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90" windowHeight="6690" tabRatio="932"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s>
  <definedNames>
    <definedName name="_xlnm.Print_Area" localSheetId="1">'Table 1'!$A$1:$I$20</definedName>
    <definedName name="_xlnm.Print_Area" localSheetId="11">'Table 11'!$A$1:$N$36</definedName>
    <definedName name="_xlnm.Print_Area" localSheetId="13">'Table 13'!$A$1:$L$147</definedName>
    <definedName name="_xlnm.Print_Area" localSheetId="14">'Table 14'!$A$1:$K$146</definedName>
    <definedName name="_xlnm.Print_Area" localSheetId="2">'Table 2'!$A$1:$J$40</definedName>
    <definedName name="_xlnm.Print_Area" localSheetId="3">'Table 3'!$A$1:$AE$34</definedName>
    <definedName name="_xlnm.Print_Area" localSheetId="5">'Table 5'!$A$1:$I$15</definedName>
    <definedName name="_xlnm.Print_Area" localSheetId="6">'Table 6'!$A$1:$K$17</definedName>
  </definedNames>
  <calcPr fullCalcOnLoad="1"/>
</workbook>
</file>

<file path=xl/sharedStrings.xml><?xml version="1.0" encoding="utf-8"?>
<sst xmlns="http://schemas.openxmlformats.org/spreadsheetml/2006/main" count="848" uniqueCount="316">
  <si>
    <t>England and Wales</t>
  </si>
  <si>
    <t>Males</t>
  </si>
  <si>
    <t>Females</t>
  </si>
  <si>
    <t>Total</t>
  </si>
  <si>
    <t>Homicide, of which:</t>
  </si>
  <si>
    <t>Suicide</t>
  </si>
  <si>
    <t>Attempted or self-induced abortion</t>
  </si>
  <si>
    <t>Dependence on drugs</t>
  </si>
  <si>
    <t>Non-dependent abuse of drugs</t>
  </si>
  <si>
    <t>Want of attention at birth</t>
  </si>
  <si>
    <t>Death from industrial diseases</t>
  </si>
  <si>
    <t>Death by accident or misadventure</t>
  </si>
  <si>
    <t>Stillborn</t>
  </si>
  <si>
    <t>Deaths from natural causes</t>
  </si>
  <si>
    <t>Disasters</t>
  </si>
  <si>
    <t>Year</t>
  </si>
  <si>
    <t>Deaths reported to coroners</t>
  </si>
  <si>
    <t>-</t>
  </si>
  <si>
    <t>..</t>
  </si>
  <si>
    <t xml:space="preserve">  Number of inquests concluded</t>
  </si>
  <si>
    <t xml:space="preserve">  Verdicts of treasure returned</t>
  </si>
  <si>
    <t>ENGLAND</t>
  </si>
  <si>
    <t>LONDON</t>
  </si>
  <si>
    <t>WEST MIDLANDS</t>
  </si>
  <si>
    <t>WALES</t>
  </si>
  <si>
    <t>Ceredigion</t>
  </si>
  <si>
    <t>Gwent</t>
  </si>
  <si>
    <t>North West Wales</t>
  </si>
  <si>
    <t>ENGLAND and WALES</t>
  </si>
  <si>
    <t>Cardiff and Vale of Glamorgan</t>
  </si>
  <si>
    <t>n/a</t>
  </si>
  <si>
    <t>Numbers and percentages</t>
  </si>
  <si>
    <t>Inquests adjourned and not resumed</t>
  </si>
  <si>
    <t>Juries</t>
  </si>
  <si>
    <t>No post-mortem held</t>
  </si>
  <si>
    <t>% of inquest cases</t>
  </si>
  <si>
    <t>Post-mortems</t>
  </si>
  <si>
    <t>NORTH WEST</t>
  </si>
  <si>
    <t>NORTH EAST</t>
  </si>
  <si>
    <t>YORKSHIRE AND THE HUMBER</t>
  </si>
  <si>
    <t>EAST MIDLANDS</t>
  </si>
  <si>
    <t>EAST OF ENGLAND</t>
  </si>
  <si>
    <t>SOUTH EAST</t>
  </si>
  <si>
    <t>SOUTH WEST</t>
  </si>
  <si>
    <t xml:space="preserve">  Number of finds reported</t>
  </si>
  <si>
    <t>Post-mortem examination held</t>
  </si>
  <si>
    <t>Number</t>
  </si>
  <si>
    <t>Total post-mortems held</t>
  </si>
  <si>
    <t>Total non-inquest cases, inc. NFA</t>
  </si>
  <si>
    <t>% with juries</t>
  </si>
  <si>
    <t>Lack of care or self-neglect</t>
  </si>
  <si>
    <t>Homicide, killed unlawfully and killed lawfully</t>
  </si>
  <si>
    <t>% change in reported deaths, inc. NFA</t>
  </si>
  <si>
    <t>killed unlawfully</t>
  </si>
  <si>
    <t>killed lawfully</t>
  </si>
  <si>
    <t>Cause of death aggravated by lack of care, or self-neglect</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</si>
  <si>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</si>
  <si>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</si>
  <si>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</si>
  <si>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</si>
  <si>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</si>
  <si>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</si>
  <si>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</si>
  <si>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</si>
  <si>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</si>
  <si>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</si>
  <si>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</si>
  <si>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</si>
  <si>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</si>
  <si>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East Lancashire</t>
  </si>
  <si>
    <t>Preston and West Lancashire</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</si>
  <si>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</si>
  <si>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</si>
  <si>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</si>
  <si>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</si>
  <si>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</si>
  <si>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</si>
  <si>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</si>
  <si>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</si>
  <si>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Leicester City and South Leicestershire</t>
  </si>
  <si>
    <t>Rutland and North Leicestershire</t>
  </si>
  <si>
    <t>Staffordshire South</t>
  </si>
  <si>
    <t>Stoke-on-Trent and North Staffordshire</t>
  </si>
  <si>
    <t>Birmingham and Solihull</t>
  </si>
  <si>
    <t>Black Country</t>
  </si>
  <si>
    <t>Coventry</t>
  </si>
  <si>
    <t>North and East Cambridgeshire</t>
  </si>
  <si>
    <t>South and West Cambridgeshire</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</si>
  <si>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</si>
  <si>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</si>
  <si>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</si>
  <si>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</si>
  <si>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</si>
  <si>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</si>
  <si>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</si>
  <si>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</si>
  <si>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</si>
  <si>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</si>
  <si>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</si>
  <si>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</si>
  <si>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Mid Kent and Medway</t>
  </si>
  <si>
    <t>North West Kent</t>
  </si>
  <si>
    <t>Exeter and Greater Devon</t>
  </si>
  <si>
    <t>Eastern Somerset</t>
  </si>
  <si>
    <t>Western Somerset</t>
  </si>
  <si>
    <t>Central and South East Kent</t>
  </si>
  <si>
    <t>North East Kent</t>
  </si>
  <si>
    <t>Sefton, Knowsley and St Helens</t>
  </si>
  <si>
    <t>Total inquests opened</t>
  </si>
  <si>
    <t>Inquests</t>
  </si>
  <si>
    <t>Deaths reported where an inquest was opened</t>
  </si>
  <si>
    <t>Post-mortem examinations</t>
  </si>
  <si>
    <t>Deaths reported where a post-mortem took place</t>
  </si>
  <si>
    <t>Number, inc. NFA</t>
  </si>
  <si>
    <t>% adjourned</t>
  </si>
  <si>
    <t>change in % PMs</t>
  </si>
  <si>
    <t>change in % inquests</t>
  </si>
  <si>
    <t>Death by accident or mis-adventure</t>
  </si>
  <si>
    <t>Total inquests concluded</t>
  </si>
  <si>
    <t>Inquests opened</t>
  </si>
  <si>
    <t>Inquest opened</t>
  </si>
  <si>
    <t>No inquest opened</t>
  </si>
  <si>
    <t>Total deaths reported inc. NFA</t>
  </si>
  <si>
    <t>Number and percentage</t>
  </si>
  <si>
    <t>Age of deceased at time of death</t>
  </si>
  <si>
    <t>Under 1 year</t>
  </si>
  <si>
    <t>1 to 14 years</t>
  </si>
  <si>
    <t>15 to 24 years</t>
  </si>
  <si>
    <t>25 to 44 years</t>
  </si>
  <si>
    <t>45 to 64 years</t>
  </si>
  <si>
    <t>65 years and over</t>
  </si>
  <si>
    <t>Blackpool/Fylde</t>
  </si>
  <si>
    <t>TOTAL ENGLAND and WALES</t>
  </si>
  <si>
    <t>Exhumations ordered by the coroner</t>
  </si>
  <si>
    <t>Age not known or could not be readily provided</t>
  </si>
  <si>
    <t>Treasure Act 1996</t>
  </si>
  <si>
    <t xml:space="preserve">   Inquests without juries</t>
  </si>
  <si>
    <t>Inquests with juries</t>
  </si>
  <si>
    <t>Inquests held on treasure trove</t>
  </si>
  <si>
    <t>2012 cases</t>
  </si>
  <si>
    <t>Reported deaths 2012, inc. NFA</t>
  </si>
  <si>
    <t>Post-mortems 2012</t>
  </si>
  <si>
    <t>PMs as % of rep. deaths 2012</t>
  </si>
  <si>
    <t>Inquests 2012</t>
  </si>
  <si>
    <t>Inquests as % of rep. deaths 2012</t>
  </si>
  <si>
    <t>Central Lincolnshire</t>
  </si>
  <si>
    <t>South Lincolnshire</t>
  </si>
  <si>
    <r>
      <t>Deaths reported where no inquest occurred</t>
    </r>
    <r>
      <rPr>
        <vertAlign val="superscript"/>
        <sz val="11"/>
        <rFont val="Arial"/>
        <family val="2"/>
      </rPr>
      <t>1,2</t>
    </r>
  </si>
  <si>
    <r>
      <t>Deaths reported without a post-mortem</t>
    </r>
    <r>
      <rPr>
        <vertAlign val="superscript"/>
        <sz val="11"/>
        <rFont val="Arial"/>
        <family val="2"/>
      </rPr>
      <t>1,2</t>
    </r>
  </si>
  <si>
    <t>1 This row includes deaths referred to the coroner where no certificate of any kind was issued ("no further action" cases).</t>
  </si>
  <si>
    <r>
      <t xml:space="preserve">2 The </t>
    </r>
    <r>
      <rPr>
        <b/>
        <sz val="10"/>
        <rFont val="Arial"/>
        <family val="2"/>
      </rPr>
      <t>total</t>
    </r>
    <r>
      <rPr>
        <sz val="10"/>
        <rFont val="Arial"/>
        <family val="2"/>
      </rPr>
      <t xml:space="preserve"> column also includes "no further action" cases that could not be categorized into males and females.</t>
    </r>
  </si>
  <si>
    <t>Notes</t>
  </si>
  <si>
    <r>
      <t>As a percentage of deaths reported to coroners</t>
    </r>
    <r>
      <rPr>
        <vertAlign val="superscript"/>
        <sz val="11"/>
        <rFont val="Arial"/>
        <family val="2"/>
      </rPr>
      <t>1</t>
    </r>
  </si>
  <si>
    <t>1 'NFA' cases are deaths notified to coroners which required neither an inquest nor a post-mortem, and where no certificate of any kind was issued.  From 1995 onwards all 'NFA' cases have been included in the number of reported deaths.  Prior to that, these cases were excluded. Figures for 1995 onwards are therefore not directly comparable to those for previous years.</t>
  </si>
  <si>
    <r>
      <t>% of deaths reported</t>
    </r>
    <r>
      <rPr>
        <vertAlign val="superscript"/>
        <sz val="11"/>
        <rFont val="Arial"/>
        <family val="2"/>
      </rPr>
      <t>1</t>
    </r>
  </si>
  <si>
    <r>
      <t>% of non-inquest cases</t>
    </r>
    <r>
      <rPr>
        <vertAlign val="superscript"/>
        <sz val="11"/>
        <rFont val="Arial"/>
        <family val="2"/>
      </rPr>
      <t>1</t>
    </r>
  </si>
  <si>
    <t>1 Percentages shown are of deaths reported including "no further action" (NFA) cases.  NFA cases are deaths notified to coroners which required neither an inquest nor a post-mortem, and where no certificate of any kind was issued.  From 1995 onwards all 'NFA' cases have been included in the number of reported deaths.  Prior to that, these cases were excluded.  There are therefore no directly comparable figures for the total number of reported deaths including 'NFA' cases prior to 1995.</t>
  </si>
  <si>
    <r>
      <t>Average time to process an inquest (weeks)</t>
    </r>
    <r>
      <rPr>
        <b/>
        <vertAlign val="superscript"/>
        <sz val="11"/>
        <rFont val="Arial"/>
        <family val="2"/>
      </rPr>
      <t>1</t>
    </r>
  </si>
  <si>
    <r>
      <t>Inquests held by order of the High Court</t>
    </r>
    <r>
      <rPr>
        <b/>
        <vertAlign val="superscript"/>
        <sz val="11"/>
        <rFont val="Arial"/>
        <family val="2"/>
      </rPr>
      <t>2</t>
    </r>
  </si>
  <si>
    <t>1 Only deaths occurring within England and Wales are included in the estimation of average times.   Estimates available only from 2004 onwards.</t>
  </si>
  <si>
    <t>2 The 1995 figure for inquests held by order of the High Court includes 48 inquests arising from the Marchioness pleasure boat disaster.</t>
  </si>
  <si>
    <r>
      <t>Treasure trove</t>
    </r>
    <r>
      <rPr>
        <b/>
        <vertAlign val="superscript"/>
        <sz val="11"/>
        <rFont val="Arial"/>
        <family val="2"/>
      </rPr>
      <t>1</t>
    </r>
  </si>
  <si>
    <t>1 Relates to finds made before the commencement of the Treasure Act in September 1997</t>
  </si>
  <si>
    <t>Out of England orders</t>
  </si>
  <si>
    <t>Deaths abroad</t>
  </si>
  <si>
    <t>Standard post-mortems</t>
  </si>
  <si>
    <t>Non-standard post-mortems</t>
  </si>
  <si>
    <t>Prison custody</t>
  </si>
  <si>
    <t>Police custody</t>
  </si>
  <si>
    <t>Immigration removal centres</t>
  </si>
  <si>
    <t>Mental Health Act detention</t>
  </si>
  <si>
    <t>Residents of Probation Approved Premises</t>
  </si>
  <si>
    <t>Secure training centre</t>
  </si>
  <si>
    <t>Local authority secure children's homes</t>
  </si>
  <si>
    <t>Release on temporary licence (ROTL)</t>
  </si>
  <si>
    <t>Release from custody within last 7 days</t>
  </si>
  <si>
    <t>Total deaths in custody</t>
  </si>
  <si>
    <t>Post-mortems including histology</t>
  </si>
  <si>
    <t>Post-mortems including toxicology</t>
  </si>
  <si>
    <t>% of post-mortems held</t>
  </si>
  <si>
    <r>
      <t>As a percentage of registered deaths</t>
    </r>
    <r>
      <rPr>
        <vertAlign val="superscript"/>
        <sz val="11"/>
        <rFont val="Arial"/>
        <family val="2"/>
      </rPr>
      <t>2</t>
    </r>
  </si>
  <si>
    <t>2 The dip in reported finds in 2001 was almost certainly due to the foot-and-mouth outbreak, which severely restricted access to land during the spring of that year.</t>
  </si>
  <si>
    <t>Table</t>
  </si>
  <si>
    <t>Title</t>
  </si>
  <si>
    <t>1 Only deaths occurring within England and Wales are included in the estimation of average times.</t>
  </si>
  <si>
    <t>2 A direct average of the time taken to process an inquest cannot be calculated from the data collected; an estimate has been made instead.  Please see Explanatory Notes in the bulletin for more information.</t>
  </si>
  <si>
    <r>
      <t>Notes</t>
    </r>
    <r>
      <rPr>
        <sz val="10"/>
        <rFont val="Arial"/>
        <family val="2"/>
      </rPr>
      <t xml:space="preserve">  NFA cases are deaths notified to coroners which required neither an inquest nor a post-mortem, and where no certificate of any kind was issued.</t>
    </r>
  </si>
  <si>
    <t>Coroners Statistics, 2013</t>
  </si>
  <si>
    <t>Table 1: Deaths reported to coroners, 2013</t>
  </si>
  <si>
    <r>
      <t>Total deaths reported to coroners, 2013</t>
    </r>
    <r>
      <rPr>
        <b/>
        <vertAlign val="superscript"/>
        <sz val="11"/>
        <rFont val="Arial"/>
        <family val="2"/>
      </rPr>
      <t>1,2</t>
    </r>
  </si>
  <si>
    <t>Table 2: Registered deaths, deaths reported to coroners, and inquests opened, 1950-2013</t>
  </si>
  <si>
    <t>2 The figure for 2013 is provisional, based on ONS monthly death registration figures for 2013</t>
  </si>
  <si>
    <t>Table 3: Deaths reported to coroners, post-mortem examinations held and inquests opened, 1995-2013</t>
  </si>
  <si>
    <t>Deaths reported to coroners, 2013</t>
  </si>
  <si>
    <t>Registered deaths, deaths reported to coroners, and inquests opened, 1950-2013</t>
  </si>
  <si>
    <t>Deaths reported to coroners, post-mortem examinations held and inquests opened, 1995-2013</t>
  </si>
  <si>
    <t>Post-mortem rates, histology and toxicology, 2011-2013</t>
  </si>
  <si>
    <t>Deaths abroad and Out of England orders issued, 2011-2013</t>
  </si>
  <si>
    <t>Deaths in custody reported to coroners, 2011-2013</t>
  </si>
  <si>
    <t>Treasure inquests, 1995-2013</t>
  </si>
  <si>
    <t>Reported deaths, post-mortems and inquests by area 2013, and comparison with 2012</t>
  </si>
  <si>
    <t>Inquest conclusions recorded, 2013</t>
  </si>
  <si>
    <t>Age of deceased in inquests where a conclusion was recorded, 2013</t>
  </si>
  <si>
    <t>Inquest conclusions recorded, 1995-2013</t>
  </si>
  <si>
    <t>Inquests concluded which were held with juries and inquests adjourned; High Court orders and exhumations, 1995-2013, estimated average time taken to process inquests, 2004-2013</t>
  </si>
  <si>
    <t>Inquest conclusions recorded, by area, 2013</t>
  </si>
  <si>
    <t>Table 4: Post-mortem rates, histology and toxicology, 2011-2013</t>
  </si>
  <si>
    <t>Table 5: Deaths abroad and Out of England orders issued, 2011-2013</t>
  </si>
  <si>
    <t>Table 6: Deaths in custody reported to coroners, 2011-2013</t>
  </si>
  <si>
    <t>Table 7: Inquest conclusions recorded, 2013</t>
  </si>
  <si>
    <t>Conclusion</t>
  </si>
  <si>
    <t>Number of conclusions recorded</t>
  </si>
  <si>
    <t>Total conclusions recorded, 2013</t>
  </si>
  <si>
    <t>Number of inquest conclusions recorded, 2013</t>
  </si>
  <si>
    <t>As a % of total conclusions recorded</t>
  </si>
  <si>
    <t>Table 9: Inquest conclusions recorded, 1995-2013</t>
  </si>
  <si>
    <t>Unclassified conclusions</t>
  </si>
  <si>
    <t>Total conclusions recorded</t>
  </si>
  <si>
    <t>Killed unlawfully</t>
  </si>
  <si>
    <t>Killed lawfully</t>
  </si>
  <si>
    <t>Open</t>
  </si>
  <si>
    <t>Table 10: Inquests concluded which were held with juries and inquests adjourned; High Court orders and exhumations, 1995-2013,</t>
  </si>
  <si>
    <t>Conclusions / adjournments</t>
  </si>
  <si>
    <t>Conclusions recorded</t>
  </si>
  <si>
    <t>Table 11: Treasure inquests, 1995-2013</t>
  </si>
  <si>
    <t>Table 12: Reported deaths, post-mortems and inquests by area 2013, and comparison with 2012</t>
  </si>
  <si>
    <t>% change, 2012 to 2013</t>
  </si>
  <si>
    <t>2013 cases</t>
  </si>
  <si>
    <t>Reported deaths 2013, inc. NFA</t>
  </si>
  <si>
    <t>Post-mortems 2013</t>
  </si>
  <si>
    <t>PMs as % of rep. deaths 2013</t>
  </si>
  <si>
    <t>Inquests 2013</t>
  </si>
  <si>
    <t>Inquests as % of rep. deaths 2013</t>
  </si>
  <si>
    <t>County Durham and Darlington</t>
  </si>
  <si>
    <t>Hartlepool</t>
  </si>
  <si>
    <t>Teesside</t>
  </si>
  <si>
    <t>Cheshire</t>
  </si>
  <si>
    <t>East Riding and Hull</t>
  </si>
  <si>
    <t>North Lincolnshire and Grimsby</t>
  </si>
  <si>
    <t>York City</t>
  </si>
  <si>
    <t>Derby and Derbyshire</t>
  </si>
  <si>
    <t>Northamptonshire</t>
  </si>
  <si>
    <t>Nottinghamshire</t>
  </si>
  <si>
    <t>Herefordshire</t>
  </si>
  <si>
    <t>Shropshire, Telford and Wrekin</t>
  </si>
  <si>
    <t>Warwickshire</t>
  </si>
  <si>
    <t>Worcestershire</t>
  </si>
  <si>
    <t>Bedfordshire and Luton</t>
  </si>
  <si>
    <t>Essex</t>
  </si>
  <si>
    <t>Hertfordshire</t>
  </si>
  <si>
    <t>Norfolk</t>
  </si>
  <si>
    <t>Peterborough</t>
  </si>
  <si>
    <t>Suffolk</t>
  </si>
  <si>
    <t>Berkshire</t>
  </si>
  <si>
    <t>Brighton and Hove</t>
  </si>
  <si>
    <t>Buckinghamshire</t>
  </si>
  <si>
    <t>East Sussex</t>
  </si>
  <si>
    <t>Isle of Wight</t>
  </si>
  <si>
    <t>Milton Keynes</t>
  </si>
  <si>
    <t>Oxfordshire</t>
  </si>
  <si>
    <t>Surrey</t>
  </si>
  <si>
    <t>West Sussex</t>
  </si>
  <si>
    <t>Avon</t>
  </si>
  <si>
    <t>Cornwall</t>
  </si>
  <si>
    <t>Plymouth, Torbay and South Devon</t>
  </si>
  <si>
    <t>Dorset</t>
  </si>
  <si>
    <t>Gloucestershire</t>
  </si>
  <si>
    <t>Isles of Scilly</t>
  </si>
  <si>
    <t>Wiltshire and Swindon</t>
  </si>
  <si>
    <t>Powys, Bridgend and Glamorgan Valleys</t>
  </si>
  <si>
    <t>Carmarthenshire and Pembrokeshire</t>
  </si>
  <si>
    <t>North Wales (East and Central)</t>
  </si>
  <si>
    <t>Swansea and Neath Port Talbot</t>
  </si>
  <si>
    <t>Table 13: Inquest conclusions recorded, by area, 2013</t>
  </si>
  <si>
    <t>Conclusion category</t>
  </si>
  <si>
    <t>Total, all conclusions</t>
  </si>
  <si>
    <r>
      <t>All other conclusions</t>
    </r>
    <r>
      <rPr>
        <vertAlign val="superscript"/>
        <sz val="10"/>
        <rFont val="Arial"/>
        <family val="2"/>
      </rPr>
      <t>1</t>
    </r>
  </si>
  <si>
    <t>1 All other conclusions include those categories from Tables 7 and 9 for which separate columns are not shown in this table.</t>
  </si>
  <si>
    <t>NB: A table showing inquest conclusions by area broken down by males and females can be found in the spreadsheet version of the coroners statistics tables.</t>
  </si>
  <si>
    <t>Coroner area and region</t>
  </si>
  <si>
    <t>Minimum for 2013: 9 weeks</t>
  </si>
  <si>
    <t>Maximum for 2013: 50 weeks</t>
  </si>
  <si>
    <r>
      <t>Table 14: Average time taken to process an inquest (in weeks), by area, 2009-2013</t>
    </r>
    <r>
      <rPr>
        <b/>
        <vertAlign val="superscript"/>
        <sz val="11"/>
        <rFont val="Arial"/>
        <family val="2"/>
      </rPr>
      <t>1,2</t>
    </r>
  </si>
  <si>
    <r>
      <t>Table 14: Average time taken to process an inquest (in weeks), by area, 2009-2013</t>
    </r>
    <r>
      <rPr>
        <b/>
        <vertAlign val="superscript"/>
        <sz val="11"/>
        <rFont val="Arial"/>
        <family val="2"/>
      </rPr>
      <t>1,2</t>
    </r>
    <r>
      <rPr>
        <b/>
        <sz val="11"/>
        <rFont val="Arial"/>
        <family val="2"/>
      </rPr>
      <t xml:space="preserve"> </t>
    </r>
    <r>
      <rPr>
        <i/>
        <sz val="11"/>
        <rFont val="Arial"/>
        <family val="2"/>
      </rPr>
      <t>(continued)</t>
    </r>
  </si>
  <si>
    <t>Average time taken to process an inquest (in weeks), by area, 2009-2013</t>
  </si>
  <si>
    <r>
      <t xml:space="preserve">Table 13: Inquest conclusions recorded, by area, 2013 </t>
    </r>
    <r>
      <rPr>
        <i/>
        <sz val="11"/>
        <rFont val="Arial"/>
        <family val="2"/>
      </rPr>
      <t>(continued)</t>
    </r>
  </si>
  <si>
    <r>
      <t>Table 12: Reported deaths, post-mortems and inquests by area 2013, and comparison with 2012</t>
    </r>
    <r>
      <rPr>
        <i/>
        <sz val="11"/>
        <rFont val="Arial"/>
        <family val="2"/>
      </rPr>
      <t xml:space="preserve"> (continued)</t>
    </r>
  </si>
  <si>
    <t>Inquests quashed or amended by the High Court</t>
  </si>
  <si>
    <r>
      <t>2009</t>
    </r>
    <r>
      <rPr>
        <vertAlign val="superscript"/>
        <sz val="11"/>
        <rFont val="Arial"/>
        <family val="2"/>
      </rPr>
      <t>r</t>
    </r>
  </si>
  <si>
    <t>r) Minor revision to the number of deaths reported to coroners</t>
  </si>
  <si>
    <r>
      <t>2012</t>
    </r>
    <r>
      <rPr>
        <vertAlign val="superscript"/>
        <sz val="11"/>
        <rFont val="Arial"/>
        <family val="2"/>
      </rPr>
      <t>r</t>
    </r>
  </si>
  <si>
    <t>r) Minor revisions to the 'No inquest, no post-mortem held' and 'Total non-inquest cases, inc. NFA' figures</t>
  </si>
  <si>
    <t>Inquest may be opened</t>
  </si>
  <si>
    <r>
      <t>% of possible inquest cases</t>
    </r>
    <r>
      <rPr>
        <vertAlign val="superscript"/>
        <sz val="11"/>
        <rFont val="Arial"/>
        <family val="2"/>
      </rPr>
      <t>1</t>
    </r>
  </si>
  <si>
    <t>Total possible inquest cases, inc. NFA</t>
  </si>
  <si>
    <r>
      <t>estimated average time taken to process inquests, 2004-2013</t>
    </r>
    <r>
      <rPr>
        <b/>
        <vertAlign val="superscript"/>
        <sz val="11"/>
        <rFont val="Arial"/>
        <family val="2"/>
      </rPr>
      <t>1</t>
    </r>
  </si>
  <si>
    <t>N/A</t>
  </si>
  <si>
    <t>Note</t>
  </si>
  <si>
    <r>
      <t>Total post-mortems held</t>
    </r>
    <r>
      <rPr>
        <b/>
        <vertAlign val="superscript"/>
        <sz val="11"/>
        <rFont val="Arial"/>
        <family val="2"/>
      </rPr>
      <t>1</t>
    </r>
  </si>
  <si>
    <t>Index</t>
  </si>
  <si>
    <t>These figures reflect the data provided by coroners to MoJ in their annual returns. Please be advised that NOMS routinely publishes the official source of information on deaths in custody in the 'Safety in Custody' bulletin, which is available at: https://www.gov.uk/government/publications/safety-in-custody</t>
  </si>
  <si>
    <t>There are differences in the figures shown above compared to NOMS published figures, which could be due to the following reasons:</t>
  </si>
  <si>
    <t>1. Differences in recording practices, for example if the coroner is unaware that the death occurred in custody or classes it under another type of establishment; it is not recorded as a death in custody by the coroner or the information has not been extracted correctly from the ICT system used by coroners and reported to the MoJ. 
2. There may be a slight lag in reporting data but this would only be at the end of the calendar year so would not cause a significant difference in numbers.
3. NOMS data for deaths in prison custody includes deaths which occurred whilst an offender is on ROTL for medical reasons. Deaths while on ROTL are classed as a separate category in the Coroners report, and cannot be broken down by ROTL for medical reasons and other types of ROTL.</t>
  </si>
  <si>
    <r>
      <t>Registered deaths</t>
    </r>
    <r>
      <rPr>
        <vertAlign val="superscript"/>
        <sz val="11"/>
        <rFont val="Arial"/>
        <family val="2"/>
      </rPr>
      <t>2</t>
    </r>
  </si>
  <si>
    <r>
      <t>Number</t>
    </r>
    <r>
      <rPr>
        <vertAlign val="superscript"/>
        <sz val="11"/>
        <rFont val="Arial"/>
        <family val="2"/>
      </rPr>
      <t>1</t>
    </r>
  </si>
  <si>
    <t>1 There is a small discrepancy of 1 in the total number of post-mortems presented in 2013 due to an inconsistency we were unable to resolve in the data supplied by East Sussex</t>
  </si>
  <si>
    <t>Number of registered deaths in England and Wales, 2012</t>
  </si>
  <si>
    <t>As a % of total registered deaths</t>
  </si>
  <si>
    <r>
      <t>Table 8: Age of deceased in inquests where a conclusion was recorded, 2013, and age of deceased for registered deaths in England and Wales, 2012</t>
    </r>
    <r>
      <rPr>
        <b/>
        <vertAlign val="superscript"/>
        <sz val="11"/>
        <rFont val="Arial"/>
        <family val="2"/>
      </rPr>
      <t>1</t>
    </r>
  </si>
  <si>
    <r>
      <t>The Queen's Household</t>
    </r>
    <r>
      <rPr>
        <vertAlign val="superscript"/>
        <sz val="10"/>
        <rFont val="Arial"/>
        <family val="2"/>
      </rPr>
      <t>1</t>
    </r>
  </si>
  <si>
    <r>
      <t>The Queen's Household</t>
    </r>
    <r>
      <rPr>
        <vertAlign val="superscript"/>
        <sz val="10"/>
        <rFont val="Arial"/>
        <family val="2"/>
      </rPr>
      <t>2</t>
    </r>
  </si>
  <si>
    <t>1 An age breakdown for all deaths registered in England and Wales is produced by the Office for National Statistics. Data for 2013 is not yet available, therefore figures for 2012 have been used.</t>
  </si>
  <si>
    <t>1 The post of the coroner of the Queen’s Household was abolished by the Coroners and Justice Act 2009. The data for this coroner area therefore covers the period 1 January 2013 to 24 July 2013 only.</t>
  </si>
  <si>
    <t>2 The post of the coroner of the Queen’s Household was abolished by the Coroners and Justice Act 2009. The data for this coroner area therefore covers the period 1 January 2013 to 24 July 2013 only.</t>
  </si>
  <si>
    <r>
      <t>The Queen's Household</t>
    </r>
    <r>
      <rPr>
        <vertAlign val="superscript"/>
        <sz val="10"/>
        <rFont val="Arial"/>
        <family val="2"/>
      </rPr>
      <t>3</t>
    </r>
  </si>
  <si>
    <t>3 The post of the coroner of the Queen’s Household was abolished by the Coroners and Justice Act 2009. The data for this coroner area therefore covers the period 1 January 2013 to 24 July 2013 only.</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</si>
</sst>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0000"/>
    <numFmt numFmtId="167" formatCode="0.0_ ;[Red]\-0.0\ "/>
    <numFmt numFmtId="168" formatCode="#,##0.0"/>
    <numFmt numFmtId="169" formatCode="#,##0.000"/>
    <numFmt numFmtId="170" formatCode="#,##0.0000"/>
    <numFmt numFmtId="171" formatCode="0_ ;[Red]\-0\ "/>
    <numFmt numFmtId="172" formatCode="#,##0_ ;[Red]\-#,##0\ "/>
    <numFmt numFmtId="173" formatCode="#,##0.0_ ;[Red]\-#,##0.0\ "/>
    <numFmt numFmtId="174" formatCode="0.0%"/>
    <numFmt numFmtId="175" formatCode="0.000"/>
    <numFmt numFmtId="176" formatCode="0.0000"/>
    <numFmt numFmtId="177" formatCode="#,##0.0_ ;\-#,##0.0\ "/>
    <numFmt numFmtId="178" formatCode="#,##0_ ;\-#,##0\ "/>
    <numFmt numFmtId="179" formatCode="0.00_ ;[Red]\-0.00\ "/>
    <numFmt numFmtId="180" formatCode="0.00000000"/>
    <numFmt numFmtId="181" formatCode="0.0000000"/>
    <numFmt numFmtId="182" formatCode="0.000000"/>
    <numFmt numFmtId="183" formatCode="0.000_ ;[Red]\-0.000\ "/>
    <numFmt numFmtId="184" formatCode="0.0000_ ;[Red]\-0.0000\ "/>
    <numFmt numFmtId="185" formatCode="0.00000_ ;[Red]\-0.00000\ "/>
    <numFmt numFmtId="186" formatCode="#,##0.00_ ;\-#,##0.00\ "/>
    <numFmt numFmtId="187" formatCode="#,##0.000_ ;\-#,##0.000\ "/>
    <numFmt numFmtId="188" formatCode="0.000%"/>
    <numFmt numFmtId="189" formatCode="0.0000%"/>
    <numFmt numFmtId="190" formatCode="0.00000%"/>
    <numFmt numFmtId="191" formatCode="#,##0.00_ ;[Red]\-#,##0.00\ "/>
    <numFmt numFmtId="192" formatCode="#,##0.0000_ ;\-#,##0.0000\ "/>
    <numFmt numFmtId="193" formatCode="_-* #,##0_-;\-* #,##0_-;_-* &quot;-&quot;??_-;_-@_-"/>
    <numFmt numFmtId="194" formatCode="0;[Red]0"/>
    <numFmt numFmtId="195" formatCode="mm/dd/yy"/>
    <numFmt numFmtId="196" formatCode="d\-mmm\-yy"/>
    <numFmt numFmtId="197" formatCode="m/d/yy"/>
    <numFmt numFmtId="198" formatCode="m/d"/>
    <numFmt numFmtId="199" formatCode="[$-809]dd\ mmmm\ yyyy"/>
    <numFmt numFmtId="200" formatCode="mmm\-yyyy"/>
    <numFmt numFmtId="201" formatCode="&quot;Yes&quot;;&quot;Yes&quot;;&quot;No&quot;"/>
    <numFmt numFmtId="202" formatCode="&quot;True&quot;;&quot;True&quot;;&quot;False&quot;"/>
    <numFmt numFmtId="203" formatCode="&quot;On&quot;;&quot;On&quot;;&quot;Off&quot;"/>
    <numFmt numFmtId="204" formatCode="[$€-2]\ #,##0.00_);[Red]\([$€-2]\ #,##0.00\)"/>
    <numFmt numFmtId="205" formatCode="[$-409]h:mm:ss\ AM/PM"/>
    <numFmt numFmtId="206" formatCode="dd/mm/yyyy;@"/>
    <numFmt numFmtId="207" formatCode="0_ ;\-0\ "/>
    <numFmt numFmtId="208" formatCode="dd/mm/yy;@"/>
    <numFmt numFmtId="209" formatCode="0.000000000000000%"/>
    <numFmt numFmtId="210" formatCode="_-* #,##0.0_-;\-* #,##0.0_-;_-* &quot;-&quot;??_-;_-@_-"/>
    <numFmt numFmtId="211" formatCode="[$-F800]dddd\,\ mmmm\ dd\,\ yyyy"/>
  </numFmts>
  <fonts count="42">
    <font>
      <sz val="10"/>
      <name val="Arial"/>
      <family val="0"/>
    </font>
    <font>
      <b/>
      <sz val="10"/>
      <name val="Arial"/>
      <family val="2"/>
    </font>
    <font>
      <sz val="8"/>
      <name val="Arial"/>
      <family val="2"/>
    </font>
    <font>
      <b/>
      <sz val="8"/>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sz val="11"/>
      <name val="Arial"/>
      <family val="2"/>
    </font>
    <font>
      <sz val="9"/>
      <name val="Arial"/>
      <family val="2"/>
    </font>
    <font>
      <i/>
      <sz val="11"/>
      <name val="Arial"/>
      <family val="2"/>
    </font>
    <font>
      <b/>
      <sz val="9"/>
      <name val="Arial"/>
      <family val="2"/>
    </font>
    <font>
      <b/>
      <sz val="12"/>
      <name val="Arial"/>
      <family val="2"/>
    </font>
    <font>
      <sz val="14"/>
      <name val="Arial"/>
      <family val="2"/>
    </font>
    <font>
      <u val="single"/>
      <sz val="11"/>
      <name val="Arial"/>
      <family val="2"/>
    </font>
    <font>
      <sz val="11"/>
      <color indexed="21"/>
      <name val="Arial"/>
      <family val="2"/>
    </font>
    <font>
      <sz val="10"/>
      <color indexed="22"/>
      <name val="Arial"/>
      <family val="2"/>
    </font>
    <font>
      <b/>
      <sz val="10"/>
      <color indexed="22"/>
      <name val="Arial"/>
      <family val="2"/>
    </font>
    <font>
      <b/>
      <sz val="11"/>
      <color indexed="55"/>
      <name val="Arial"/>
      <family val="2"/>
    </font>
    <font>
      <sz val="11"/>
      <color indexed="55"/>
      <name val="Arial"/>
      <family val="2"/>
    </font>
    <font>
      <b/>
      <sz val="10"/>
      <color indexed="9"/>
      <name val="Arial"/>
      <family val="2"/>
    </font>
    <font>
      <sz val="10"/>
      <color indexed="9"/>
      <name val="Arial"/>
      <family val="2"/>
    </font>
    <font>
      <b/>
      <vertAlign val="superscript"/>
      <sz val="11"/>
      <name val="Arial"/>
      <family val="2"/>
    </font>
    <font>
      <vertAlign val="superscript"/>
      <sz val="11"/>
      <name val="Arial"/>
      <family val="2"/>
    </font>
    <font>
      <vertAlign val="superscript"/>
      <sz val="10"/>
      <name val="Arial"/>
      <family val="2"/>
    </font>
    <font>
      <u val="single"/>
      <sz val="11"/>
      <color indexed="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294">
    <xf numFmtId="0" fontId="0" fillId="0" borderId="0" xfId="0" applyAlignment="1">
      <alignment/>
    </xf>
    <xf numFmtId="0" fontId="0" fillId="0" borderId="0" xfId="0" applyFont="1" applyFill="1" applyBorder="1" applyAlignment="1">
      <alignment/>
    </xf>
    <xf numFmtId="0" fontId="0" fillId="0" borderId="0" xfId="0" applyFont="1" applyFill="1" applyAlignment="1">
      <alignment/>
    </xf>
    <xf numFmtId="0" fontId="24" fillId="0" borderId="10" xfId="0" applyFont="1" applyFill="1" applyBorder="1" applyAlignment="1">
      <alignment/>
    </xf>
    <xf numFmtId="0" fontId="24" fillId="0" borderId="10" xfId="0" applyFont="1" applyFill="1" applyBorder="1" applyAlignment="1">
      <alignment horizontal="right" vertical="center"/>
    </xf>
    <xf numFmtId="3" fontId="24" fillId="0" borderId="0" xfId="0" applyNumberFormat="1"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vertical="center"/>
    </xf>
    <xf numFmtId="0" fontId="1" fillId="0" borderId="0" xfId="0" applyFont="1" applyFill="1" applyBorder="1" applyAlignment="1">
      <alignment/>
    </xf>
    <xf numFmtId="3" fontId="24"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xf>
    <xf numFmtId="164" fontId="0" fillId="0" borderId="0" xfId="0" applyNumberFormat="1" applyFont="1" applyFill="1" applyBorder="1" applyAlignment="1">
      <alignment/>
    </xf>
    <xf numFmtId="3" fontId="25" fillId="0" borderId="0" xfId="0" applyNumberFormat="1" applyFont="1" applyFill="1" applyBorder="1" applyAlignment="1">
      <alignment/>
    </xf>
    <xf numFmtId="3" fontId="23" fillId="0" borderId="1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Alignment="1">
      <alignment/>
    </xf>
    <xf numFmtId="0" fontId="23" fillId="0" borderId="10" xfId="0" applyFont="1" applyFill="1" applyBorder="1" applyAlignment="1">
      <alignment vertical="center"/>
    </xf>
    <xf numFmtId="0" fontId="23" fillId="0" borderId="11" xfId="0" applyFont="1" applyFill="1" applyBorder="1" applyAlignment="1">
      <alignment horizontal="right" vertical="center"/>
    </xf>
    <xf numFmtId="3" fontId="23" fillId="0" borderId="0" xfId="0" applyNumberFormat="1" applyFont="1" applyFill="1" applyBorder="1" applyAlignment="1">
      <alignment vertical="center"/>
    </xf>
    <xf numFmtId="0" fontId="23" fillId="0" borderId="11" xfId="0" applyFont="1" applyFill="1" applyBorder="1" applyAlignment="1">
      <alignment horizontal="centerContinuous" vertical="center" wrapText="1"/>
    </xf>
    <xf numFmtId="0" fontId="24" fillId="0" borderId="0" xfId="0" applyFont="1" applyFill="1" applyBorder="1" applyAlignment="1">
      <alignment horizontal="right"/>
    </xf>
    <xf numFmtId="177" fontId="24" fillId="0" borderId="0" xfId="0" applyNumberFormat="1" applyFont="1" applyFill="1" applyBorder="1" applyAlignment="1">
      <alignment horizontal="right"/>
    </xf>
    <xf numFmtId="3" fontId="24" fillId="0" borderId="0" xfId="0" applyNumberFormat="1" applyFont="1" applyFill="1" applyBorder="1" applyAlignment="1">
      <alignment horizontal="right"/>
    </xf>
    <xf numFmtId="0" fontId="24" fillId="0" borderId="0" xfId="0" applyFont="1" applyFill="1" applyBorder="1" applyAlignment="1">
      <alignment horizontal="left" wrapText="1"/>
    </xf>
    <xf numFmtId="0" fontId="23" fillId="0" borderId="10" xfId="0" applyFont="1" applyFill="1" applyBorder="1" applyAlignment="1">
      <alignment horizontal="left" vertical="center" wrapText="1"/>
    </xf>
    <xf numFmtId="3" fontId="23" fillId="0" borderId="10" xfId="0" applyNumberFormat="1" applyFont="1" applyFill="1" applyBorder="1" applyAlignment="1">
      <alignment horizontal="right" vertical="center"/>
    </xf>
    <xf numFmtId="0" fontId="24" fillId="0" borderId="0" xfId="0" applyFont="1" applyFill="1" applyBorder="1" applyAlignment="1">
      <alignment horizontal="left" vertical="top" wrapText="1"/>
    </xf>
    <xf numFmtId="0" fontId="0" fillId="0" borderId="0" xfId="0" applyFont="1" applyFill="1" applyAlignment="1">
      <alignment/>
    </xf>
    <xf numFmtId="0" fontId="24" fillId="0" borderId="0" xfId="0" applyFont="1" applyFill="1" applyAlignment="1">
      <alignment/>
    </xf>
    <xf numFmtId="0" fontId="24" fillId="0" borderId="10" xfId="0" applyFont="1" applyFill="1" applyBorder="1" applyAlignment="1">
      <alignment/>
    </xf>
    <xf numFmtId="0" fontId="24" fillId="0" borderId="10" xfId="0" applyFont="1" applyFill="1" applyBorder="1" applyAlignment="1">
      <alignment horizontal="right"/>
    </xf>
    <xf numFmtId="0" fontId="23" fillId="0" borderId="12" xfId="0" applyFont="1" applyFill="1" applyBorder="1" applyAlignment="1">
      <alignment vertical="top" wrapText="1"/>
    </xf>
    <xf numFmtId="0" fontId="24" fillId="0" borderId="13" xfId="0" applyFont="1" applyFill="1" applyBorder="1" applyAlignment="1">
      <alignment horizontal="right" vertical="center" wrapText="1"/>
    </xf>
    <xf numFmtId="0" fontId="23" fillId="0" borderId="12" xfId="0" applyFont="1" applyFill="1" applyBorder="1" applyAlignment="1">
      <alignment horizontal="right" vertical="center" wrapText="1"/>
    </xf>
    <xf numFmtId="0" fontId="23" fillId="0" borderId="13" xfId="0" applyFont="1" applyFill="1" applyBorder="1" applyAlignment="1">
      <alignment horizontal="right" vertical="center" wrapText="1"/>
    </xf>
    <xf numFmtId="0" fontId="1" fillId="0" borderId="0" xfId="0" applyFont="1" applyFill="1" applyAlignment="1">
      <alignment vertical="center"/>
    </xf>
    <xf numFmtId="0" fontId="0"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right" vertical="center"/>
    </xf>
    <xf numFmtId="3" fontId="0" fillId="0" borderId="0" xfId="0" applyNumberFormat="1" applyFont="1" applyFill="1" applyBorder="1" applyAlignment="1">
      <alignment vertical="center"/>
    </xf>
    <xf numFmtId="0" fontId="25"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Continuous" vertical="center"/>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vertical="center"/>
    </xf>
    <xf numFmtId="0" fontId="24" fillId="0" borderId="0" xfId="0" applyFont="1" applyFill="1" applyBorder="1" applyAlignment="1">
      <alignment horizontal="right" vertical="center" wrapText="1"/>
    </xf>
    <xf numFmtId="0" fontId="23" fillId="0" borderId="11"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0" xfId="0" applyFont="1" applyFill="1" applyBorder="1" applyAlignment="1">
      <alignment vertical="center" wrapText="1"/>
    </xf>
    <xf numFmtId="0" fontId="23" fillId="0" borderId="14" xfId="0" applyFont="1" applyFill="1" applyBorder="1" applyAlignment="1">
      <alignment horizontal="centerContinuous" vertical="center" wrapText="1"/>
    </xf>
    <xf numFmtId="0" fontId="24" fillId="0" borderId="14" xfId="0" applyFont="1" applyFill="1" applyBorder="1" applyAlignment="1">
      <alignment horizontal="centerContinuous" vertical="center" wrapText="1"/>
    </xf>
    <xf numFmtId="0" fontId="23" fillId="0" borderId="11" xfId="0" applyFont="1" applyFill="1" applyBorder="1" applyAlignment="1">
      <alignment vertical="center"/>
    </xf>
    <xf numFmtId="0" fontId="0" fillId="0" borderId="0" xfId="0" applyFont="1" applyFill="1" applyBorder="1" applyAlignment="1">
      <alignment/>
    </xf>
    <xf numFmtId="49" fontId="24" fillId="0" borderId="0" xfId="0" applyNumberFormat="1" applyFont="1" applyFill="1" applyBorder="1" applyAlignment="1">
      <alignment horizontal="left"/>
    </xf>
    <xf numFmtId="177" fontId="24" fillId="0" borderId="0" xfId="0" applyNumberFormat="1" applyFont="1" applyFill="1" applyBorder="1" applyAlignment="1">
      <alignment/>
    </xf>
    <xf numFmtId="174" fontId="24" fillId="0" borderId="0" xfId="0" applyNumberFormat="1" applyFont="1" applyFill="1" applyBorder="1" applyAlignment="1">
      <alignment/>
    </xf>
    <xf numFmtId="49" fontId="24" fillId="0" borderId="10" xfId="0" applyNumberFormat="1" applyFont="1" applyFill="1" applyBorder="1" applyAlignment="1">
      <alignment horizontal="center"/>
    </xf>
    <xf numFmtId="177" fontId="24" fillId="0" borderId="10" xfId="0" applyNumberFormat="1" applyFont="1" applyFill="1" applyBorder="1" applyAlignment="1">
      <alignment horizontal="right"/>
    </xf>
    <xf numFmtId="177" fontId="24" fillId="0" borderId="10" xfId="0" applyNumberFormat="1" applyFont="1" applyFill="1" applyBorder="1" applyAlignment="1">
      <alignment/>
    </xf>
    <xf numFmtId="174" fontId="24" fillId="0" borderId="10" xfId="0" applyNumberFormat="1" applyFont="1" applyFill="1" applyBorder="1" applyAlignment="1">
      <alignment/>
    </xf>
    <xf numFmtId="0" fontId="24" fillId="0" borderId="15" xfId="0" applyFont="1" applyFill="1" applyBorder="1" applyAlignment="1">
      <alignment vertical="center"/>
    </xf>
    <xf numFmtId="174" fontId="24" fillId="0" borderId="0" xfId="0" applyNumberFormat="1" applyFont="1" applyFill="1" applyBorder="1" applyAlignment="1">
      <alignment vertical="center"/>
    </xf>
    <xf numFmtId="10" fontId="24" fillId="0" borderId="0" xfId="0" applyNumberFormat="1" applyFont="1" applyFill="1" applyBorder="1" applyAlignment="1">
      <alignment vertical="center"/>
    </xf>
    <xf numFmtId="0" fontId="24" fillId="0" borderId="10" xfId="0" applyFont="1" applyFill="1" applyBorder="1" applyAlignment="1">
      <alignment horizontal="left" vertical="center"/>
    </xf>
    <xf numFmtId="3" fontId="24" fillId="0" borderId="10" xfId="0" applyNumberFormat="1" applyFont="1" applyFill="1" applyBorder="1" applyAlignment="1">
      <alignment vertical="center"/>
    </xf>
    <xf numFmtId="0" fontId="24" fillId="0" borderId="10" xfId="0" applyFont="1" applyFill="1" applyBorder="1" applyAlignment="1">
      <alignment vertical="center"/>
    </xf>
    <xf numFmtId="0" fontId="24" fillId="0" borderId="0" xfId="0" applyFont="1" applyFill="1" applyBorder="1" applyAlignment="1">
      <alignment/>
    </xf>
    <xf numFmtId="0" fontId="23" fillId="0" borderId="0" xfId="0" applyFont="1" applyFill="1" applyBorder="1" applyAlignment="1">
      <alignment horizontal="center"/>
    </xf>
    <xf numFmtId="0" fontId="24" fillId="0" borderId="0" xfId="0" applyFont="1" applyFill="1" applyBorder="1" applyAlignment="1">
      <alignment horizontal="right" vertical="center"/>
    </xf>
    <xf numFmtId="3" fontId="23" fillId="0" borderId="0" xfId="0" applyNumberFormat="1" applyFont="1" applyFill="1" applyBorder="1" applyAlignment="1">
      <alignment horizontal="right"/>
    </xf>
    <xf numFmtId="3" fontId="24" fillId="0" borderId="0" xfId="0" applyNumberFormat="1" applyFont="1" applyFill="1" applyAlignment="1">
      <alignment/>
    </xf>
    <xf numFmtId="0" fontId="24" fillId="0" borderId="0" xfId="0" applyFont="1" applyFill="1" applyAlignment="1">
      <alignment horizontal="center" vertical="center" wrapText="1"/>
    </xf>
    <xf numFmtId="0" fontId="25" fillId="0" borderId="0" xfId="0" applyFont="1" applyFill="1" applyBorder="1" applyAlignment="1" applyProtection="1">
      <alignment horizontal="left" vertical="center"/>
      <protection locked="0"/>
    </xf>
    <xf numFmtId="49" fontId="24" fillId="0" borderId="0" xfId="0" applyNumberFormat="1" applyFont="1" applyFill="1" applyBorder="1" applyAlignment="1">
      <alignment horizontal="right" vertical="center"/>
    </xf>
    <xf numFmtId="0" fontId="23" fillId="0" borderId="13" xfId="0" applyFont="1" applyFill="1" applyBorder="1" applyAlignment="1">
      <alignment horizontal="centerContinuous" vertical="center"/>
    </xf>
    <xf numFmtId="0" fontId="24" fillId="0" borderId="13" xfId="0" applyFont="1" applyFill="1" applyBorder="1" applyAlignment="1">
      <alignment horizontal="centerContinuous" vertical="center"/>
    </xf>
    <xf numFmtId="41" fontId="24" fillId="0" borderId="0" xfId="0" applyNumberFormat="1" applyFont="1" applyFill="1" applyBorder="1" applyAlignment="1">
      <alignment horizontal="center" wrapText="1"/>
    </xf>
    <xf numFmtId="0" fontId="24" fillId="0" borderId="0" xfId="0" applyFont="1" applyFill="1" applyBorder="1" applyAlignment="1">
      <alignment horizontal="center" wrapText="1"/>
    </xf>
    <xf numFmtId="0" fontId="24" fillId="0" borderId="0" xfId="0" applyFont="1" applyFill="1" applyBorder="1" applyAlignment="1">
      <alignment horizontal="centerContinuous" wrapText="1"/>
    </xf>
    <xf numFmtId="0" fontId="24" fillId="0" borderId="0" xfId="0" applyFont="1" applyFill="1" applyAlignment="1">
      <alignment horizontal="center" wrapText="1"/>
    </xf>
    <xf numFmtId="49" fontId="24" fillId="0" borderId="10" xfId="0" applyNumberFormat="1" applyFont="1" applyFill="1" applyBorder="1" applyAlignment="1">
      <alignment horizontal="left"/>
    </xf>
    <xf numFmtId="41" fontId="24" fillId="0" borderId="10" xfId="0" applyNumberFormat="1" applyFont="1" applyFill="1" applyBorder="1" applyAlignment="1">
      <alignment/>
    </xf>
    <xf numFmtId="2" fontId="24" fillId="0" borderId="10" xfId="0" applyNumberFormat="1" applyFont="1" applyFill="1" applyBorder="1" applyAlignment="1">
      <alignment/>
    </xf>
    <xf numFmtId="0" fontId="23" fillId="0" borderId="0" xfId="0" applyFont="1" applyFill="1" applyBorder="1" applyAlignment="1" applyProtection="1">
      <alignment horizontal="left"/>
      <protection/>
    </xf>
    <xf numFmtId="0" fontId="0" fillId="0" borderId="0" xfId="0" applyFont="1" applyAlignment="1">
      <alignment vertical="center" wrapText="1"/>
    </xf>
    <xf numFmtId="0" fontId="0" fillId="0" borderId="0" xfId="0" applyFont="1" applyAlignment="1">
      <alignment/>
    </xf>
    <xf numFmtId="0" fontId="0" fillId="0" borderId="0" xfId="0" applyFont="1" applyBorder="1" applyAlignment="1">
      <alignment/>
    </xf>
    <xf numFmtId="1" fontId="1" fillId="0" borderId="0" xfId="0" applyNumberFormat="1" applyFont="1" applyFill="1" applyBorder="1" applyAlignment="1" applyProtection="1">
      <alignment/>
      <protection/>
    </xf>
    <xf numFmtId="0" fontId="3" fillId="0" borderId="0" xfId="0" applyFont="1" applyFill="1" applyBorder="1" applyAlignment="1">
      <alignment horizontal="right"/>
    </xf>
    <xf numFmtId="0" fontId="0" fillId="0" borderId="13" xfId="0" applyFont="1" applyFill="1" applyBorder="1" applyAlignment="1">
      <alignment/>
    </xf>
    <xf numFmtId="0" fontId="28" fillId="0" borderId="0" xfId="0" applyFont="1" applyFill="1" applyBorder="1" applyAlignment="1" applyProtection="1">
      <alignment/>
      <protection/>
    </xf>
    <xf numFmtId="3" fontId="0" fillId="0" borderId="0" xfId="0" applyNumberFormat="1" applyFont="1" applyFill="1" applyBorder="1" applyAlignment="1">
      <alignment horizontal="right"/>
    </xf>
    <xf numFmtId="0" fontId="1" fillId="0" borderId="0" xfId="0" applyFont="1" applyFill="1" applyBorder="1" applyAlignment="1" applyProtection="1">
      <alignment horizontal="left"/>
      <protection/>
    </xf>
    <xf numFmtId="3" fontId="1" fillId="0" borderId="0" xfId="0" applyNumberFormat="1" applyFont="1" applyFill="1" applyBorder="1" applyAlignment="1">
      <alignment/>
    </xf>
    <xf numFmtId="9" fontId="1" fillId="0" borderId="0" xfId="59" applyFont="1" applyFill="1" applyBorder="1" applyAlignment="1">
      <alignment/>
    </xf>
    <xf numFmtId="0" fontId="0" fillId="0" borderId="0" xfId="0" applyFont="1" applyFill="1" applyBorder="1" applyAlignment="1">
      <alignment horizontal="center"/>
    </xf>
    <xf numFmtId="9" fontId="0" fillId="0" borderId="13" xfId="59"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horizontal="right" vertical="center" wrapText="1"/>
    </xf>
    <xf numFmtId="9" fontId="0" fillId="0" borderId="0" xfId="59" applyFont="1" applyFill="1" applyBorder="1" applyAlignment="1">
      <alignment/>
    </xf>
    <xf numFmtId="0" fontId="24" fillId="0" borderId="0" xfId="0" applyFont="1" applyFill="1" applyBorder="1" applyAlignment="1">
      <alignment horizontal="left" indent="2"/>
    </xf>
    <xf numFmtId="49" fontId="24" fillId="0" borderId="0" xfId="0" applyNumberFormat="1" applyFont="1" applyFill="1" applyAlignment="1">
      <alignment horizontal="left"/>
    </xf>
    <xf numFmtId="0" fontId="24" fillId="0" borderId="0" xfId="0" applyFont="1" applyFill="1" applyAlignment="1">
      <alignment horizontal="center"/>
    </xf>
    <xf numFmtId="0" fontId="0" fillId="0" borderId="0" xfId="0" applyFont="1" applyFill="1" applyBorder="1" applyAlignment="1">
      <alignment horizontal="left" indent="1"/>
    </xf>
    <xf numFmtId="0" fontId="23" fillId="0" borderId="0"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4" fillId="0" borderId="0" xfId="0" applyFont="1" applyFill="1" applyAlignment="1">
      <alignment horizontal="center" vertical="top" wrapText="1"/>
    </xf>
    <xf numFmtId="0" fontId="24" fillId="0" borderId="15" xfId="0" applyFont="1" applyFill="1" applyBorder="1" applyAlignment="1">
      <alignment horizontal="left" vertical="top" wrapText="1"/>
    </xf>
    <xf numFmtId="0" fontId="24" fillId="0" borderId="15" xfId="0" applyFont="1" applyFill="1" applyBorder="1" applyAlignment="1">
      <alignment horizontal="center" vertical="top" wrapText="1"/>
    </xf>
    <xf numFmtId="0" fontId="24" fillId="0" borderId="0" xfId="0" applyFont="1" applyFill="1" applyBorder="1" applyAlignment="1">
      <alignment horizontal="left"/>
    </xf>
    <xf numFmtId="0" fontId="30" fillId="0" borderId="0" xfId="0" applyFont="1" applyFill="1" applyBorder="1" applyAlignment="1">
      <alignment horizontal="left"/>
    </xf>
    <xf numFmtId="168" fontId="23" fillId="0" borderId="0" xfId="0" applyNumberFormat="1" applyFont="1" applyFill="1" applyBorder="1" applyAlignment="1">
      <alignment horizontal="right" vertical="center"/>
    </xf>
    <xf numFmtId="0" fontId="23" fillId="0" borderId="11" xfId="0" applyFont="1" applyFill="1" applyBorder="1" applyAlignment="1">
      <alignment horizontal="left" vertical="center"/>
    </xf>
    <xf numFmtId="3" fontId="23" fillId="0" borderId="0" xfId="0" applyNumberFormat="1" applyFont="1" applyFill="1" applyBorder="1" applyAlignment="1">
      <alignment horizontal="right" vertical="top"/>
    </xf>
    <xf numFmtId="0" fontId="0" fillId="0" borderId="13" xfId="0" applyFont="1" applyFill="1" applyBorder="1" applyAlignment="1">
      <alignment vertical="center"/>
    </xf>
    <xf numFmtId="174" fontId="24" fillId="0" borderId="0" xfId="59" applyNumberFormat="1" applyFont="1" applyFill="1" applyBorder="1" applyAlignment="1">
      <alignment horizontal="right"/>
    </xf>
    <xf numFmtId="0" fontId="0" fillId="0" borderId="15" xfId="0" applyFont="1" applyFill="1" applyBorder="1" applyAlignment="1">
      <alignment/>
    </xf>
    <xf numFmtId="0" fontId="0" fillId="0" borderId="13" xfId="0" applyBorder="1" applyAlignment="1">
      <alignment horizontal="right" vertical="center" wrapText="1"/>
    </xf>
    <xf numFmtId="0" fontId="24" fillId="0" borderId="11" xfId="0" applyFont="1" applyFill="1" applyBorder="1" applyAlignment="1">
      <alignment horizontal="centerContinuous" vertical="center" wrapText="1"/>
    </xf>
    <xf numFmtId="0" fontId="1" fillId="0" borderId="13" xfId="0" applyFont="1" applyFill="1" applyBorder="1" applyAlignment="1">
      <alignment horizontal="right" vertical="center" wrapText="1"/>
    </xf>
    <xf numFmtId="3" fontId="1" fillId="0" borderId="0" xfId="0" applyNumberFormat="1" applyFont="1" applyFill="1" applyBorder="1" applyAlignment="1">
      <alignment/>
    </xf>
    <xf numFmtId="9" fontId="0" fillId="0" borderId="15" xfId="59" applyFont="1" applyFill="1" applyBorder="1" applyAlignment="1">
      <alignment/>
    </xf>
    <xf numFmtId="3" fontId="0" fillId="0" borderId="15" xfId="0" applyNumberFormat="1" applyFont="1" applyFill="1" applyBorder="1" applyAlignment="1">
      <alignment/>
    </xf>
    <xf numFmtId="3" fontId="29" fillId="0" borderId="0" xfId="0" applyNumberFormat="1" applyFont="1" applyFill="1" applyBorder="1" applyAlignment="1">
      <alignment horizontal="right" vertical="top"/>
    </xf>
    <xf numFmtId="0" fontId="23" fillId="0" borderId="11" xfId="0" applyFont="1" applyBorder="1" applyAlignment="1">
      <alignment horizontal="centerContinuous" vertical="center" wrapText="1"/>
    </xf>
    <xf numFmtId="3" fontId="27" fillId="0" borderId="0" xfId="0" applyNumberFormat="1" applyFont="1" applyFill="1" applyBorder="1" applyAlignment="1">
      <alignment/>
    </xf>
    <xf numFmtId="1" fontId="25" fillId="0" borderId="0" xfId="0" applyNumberFormat="1" applyFont="1" applyFill="1" applyBorder="1" applyAlignment="1">
      <alignment/>
    </xf>
    <xf numFmtId="1" fontId="27" fillId="0" borderId="0" xfId="0" applyNumberFormat="1" applyFont="1" applyFill="1" applyBorder="1" applyAlignment="1">
      <alignment/>
    </xf>
    <xf numFmtId="0" fontId="0" fillId="0" borderId="13" xfId="0" applyFont="1" applyFill="1" applyBorder="1" applyAlignment="1">
      <alignment horizontal="left" indent="1"/>
    </xf>
    <xf numFmtId="3" fontId="25" fillId="0" borderId="13" xfId="0" applyNumberFormat="1" applyFont="1" applyFill="1" applyBorder="1" applyAlignment="1">
      <alignment/>
    </xf>
    <xf numFmtId="3" fontId="27" fillId="0" borderId="13" xfId="0" applyNumberFormat="1" applyFont="1" applyFill="1" applyBorder="1" applyAlignment="1">
      <alignment/>
    </xf>
    <xf numFmtId="0" fontId="23" fillId="0" borderId="13" xfId="0" applyFont="1" applyFill="1" applyBorder="1" applyAlignment="1">
      <alignment horizontal="centerContinuous" vertical="center" wrapText="1"/>
    </xf>
    <xf numFmtId="49" fontId="24" fillId="0" borderId="10" xfId="0" applyNumberFormat="1" applyFont="1" applyFill="1" applyBorder="1" applyAlignment="1">
      <alignment horizontal="right" vertical="center"/>
    </xf>
    <xf numFmtId="0" fontId="23" fillId="0" borderId="0" xfId="0" applyFont="1" applyFill="1" applyBorder="1" applyAlignment="1">
      <alignment horizontal="left"/>
    </xf>
    <xf numFmtId="0" fontId="23" fillId="0" borderId="11" xfId="0" applyFont="1" applyFill="1" applyBorder="1" applyAlignment="1">
      <alignment horizontal="right" vertical="center" wrapText="1"/>
    </xf>
    <xf numFmtId="3" fontId="24" fillId="0" borderId="0" xfId="0" applyNumberFormat="1" applyFont="1" applyFill="1" applyAlignment="1">
      <alignment/>
    </xf>
    <xf numFmtId="174" fontId="31" fillId="0" borderId="0" xfId="0" applyNumberFormat="1" applyFont="1" applyFill="1" applyBorder="1" applyAlignment="1">
      <alignment/>
    </xf>
    <xf numFmtId="0" fontId="32" fillId="0" borderId="0" xfId="0" applyFont="1" applyAlignment="1">
      <alignment/>
    </xf>
    <xf numFmtId="0" fontId="32" fillId="0" borderId="0" xfId="0" applyFont="1" applyAlignment="1">
      <alignment vertical="center" wrapText="1"/>
    </xf>
    <xf numFmtId="3" fontId="32" fillId="0" borderId="0" xfId="0" applyNumberFormat="1" applyFont="1" applyAlignment="1">
      <alignment/>
    </xf>
    <xf numFmtId="0" fontId="32" fillId="0" borderId="0" xfId="0" applyFont="1" applyFill="1" applyAlignment="1">
      <alignment/>
    </xf>
    <xf numFmtId="3" fontId="24" fillId="0" borderId="10" xfId="0" applyNumberFormat="1" applyFont="1" applyFill="1" applyBorder="1" applyAlignment="1">
      <alignment/>
    </xf>
    <xf numFmtId="3" fontId="23" fillId="0" borderId="0" xfId="0" applyNumberFormat="1" applyFont="1" applyFill="1" applyBorder="1" applyAlignment="1">
      <alignment horizontal="right" vertical="center"/>
    </xf>
    <xf numFmtId="177" fontId="24" fillId="0" borderId="0" xfId="0" applyNumberFormat="1" applyFont="1" applyFill="1" applyBorder="1" applyAlignment="1" quotePrefix="1">
      <alignment horizontal="center"/>
    </xf>
    <xf numFmtId="41" fontId="24" fillId="0" borderId="0" xfId="0" applyNumberFormat="1" applyFont="1" applyFill="1" applyBorder="1" applyAlignment="1">
      <alignment horizontal="right"/>
    </xf>
    <xf numFmtId="3" fontId="24" fillId="0" borderId="0" xfId="0" applyNumberFormat="1" applyFont="1" applyFill="1" applyBorder="1" applyAlignment="1">
      <alignment horizontal="right" vertical="top"/>
    </xf>
    <xf numFmtId="9" fontId="1" fillId="0" borderId="0" xfId="59" applyFont="1" applyFill="1" applyBorder="1" applyAlignment="1">
      <alignment/>
    </xf>
    <xf numFmtId="49" fontId="23" fillId="0" borderId="10" xfId="0" applyNumberFormat="1" applyFont="1" applyFill="1" applyBorder="1" applyAlignment="1">
      <alignment horizontal="center" vertical="center"/>
    </xf>
    <xf numFmtId="0" fontId="24" fillId="0" borderId="10" xfId="0" applyFont="1" applyFill="1" applyBorder="1" applyAlignment="1">
      <alignment horizontal="centerContinuous" vertical="center"/>
    </xf>
    <xf numFmtId="0" fontId="23" fillId="0" borderId="0" xfId="0" applyFont="1" applyFill="1" applyAlignment="1">
      <alignment horizontal="left"/>
    </xf>
    <xf numFmtId="0" fontId="35" fillId="0" borderId="0" xfId="0" applyFont="1" applyFill="1" applyBorder="1" applyAlignment="1">
      <alignment/>
    </xf>
    <xf numFmtId="0" fontId="34" fillId="0" borderId="0" xfId="0" applyFont="1" applyFill="1" applyBorder="1" applyAlignment="1">
      <alignment/>
    </xf>
    <xf numFmtId="3" fontId="35" fillId="0" borderId="0" xfId="0" applyNumberFormat="1" applyFont="1" applyFill="1" applyBorder="1" applyAlignment="1">
      <alignment/>
    </xf>
    <xf numFmtId="3" fontId="24" fillId="0" borderId="0" xfId="0" applyNumberFormat="1" applyFont="1" applyFill="1" applyAlignment="1">
      <alignment vertical="center"/>
    </xf>
    <xf numFmtId="3" fontId="24" fillId="0" borderId="0" xfId="0" applyNumberFormat="1" applyFont="1" applyFill="1" applyBorder="1" applyAlignment="1">
      <alignment horizontal="right" vertical="center"/>
    </xf>
    <xf numFmtId="175" fontId="24" fillId="0" borderId="0" xfId="0" applyNumberFormat="1" applyFont="1" applyFill="1" applyAlignment="1">
      <alignment vertical="center"/>
    </xf>
    <xf numFmtId="3" fontId="36" fillId="0" borderId="0" xfId="0" applyNumberFormat="1" applyFont="1" applyFill="1" applyBorder="1" applyAlignment="1">
      <alignment/>
    </xf>
    <xf numFmtId="3" fontId="37" fillId="0" borderId="0" xfId="0" applyNumberFormat="1" applyFont="1" applyFill="1" applyBorder="1" applyAlignment="1">
      <alignment/>
    </xf>
    <xf numFmtId="0" fontId="24" fillId="0" borderId="0" xfId="0" applyNumberFormat="1" applyFont="1" applyFill="1" applyBorder="1" applyAlignment="1">
      <alignment horizontal="left"/>
    </xf>
    <xf numFmtId="178" fontId="39" fillId="0" borderId="0" xfId="0" applyNumberFormat="1" applyFont="1" applyFill="1" applyBorder="1" applyAlignment="1" quotePrefix="1">
      <alignment horizontal="left"/>
    </xf>
    <xf numFmtId="0" fontId="1" fillId="0" borderId="0" xfId="0" applyFont="1" applyFill="1" applyAlignment="1">
      <alignment/>
    </xf>
    <xf numFmtId="0" fontId="1"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23" fillId="0" borderId="0" xfId="0" applyFont="1" applyFill="1" applyAlignment="1">
      <alignment horizontal="left" vertical="top"/>
    </xf>
    <xf numFmtId="0" fontId="0" fillId="0" borderId="0" xfId="0" applyFont="1" applyFill="1" applyAlignment="1">
      <alignment horizontal="left" vertical="top" wrapText="1"/>
    </xf>
    <xf numFmtId="0" fontId="23" fillId="0" borderId="0" xfId="0" applyFont="1" applyFill="1" applyBorder="1" applyAlignment="1">
      <alignment horizontal="centerContinuous" vertical="center" wrapText="1"/>
    </xf>
    <xf numFmtId="0" fontId="24" fillId="0" borderId="14" xfId="0" applyFont="1" applyFill="1" applyBorder="1" applyAlignment="1">
      <alignment horizontal="right" vertical="center" wrapText="1"/>
    </xf>
    <xf numFmtId="3" fontId="0" fillId="0" borderId="0" xfId="0" applyNumberFormat="1" applyFont="1" applyFill="1" applyAlignment="1">
      <alignment vertical="center"/>
    </xf>
    <xf numFmtId="0" fontId="0" fillId="0" borderId="0" xfId="0" applyAlignment="1">
      <alignment horizontal="left" vertical="top" wrapText="1"/>
    </xf>
    <xf numFmtId="41" fontId="23" fillId="0" borderId="0" xfId="0" applyNumberFormat="1" applyFont="1" applyFill="1" applyBorder="1" applyAlignment="1">
      <alignment horizontal="right" vertical="center"/>
    </xf>
    <xf numFmtId="167" fontId="0" fillId="0" borderId="0" xfId="0" applyNumberFormat="1" applyFont="1" applyFill="1" applyAlignment="1">
      <alignment/>
    </xf>
    <xf numFmtId="0" fontId="24" fillId="0" borderId="12" xfId="0" applyFont="1" applyFill="1" applyBorder="1" applyAlignment="1">
      <alignment vertical="center" wrapText="1"/>
    </xf>
    <xf numFmtId="167" fontId="23" fillId="0" borderId="11" xfId="0" applyNumberFormat="1" applyFont="1" applyFill="1" applyBorder="1" applyAlignment="1">
      <alignment horizontal="centerContinuous" vertical="center" wrapText="1"/>
    </xf>
    <xf numFmtId="167" fontId="24" fillId="0" borderId="11" xfId="0" applyNumberFormat="1" applyFont="1" applyFill="1" applyBorder="1" applyAlignment="1">
      <alignment horizontal="centerContinuous" vertical="center" wrapText="1"/>
    </xf>
    <xf numFmtId="167" fontId="0" fillId="0" borderId="13" xfId="0" applyNumberFormat="1" applyFont="1" applyFill="1" applyBorder="1" applyAlignment="1">
      <alignment horizontal="right" vertical="center" wrapText="1"/>
    </xf>
    <xf numFmtId="0" fontId="0" fillId="0" borderId="0" xfId="0" applyFont="1" applyFill="1" applyBorder="1" applyAlignment="1" quotePrefix="1">
      <alignment horizont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7" fontId="0" fillId="0" borderId="0" xfId="0" applyNumberFormat="1" applyFont="1" applyFill="1" applyBorder="1" applyAlignment="1">
      <alignment/>
    </xf>
    <xf numFmtId="174" fontId="0" fillId="0" borderId="0" xfId="59" applyNumberFormat="1" applyFont="1" applyFill="1" applyBorder="1" applyAlignment="1">
      <alignment/>
    </xf>
    <xf numFmtId="41" fontId="0" fillId="0" borderId="13" xfId="0" applyNumberFormat="1" applyFont="1" applyFill="1" applyBorder="1" applyAlignment="1">
      <alignment/>
    </xf>
    <xf numFmtId="174" fontId="0" fillId="0" borderId="13" xfId="59" applyNumberFormat="1" applyFont="1" applyFill="1" applyBorder="1" applyAlignment="1">
      <alignment/>
    </xf>
    <xf numFmtId="41" fontId="0" fillId="0" borderId="0" xfId="0" applyNumberFormat="1" applyFont="1" applyFill="1" applyBorder="1" applyAlignment="1">
      <alignment/>
    </xf>
    <xf numFmtId="41" fontId="0" fillId="0" borderId="15" xfId="0" applyNumberFormat="1" applyFont="1" applyFill="1" applyBorder="1" applyAlignment="1">
      <alignment/>
    </xf>
    <xf numFmtId="174" fontId="0" fillId="0" borderId="15" xfId="59" applyNumberFormat="1" applyFont="1" applyFill="1" applyBorder="1" applyAlignment="1">
      <alignment/>
    </xf>
    <xf numFmtId="3" fontId="0" fillId="0" borderId="0" xfId="0" applyNumberFormat="1" applyFont="1" applyFill="1" applyAlignment="1">
      <alignment/>
    </xf>
    <xf numFmtId="3" fontId="32" fillId="0" borderId="0" xfId="0" applyNumberFormat="1" applyFont="1" applyFill="1" applyAlignment="1">
      <alignment/>
    </xf>
    <xf numFmtId="3" fontId="33" fillId="0" borderId="0" xfId="0" applyNumberFormat="1" applyFont="1" applyFill="1" applyAlignment="1">
      <alignment/>
    </xf>
    <xf numFmtId="0" fontId="0" fillId="0" borderId="10" xfId="0" applyFont="1" applyFill="1" applyBorder="1" applyAlignment="1">
      <alignment/>
    </xf>
    <xf numFmtId="3" fontId="0" fillId="0" borderId="10" xfId="0" applyNumberFormat="1" applyFont="1" applyFill="1" applyBorder="1" applyAlignment="1">
      <alignment/>
    </xf>
    <xf numFmtId="3" fontId="32" fillId="0" borderId="0" xfId="0" applyNumberFormat="1" applyFont="1" applyFill="1" applyBorder="1" applyAlignment="1">
      <alignment/>
    </xf>
    <xf numFmtId="0" fontId="32"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Alignment="1">
      <alignment/>
    </xf>
    <xf numFmtId="0" fontId="0" fillId="0" borderId="0" xfId="0" applyAlignment="1">
      <alignment horizontal="right"/>
    </xf>
    <xf numFmtId="193" fontId="24" fillId="0" borderId="0" xfId="42" applyNumberFormat="1" applyFont="1" applyFill="1" applyBorder="1" applyAlignment="1">
      <alignment horizontal="right"/>
    </xf>
    <xf numFmtId="0" fontId="23" fillId="0" borderId="11" xfId="0" applyFont="1" applyFill="1" applyBorder="1" applyAlignment="1" applyProtection="1">
      <alignment horizontal="left" vertical="center" wrapText="1"/>
      <protection/>
    </xf>
    <xf numFmtId="0" fontId="23" fillId="0" borderId="11" xfId="0" applyFont="1" applyBorder="1" applyAlignment="1">
      <alignment horizontal="right" vertical="center" wrapText="1"/>
    </xf>
    <xf numFmtId="0" fontId="2" fillId="0" borderId="0" xfId="0" applyFont="1" applyBorder="1" applyAlignment="1" applyProtection="1">
      <alignment/>
      <protection/>
    </xf>
    <xf numFmtId="0" fontId="0" fillId="0" borderId="10" xfId="0" applyFont="1" applyBorder="1" applyAlignment="1">
      <alignment/>
    </xf>
    <xf numFmtId="3" fontId="0" fillId="0" borderId="10" xfId="0" applyNumberFormat="1" applyFont="1" applyBorder="1" applyAlignment="1">
      <alignment/>
    </xf>
    <xf numFmtId="0" fontId="1" fillId="0" borderId="0" xfId="0" applyFont="1" applyBorder="1" applyAlignment="1">
      <alignment/>
    </xf>
    <xf numFmtId="0" fontId="23" fillId="0" borderId="13" xfId="0" applyFont="1" applyFill="1" applyBorder="1" applyAlignment="1">
      <alignment horizontal="left" vertical="center" wrapText="1"/>
    </xf>
    <xf numFmtId="41" fontId="23" fillId="0" borderId="0" xfId="0" applyNumberFormat="1" applyFont="1" applyFill="1" applyBorder="1" applyAlignment="1">
      <alignment horizontal="right"/>
    </xf>
    <xf numFmtId="0" fontId="23" fillId="0" borderId="0" xfId="0" applyFont="1" applyFill="1" applyAlignment="1">
      <alignment/>
    </xf>
    <xf numFmtId="0" fontId="0" fillId="0" borderId="10" xfId="0" applyFont="1" applyFill="1" applyBorder="1" applyAlignment="1">
      <alignment/>
    </xf>
    <xf numFmtId="0" fontId="24" fillId="0" borderId="0" xfId="0" applyFont="1" applyFill="1" applyAlignment="1">
      <alignment horizontal="left"/>
    </xf>
    <xf numFmtId="0" fontId="24" fillId="0" borderId="10" xfId="0" applyFont="1" applyFill="1" applyBorder="1" applyAlignment="1">
      <alignment horizontal="left"/>
    </xf>
    <xf numFmtId="174" fontId="0" fillId="0" borderId="0" xfId="59" applyNumberFormat="1" applyFont="1" applyBorder="1" applyAlignment="1">
      <alignment/>
    </xf>
    <xf numFmtId="0" fontId="0" fillId="0" borderId="0" xfId="0" applyAlignment="1">
      <alignment/>
    </xf>
    <xf numFmtId="3" fontId="0" fillId="0" borderId="0" xfId="0" applyNumberFormat="1" applyFont="1" applyAlignment="1">
      <alignment/>
    </xf>
    <xf numFmtId="3" fontId="0" fillId="0" borderId="0" xfId="0" applyNumberFormat="1" applyFont="1" applyFill="1" applyAlignment="1">
      <alignment/>
    </xf>
    <xf numFmtId="3" fontId="1" fillId="0" borderId="0" xfId="0" applyNumberFormat="1" applyFont="1" applyFill="1" applyBorder="1" applyAlignment="1">
      <alignment horizontal="right"/>
    </xf>
    <xf numFmtId="3" fontId="1" fillId="0" borderId="0" xfId="0" applyNumberFormat="1" applyFont="1" applyAlignment="1">
      <alignment/>
    </xf>
    <xf numFmtId="9" fontId="0" fillId="0" borderId="0" xfId="59" applyFont="1" applyFill="1" applyAlignment="1">
      <alignment/>
    </xf>
    <xf numFmtId="9" fontId="24" fillId="0" borderId="0" xfId="0" applyNumberFormat="1" applyFont="1" applyFill="1" applyBorder="1" applyAlignment="1">
      <alignment/>
    </xf>
    <xf numFmtId="9" fontId="24" fillId="0" borderId="0" xfId="0" applyNumberFormat="1" applyFont="1" applyFill="1" applyBorder="1" applyAlignment="1">
      <alignment vertical="center"/>
    </xf>
    <xf numFmtId="9" fontId="24" fillId="0" borderId="0" xfId="59" applyNumberFormat="1" applyFont="1" applyFill="1" applyBorder="1" applyAlignment="1">
      <alignment/>
    </xf>
    <xf numFmtId="9" fontId="24" fillId="0" borderId="0" xfId="59" applyNumberFormat="1" applyFont="1" applyFill="1" applyBorder="1" applyAlignment="1">
      <alignment horizontal="right"/>
    </xf>
    <xf numFmtId="9" fontId="24" fillId="0" borderId="0" xfId="0" applyNumberFormat="1" applyFont="1" applyFill="1" applyBorder="1" applyAlignment="1">
      <alignment horizontal="right" vertical="center"/>
    </xf>
    <xf numFmtId="9" fontId="23" fillId="0" borderId="0" xfId="0" applyNumberFormat="1" applyFont="1" applyFill="1" applyBorder="1" applyAlignment="1">
      <alignment vertical="center"/>
    </xf>
    <xf numFmtId="9" fontId="24" fillId="0" borderId="0" xfId="0" applyNumberFormat="1" applyFont="1" applyFill="1" applyBorder="1" applyAlignment="1">
      <alignment horizontal="right"/>
    </xf>
    <xf numFmtId="9" fontId="0" fillId="0" borderId="0" xfId="59" applyNumberFormat="1" applyFont="1" applyFill="1" applyBorder="1" applyAlignment="1">
      <alignment/>
    </xf>
    <xf numFmtId="9" fontId="0" fillId="0" borderId="0" xfId="59" applyNumberFormat="1" applyFont="1" applyBorder="1" applyAlignment="1">
      <alignment/>
    </xf>
    <xf numFmtId="9" fontId="0" fillId="0" borderId="0" xfId="0" applyNumberFormat="1" applyFont="1" applyFill="1" applyBorder="1" applyAlignment="1">
      <alignment/>
    </xf>
    <xf numFmtId="178" fontId="24" fillId="0" borderId="0" xfId="0" applyNumberFormat="1" applyFont="1" applyFill="1" applyBorder="1" applyAlignment="1">
      <alignment/>
    </xf>
    <xf numFmtId="178" fontId="24" fillId="0" borderId="0" xfId="0" applyNumberFormat="1" applyFont="1" applyFill="1" applyBorder="1" applyAlignment="1">
      <alignment horizontal="right"/>
    </xf>
    <xf numFmtId="0" fontId="23" fillId="0" borderId="0" xfId="0" applyFont="1" applyFill="1" applyBorder="1" applyAlignment="1">
      <alignment horizontal="left" vertical="top"/>
    </xf>
    <xf numFmtId="0" fontId="0" fillId="0" borderId="0" xfId="0" applyAlignment="1">
      <alignment horizontal="left"/>
    </xf>
    <xf numFmtId="43" fontId="0" fillId="0" borderId="0" xfId="0" applyNumberFormat="1" applyFont="1" applyFill="1" applyAlignment="1">
      <alignment vertical="center"/>
    </xf>
    <xf numFmtId="0" fontId="41" fillId="0" borderId="0" xfId="53" applyFont="1" applyFill="1" applyBorder="1" applyAlignment="1">
      <alignment horizontal="right" vertical="top"/>
    </xf>
    <xf numFmtId="0" fontId="41" fillId="0" borderId="0" xfId="53" applyFont="1" applyFill="1" applyAlignment="1">
      <alignment horizontal="right"/>
    </xf>
    <xf numFmtId="0" fontId="41" fillId="0" borderId="0" xfId="53" applyFont="1" applyFill="1" applyAlignment="1">
      <alignment horizontal="right" vertical="top"/>
    </xf>
    <xf numFmtId="0" fontId="41" fillId="0" borderId="0" xfId="53" applyFont="1" applyFill="1" applyAlignment="1">
      <alignment horizontal="right" vertical="center"/>
    </xf>
    <xf numFmtId="0" fontId="41" fillId="0" borderId="0" xfId="53" applyFont="1" applyAlignment="1">
      <alignment horizontal="right"/>
    </xf>
    <xf numFmtId="0" fontId="1" fillId="0" borderId="0" xfId="0" applyFont="1" applyFill="1" applyBorder="1" applyAlignment="1">
      <alignment horizontal="left" vertical="top" wrapText="1"/>
    </xf>
    <xf numFmtId="0" fontId="41" fillId="0" borderId="0" xfId="53" applyFont="1" applyFill="1" applyBorder="1" applyAlignment="1">
      <alignment horizontal="right"/>
    </xf>
    <xf numFmtId="0" fontId="41" fillId="0" borderId="0" xfId="53" applyFont="1" applyFill="1" applyBorder="1" applyAlignment="1" applyProtection="1">
      <alignment horizontal="right"/>
      <protection/>
    </xf>
    <xf numFmtId="0" fontId="0" fillId="0" borderId="0" xfId="0" applyAlignment="1">
      <alignment wrapText="1"/>
    </xf>
    <xf numFmtId="9" fontId="24" fillId="0" borderId="0" xfId="59" applyFont="1" applyFill="1" applyAlignment="1">
      <alignment/>
    </xf>
    <xf numFmtId="0" fontId="1" fillId="0" borderId="0" xfId="0" applyFont="1" applyFill="1" applyAlignment="1">
      <alignment/>
    </xf>
    <xf numFmtId="0" fontId="0" fillId="0" borderId="0" xfId="0" applyFont="1" applyFill="1" applyAlignment="1" applyProtection="1">
      <alignment horizontal="left" vertical="top"/>
      <protection/>
    </xf>
    <xf numFmtId="0" fontId="0" fillId="0" borderId="0" xfId="0" applyFont="1" applyAlignment="1">
      <alignment horizontal="left" vertical="top"/>
    </xf>
    <xf numFmtId="0" fontId="23" fillId="0" borderId="12" xfId="0" applyFont="1" applyFill="1" applyBorder="1" applyAlignment="1" applyProtection="1">
      <alignment horizontal="left" vertical="center" wrapText="1"/>
      <protection/>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Alignment="1">
      <alignment wrapText="1"/>
    </xf>
    <xf numFmtId="0" fontId="23" fillId="0" borderId="0" xfId="0" applyFont="1" applyFill="1" applyBorder="1" applyAlignment="1">
      <alignment horizontal="left"/>
    </xf>
    <xf numFmtId="0" fontId="23" fillId="0" borderId="0" xfId="0" applyFont="1" applyFill="1" applyBorder="1" applyAlignment="1">
      <alignment horizontal="left" wrapText="1"/>
    </xf>
    <xf numFmtId="0" fontId="23" fillId="0" borderId="13" xfId="0" applyFont="1" applyFill="1" applyBorder="1" applyAlignment="1">
      <alignment horizontal="left" vertical="center"/>
    </xf>
    <xf numFmtId="0" fontId="23" fillId="0" borderId="12" xfId="0" applyFont="1" applyFill="1" applyBorder="1" applyAlignment="1">
      <alignment horizontal="center"/>
    </xf>
    <xf numFmtId="0" fontId="23" fillId="0" borderId="0" xfId="0" applyFont="1" applyFill="1" applyAlignment="1">
      <alignment horizontal="left"/>
    </xf>
    <xf numFmtId="0" fontId="23" fillId="0" borderId="0" xfId="0" applyFont="1" applyFill="1" applyBorder="1" applyAlignment="1" applyProtection="1">
      <alignment horizontal="left"/>
      <protection/>
    </xf>
    <xf numFmtId="0" fontId="1" fillId="0" borderId="0" xfId="0" applyFont="1" applyFill="1" applyAlignment="1" applyProtection="1">
      <alignment horizontal="left" vertical="top"/>
      <protection/>
    </xf>
    <xf numFmtId="0" fontId="4" fillId="0" borderId="0" xfId="53" applyAlignment="1">
      <alignment horizontal="left"/>
    </xf>
    <xf numFmtId="0" fontId="1" fillId="0" borderId="0" xfId="0" applyFont="1" applyAlignment="1">
      <alignment horizontal="left"/>
    </xf>
    <xf numFmtId="0" fontId="0"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quotePrefix="1">
      <alignment horizontal="left" vertical="top" wrapText="1"/>
    </xf>
    <xf numFmtId="0" fontId="23" fillId="0" borderId="0" xfId="0" applyFont="1" applyFill="1" applyAlignment="1">
      <alignment horizontal="left" vertical="top"/>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2" xfId="0" applyFont="1" applyFill="1" applyBorder="1" applyAlignment="1">
      <alignment horizontal="right" vertical="center" wrapText="1"/>
    </xf>
    <xf numFmtId="0" fontId="23" fillId="0" borderId="13" xfId="0" applyFont="1" applyFill="1" applyBorder="1" applyAlignment="1">
      <alignment horizontal="right" vertical="center" wrapText="1"/>
    </xf>
    <xf numFmtId="0" fontId="0" fillId="0" borderId="0" xfId="0" applyAlignment="1">
      <alignment/>
    </xf>
    <xf numFmtId="0" fontId="0" fillId="0" borderId="13" xfId="0" applyBorder="1" applyAlignment="1">
      <alignment/>
    </xf>
    <xf numFmtId="0" fontId="23" fillId="0" borderId="15" xfId="0" applyFont="1" applyFill="1" applyBorder="1" applyAlignment="1">
      <alignment horizontal="right" vertical="center" wrapText="1"/>
    </xf>
    <xf numFmtId="0" fontId="23" fillId="0" borderId="12" xfId="0" applyFont="1" applyFill="1" applyBorder="1" applyAlignment="1">
      <alignment horizontal="left" vertical="center"/>
    </xf>
    <xf numFmtId="0" fontId="24" fillId="0" borderId="15" xfId="0" applyFont="1" applyFill="1" applyBorder="1" applyAlignment="1">
      <alignment horizontal="right" vertical="center" wrapText="1"/>
    </xf>
    <xf numFmtId="0" fontId="0" fillId="0" borderId="13" xfId="0" applyFont="1" applyBorder="1" applyAlignment="1">
      <alignment/>
    </xf>
    <xf numFmtId="0" fontId="0"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left"/>
    </xf>
    <xf numFmtId="0" fontId="0" fillId="0" borderId="0" xfId="0" applyAlignment="1">
      <alignment/>
    </xf>
    <xf numFmtId="0" fontId="2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3" fillId="0" borderId="0" xfId="0" applyFont="1" applyFill="1" applyBorder="1" applyAlignment="1">
      <alignment horizontal="right" vertical="center" wrapText="1"/>
    </xf>
    <xf numFmtId="0" fontId="0" fillId="0" borderId="0" xfId="0" applyFont="1" applyFill="1" applyAlignment="1">
      <alignment horizontal="left" vertical="top"/>
    </xf>
    <xf numFmtId="0" fontId="0" fillId="0" borderId="0" xfId="0" applyNumberFormat="1" applyFont="1" applyFill="1" applyBorder="1" applyAlignment="1" applyProtection="1">
      <alignment horizontal="left" vertical="center" wrapText="1"/>
      <protection locked="0"/>
    </xf>
    <xf numFmtId="0" fontId="0" fillId="0" borderId="0" xfId="0" applyAlignment="1">
      <alignment vertical="center"/>
    </xf>
    <xf numFmtId="0" fontId="23" fillId="0" borderId="13" xfId="0" applyFont="1" applyFill="1" applyBorder="1" applyAlignment="1" applyProtection="1">
      <alignment horizontal="left" vertical="center" wrapText="1"/>
      <protection/>
    </xf>
    <xf numFmtId="0" fontId="23" fillId="0" borderId="12" xfId="0" applyFont="1" applyBorder="1" applyAlignment="1">
      <alignment horizontal="right" vertical="center" wrapText="1"/>
    </xf>
    <xf numFmtId="0" fontId="23" fillId="0" borderId="13" xfId="0" applyFont="1" applyBorder="1" applyAlignment="1">
      <alignment horizontal="right" vertical="center" wrapText="1"/>
    </xf>
    <xf numFmtId="0" fontId="0" fillId="0" borderId="0" xfId="0" applyFont="1" applyAlignment="1">
      <alignment horizontal="left"/>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11</xdr:row>
      <xdr:rowOff>85725</xdr:rowOff>
    </xdr:from>
    <xdr:to>
      <xdr:col>4</xdr:col>
      <xdr:colOff>0</xdr:colOff>
      <xdr:row>11</xdr:row>
      <xdr:rowOff>85725</xdr:rowOff>
    </xdr:to>
    <xdr:sp>
      <xdr:nvSpPr>
        <xdr:cNvPr id="1" name="Line 1"/>
        <xdr:cNvSpPr>
          <a:spLocks/>
        </xdr:cNvSpPr>
      </xdr:nvSpPr>
      <xdr:spPr>
        <a:xfrm>
          <a:off x="2428875" y="2790825"/>
          <a:ext cx="666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11</xdr:row>
      <xdr:rowOff>85725</xdr:rowOff>
    </xdr:from>
    <xdr:to>
      <xdr:col>5</xdr:col>
      <xdr:colOff>0</xdr:colOff>
      <xdr:row>11</xdr:row>
      <xdr:rowOff>85725</xdr:rowOff>
    </xdr:to>
    <xdr:sp>
      <xdr:nvSpPr>
        <xdr:cNvPr id="2" name="Line 2"/>
        <xdr:cNvSpPr>
          <a:spLocks/>
        </xdr:cNvSpPr>
      </xdr:nvSpPr>
      <xdr:spPr>
        <a:xfrm>
          <a:off x="3695700" y="2790825"/>
          <a:ext cx="514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11</xdr:row>
      <xdr:rowOff>85725</xdr:rowOff>
    </xdr:from>
    <xdr:to>
      <xdr:col>8</xdr:col>
      <xdr:colOff>0</xdr:colOff>
      <xdr:row>11</xdr:row>
      <xdr:rowOff>85725</xdr:rowOff>
    </xdr:to>
    <xdr:sp>
      <xdr:nvSpPr>
        <xdr:cNvPr id="3" name="Line 3"/>
        <xdr:cNvSpPr>
          <a:spLocks/>
        </xdr:cNvSpPr>
      </xdr:nvSpPr>
      <xdr:spPr>
        <a:xfrm>
          <a:off x="6096000" y="2790825"/>
          <a:ext cx="523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
  <sheetViews>
    <sheetView showGridLines="0" tabSelected="1" workbookViewId="0" topLeftCell="A1">
      <selection activeCell="A1" sqref="A1:C1"/>
    </sheetView>
  </sheetViews>
  <sheetFormatPr defaultColWidth="9.140625" defaultRowHeight="12.75"/>
  <cols>
    <col min="3" max="3" width="10.00390625" style="0" customWidth="1"/>
    <col min="4" max="4" width="11.00390625" style="0" customWidth="1"/>
    <col min="5" max="5" width="10.28125" style="0" customWidth="1"/>
    <col min="6" max="6" width="10.140625" style="0" customWidth="1"/>
    <col min="7" max="7" width="11.28125" style="0" customWidth="1"/>
    <col min="8" max="8" width="10.00390625" style="0" customWidth="1"/>
    <col min="18" max="18" width="10.8515625" style="0" customWidth="1"/>
  </cols>
  <sheetData>
    <row r="1" spans="1:3" ht="12.75">
      <c r="A1" s="262" t="s">
        <v>187</v>
      </c>
      <c r="B1" s="262"/>
      <c r="C1" s="262"/>
    </row>
    <row r="3" spans="1:2" ht="12.75">
      <c r="A3" s="200" t="s">
        <v>182</v>
      </c>
      <c r="B3" s="200" t="s">
        <v>183</v>
      </c>
    </row>
    <row r="4" spans="1:4" ht="12.75">
      <c r="A4">
        <v>1</v>
      </c>
      <c r="B4" s="261" t="s">
        <v>193</v>
      </c>
      <c r="C4" s="261"/>
      <c r="D4" s="261"/>
    </row>
    <row r="5" spans="1:8" ht="12.75">
      <c r="A5">
        <v>2</v>
      </c>
      <c r="B5" s="261" t="s">
        <v>194</v>
      </c>
      <c r="C5" s="261"/>
      <c r="D5" s="261"/>
      <c r="E5" s="261"/>
      <c r="F5" s="261"/>
      <c r="G5" s="261"/>
      <c r="H5" s="261"/>
    </row>
    <row r="6" spans="1:9" ht="12.75">
      <c r="A6">
        <v>3</v>
      </c>
      <c r="B6" s="261" t="s">
        <v>195</v>
      </c>
      <c r="C6" s="261"/>
      <c r="D6" s="261"/>
      <c r="E6" s="261"/>
      <c r="F6" s="261"/>
      <c r="G6" s="261"/>
      <c r="H6" s="261"/>
      <c r="I6" s="261"/>
    </row>
    <row r="7" spans="1:6" ht="12.75">
      <c r="A7">
        <v>4</v>
      </c>
      <c r="B7" s="261" t="s">
        <v>196</v>
      </c>
      <c r="C7" s="261"/>
      <c r="D7" s="261"/>
      <c r="E7" s="261"/>
      <c r="F7" s="261"/>
    </row>
    <row r="8" spans="1:6" ht="12.75">
      <c r="A8">
        <v>5</v>
      </c>
      <c r="B8" s="261" t="s">
        <v>197</v>
      </c>
      <c r="C8" s="261"/>
      <c r="D8" s="261"/>
      <c r="E8" s="261"/>
      <c r="F8" s="261"/>
    </row>
    <row r="9" spans="1:6" ht="12.75">
      <c r="A9" s="201">
        <v>6</v>
      </c>
      <c r="B9" s="261" t="s">
        <v>198</v>
      </c>
      <c r="C9" s="261"/>
      <c r="D9" s="261"/>
      <c r="E9" s="261"/>
      <c r="F9" s="261"/>
    </row>
    <row r="10" spans="1:4" ht="12.75">
      <c r="A10">
        <v>7</v>
      </c>
      <c r="B10" s="261" t="s">
        <v>201</v>
      </c>
      <c r="C10" s="261"/>
      <c r="D10" s="261"/>
    </row>
    <row r="11" spans="1:7" ht="12.75">
      <c r="A11">
        <v>8</v>
      </c>
      <c r="B11" s="261" t="s">
        <v>202</v>
      </c>
      <c r="C11" s="261"/>
      <c r="D11" s="261"/>
      <c r="E11" s="261"/>
      <c r="F11" s="261"/>
      <c r="G11" s="261"/>
    </row>
    <row r="12" spans="1:5" ht="12.75">
      <c r="A12">
        <v>9</v>
      </c>
      <c r="B12" s="261" t="s">
        <v>203</v>
      </c>
      <c r="C12" s="261"/>
      <c r="D12" s="261"/>
      <c r="E12" s="261"/>
    </row>
    <row r="13" spans="1:17" ht="12.75">
      <c r="A13">
        <v>10</v>
      </c>
      <c r="B13" s="261" t="s">
        <v>204</v>
      </c>
      <c r="C13" s="261"/>
      <c r="D13" s="261"/>
      <c r="E13" s="261"/>
      <c r="F13" s="261"/>
      <c r="G13" s="261"/>
      <c r="H13" s="261"/>
      <c r="I13" s="261"/>
      <c r="J13" s="261"/>
      <c r="K13" s="261"/>
      <c r="L13" s="261"/>
      <c r="M13" s="261"/>
      <c r="N13" s="261"/>
      <c r="O13" s="261"/>
      <c r="P13" s="261"/>
      <c r="Q13" s="261"/>
    </row>
    <row r="14" spans="1:4" ht="12.75">
      <c r="A14">
        <v>11</v>
      </c>
      <c r="B14" s="261" t="s">
        <v>199</v>
      </c>
      <c r="C14" s="261"/>
      <c r="D14" s="261"/>
    </row>
    <row r="15" spans="1:8" ht="12.75">
      <c r="A15">
        <v>12</v>
      </c>
      <c r="B15" s="261" t="s">
        <v>200</v>
      </c>
      <c r="C15" s="261"/>
      <c r="D15" s="261"/>
      <c r="E15" s="261"/>
      <c r="F15" s="261"/>
      <c r="G15" s="261"/>
      <c r="H15" s="261"/>
    </row>
    <row r="16" spans="1:5" ht="12.75">
      <c r="A16">
        <v>13</v>
      </c>
      <c r="B16" s="261" t="s">
        <v>205</v>
      </c>
      <c r="C16" s="261"/>
      <c r="D16" s="261"/>
      <c r="E16" s="261"/>
    </row>
    <row r="17" spans="1:7" ht="12.75">
      <c r="A17">
        <v>14</v>
      </c>
      <c r="B17" s="261" t="s">
        <v>284</v>
      </c>
      <c r="C17" s="261"/>
      <c r="D17" s="261"/>
      <c r="E17" s="261"/>
      <c r="F17" s="261"/>
      <c r="G17" s="261"/>
    </row>
    <row r="20" ht="12.75">
      <c r="A20" s="200"/>
    </row>
  </sheetData>
  <mergeCells count="15">
    <mergeCell ref="A1:C1"/>
    <mergeCell ref="B4:D4"/>
    <mergeCell ref="B10:D10"/>
    <mergeCell ref="B12:E12"/>
    <mergeCell ref="B7:F7"/>
    <mergeCell ref="B17:G17"/>
    <mergeCell ref="B15:H15"/>
    <mergeCell ref="B5:H5"/>
    <mergeCell ref="B6:I6"/>
    <mergeCell ref="B13:Q13"/>
    <mergeCell ref="B14:D14"/>
    <mergeCell ref="B16:E16"/>
    <mergeCell ref="B9:F9"/>
    <mergeCell ref="B8:F8"/>
    <mergeCell ref="B11:G11"/>
  </mergeCells>
  <hyperlinks>
    <hyperlink ref="B4" location="'Table 1'!A1" display="Deaths reported to coroners, 2013"/>
    <hyperlink ref="B5" location="'Table 2'!A1" display="Registered deaths, deaths reported to coroners, and inquests opened, 1950-2013"/>
    <hyperlink ref="B6" location="'Table 3'!A1" display="Deaths reported to coroners, post-mortem examinations held and inquests opened, 1995-2013"/>
    <hyperlink ref="B7" location="'Table 4'!A1" display="Post-mortem rates, histology and toxicology, 2011-2013"/>
    <hyperlink ref="B8" location="'Table 5'!A1" display="Deaths abroad and Out of England orders issued, 2011-2013"/>
    <hyperlink ref="B9" location="'Table 6'!A1" display="Deaths in custody reported to coroners, 2011-2013"/>
    <hyperlink ref="B10" location="'Table 7'!A1" display="Inquest conclusions recorded, 2013"/>
    <hyperlink ref="B11" location="'Table 8'!A1" display="Age of deceased in inquests where a conclusion was recorded, 2013"/>
    <hyperlink ref="B12" location="'Table 9'!A1" display="Inquest conclusions recorded, 1995-2013"/>
    <hyperlink ref="B13" location="'Table 10'!A1" display="Inquests concluded which were held with juries and inquests adjourned; High Court orders and exhumations, 1995-2013, estimated average time taken to process inquests, 2004-2013"/>
    <hyperlink ref="B14" location="'Table 11'!A1" display="Treasure inquests, 1995-2013"/>
    <hyperlink ref="B15" location="'Table 12'!A1" display="Reported deaths, post-mortems and inquests by area 2013, and comparison with 2012"/>
    <hyperlink ref="B16" location="'Table 13'!A1" display="Inquest conclusions recorded, by area, 2013"/>
    <hyperlink ref="B17" location="'Table 14'!A1" display="Average time taken to process an inquest (in weeks), by area, 2009-2013"/>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10.xml><?xml version="1.0" encoding="utf-8"?>
<worksheet xmlns="http://schemas.openxmlformats.org/spreadsheetml/2006/main" xmlns:r="http://schemas.openxmlformats.org/officeDocument/2006/relationships">
  <dimension ref="A1:S26"/>
  <sheetViews>
    <sheetView showGridLines="0" zoomScale="75" zoomScaleNormal="75" workbookViewId="0" topLeftCell="A1">
      <selection activeCell="A1" sqref="A1:E1"/>
    </sheetView>
  </sheetViews>
  <sheetFormatPr defaultColWidth="9.140625" defaultRowHeight="12.75"/>
  <cols>
    <col min="1" max="1" width="8.57421875" style="28" customWidth="1"/>
    <col min="2" max="2" width="12.421875" style="28" customWidth="1"/>
    <col min="3" max="3" width="10.421875" style="28" customWidth="1"/>
    <col min="4" max="4" width="12.140625" style="28" customWidth="1"/>
    <col min="5" max="5" width="15.7109375" style="28" customWidth="1"/>
    <col min="6" max="6" width="17.7109375" style="28" customWidth="1"/>
    <col min="7" max="7" width="14.57421875" style="28" customWidth="1"/>
    <col min="8" max="8" width="14.28125" style="28" customWidth="1"/>
    <col min="9" max="9" width="12.8515625" style="28" customWidth="1"/>
    <col min="10" max="10" width="15.140625" style="28" customWidth="1"/>
    <col min="11" max="11" width="17.421875" style="28" customWidth="1"/>
    <col min="12" max="12" width="11.7109375" style="28" customWidth="1"/>
    <col min="13" max="13" width="14.8515625" style="28" customWidth="1"/>
    <col min="14" max="15" width="12.140625" style="28" customWidth="1"/>
    <col min="16" max="16" width="14.00390625" style="28" customWidth="1"/>
    <col min="17" max="17" width="17.28125" style="28" customWidth="1"/>
    <col min="18" max="16384" width="9.140625" style="28" customWidth="1"/>
  </cols>
  <sheetData>
    <row r="1" spans="1:17" ht="15">
      <c r="A1" s="264" t="s">
        <v>215</v>
      </c>
      <c r="B1" s="264"/>
      <c r="C1" s="264"/>
      <c r="D1" s="264"/>
      <c r="E1" s="264"/>
      <c r="F1" s="139"/>
      <c r="G1" s="139"/>
      <c r="H1" s="139"/>
      <c r="I1" s="139"/>
      <c r="J1" s="139"/>
      <c r="K1" s="139"/>
      <c r="L1" s="139"/>
      <c r="M1" s="139"/>
      <c r="N1" s="139"/>
      <c r="Q1" s="238" t="s">
        <v>299</v>
      </c>
    </row>
    <row r="3" spans="1:17" s="29" customFormat="1" ht="15.75" thickBot="1">
      <c r="A3" s="72" t="s">
        <v>0</v>
      </c>
      <c r="B3" s="72"/>
      <c r="C3" s="72"/>
      <c r="D3" s="72"/>
      <c r="E3" s="72"/>
      <c r="F3" s="72"/>
      <c r="G3" s="21"/>
      <c r="H3" s="21"/>
      <c r="I3" s="73"/>
      <c r="J3" s="73"/>
      <c r="P3" s="74"/>
      <c r="Q3" s="74" t="s">
        <v>211</v>
      </c>
    </row>
    <row r="4" spans="1:17" ht="19.5" customHeight="1">
      <c r="A4" s="276" t="s">
        <v>15</v>
      </c>
      <c r="B4" s="257" t="s">
        <v>4</v>
      </c>
      <c r="C4" s="257"/>
      <c r="D4" s="271" t="s">
        <v>5</v>
      </c>
      <c r="E4" s="271" t="s">
        <v>6</v>
      </c>
      <c r="F4" s="271" t="s">
        <v>55</v>
      </c>
      <c r="G4" s="271" t="s">
        <v>7</v>
      </c>
      <c r="H4" s="271" t="s">
        <v>8</v>
      </c>
      <c r="I4" s="271" t="s">
        <v>9</v>
      </c>
      <c r="J4" s="271" t="s">
        <v>10</v>
      </c>
      <c r="K4" s="271" t="s">
        <v>11</v>
      </c>
      <c r="L4" s="271" t="s">
        <v>12</v>
      </c>
      <c r="M4" s="271" t="s">
        <v>13</v>
      </c>
      <c r="N4" s="271" t="s">
        <v>220</v>
      </c>
      <c r="O4" s="271" t="s">
        <v>14</v>
      </c>
      <c r="P4" s="271" t="s">
        <v>216</v>
      </c>
      <c r="Q4" s="271" t="s">
        <v>217</v>
      </c>
    </row>
    <row r="5" spans="1:19" ht="36.75" customHeight="1">
      <c r="A5" s="256"/>
      <c r="B5" s="35" t="s">
        <v>218</v>
      </c>
      <c r="C5" s="35" t="s">
        <v>219</v>
      </c>
      <c r="D5" s="272"/>
      <c r="E5" s="272"/>
      <c r="F5" s="272"/>
      <c r="G5" s="272"/>
      <c r="H5" s="272"/>
      <c r="I5" s="272"/>
      <c r="J5" s="272"/>
      <c r="K5" s="272"/>
      <c r="L5" s="272"/>
      <c r="M5" s="272"/>
      <c r="N5" s="272"/>
      <c r="O5" s="272"/>
      <c r="P5" s="272"/>
      <c r="Q5" s="272"/>
      <c r="S5" s="29"/>
    </row>
    <row r="6" spans="1:19" ht="15">
      <c r="A6" s="213"/>
      <c r="B6" s="29"/>
      <c r="C6" s="29"/>
      <c r="D6" s="29"/>
      <c r="E6" s="29"/>
      <c r="F6" s="29"/>
      <c r="G6" s="29"/>
      <c r="H6" s="29"/>
      <c r="I6" s="29"/>
      <c r="J6" s="29"/>
      <c r="K6" s="29"/>
      <c r="L6" s="29"/>
      <c r="M6" s="29"/>
      <c r="N6" s="29"/>
      <c r="O6" s="29"/>
      <c r="P6" s="29"/>
      <c r="Q6" s="211"/>
      <c r="S6" s="29"/>
    </row>
    <row r="7" spans="1:18" ht="15">
      <c r="A7" s="213">
        <v>1995</v>
      </c>
      <c r="B7" s="23">
        <v>217</v>
      </c>
      <c r="C7" s="23">
        <v>6</v>
      </c>
      <c r="D7" s="23">
        <v>3579</v>
      </c>
      <c r="E7" s="23" t="s">
        <v>17</v>
      </c>
      <c r="F7" s="23">
        <v>35</v>
      </c>
      <c r="G7" s="23">
        <v>139</v>
      </c>
      <c r="H7" s="23">
        <v>162</v>
      </c>
      <c r="I7" s="23">
        <v>9</v>
      </c>
      <c r="J7" s="23">
        <v>1878</v>
      </c>
      <c r="K7" s="23">
        <v>9142</v>
      </c>
      <c r="L7" s="23">
        <v>8</v>
      </c>
      <c r="M7" s="23">
        <v>2483</v>
      </c>
      <c r="N7" s="23">
        <v>2257</v>
      </c>
      <c r="O7" s="23" t="s">
        <v>17</v>
      </c>
      <c r="P7" s="23">
        <v>136</v>
      </c>
      <c r="Q7" s="75">
        <v>20051</v>
      </c>
      <c r="R7" s="221"/>
    </row>
    <row r="8" spans="1:18" ht="15">
      <c r="A8" s="213">
        <v>1996</v>
      </c>
      <c r="B8" s="23">
        <v>169</v>
      </c>
      <c r="C8" s="23">
        <v>1</v>
      </c>
      <c r="D8" s="23">
        <v>3399</v>
      </c>
      <c r="E8" s="23" t="s">
        <v>17</v>
      </c>
      <c r="F8" s="23">
        <v>59</v>
      </c>
      <c r="G8" s="23">
        <v>156</v>
      </c>
      <c r="H8" s="23">
        <v>199</v>
      </c>
      <c r="I8" s="23">
        <v>5</v>
      </c>
      <c r="J8" s="23">
        <v>1784</v>
      </c>
      <c r="K8" s="23">
        <v>9286</v>
      </c>
      <c r="L8" s="23">
        <v>6</v>
      </c>
      <c r="M8" s="23">
        <v>2498</v>
      </c>
      <c r="N8" s="23">
        <v>2151</v>
      </c>
      <c r="O8" s="23" t="s">
        <v>17</v>
      </c>
      <c r="P8" s="23">
        <v>142</v>
      </c>
      <c r="Q8" s="75">
        <v>19855</v>
      </c>
      <c r="R8" s="221"/>
    </row>
    <row r="9" spans="1:18" ht="15">
      <c r="A9" s="213">
        <v>1997</v>
      </c>
      <c r="B9" s="23">
        <v>165</v>
      </c>
      <c r="C9" s="23">
        <v>2</v>
      </c>
      <c r="D9" s="23">
        <v>3355</v>
      </c>
      <c r="E9" s="23" t="s">
        <v>17</v>
      </c>
      <c r="F9" s="23">
        <v>59</v>
      </c>
      <c r="G9" s="23">
        <v>177</v>
      </c>
      <c r="H9" s="23">
        <v>220</v>
      </c>
      <c r="I9" s="23">
        <v>4</v>
      </c>
      <c r="J9" s="23">
        <v>1836</v>
      </c>
      <c r="K9" s="23">
        <v>9646</v>
      </c>
      <c r="L9" s="23">
        <v>6</v>
      </c>
      <c r="M9" s="23">
        <v>2756</v>
      </c>
      <c r="N9" s="23">
        <v>2319</v>
      </c>
      <c r="O9" s="23" t="s">
        <v>17</v>
      </c>
      <c r="P9" s="23">
        <v>154</v>
      </c>
      <c r="Q9" s="75">
        <v>20699</v>
      </c>
      <c r="R9" s="221"/>
    </row>
    <row r="10" spans="1:18" ht="15">
      <c r="A10" s="213">
        <v>1998</v>
      </c>
      <c r="B10" s="23">
        <v>142</v>
      </c>
      <c r="C10" s="23">
        <v>3</v>
      </c>
      <c r="D10" s="23">
        <v>3756</v>
      </c>
      <c r="E10" s="23" t="s">
        <v>17</v>
      </c>
      <c r="F10" s="23">
        <v>47</v>
      </c>
      <c r="G10" s="23">
        <v>258</v>
      </c>
      <c r="H10" s="23">
        <v>237</v>
      </c>
      <c r="I10" s="23">
        <v>5</v>
      </c>
      <c r="J10" s="23">
        <v>2091</v>
      </c>
      <c r="K10" s="23">
        <v>9199</v>
      </c>
      <c r="L10" s="23">
        <v>12</v>
      </c>
      <c r="M10" s="23">
        <v>2852</v>
      </c>
      <c r="N10" s="23">
        <v>2571</v>
      </c>
      <c r="O10" s="23" t="s">
        <v>17</v>
      </c>
      <c r="P10" s="23">
        <v>160</v>
      </c>
      <c r="Q10" s="75">
        <v>21333</v>
      </c>
      <c r="R10" s="221"/>
    </row>
    <row r="11" spans="1:18" ht="15">
      <c r="A11" s="213">
        <v>1999</v>
      </c>
      <c r="B11" s="23">
        <v>167</v>
      </c>
      <c r="C11" s="23">
        <v>2</v>
      </c>
      <c r="D11" s="23">
        <v>3693</v>
      </c>
      <c r="E11" s="23" t="s">
        <v>17</v>
      </c>
      <c r="F11" s="23">
        <v>44</v>
      </c>
      <c r="G11" s="23">
        <v>289</v>
      </c>
      <c r="H11" s="23">
        <v>284</v>
      </c>
      <c r="I11" s="23">
        <v>1</v>
      </c>
      <c r="J11" s="23">
        <v>2373</v>
      </c>
      <c r="K11" s="23">
        <v>9558</v>
      </c>
      <c r="L11" s="23">
        <v>4</v>
      </c>
      <c r="M11" s="23">
        <v>3306</v>
      </c>
      <c r="N11" s="23">
        <v>2509</v>
      </c>
      <c r="O11" s="23" t="s">
        <v>17</v>
      </c>
      <c r="P11" s="23">
        <v>119</v>
      </c>
      <c r="Q11" s="75">
        <v>22349</v>
      </c>
      <c r="R11" s="221"/>
    </row>
    <row r="12" spans="1:18" ht="15">
      <c r="A12" s="213">
        <v>2000</v>
      </c>
      <c r="B12" s="23">
        <v>178</v>
      </c>
      <c r="C12" s="23">
        <v>4</v>
      </c>
      <c r="D12" s="23">
        <v>3626</v>
      </c>
      <c r="E12" s="23" t="s">
        <v>17</v>
      </c>
      <c r="F12" s="23">
        <v>33</v>
      </c>
      <c r="G12" s="23">
        <v>323</v>
      </c>
      <c r="H12" s="23">
        <v>282</v>
      </c>
      <c r="I12" s="23">
        <v>4</v>
      </c>
      <c r="J12" s="23">
        <v>2591</v>
      </c>
      <c r="K12" s="23">
        <v>9796</v>
      </c>
      <c r="L12" s="23">
        <v>4</v>
      </c>
      <c r="M12" s="23">
        <v>3642</v>
      </c>
      <c r="N12" s="23">
        <v>2449</v>
      </c>
      <c r="O12" s="23" t="s">
        <v>17</v>
      </c>
      <c r="P12" s="23">
        <v>156</v>
      </c>
      <c r="Q12" s="75">
        <v>23088</v>
      </c>
      <c r="R12" s="221"/>
    </row>
    <row r="13" spans="1:18" ht="15">
      <c r="A13" s="213">
        <v>2001</v>
      </c>
      <c r="B13" s="23">
        <v>192</v>
      </c>
      <c r="C13" s="23">
        <v>2</v>
      </c>
      <c r="D13" s="23">
        <v>3389</v>
      </c>
      <c r="E13" s="23" t="s">
        <v>17</v>
      </c>
      <c r="F13" s="23">
        <v>43</v>
      </c>
      <c r="G13" s="23">
        <v>309</v>
      </c>
      <c r="H13" s="23">
        <v>313</v>
      </c>
      <c r="I13" s="23">
        <v>6</v>
      </c>
      <c r="J13" s="23">
        <v>2661</v>
      </c>
      <c r="K13" s="23">
        <v>9882</v>
      </c>
      <c r="L13" s="23">
        <v>8</v>
      </c>
      <c r="M13" s="23">
        <v>4068</v>
      </c>
      <c r="N13" s="23">
        <v>2519</v>
      </c>
      <c r="O13" s="23" t="s">
        <v>17</v>
      </c>
      <c r="P13" s="23">
        <v>225</v>
      </c>
      <c r="Q13" s="75">
        <v>23617</v>
      </c>
      <c r="R13" s="221"/>
    </row>
    <row r="14" spans="1:18" ht="15">
      <c r="A14" s="213">
        <v>2002</v>
      </c>
      <c r="B14" s="23">
        <v>177</v>
      </c>
      <c r="C14" s="23">
        <v>6</v>
      </c>
      <c r="D14" s="23">
        <v>3242</v>
      </c>
      <c r="E14" s="23" t="s">
        <v>17</v>
      </c>
      <c r="F14" s="23">
        <v>46</v>
      </c>
      <c r="G14" s="23">
        <v>294</v>
      </c>
      <c r="H14" s="23">
        <v>260</v>
      </c>
      <c r="I14" s="23">
        <v>1</v>
      </c>
      <c r="J14" s="23">
        <v>2653</v>
      </c>
      <c r="K14" s="23">
        <v>9379</v>
      </c>
      <c r="L14" s="23">
        <v>3</v>
      </c>
      <c r="M14" s="23">
        <v>4334</v>
      </c>
      <c r="N14" s="23">
        <v>2445</v>
      </c>
      <c r="O14" s="23" t="s">
        <v>17</v>
      </c>
      <c r="P14" s="23">
        <v>583</v>
      </c>
      <c r="Q14" s="75">
        <v>23423</v>
      </c>
      <c r="R14" s="221"/>
    </row>
    <row r="15" spans="1:18" ht="15">
      <c r="A15" s="213">
        <v>2003</v>
      </c>
      <c r="B15" s="23">
        <v>182</v>
      </c>
      <c r="C15" s="23">
        <v>1</v>
      </c>
      <c r="D15" s="23">
        <v>3255</v>
      </c>
      <c r="E15" s="23" t="s">
        <v>17</v>
      </c>
      <c r="F15" s="23">
        <v>50</v>
      </c>
      <c r="G15" s="23">
        <v>248</v>
      </c>
      <c r="H15" s="23">
        <v>254</v>
      </c>
      <c r="I15" s="23">
        <v>4</v>
      </c>
      <c r="J15" s="23">
        <v>2403</v>
      </c>
      <c r="K15" s="23">
        <v>9594</v>
      </c>
      <c r="L15" s="23">
        <v>10</v>
      </c>
      <c r="M15" s="23">
        <v>4766</v>
      </c>
      <c r="N15" s="23">
        <v>2619</v>
      </c>
      <c r="O15" s="23" t="s">
        <v>17</v>
      </c>
      <c r="P15" s="23">
        <v>873</v>
      </c>
      <c r="Q15" s="75">
        <v>24259</v>
      </c>
      <c r="R15" s="221"/>
    </row>
    <row r="16" spans="1:18" ht="15">
      <c r="A16" s="213">
        <v>2004</v>
      </c>
      <c r="B16" s="23">
        <v>206</v>
      </c>
      <c r="C16" s="23">
        <v>5</v>
      </c>
      <c r="D16" s="23">
        <v>3368</v>
      </c>
      <c r="E16" s="23" t="s">
        <v>17</v>
      </c>
      <c r="F16" s="23">
        <v>51</v>
      </c>
      <c r="G16" s="23">
        <v>280</v>
      </c>
      <c r="H16" s="23">
        <v>269</v>
      </c>
      <c r="I16" s="23">
        <v>3</v>
      </c>
      <c r="J16" s="23">
        <v>2571</v>
      </c>
      <c r="K16" s="23">
        <v>9420</v>
      </c>
      <c r="L16" s="23">
        <v>11</v>
      </c>
      <c r="M16" s="23">
        <v>5296</v>
      </c>
      <c r="N16" s="23">
        <v>2600</v>
      </c>
      <c r="O16" s="23">
        <v>2</v>
      </c>
      <c r="P16" s="23">
        <v>1412</v>
      </c>
      <c r="Q16" s="75">
        <v>25494</v>
      </c>
      <c r="R16" s="221"/>
    </row>
    <row r="17" spans="1:18" ht="15">
      <c r="A17" s="213">
        <v>2005</v>
      </c>
      <c r="B17" s="23">
        <v>248</v>
      </c>
      <c r="C17" s="23">
        <v>4</v>
      </c>
      <c r="D17" s="23">
        <v>3235</v>
      </c>
      <c r="E17" s="23">
        <v>1</v>
      </c>
      <c r="F17" s="23">
        <v>27</v>
      </c>
      <c r="G17" s="23">
        <v>299</v>
      </c>
      <c r="H17" s="23">
        <v>261</v>
      </c>
      <c r="I17" s="23">
        <v>2</v>
      </c>
      <c r="J17" s="23">
        <v>2567</v>
      </c>
      <c r="K17" s="23">
        <v>9498</v>
      </c>
      <c r="L17" s="23">
        <v>10</v>
      </c>
      <c r="M17" s="23">
        <v>6175</v>
      </c>
      <c r="N17" s="23">
        <v>2531</v>
      </c>
      <c r="O17" s="23">
        <v>4</v>
      </c>
      <c r="P17" s="23">
        <v>1952</v>
      </c>
      <c r="Q17" s="75">
        <v>26814</v>
      </c>
      <c r="R17" s="221"/>
    </row>
    <row r="18" spans="1:18" ht="15">
      <c r="A18" s="213">
        <v>2006</v>
      </c>
      <c r="B18" s="23">
        <v>223</v>
      </c>
      <c r="C18" s="23">
        <v>2</v>
      </c>
      <c r="D18" s="23">
        <v>3220</v>
      </c>
      <c r="E18" s="23" t="s">
        <v>17</v>
      </c>
      <c r="F18" s="23">
        <v>30</v>
      </c>
      <c r="G18" s="23">
        <v>328</v>
      </c>
      <c r="H18" s="23">
        <v>268</v>
      </c>
      <c r="I18" s="23">
        <v>3</v>
      </c>
      <c r="J18" s="23">
        <v>2496</v>
      </c>
      <c r="K18" s="23">
        <v>9353</v>
      </c>
      <c r="L18" s="23">
        <v>12</v>
      </c>
      <c r="M18" s="23">
        <v>6828</v>
      </c>
      <c r="N18" s="23">
        <v>2378</v>
      </c>
      <c r="O18" s="23" t="s">
        <v>17</v>
      </c>
      <c r="P18" s="23">
        <v>2406</v>
      </c>
      <c r="Q18" s="75">
        <v>27547</v>
      </c>
      <c r="R18" s="221"/>
    </row>
    <row r="19" spans="1:18" ht="15">
      <c r="A19" s="213">
        <v>2007</v>
      </c>
      <c r="B19" s="23">
        <v>257</v>
      </c>
      <c r="C19" s="23">
        <v>2</v>
      </c>
      <c r="D19" s="23">
        <v>3007</v>
      </c>
      <c r="E19" s="23" t="s">
        <v>17</v>
      </c>
      <c r="F19" s="23">
        <v>35</v>
      </c>
      <c r="G19" s="23">
        <v>324</v>
      </c>
      <c r="H19" s="23">
        <v>276</v>
      </c>
      <c r="I19" s="23" t="s">
        <v>17</v>
      </c>
      <c r="J19" s="23">
        <v>2332</v>
      </c>
      <c r="K19" s="23">
        <v>8930</v>
      </c>
      <c r="L19" s="23">
        <v>21</v>
      </c>
      <c r="M19" s="23">
        <v>7011</v>
      </c>
      <c r="N19" s="23">
        <v>2242</v>
      </c>
      <c r="O19" s="23" t="s">
        <v>17</v>
      </c>
      <c r="P19" s="23">
        <v>2923</v>
      </c>
      <c r="Q19" s="75">
        <v>27360</v>
      </c>
      <c r="R19" s="221"/>
    </row>
    <row r="20" spans="1:18" ht="15">
      <c r="A20" s="213">
        <v>2008</v>
      </c>
      <c r="B20" s="23">
        <v>263</v>
      </c>
      <c r="C20" s="23">
        <v>2</v>
      </c>
      <c r="D20" s="23">
        <v>3305</v>
      </c>
      <c r="E20" s="23" t="s">
        <v>17</v>
      </c>
      <c r="F20" s="151">
        <v>35</v>
      </c>
      <c r="G20" s="23">
        <v>343</v>
      </c>
      <c r="H20" s="23">
        <v>274</v>
      </c>
      <c r="I20" s="23">
        <v>1</v>
      </c>
      <c r="J20" s="23">
        <v>2474</v>
      </c>
      <c r="K20" s="23">
        <v>9230</v>
      </c>
      <c r="L20" s="23">
        <v>13</v>
      </c>
      <c r="M20" s="23">
        <v>7556</v>
      </c>
      <c r="N20" s="23">
        <v>2167</v>
      </c>
      <c r="O20" s="23" t="s">
        <v>17</v>
      </c>
      <c r="P20" s="23">
        <v>3333</v>
      </c>
      <c r="Q20" s="75">
        <v>28996</v>
      </c>
      <c r="R20" s="221"/>
    </row>
    <row r="21" spans="1:18" ht="15">
      <c r="A21" s="213">
        <v>2009</v>
      </c>
      <c r="B21" s="76">
        <v>222</v>
      </c>
      <c r="C21" s="76">
        <v>5</v>
      </c>
      <c r="D21" s="76">
        <v>3330</v>
      </c>
      <c r="E21" s="23" t="s">
        <v>17</v>
      </c>
      <c r="F21" s="76">
        <v>36</v>
      </c>
      <c r="G21" s="76">
        <v>316</v>
      </c>
      <c r="H21" s="76">
        <v>250</v>
      </c>
      <c r="I21" s="76">
        <v>1</v>
      </c>
      <c r="J21" s="76">
        <v>2623</v>
      </c>
      <c r="K21" s="76">
        <v>8673</v>
      </c>
      <c r="L21" s="76">
        <v>7</v>
      </c>
      <c r="M21" s="76">
        <v>8281</v>
      </c>
      <c r="N21" s="76">
        <v>2240</v>
      </c>
      <c r="O21" s="23" t="s">
        <v>17</v>
      </c>
      <c r="P21" s="76">
        <v>3797</v>
      </c>
      <c r="Q21" s="75">
        <v>29781</v>
      </c>
      <c r="R21" s="221"/>
    </row>
    <row r="22" spans="1:18" ht="15">
      <c r="A22" s="213">
        <v>2010</v>
      </c>
      <c r="B22" s="76">
        <v>238</v>
      </c>
      <c r="C22" s="76">
        <v>10</v>
      </c>
      <c r="D22" s="76">
        <v>3252</v>
      </c>
      <c r="E22" s="23" t="s">
        <v>17</v>
      </c>
      <c r="F22" s="76">
        <v>42</v>
      </c>
      <c r="G22" s="76">
        <v>267</v>
      </c>
      <c r="H22" s="76">
        <v>216</v>
      </c>
      <c r="I22" s="76">
        <v>1</v>
      </c>
      <c r="J22" s="76">
        <v>2560</v>
      </c>
      <c r="K22" s="76">
        <v>8113</v>
      </c>
      <c r="L22" s="76">
        <v>8</v>
      </c>
      <c r="M22" s="76">
        <v>8382</v>
      </c>
      <c r="N22" s="76">
        <v>2115</v>
      </c>
      <c r="O22" s="23">
        <v>1</v>
      </c>
      <c r="P22" s="76">
        <v>4180</v>
      </c>
      <c r="Q22" s="75">
        <v>29385</v>
      </c>
      <c r="R22" s="221"/>
    </row>
    <row r="23" spans="1:18" ht="15">
      <c r="A23" s="213">
        <v>2011</v>
      </c>
      <c r="B23" s="23">
        <v>229</v>
      </c>
      <c r="C23" s="23">
        <v>8</v>
      </c>
      <c r="D23" s="23">
        <v>3471</v>
      </c>
      <c r="E23" s="23">
        <v>1</v>
      </c>
      <c r="F23" s="151">
        <v>50</v>
      </c>
      <c r="G23" s="23">
        <v>215</v>
      </c>
      <c r="H23" s="23">
        <v>188</v>
      </c>
      <c r="I23" s="23">
        <v>1</v>
      </c>
      <c r="J23" s="23">
        <v>2569</v>
      </c>
      <c r="K23" s="23">
        <v>7775</v>
      </c>
      <c r="L23" s="23">
        <v>14</v>
      </c>
      <c r="M23" s="23">
        <v>8818</v>
      </c>
      <c r="N23" s="23">
        <v>2117</v>
      </c>
      <c r="O23" s="23">
        <v>2</v>
      </c>
      <c r="P23" s="23">
        <v>4400</v>
      </c>
      <c r="Q23" s="75">
        <v>29858</v>
      </c>
      <c r="R23" s="221"/>
    </row>
    <row r="24" spans="1:18" ht="15">
      <c r="A24" s="213">
        <v>2012</v>
      </c>
      <c r="B24" s="23">
        <v>152</v>
      </c>
      <c r="C24" s="23">
        <v>6</v>
      </c>
      <c r="D24" s="23">
        <v>3515</v>
      </c>
      <c r="E24" s="23">
        <v>0</v>
      </c>
      <c r="F24" s="151">
        <v>33</v>
      </c>
      <c r="G24" s="23">
        <v>265</v>
      </c>
      <c r="H24" s="23">
        <v>138</v>
      </c>
      <c r="I24" s="23">
        <v>0</v>
      </c>
      <c r="J24" s="23">
        <v>2756</v>
      </c>
      <c r="K24" s="23">
        <v>7705</v>
      </c>
      <c r="L24" s="23">
        <v>11</v>
      </c>
      <c r="M24" s="23">
        <v>8849</v>
      </c>
      <c r="N24" s="23">
        <v>2059</v>
      </c>
      <c r="O24" s="23">
        <v>0</v>
      </c>
      <c r="P24" s="23">
        <v>4634</v>
      </c>
      <c r="Q24" s="75">
        <v>30123</v>
      </c>
      <c r="R24" s="221"/>
    </row>
    <row r="25" spans="1:18" ht="15">
      <c r="A25" s="213">
        <v>2013</v>
      </c>
      <c r="B25" s="23">
        <v>154</v>
      </c>
      <c r="C25" s="23">
        <v>7</v>
      </c>
      <c r="D25" s="23">
        <v>3754</v>
      </c>
      <c r="E25" s="23">
        <v>1</v>
      </c>
      <c r="F25" s="151">
        <v>31</v>
      </c>
      <c r="G25" s="23">
        <v>332</v>
      </c>
      <c r="H25" s="23">
        <v>208</v>
      </c>
      <c r="I25" s="23">
        <v>3</v>
      </c>
      <c r="J25" s="23">
        <v>2766</v>
      </c>
      <c r="K25" s="23">
        <v>8166</v>
      </c>
      <c r="L25" s="23">
        <v>12</v>
      </c>
      <c r="M25" s="23">
        <v>8881</v>
      </c>
      <c r="N25" s="23">
        <v>1920</v>
      </c>
      <c r="O25" s="23">
        <v>1</v>
      </c>
      <c r="P25" s="23">
        <v>5343</v>
      </c>
      <c r="Q25" s="75">
        <v>31579</v>
      </c>
      <c r="R25" s="221"/>
    </row>
    <row r="26" spans="1:17" ht="15" thickBot="1">
      <c r="A26" s="214"/>
      <c r="B26" s="212"/>
      <c r="C26" s="212"/>
      <c r="D26" s="212"/>
      <c r="E26" s="212"/>
      <c r="F26" s="212"/>
      <c r="G26" s="212"/>
      <c r="H26" s="212"/>
      <c r="I26" s="212"/>
      <c r="J26" s="212"/>
      <c r="K26" s="212"/>
      <c r="L26" s="212"/>
      <c r="M26" s="212"/>
      <c r="N26" s="212"/>
      <c r="O26" s="212"/>
      <c r="P26" s="212"/>
      <c r="Q26" s="212"/>
    </row>
  </sheetData>
  <mergeCells count="17">
    <mergeCell ref="P4:P5"/>
    <mergeCell ref="Q4:Q5"/>
    <mergeCell ref="A1:E1"/>
    <mergeCell ref="L4:L5"/>
    <mergeCell ref="M4:M5"/>
    <mergeCell ref="N4:N5"/>
    <mergeCell ref="O4:O5"/>
    <mergeCell ref="H4:H5"/>
    <mergeCell ref="I4:I5"/>
    <mergeCell ref="J4:J5"/>
    <mergeCell ref="A4:A5"/>
    <mergeCell ref="B4:C4"/>
    <mergeCell ref="K4:K5"/>
    <mergeCell ref="D4:D5"/>
    <mergeCell ref="E4:E5"/>
    <mergeCell ref="F4:F5"/>
    <mergeCell ref="G4:G5"/>
  </mergeCells>
  <hyperlinks>
    <hyperlink ref="Q1" location="Index!A1" display="Index"/>
  </hyperlinks>
  <printOptions/>
  <pageMargins left="0.75" right="0.75" top="1" bottom="1" header="0.5" footer="0.5"/>
  <pageSetup horizontalDpi="600" verticalDpi="600" orientation="landscape" paperSize="9" scale="56" r:id="rId1"/>
  <headerFooter alignWithMargins="0">
    <oddHeader>&amp;CCoroners Statistics 2013</oddHeader>
  </headerFooter>
</worksheet>
</file>

<file path=xl/worksheets/sheet11.xml><?xml version="1.0" encoding="utf-8"?>
<worksheet xmlns="http://schemas.openxmlformats.org/spreadsheetml/2006/main" xmlns:r="http://schemas.openxmlformats.org/officeDocument/2006/relationships">
  <dimension ref="A1:M35"/>
  <sheetViews>
    <sheetView showGridLines="0" zoomScale="75" zoomScaleNormal="75" workbookViewId="0" topLeftCell="A1">
      <selection activeCell="A1" sqref="A1:K1"/>
    </sheetView>
  </sheetViews>
  <sheetFormatPr defaultColWidth="9.140625" defaultRowHeight="12.75"/>
  <cols>
    <col min="1" max="1" width="9.7109375" style="44" customWidth="1"/>
    <col min="2" max="4" width="14.140625" style="37" customWidth="1"/>
    <col min="5" max="5" width="2.7109375" style="37" customWidth="1"/>
    <col min="6" max="10" width="14.140625" style="37" customWidth="1"/>
    <col min="11" max="11" width="11.8515625" style="0" customWidth="1"/>
    <col min="12" max="12" width="14.140625" style="37" customWidth="1"/>
    <col min="13" max="13" width="15.140625" style="37" customWidth="1"/>
    <col min="14" max="14" width="14.00390625" style="37" customWidth="1"/>
    <col min="15" max="15" width="14.57421875" style="37" customWidth="1"/>
    <col min="16" max="16" width="15.00390625" style="37" customWidth="1"/>
    <col min="17" max="20" width="14.7109375" style="37" customWidth="1"/>
    <col min="21" max="16384" width="9.140625" style="37" customWidth="1"/>
  </cols>
  <sheetData>
    <row r="1" spans="1:13" ht="15">
      <c r="A1" s="258" t="s">
        <v>221</v>
      </c>
      <c r="B1" s="258"/>
      <c r="C1" s="258"/>
      <c r="D1" s="258"/>
      <c r="E1" s="258"/>
      <c r="F1" s="258"/>
      <c r="G1" s="258"/>
      <c r="H1" s="258"/>
      <c r="I1" s="258"/>
      <c r="J1" s="258"/>
      <c r="K1" s="258"/>
      <c r="L1" s="155"/>
      <c r="M1" s="238" t="s">
        <v>299</v>
      </c>
    </row>
    <row r="2" spans="1:13" ht="17.25">
      <c r="A2" s="258" t="s">
        <v>295</v>
      </c>
      <c r="B2" s="258"/>
      <c r="C2" s="258"/>
      <c r="D2" s="258"/>
      <c r="E2" s="258"/>
      <c r="F2" s="258"/>
      <c r="G2" s="155"/>
      <c r="H2" s="155"/>
      <c r="I2" s="155"/>
      <c r="J2" s="155"/>
      <c r="K2" s="155"/>
      <c r="L2" s="155"/>
      <c r="M2" s="155"/>
    </row>
    <row r="4" spans="1:13" s="39" customFormat="1" ht="15" thickBot="1">
      <c r="A4" s="69" t="s">
        <v>0</v>
      </c>
      <c r="B4" s="71"/>
      <c r="C4" s="71"/>
      <c r="D4" s="71"/>
      <c r="E4" s="71"/>
      <c r="F4" s="71"/>
      <c r="G4" s="71"/>
      <c r="H4" s="138"/>
      <c r="I4" s="138"/>
      <c r="J4" s="138"/>
      <c r="K4" s="47"/>
      <c r="L4" s="47"/>
      <c r="M4" s="79" t="s">
        <v>46</v>
      </c>
    </row>
    <row r="5" spans="1:13" s="7" customFormat="1" ht="27.75" customHeight="1">
      <c r="A5" s="269" t="s">
        <v>15</v>
      </c>
      <c r="B5" s="80" t="s">
        <v>33</v>
      </c>
      <c r="C5" s="81"/>
      <c r="D5" s="81"/>
      <c r="F5" s="137" t="s">
        <v>222</v>
      </c>
      <c r="G5" s="137"/>
      <c r="H5" s="137"/>
      <c r="I5" s="285" t="s">
        <v>118</v>
      </c>
      <c r="J5" s="285" t="s">
        <v>157</v>
      </c>
      <c r="K5" s="271" t="s">
        <v>158</v>
      </c>
      <c r="L5" s="271" t="s">
        <v>287</v>
      </c>
      <c r="M5" s="271" t="s">
        <v>133</v>
      </c>
    </row>
    <row r="6" spans="1:13" s="49" customFormat="1" ht="57" customHeight="1">
      <c r="A6" s="270"/>
      <c r="B6" s="33" t="s">
        <v>136</v>
      </c>
      <c r="C6" s="33" t="s">
        <v>137</v>
      </c>
      <c r="D6" s="33" t="s">
        <v>49</v>
      </c>
      <c r="E6" s="48"/>
      <c r="F6" s="33" t="s">
        <v>223</v>
      </c>
      <c r="G6" s="33" t="s">
        <v>32</v>
      </c>
      <c r="H6" s="33" t="s">
        <v>114</v>
      </c>
      <c r="I6" s="272"/>
      <c r="J6" s="272"/>
      <c r="K6" s="272"/>
      <c r="L6" s="272"/>
      <c r="M6" s="272"/>
    </row>
    <row r="7" spans="1:13" s="77" customFormat="1" ht="15" customHeight="1">
      <c r="A7" s="24"/>
      <c r="B7" s="83"/>
      <c r="C7" s="83"/>
      <c r="D7" s="83"/>
      <c r="F7" s="82"/>
      <c r="G7" s="82"/>
      <c r="H7" s="84"/>
      <c r="I7" s="84"/>
      <c r="J7" s="84"/>
      <c r="K7" s="83"/>
      <c r="L7" s="83"/>
      <c r="M7" s="83"/>
    </row>
    <row r="8" spans="1:13" s="39" customFormat="1" ht="15" customHeight="1">
      <c r="A8" s="59">
        <v>1995</v>
      </c>
      <c r="B8" s="23">
        <v>20093</v>
      </c>
      <c r="C8" s="23">
        <v>857</v>
      </c>
      <c r="D8" s="224">
        <v>0.040906921241050116</v>
      </c>
      <c r="F8" s="23">
        <v>20051</v>
      </c>
      <c r="G8" s="23">
        <v>899</v>
      </c>
      <c r="H8" s="225">
        <v>0.04291169451073985</v>
      </c>
      <c r="I8" s="23">
        <v>20950</v>
      </c>
      <c r="J8" s="23" t="s">
        <v>30</v>
      </c>
      <c r="K8" s="23">
        <v>50</v>
      </c>
      <c r="L8" s="5">
        <v>2</v>
      </c>
      <c r="M8" s="5">
        <v>4</v>
      </c>
    </row>
    <row r="9" spans="1:13" s="39" customFormat="1" ht="15" customHeight="1">
      <c r="A9" s="59">
        <v>1996</v>
      </c>
      <c r="B9" s="23">
        <v>19844</v>
      </c>
      <c r="C9" s="23">
        <v>903</v>
      </c>
      <c r="D9" s="224">
        <v>0.04352436496842917</v>
      </c>
      <c r="F9" s="23">
        <v>19855</v>
      </c>
      <c r="G9" s="23">
        <v>892</v>
      </c>
      <c r="H9" s="225">
        <v>0.04299416783149371</v>
      </c>
      <c r="I9" s="23">
        <v>20747</v>
      </c>
      <c r="J9" s="23" t="s">
        <v>30</v>
      </c>
      <c r="K9" s="23">
        <v>7</v>
      </c>
      <c r="L9" s="5">
        <v>1</v>
      </c>
      <c r="M9" s="5">
        <v>3</v>
      </c>
    </row>
    <row r="10" spans="1:13" s="39" customFormat="1" ht="15" customHeight="1">
      <c r="A10" s="59">
        <v>1997</v>
      </c>
      <c r="B10" s="23">
        <v>20774</v>
      </c>
      <c r="C10" s="23">
        <v>774</v>
      </c>
      <c r="D10" s="224">
        <v>0.03591980694263969</v>
      </c>
      <c r="F10" s="23">
        <v>20699</v>
      </c>
      <c r="G10" s="23">
        <v>849</v>
      </c>
      <c r="H10" s="225">
        <v>0.039400408390569894</v>
      </c>
      <c r="I10" s="23">
        <v>21548</v>
      </c>
      <c r="J10" s="23" t="s">
        <v>30</v>
      </c>
      <c r="K10" s="23">
        <v>3</v>
      </c>
      <c r="L10" s="5">
        <v>2</v>
      </c>
      <c r="M10" s="5">
        <v>1</v>
      </c>
    </row>
    <row r="11" spans="1:13" s="39" customFormat="1" ht="15" customHeight="1">
      <c r="A11" s="59">
        <v>1998</v>
      </c>
      <c r="B11" s="23">
        <v>21141</v>
      </c>
      <c r="C11" s="23">
        <v>1035</v>
      </c>
      <c r="D11" s="224">
        <v>0.04667207792207792</v>
      </c>
      <c r="F11" s="23">
        <v>21333</v>
      </c>
      <c r="G11" s="23">
        <v>843</v>
      </c>
      <c r="H11" s="225">
        <v>0.038014069264069264</v>
      </c>
      <c r="I11" s="23">
        <v>22176</v>
      </c>
      <c r="J11" s="23" t="s">
        <v>30</v>
      </c>
      <c r="K11" s="23">
        <v>2</v>
      </c>
      <c r="L11" s="5">
        <v>0</v>
      </c>
      <c r="M11" s="5">
        <v>5</v>
      </c>
    </row>
    <row r="12" spans="1:13" s="39" customFormat="1" ht="15" customHeight="1">
      <c r="A12" s="59">
        <v>1999</v>
      </c>
      <c r="B12" s="23">
        <v>22298</v>
      </c>
      <c r="C12" s="23">
        <v>823</v>
      </c>
      <c r="D12" s="224">
        <v>0.03559534622204922</v>
      </c>
      <c r="F12" s="23">
        <v>22349</v>
      </c>
      <c r="G12" s="23">
        <v>772</v>
      </c>
      <c r="H12" s="225">
        <v>0.03338955927511786</v>
      </c>
      <c r="I12" s="23">
        <v>23121</v>
      </c>
      <c r="J12" s="23" t="s">
        <v>30</v>
      </c>
      <c r="K12" s="23" t="s">
        <v>17</v>
      </c>
      <c r="L12" s="5">
        <v>2</v>
      </c>
      <c r="M12" s="5">
        <v>2</v>
      </c>
    </row>
    <row r="13" spans="1:13" s="39" customFormat="1" ht="15" customHeight="1">
      <c r="A13" s="59"/>
      <c r="B13" s="23"/>
      <c r="C13" s="23"/>
      <c r="D13" s="224"/>
      <c r="F13" s="23"/>
      <c r="G13" s="23"/>
      <c r="H13" s="228"/>
      <c r="I13" s="23"/>
      <c r="J13" s="23"/>
      <c r="K13" s="23"/>
      <c r="L13" s="5"/>
      <c r="M13" s="5"/>
    </row>
    <row r="14" spans="1:13" s="39" customFormat="1" ht="15" customHeight="1">
      <c r="A14" s="59">
        <v>2000</v>
      </c>
      <c r="B14" s="23">
        <v>23243</v>
      </c>
      <c r="C14" s="23">
        <v>824</v>
      </c>
      <c r="D14" s="224">
        <v>0.03423775293970998</v>
      </c>
      <c r="F14" s="23">
        <v>23088</v>
      </c>
      <c r="G14" s="23">
        <v>979</v>
      </c>
      <c r="H14" s="225">
        <v>0.04067810695142727</v>
      </c>
      <c r="I14" s="23">
        <v>24067</v>
      </c>
      <c r="J14" s="23" t="s">
        <v>30</v>
      </c>
      <c r="K14" s="23">
        <v>1</v>
      </c>
      <c r="L14" s="5">
        <v>1</v>
      </c>
      <c r="M14" s="5">
        <v>7</v>
      </c>
    </row>
    <row r="15" spans="1:13" s="39" customFormat="1" ht="15" customHeight="1">
      <c r="A15" s="59">
        <v>2001</v>
      </c>
      <c r="B15" s="23">
        <v>23757</v>
      </c>
      <c r="C15" s="23">
        <v>759</v>
      </c>
      <c r="D15" s="224">
        <v>0.030959373470386686</v>
      </c>
      <c r="F15" s="23">
        <v>23617</v>
      </c>
      <c r="G15" s="23">
        <v>899</v>
      </c>
      <c r="H15" s="225">
        <v>0.03666992984173601</v>
      </c>
      <c r="I15" s="23">
        <v>24516</v>
      </c>
      <c r="J15" s="23" t="s">
        <v>30</v>
      </c>
      <c r="K15" s="23">
        <v>3</v>
      </c>
      <c r="L15" s="5">
        <v>2</v>
      </c>
      <c r="M15" s="5">
        <v>5</v>
      </c>
    </row>
    <row r="16" spans="1:13" s="7" customFormat="1" ht="15" customHeight="1">
      <c r="A16" s="59">
        <v>2002</v>
      </c>
      <c r="B16" s="23">
        <v>23859</v>
      </c>
      <c r="C16" s="23">
        <v>687</v>
      </c>
      <c r="D16" s="224">
        <v>0.02798826692740161</v>
      </c>
      <c r="F16" s="23">
        <v>23423</v>
      </c>
      <c r="G16" s="23">
        <v>1123</v>
      </c>
      <c r="H16" s="225">
        <v>0.045750835166625925</v>
      </c>
      <c r="I16" s="23">
        <v>24546</v>
      </c>
      <c r="J16" s="23" t="s">
        <v>30</v>
      </c>
      <c r="K16" s="23">
        <v>2</v>
      </c>
      <c r="L16" s="5">
        <v>1</v>
      </c>
      <c r="M16" s="5">
        <v>3</v>
      </c>
    </row>
    <row r="17" spans="1:13" s="39" customFormat="1" ht="15" customHeight="1">
      <c r="A17" s="59">
        <v>2003</v>
      </c>
      <c r="B17" s="23">
        <v>24531</v>
      </c>
      <c r="C17" s="23">
        <v>636</v>
      </c>
      <c r="D17" s="224">
        <v>0.025271188461079987</v>
      </c>
      <c r="F17" s="23">
        <v>24259</v>
      </c>
      <c r="G17" s="23">
        <v>908</v>
      </c>
      <c r="H17" s="225">
        <v>0.036078992331227404</v>
      </c>
      <c r="I17" s="23">
        <v>25167</v>
      </c>
      <c r="J17" s="23" t="s">
        <v>30</v>
      </c>
      <c r="K17" s="23">
        <v>1</v>
      </c>
      <c r="L17" s="5">
        <v>4</v>
      </c>
      <c r="M17" s="5">
        <v>1</v>
      </c>
    </row>
    <row r="18" spans="1:13" s="39" customFormat="1" ht="15" customHeight="1">
      <c r="A18" s="59">
        <v>2004</v>
      </c>
      <c r="B18" s="23">
        <v>25869</v>
      </c>
      <c r="C18" s="23">
        <v>568</v>
      </c>
      <c r="D18" s="224">
        <v>0.02148503990619208</v>
      </c>
      <c r="F18" s="23">
        <v>25494</v>
      </c>
      <c r="G18" s="23">
        <v>943</v>
      </c>
      <c r="H18" s="225">
        <v>0.03566970533721678</v>
      </c>
      <c r="I18" s="23">
        <v>26437</v>
      </c>
      <c r="J18" s="23">
        <v>22</v>
      </c>
      <c r="K18" s="23">
        <v>1</v>
      </c>
      <c r="L18" s="5">
        <v>1</v>
      </c>
      <c r="M18" s="5">
        <v>2</v>
      </c>
    </row>
    <row r="19" spans="1:13" s="39" customFormat="1" ht="15" customHeight="1">
      <c r="A19" s="59"/>
      <c r="B19" s="23"/>
      <c r="C19" s="23"/>
      <c r="D19" s="224"/>
      <c r="F19" s="23"/>
      <c r="G19" s="23"/>
      <c r="H19" s="228"/>
      <c r="I19" s="23"/>
      <c r="J19" s="23"/>
      <c r="K19" s="23"/>
      <c r="L19" s="5"/>
      <c r="M19" s="5"/>
    </row>
    <row r="20" spans="1:13" s="39" customFormat="1" ht="15" customHeight="1">
      <c r="A20" s="164">
        <v>2005</v>
      </c>
      <c r="B20" s="23">
        <v>27302</v>
      </c>
      <c r="C20" s="23">
        <v>520</v>
      </c>
      <c r="D20" s="224">
        <v>0.01869024512975343</v>
      </c>
      <c r="F20" s="23">
        <v>26814</v>
      </c>
      <c r="G20" s="23">
        <v>1008</v>
      </c>
      <c r="H20" s="225">
        <v>0.036230321328445114</v>
      </c>
      <c r="I20" s="23">
        <v>27822</v>
      </c>
      <c r="J20" s="23">
        <v>23</v>
      </c>
      <c r="K20" s="23">
        <v>3</v>
      </c>
      <c r="L20" s="5">
        <v>1</v>
      </c>
      <c r="M20" s="5">
        <v>3</v>
      </c>
    </row>
    <row r="21" spans="1:13" s="39" customFormat="1" ht="15" customHeight="1">
      <c r="A21" s="164">
        <v>2006</v>
      </c>
      <c r="B21" s="23">
        <v>27934</v>
      </c>
      <c r="C21" s="23">
        <v>569</v>
      </c>
      <c r="D21" s="224">
        <v>0.01996281093218258</v>
      </c>
      <c r="F21" s="23">
        <v>27547</v>
      </c>
      <c r="G21" s="23">
        <v>956</v>
      </c>
      <c r="H21" s="225">
        <v>0.033540329088166156</v>
      </c>
      <c r="I21" s="23">
        <v>28503</v>
      </c>
      <c r="J21" s="23">
        <v>24</v>
      </c>
      <c r="K21" s="23">
        <v>2</v>
      </c>
      <c r="L21" s="5">
        <v>2</v>
      </c>
      <c r="M21" s="5">
        <v>2</v>
      </c>
    </row>
    <row r="22" spans="1:13" s="39" customFormat="1" ht="15" customHeight="1">
      <c r="A22" s="164">
        <v>2007</v>
      </c>
      <c r="B22" s="23">
        <v>27747</v>
      </c>
      <c r="C22" s="23">
        <v>539</v>
      </c>
      <c r="D22" s="224">
        <v>0.019055363077140636</v>
      </c>
      <c r="F22" s="23">
        <v>27360</v>
      </c>
      <c r="G22" s="23">
        <v>926</v>
      </c>
      <c r="H22" s="225">
        <v>0.03273704306017111</v>
      </c>
      <c r="I22" s="23">
        <v>28286</v>
      </c>
      <c r="J22" s="23">
        <v>26</v>
      </c>
      <c r="K22" s="23">
        <v>1</v>
      </c>
      <c r="L22" s="5">
        <v>1</v>
      </c>
      <c r="M22" s="5">
        <v>4</v>
      </c>
    </row>
    <row r="23" spans="1:13" s="39" customFormat="1" ht="15" customHeight="1">
      <c r="A23" s="164">
        <v>2008</v>
      </c>
      <c r="B23" s="23">
        <v>29344</v>
      </c>
      <c r="C23" s="23">
        <v>485</v>
      </c>
      <c r="D23" s="224">
        <v>0.016259344932783533</v>
      </c>
      <c r="F23" s="23">
        <v>28996</v>
      </c>
      <c r="G23" s="23">
        <v>833</v>
      </c>
      <c r="H23" s="225">
        <v>0.02792584397733749</v>
      </c>
      <c r="I23" s="23">
        <v>29829</v>
      </c>
      <c r="J23" s="23">
        <v>26.41</v>
      </c>
      <c r="K23" s="23" t="s">
        <v>17</v>
      </c>
      <c r="L23" s="5">
        <v>2</v>
      </c>
      <c r="M23" s="5">
        <v>1</v>
      </c>
    </row>
    <row r="24" spans="1:13" s="39" customFormat="1" ht="15" customHeight="1">
      <c r="A24" s="164">
        <v>2009</v>
      </c>
      <c r="B24" s="23">
        <v>30239</v>
      </c>
      <c r="C24" s="23">
        <v>466</v>
      </c>
      <c r="D24" s="224">
        <v>0.015176681322260218</v>
      </c>
      <c r="F24" s="23">
        <v>29781</v>
      </c>
      <c r="G24" s="23">
        <v>924</v>
      </c>
      <c r="H24" s="225">
        <v>0.030092818759159746</v>
      </c>
      <c r="I24" s="23">
        <v>30705</v>
      </c>
      <c r="J24" s="23">
        <v>26.552996155375844</v>
      </c>
      <c r="K24" s="23">
        <v>1</v>
      </c>
      <c r="L24" s="5">
        <v>1</v>
      </c>
      <c r="M24" s="5">
        <v>2</v>
      </c>
    </row>
    <row r="25" spans="1:13" s="39" customFormat="1" ht="15" customHeight="1">
      <c r="A25" s="59"/>
      <c r="B25" s="23"/>
      <c r="C25" s="23"/>
      <c r="D25" s="224"/>
      <c r="F25" s="23"/>
      <c r="G25" s="23"/>
      <c r="H25" s="225"/>
      <c r="I25" s="23"/>
      <c r="J25" s="23"/>
      <c r="K25" s="23"/>
      <c r="L25" s="5"/>
      <c r="M25" s="5"/>
    </row>
    <row r="26" spans="1:13" s="39" customFormat="1" ht="15" customHeight="1">
      <c r="A26" s="164">
        <v>2010</v>
      </c>
      <c r="B26" s="23">
        <v>29938</v>
      </c>
      <c r="C26" s="23">
        <v>442</v>
      </c>
      <c r="D26" s="224">
        <v>0.014549045424621461</v>
      </c>
      <c r="F26" s="23">
        <v>29385</v>
      </c>
      <c r="G26" s="23">
        <v>995</v>
      </c>
      <c r="H26" s="225">
        <v>0.032751810401579984</v>
      </c>
      <c r="I26" s="23">
        <v>30380</v>
      </c>
      <c r="J26" s="23">
        <v>26.92660105118677</v>
      </c>
      <c r="K26" s="23">
        <v>3</v>
      </c>
      <c r="L26" s="5">
        <v>1</v>
      </c>
      <c r="M26" s="5">
        <v>0</v>
      </c>
    </row>
    <row r="27" spans="1:13" s="39" customFormat="1" ht="15" customHeight="1">
      <c r="A27" s="164">
        <v>2011</v>
      </c>
      <c r="B27" s="23">
        <v>30319</v>
      </c>
      <c r="C27" s="23">
        <v>482</v>
      </c>
      <c r="D27" s="224">
        <v>0.015648842570046426</v>
      </c>
      <c r="F27" s="23">
        <v>29858</v>
      </c>
      <c r="G27" s="23">
        <v>943</v>
      </c>
      <c r="H27" s="225">
        <v>0.030615889094509918</v>
      </c>
      <c r="I27" s="23">
        <v>30801</v>
      </c>
      <c r="J27" s="23">
        <v>26.612804375348762</v>
      </c>
      <c r="K27" s="23">
        <v>1</v>
      </c>
      <c r="L27" s="5">
        <v>3</v>
      </c>
      <c r="M27" s="5">
        <v>3</v>
      </c>
    </row>
    <row r="28" spans="1:13" s="39" customFormat="1" ht="15" customHeight="1">
      <c r="A28" s="164">
        <v>2012</v>
      </c>
      <c r="B28" s="23">
        <v>30594</v>
      </c>
      <c r="C28" s="23">
        <v>472</v>
      </c>
      <c r="D28" s="224">
        <v>0.015193459087104873</v>
      </c>
      <c r="F28" s="23">
        <v>30123</v>
      </c>
      <c r="G28" s="23">
        <v>943</v>
      </c>
      <c r="H28" s="225">
        <v>0.030354728642245542</v>
      </c>
      <c r="I28" s="23">
        <v>31066</v>
      </c>
      <c r="J28" s="23">
        <v>25.995697271121</v>
      </c>
      <c r="K28" s="23">
        <v>1</v>
      </c>
      <c r="L28" s="5">
        <v>1</v>
      </c>
      <c r="M28" s="5">
        <v>0</v>
      </c>
    </row>
    <row r="29" spans="1:13" s="39" customFormat="1" ht="15" customHeight="1">
      <c r="A29" s="164">
        <v>2013</v>
      </c>
      <c r="B29" s="23">
        <v>31851</v>
      </c>
      <c r="C29" s="23">
        <v>456</v>
      </c>
      <c r="D29" s="224">
        <v>0.014114588169746494</v>
      </c>
      <c r="F29" s="23">
        <v>31579</v>
      </c>
      <c r="G29" s="23">
        <v>728</v>
      </c>
      <c r="H29" s="225">
        <v>0.022533816200823353</v>
      </c>
      <c r="I29" s="23">
        <v>32307</v>
      </c>
      <c r="J29" s="23">
        <v>27.855150180846046</v>
      </c>
      <c r="K29" s="23">
        <v>2</v>
      </c>
      <c r="L29" s="5">
        <v>3</v>
      </c>
      <c r="M29" s="5">
        <v>1</v>
      </c>
    </row>
    <row r="30" spans="1:13" s="39" customFormat="1" ht="15" customHeight="1" thickBot="1">
      <c r="A30" s="86"/>
      <c r="B30" s="3"/>
      <c r="C30" s="3"/>
      <c r="D30" s="88"/>
      <c r="E30" s="88"/>
      <c r="F30" s="87"/>
      <c r="G30" s="87"/>
      <c r="H30" s="3"/>
      <c r="I30" s="3"/>
      <c r="J30" s="3"/>
      <c r="K30" s="3"/>
      <c r="L30" s="87"/>
      <c r="M30" s="87"/>
    </row>
    <row r="31" spans="1:11" ht="12.75">
      <c r="A31" s="78"/>
      <c r="E31" s="42"/>
      <c r="F31" s="42"/>
      <c r="G31" s="38"/>
      <c r="H31" s="42"/>
      <c r="I31" s="42"/>
      <c r="J31" s="42"/>
      <c r="K31" s="37"/>
    </row>
    <row r="32" spans="1:11" ht="12.75">
      <c r="A32" s="168" t="s">
        <v>151</v>
      </c>
      <c r="E32" s="42"/>
      <c r="F32" s="42"/>
      <c r="G32" s="38"/>
      <c r="H32" s="42"/>
      <c r="I32" s="42"/>
      <c r="J32" s="42"/>
      <c r="K32" s="37"/>
    </row>
    <row r="33" spans="1:11" ht="12.75">
      <c r="A33" s="169" t="s">
        <v>159</v>
      </c>
      <c r="E33" s="42"/>
      <c r="F33" s="42"/>
      <c r="G33" s="38"/>
      <c r="H33" s="42"/>
      <c r="I33" s="42"/>
      <c r="J33" s="42"/>
      <c r="K33" s="37"/>
    </row>
    <row r="34" spans="1:13" ht="12.75">
      <c r="A34" s="286" t="s">
        <v>160</v>
      </c>
      <c r="B34" s="286"/>
      <c r="C34" s="286"/>
      <c r="D34" s="286"/>
      <c r="E34" s="286"/>
      <c r="F34" s="286"/>
      <c r="G34" s="286"/>
      <c r="H34" s="286"/>
      <c r="I34" s="286"/>
      <c r="J34" s="286"/>
      <c r="K34" s="286"/>
      <c r="L34" s="286"/>
      <c r="M34" s="286"/>
    </row>
    <row r="35" spans="1:13" ht="13.5" customHeight="1">
      <c r="A35" s="286"/>
      <c r="B35" s="286"/>
      <c r="C35" s="286"/>
      <c r="D35" s="286"/>
      <c r="E35" s="286"/>
      <c r="F35" s="286"/>
      <c r="G35" s="286"/>
      <c r="H35" s="286"/>
      <c r="I35" s="286"/>
      <c r="J35" s="286"/>
      <c r="K35" s="286"/>
      <c r="L35" s="286"/>
      <c r="M35" s="286"/>
    </row>
  </sheetData>
  <mergeCells count="10">
    <mergeCell ref="A1:K1"/>
    <mergeCell ref="A2:F2"/>
    <mergeCell ref="A35:M35"/>
    <mergeCell ref="A34:M34"/>
    <mergeCell ref="K5:K6"/>
    <mergeCell ref="L5:L6"/>
    <mergeCell ref="M5:M6"/>
    <mergeCell ref="A5:A6"/>
    <mergeCell ref="I5:I6"/>
    <mergeCell ref="J5:J6"/>
  </mergeCells>
  <hyperlinks>
    <hyperlink ref="M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12.xml><?xml version="1.0" encoding="utf-8"?>
<worksheet xmlns="http://schemas.openxmlformats.org/spreadsheetml/2006/main" xmlns:r="http://schemas.openxmlformats.org/officeDocument/2006/relationships">
  <dimension ref="A1:F35"/>
  <sheetViews>
    <sheetView showGridLines="0" zoomScale="75" zoomScaleNormal="75" workbookViewId="0" topLeftCell="A1">
      <selection activeCell="A1" sqref="A1:D1"/>
    </sheetView>
  </sheetViews>
  <sheetFormatPr defaultColWidth="9.140625" defaultRowHeight="12.75"/>
  <cols>
    <col min="1" max="1" width="9.7109375" style="44" customWidth="1"/>
    <col min="2" max="4" width="14.140625" style="37" customWidth="1"/>
    <col min="5" max="5" width="2.7109375" style="37" customWidth="1"/>
    <col min="6" max="6" width="19.8515625" style="37" customWidth="1"/>
    <col min="7" max="16384" width="9.140625" style="37" customWidth="1"/>
  </cols>
  <sheetData>
    <row r="1" spans="1:6" ht="15">
      <c r="A1" s="258" t="s">
        <v>224</v>
      </c>
      <c r="B1" s="258"/>
      <c r="C1" s="258"/>
      <c r="D1" s="258"/>
      <c r="E1" s="155"/>
      <c r="F1" s="238" t="s">
        <v>299</v>
      </c>
    </row>
    <row r="3" spans="1:6" ht="15.75" thickBot="1">
      <c r="A3" s="46" t="s">
        <v>0</v>
      </c>
      <c r="B3" s="153"/>
      <c r="C3" s="71"/>
      <c r="D3" s="154"/>
      <c r="E3" s="154"/>
      <c r="F3" s="138" t="s">
        <v>46</v>
      </c>
    </row>
    <row r="4" spans="1:6" ht="27" customHeight="1">
      <c r="A4" s="269" t="s">
        <v>15</v>
      </c>
      <c r="B4" s="80" t="s">
        <v>135</v>
      </c>
      <c r="C4" s="80"/>
      <c r="D4" s="81"/>
      <c r="E4" s="7"/>
      <c r="F4" s="111" t="s">
        <v>161</v>
      </c>
    </row>
    <row r="5" spans="1:6" ht="57" customHeight="1">
      <c r="A5" s="270"/>
      <c r="B5" s="33" t="s">
        <v>44</v>
      </c>
      <c r="C5" s="33" t="s">
        <v>19</v>
      </c>
      <c r="D5" s="33" t="s">
        <v>20</v>
      </c>
      <c r="E5" s="120"/>
      <c r="F5" s="33" t="s">
        <v>138</v>
      </c>
    </row>
    <row r="6" spans="1:6" ht="14.25">
      <c r="A6" s="24"/>
      <c r="B6" s="83"/>
      <c r="C6" s="83"/>
      <c r="D6" s="83"/>
      <c r="E6" s="83"/>
      <c r="F6" s="82"/>
    </row>
    <row r="7" spans="1:6" ht="14.25" hidden="1">
      <c r="A7" s="24">
        <v>1994</v>
      </c>
      <c r="B7" s="23" t="s">
        <v>18</v>
      </c>
      <c r="C7" s="23" t="s">
        <v>18</v>
      </c>
      <c r="D7" s="23" t="s">
        <v>18</v>
      </c>
      <c r="F7" s="23">
        <v>59</v>
      </c>
    </row>
    <row r="8" spans="1:6" ht="14.25" hidden="1">
      <c r="A8" s="24"/>
      <c r="B8" s="83"/>
      <c r="C8" s="83"/>
      <c r="D8" s="83"/>
      <c r="E8" s="83"/>
      <c r="F8" s="82"/>
    </row>
    <row r="9" spans="1:6" ht="14.25">
      <c r="A9" s="164">
        <v>1995</v>
      </c>
      <c r="B9" s="23" t="s">
        <v>30</v>
      </c>
      <c r="C9" s="23" t="s">
        <v>30</v>
      </c>
      <c r="D9" s="23" t="s">
        <v>30</v>
      </c>
      <c r="F9" s="23">
        <v>66</v>
      </c>
    </row>
    <row r="10" spans="1:6" ht="14.25">
      <c r="A10" s="59">
        <v>1996</v>
      </c>
      <c r="B10" s="23" t="s">
        <v>30</v>
      </c>
      <c r="C10" s="23" t="s">
        <v>30</v>
      </c>
      <c r="D10" s="23" t="s">
        <v>30</v>
      </c>
      <c r="F10" s="23">
        <v>45</v>
      </c>
    </row>
    <row r="11" spans="1:6" ht="14.25">
      <c r="A11" s="59">
        <v>1997</v>
      </c>
      <c r="B11" s="23">
        <v>54</v>
      </c>
      <c r="C11" s="23">
        <v>25</v>
      </c>
      <c r="D11" s="23">
        <v>6</v>
      </c>
      <c r="F11" s="23">
        <v>35</v>
      </c>
    </row>
    <row r="12" spans="1:6" ht="14.25">
      <c r="A12" s="59">
        <v>1998</v>
      </c>
      <c r="B12" s="23">
        <v>147</v>
      </c>
      <c r="C12" s="23">
        <v>53</v>
      </c>
      <c r="D12" s="23">
        <v>42</v>
      </c>
      <c r="F12" s="23">
        <v>20</v>
      </c>
    </row>
    <row r="13" spans="1:6" ht="14.25">
      <c r="A13" s="59">
        <v>1999</v>
      </c>
      <c r="B13" s="23">
        <v>170</v>
      </c>
      <c r="C13" s="23">
        <v>90</v>
      </c>
      <c r="D13" s="23">
        <v>86</v>
      </c>
      <c r="F13" s="23">
        <v>8</v>
      </c>
    </row>
    <row r="14" spans="1:6" ht="14.25">
      <c r="A14" s="59"/>
      <c r="B14" s="23"/>
      <c r="C14" s="23"/>
      <c r="D14" s="23"/>
      <c r="F14" s="23"/>
    </row>
    <row r="15" spans="1:6" ht="14.25">
      <c r="A15" s="59">
        <v>2000</v>
      </c>
      <c r="B15" s="23">
        <v>213</v>
      </c>
      <c r="C15" s="23">
        <v>236</v>
      </c>
      <c r="D15" s="23">
        <v>123</v>
      </c>
      <c r="F15" s="23">
        <v>4</v>
      </c>
    </row>
    <row r="16" spans="1:6" ht="14.25">
      <c r="A16" s="59">
        <v>2001</v>
      </c>
      <c r="B16" s="23">
        <v>168</v>
      </c>
      <c r="C16" s="23">
        <v>63</v>
      </c>
      <c r="D16" s="23">
        <v>65</v>
      </c>
      <c r="F16" s="23">
        <v>5</v>
      </c>
    </row>
    <row r="17" spans="1:6" ht="14.25">
      <c r="A17" s="59">
        <v>2002</v>
      </c>
      <c r="B17" s="23">
        <v>279</v>
      </c>
      <c r="C17" s="23">
        <v>144</v>
      </c>
      <c r="D17" s="23">
        <v>133</v>
      </c>
      <c r="F17" s="23">
        <v>3</v>
      </c>
    </row>
    <row r="18" spans="1:6" ht="14.25">
      <c r="A18" s="59">
        <v>2003</v>
      </c>
      <c r="B18" s="23">
        <v>396</v>
      </c>
      <c r="C18" s="23">
        <v>154</v>
      </c>
      <c r="D18" s="23">
        <v>140</v>
      </c>
      <c r="F18" s="23">
        <v>6</v>
      </c>
    </row>
    <row r="19" spans="1:6" ht="14.25">
      <c r="A19" s="164">
        <v>2004</v>
      </c>
      <c r="B19" s="23">
        <v>412</v>
      </c>
      <c r="C19" s="23">
        <v>213</v>
      </c>
      <c r="D19" s="23">
        <v>191</v>
      </c>
      <c r="F19" s="23">
        <v>16</v>
      </c>
    </row>
    <row r="20" spans="1:6" ht="14.25">
      <c r="A20" s="59"/>
      <c r="B20" s="23"/>
      <c r="C20" s="23"/>
      <c r="D20" s="23"/>
      <c r="F20" s="23"/>
    </row>
    <row r="21" spans="1:6" ht="14.25">
      <c r="A21" s="164">
        <v>2005</v>
      </c>
      <c r="B21" s="23">
        <v>432</v>
      </c>
      <c r="C21" s="23">
        <v>253</v>
      </c>
      <c r="D21" s="23">
        <v>228</v>
      </c>
      <c r="F21" s="23">
        <v>7</v>
      </c>
    </row>
    <row r="22" spans="1:6" ht="14.25">
      <c r="A22" s="164">
        <v>2006</v>
      </c>
      <c r="B22" s="23">
        <v>444</v>
      </c>
      <c r="C22" s="23">
        <v>252</v>
      </c>
      <c r="D22" s="23">
        <v>217</v>
      </c>
      <c r="F22" s="23">
        <v>12</v>
      </c>
    </row>
    <row r="23" spans="1:6" ht="14.25">
      <c r="A23" s="164">
        <v>2007</v>
      </c>
      <c r="B23" s="23">
        <v>596</v>
      </c>
      <c r="C23" s="23">
        <v>273</v>
      </c>
      <c r="D23" s="23">
        <v>229</v>
      </c>
      <c r="F23" s="23">
        <v>13</v>
      </c>
    </row>
    <row r="24" spans="1:6" ht="14.25">
      <c r="A24" s="164">
        <v>2008</v>
      </c>
      <c r="B24" s="23">
        <v>610</v>
      </c>
      <c r="C24" s="23">
        <v>286</v>
      </c>
      <c r="D24" s="23">
        <v>270</v>
      </c>
      <c r="F24" s="23">
        <v>9</v>
      </c>
    </row>
    <row r="25" spans="1:6" ht="14.25">
      <c r="A25" s="164">
        <v>2009</v>
      </c>
      <c r="B25" s="23">
        <v>624</v>
      </c>
      <c r="C25" s="23">
        <v>307</v>
      </c>
      <c r="D25" s="23">
        <v>289</v>
      </c>
      <c r="F25" s="23">
        <v>3</v>
      </c>
    </row>
    <row r="26" spans="1:6" ht="14.25">
      <c r="A26" s="59"/>
      <c r="B26" s="23"/>
      <c r="C26" s="23"/>
      <c r="D26" s="23"/>
      <c r="F26" s="23"/>
    </row>
    <row r="27" spans="1:6" ht="14.25">
      <c r="A27" s="164">
        <v>2010</v>
      </c>
      <c r="B27" s="23">
        <v>624</v>
      </c>
      <c r="C27" s="23">
        <v>362</v>
      </c>
      <c r="D27" s="23">
        <v>318</v>
      </c>
      <c r="F27" s="23">
        <v>0</v>
      </c>
    </row>
    <row r="28" spans="1:6" ht="14.25">
      <c r="A28" s="164">
        <v>2011</v>
      </c>
      <c r="B28" s="23">
        <v>794</v>
      </c>
      <c r="C28" s="23">
        <v>362</v>
      </c>
      <c r="D28" s="23">
        <v>337</v>
      </c>
      <c r="F28" s="23">
        <v>3</v>
      </c>
    </row>
    <row r="29" spans="1:6" ht="14.25">
      <c r="A29" s="164">
        <v>2012</v>
      </c>
      <c r="B29" s="23">
        <v>750</v>
      </c>
      <c r="C29" s="23">
        <v>355</v>
      </c>
      <c r="D29" s="23">
        <v>337</v>
      </c>
      <c r="F29" s="23">
        <v>2</v>
      </c>
    </row>
    <row r="30" spans="1:6" ht="14.25">
      <c r="A30" s="164">
        <v>2013</v>
      </c>
      <c r="B30" s="23">
        <v>789</v>
      </c>
      <c r="C30" s="23">
        <v>362</v>
      </c>
      <c r="D30" s="23">
        <v>337</v>
      </c>
      <c r="F30" s="39">
        <v>4</v>
      </c>
    </row>
    <row r="31" spans="1:6" ht="15" thickBot="1">
      <c r="A31" s="86"/>
      <c r="B31" s="87"/>
      <c r="C31" s="87"/>
      <c r="D31" s="87"/>
      <c r="E31" s="87"/>
      <c r="F31" s="87"/>
    </row>
    <row r="33" ht="12.75">
      <c r="A33" s="43" t="s">
        <v>151</v>
      </c>
    </row>
    <row r="34" ht="12.75">
      <c r="A34" s="44" t="s">
        <v>162</v>
      </c>
    </row>
    <row r="35" ht="12.75">
      <c r="A35" s="44" t="s">
        <v>181</v>
      </c>
    </row>
  </sheetData>
  <mergeCells count="2">
    <mergeCell ref="A4:A5"/>
    <mergeCell ref="A1:D1"/>
  </mergeCells>
  <hyperlinks>
    <hyperlink ref="F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13.xml><?xml version="1.0" encoding="utf-8"?>
<worksheet xmlns="http://schemas.openxmlformats.org/spreadsheetml/2006/main" xmlns:r="http://schemas.openxmlformats.org/officeDocument/2006/relationships">
  <dimension ref="A1:S153"/>
  <sheetViews>
    <sheetView showGridLines="0" zoomScale="75" zoomScaleNormal="75" workbookViewId="0" topLeftCell="A1">
      <selection activeCell="A1" sqref="A1:L1"/>
    </sheetView>
  </sheetViews>
  <sheetFormatPr defaultColWidth="9.140625" defaultRowHeight="12.75"/>
  <cols>
    <col min="1" max="1" width="40.7109375" style="28" customWidth="1"/>
    <col min="2" max="2" width="10.7109375" style="28" customWidth="1"/>
    <col min="3" max="6" width="9.140625" style="28" customWidth="1"/>
    <col min="7" max="7" width="1.7109375" style="28" customWidth="1"/>
    <col min="8" max="8" width="10.7109375" style="28" customWidth="1"/>
    <col min="9" max="9" width="9.140625" style="28" customWidth="1"/>
    <col min="10" max="10" width="9.7109375" style="28" customWidth="1"/>
    <col min="11" max="12" width="9.140625" style="28" customWidth="1"/>
    <col min="13" max="13" width="1.7109375" style="28" customWidth="1"/>
    <col min="14" max="16384" width="9.140625" style="28" customWidth="1"/>
  </cols>
  <sheetData>
    <row r="1" spans="1:16" s="29" customFormat="1" ht="15">
      <c r="A1" s="259" t="s">
        <v>225</v>
      </c>
      <c r="B1" s="259"/>
      <c r="C1" s="259"/>
      <c r="D1" s="259"/>
      <c r="E1" s="259"/>
      <c r="F1" s="259"/>
      <c r="G1" s="259"/>
      <c r="H1" s="259"/>
      <c r="I1" s="259"/>
      <c r="J1" s="259"/>
      <c r="K1" s="259"/>
      <c r="L1" s="259"/>
      <c r="M1" s="89"/>
      <c r="N1" s="89"/>
      <c r="O1" s="89"/>
      <c r="P1" s="244" t="s">
        <v>299</v>
      </c>
    </row>
    <row r="2" spans="1:16" ht="16.5" thickBot="1">
      <c r="A2" s="96"/>
      <c r="B2" s="58"/>
      <c r="H2" s="58"/>
      <c r="N2" s="177"/>
      <c r="O2" s="177"/>
      <c r="P2" s="177"/>
    </row>
    <row r="3" spans="1:16" s="29" customFormat="1" ht="27" customHeight="1">
      <c r="A3" s="250" t="s">
        <v>279</v>
      </c>
      <c r="B3" s="20" t="s">
        <v>227</v>
      </c>
      <c r="C3" s="124"/>
      <c r="D3" s="124"/>
      <c r="E3" s="124"/>
      <c r="F3" s="124"/>
      <c r="G3" s="178"/>
      <c r="H3" s="20" t="s">
        <v>139</v>
      </c>
      <c r="I3" s="124"/>
      <c r="J3" s="124"/>
      <c r="K3" s="124"/>
      <c r="L3" s="124"/>
      <c r="M3" s="178"/>
      <c r="N3" s="179" t="s">
        <v>226</v>
      </c>
      <c r="O3" s="180"/>
      <c r="P3" s="180"/>
    </row>
    <row r="4" spans="1:16" s="29" customFormat="1" ht="67.5" customHeight="1">
      <c r="A4" s="289"/>
      <c r="B4" s="125" t="s">
        <v>228</v>
      </c>
      <c r="C4" s="104" t="s">
        <v>229</v>
      </c>
      <c r="D4" s="104" t="s">
        <v>230</v>
      </c>
      <c r="E4" s="104" t="s">
        <v>231</v>
      </c>
      <c r="F4" s="104" t="s">
        <v>232</v>
      </c>
      <c r="G4" s="104"/>
      <c r="H4" s="125" t="s">
        <v>140</v>
      </c>
      <c r="I4" s="104" t="s">
        <v>141</v>
      </c>
      <c r="J4" s="104" t="s">
        <v>142</v>
      </c>
      <c r="K4" s="104" t="s">
        <v>143</v>
      </c>
      <c r="L4" s="104" t="s">
        <v>144</v>
      </c>
      <c r="M4" s="104"/>
      <c r="N4" s="181" t="s">
        <v>52</v>
      </c>
      <c r="O4" s="181" t="s">
        <v>115</v>
      </c>
      <c r="P4" s="181" t="s">
        <v>116</v>
      </c>
    </row>
    <row r="5" spans="1:16" s="2" customFormat="1" ht="12.75">
      <c r="A5" s="101"/>
      <c r="B5" s="101"/>
      <c r="C5" s="1"/>
      <c r="D5" s="101"/>
      <c r="E5" s="1"/>
      <c r="F5" s="182"/>
      <c r="G5" s="182"/>
      <c r="H5" s="101"/>
      <c r="I5" s="1"/>
      <c r="J5" s="101"/>
      <c r="K5" s="1"/>
      <c r="L5" s="182"/>
      <c r="M5" s="101"/>
      <c r="N5" s="183"/>
      <c r="O5" s="183"/>
      <c r="P5" s="183"/>
    </row>
    <row r="6" spans="1:16" s="1" customFormat="1" ht="14.25">
      <c r="A6" s="1" t="s">
        <v>309</v>
      </c>
      <c r="B6" s="11">
        <v>0</v>
      </c>
      <c r="C6" s="11">
        <v>0</v>
      </c>
      <c r="D6" s="97" t="s">
        <v>30</v>
      </c>
      <c r="E6" s="11">
        <v>0</v>
      </c>
      <c r="F6" s="97" t="s">
        <v>30</v>
      </c>
      <c r="G6" s="97"/>
      <c r="H6" s="11">
        <v>0</v>
      </c>
      <c r="I6" s="11">
        <v>0</v>
      </c>
      <c r="J6" s="97" t="s">
        <v>30</v>
      </c>
      <c r="K6" s="11">
        <v>0</v>
      </c>
      <c r="L6" s="97" t="s">
        <v>30</v>
      </c>
      <c r="M6" s="11"/>
      <c r="N6" s="184" t="s">
        <v>30</v>
      </c>
      <c r="O6" s="184" t="s">
        <v>30</v>
      </c>
      <c r="P6" s="184" t="s">
        <v>30</v>
      </c>
    </row>
    <row r="7" spans="1:16" s="2" customFormat="1" ht="12.75">
      <c r="A7" s="1"/>
      <c r="B7" s="126"/>
      <c r="C7" s="11"/>
      <c r="D7" s="97"/>
      <c r="E7" s="11"/>
      <c r="F7" s="97"/>
      <c r="G7" s="97"/>
      <c r="H7" s="126"/>
      <c r="I7" s="11"/>
      <c r="J7" s="97"/>
      <c r="K7" s="11"/>
      <c r="L7" s="97"/>
      <c r="M7" s="11"/>
      <c r="N7" s="184"/>
      <c r="O7" s="184"/>
      <c r="P7" s="184"/>
    </row>
    <row r="8" spans="1:16" s="2" customFormat="1" ht="12.75">
      <c r="A8" s="8" t="s">
        <v>21</v>
      </c>
      <c r="B8" s="126"/>
      <c r="C8" s="11"/>
      <c r="D8" s="11"/>
      <c r="E8" s="11"/>
      <c r="F8" s="11"/>
      <c r="G8" s="11"/>
      <c r="H8" s="126"/>
      <c r="I8" s="11"/>
      <c r="J8" s="11"/>
      <c r="K8" s="11"/>
      <c r="L8" s="11"/>
      <c r="M8" s="11"/>
      <c r="N8" s="185"/>
      <c r="O8" s="185"/>
      <c r="P8" s="185"/>
    </row>
    <row r="9" spans="1:16" s="2" customFormat="1" ht="12.75">
      <c r="A9" s="8"/>
      <c r="B9" s="126"/>
      <c r="C9" s="11"/>
      <c r="D9" s="11"/>
      <c r="E9" s="11"/>
      <c r="F9" s="11"/>
      <c r="G9" s="11"/>
      <c r="H9" s="126"/>
      <c r="I9" s="11"/>
      <c r="J9" s="11"/>
      <c r="K9" s="11"/>
      <c r="L9" s="11"/>
      <c r="M9" s="11"/>
      <c r="N9" s="185"/>
      <c r="O9" s="185"/>
      <c r="P9" s="185"/>
    </row>
    <row r="10" spans="1:16" s="2" customFormat="1" ht="12.75">
      <c r="A10" s="8" t="s">
        <v>38</v>
      </c>
      <c r="B10" s="162"/>
      <c r="C10" s="162"/>
      <c r="D10" s="163"/>
      <c r="E10" s="162"/>
      <c r="F10" s="163"/>
      <c r="G10" s="163"/>
      <c r="H10" s="162"/>
      <c r="I10" s="162"/>
      <c r="J10" s="163"/>
      <c r="K10" s="162"/>
      <c r="L10" s="163"/>
      <c r="M10" s="11"/>
      <c r="N10" s="185"/>
      <c r="O10" s="185"/>
      <c r="P10" s="185"/>
    </row>
    <row r="11" spans="1:19" s="2" customFormat="1" ht="12.75">
      <c r="A11" s="1" t="s">
        <v>233</v>
      </c>
      <c r="B11" s="126">
        <v>2445</v>
      </c>
      <c r="C11" s="11">
        <v>1313</v>
      </c>
      <c r="D11" s="105">
        <f>C11/B11</f>
        <v>0.5370143149284253</v>
      </c>
      <c r="E11" s="11">
        <v>453</v>
      </c>
      <c r="F11" s="105">
        <f>E11/B11</f>
        <v>0.18527607361963191</v>
      </c>
      <c r="G11" s="105"/>
      <c r="H11" s="126">
        <v>2490</v>
      </c>
      <c r="I11" s="11">
        <v>1324</v>
      </c>
      <c r="J11" s="105">
        <v>0.5317269076305221</v>
      </c>
      <c r="K11" s="11">
        <v>548</v>
      </c>
      <c r="L11" s="105">
        <v>0.22008032128514057</v>
      </c>
      <c r="M11" s="11"/>
      <c r="N11" s="229">
        <f>B11/H11-1</f>
        <v>-0.01807228915662651</v>
      </c>
      <c r="O11" s="230">
        <f>D11-J11</f>
        <v>0.005287407297903224</v>
      </c>
      <c r="P11" s="230">
        <f>F11-L11</f>
        <v>-0.03480424766550866</v>
      </c>
      <c r="S11" s="218"/>
    </row>
    <row r="12" spans="1:19" s="2" customFormat="1" ht="12.75">
      <c r="A12" s="1" t="s">
        <v>234</v>
      </c>
      <c r="B12" s="126">
        <v>340</v>
      </c>
      <c r="C12" s="11">
        <v>183</v>
      </c>
      <c r="D12" s="105">
        <f aca="true" t="shared" si="0" ref="D12:D35">C12/B12</f>
        <v>0.538235294117647</v>
      </c>
      <c r="E12" s="11">
        <v>45</v>
      </c>
      <c r="F12" s="105">
        <f aca="true" t="shared" si="1" ref="F12:F19">E12/B12</f>
        <v>0.1323529411764706</v>
      </c>
      <c r="G12" s="105"/>
      <c r="H12" s="126">
        <v>336</v>
      </c>
      <c r="I12" s="11">
        <v>146</v>
      </c>
      <c r="J12" s="105">
        <v>0.43452380952380953</v>
      </c>
      <c r="K12" s="11">
        <v>36</v>
      </c>
      <c r="L12" s="105">
        <v>0.10714285714285714</v>
      </c>
      <c r="M12" s="11"/>
      <c r="N12" s="229">
        <f aca="true" t="shared" si="2" ref="N12:N19">B12/H12-1</f>
        <v>0.011904761904761862</v>
      </c>
      <c r="O12" s="230">
        <f aca="true" t="shared" si="3" ref="O12:O19">D12-J12</f>
        <v>0.1037114845938375</v>
      </c>
      <c r="P12" s="230">
        <f aca="true" t="shared" si="4" ref="P12:P19">F12-L12</f>
        <v>0.025210084033613453</v>
      </c>
      <c r="S12" s="218"/>
    </row>
    <row r="13" spans="1:19" s="2" customFormat="1" ht="12.75">
      <c r="A13" s="1" t="s">
        <v>56</v>
      </c>
      <c r="B13" s="126">
        <v>656</v>
      </c>
      <c r="C13" s="11">
        <v>249</v>
      </c>
      <c r="D13" s="105">
        <f t="shared" si="0"/>
        <v>0.3795731707317073</v>
      </c>
      <c r="E13" s="11">
        <v>90</v>
      </c>
      <c r="F13" s="105">
        <f t="shared" si="1"/>
        <v>0.13719512195121952</v>
      </c>
      <c r="G13" s="105"/>
      <c r="H13" s="126">
        <v>656</v>
      </c>
      <c r="I13" s="11">
        <v>280</v>
      </c>
      <c r="J13" s="105">
        <v>0.4268292682926829</v>
      </c>
      <c r="K13" s="11">
        <v>108</v>
      </c>
      <c r="L13" s="105">
        <v>0.16463414634146342</v>
      </c>
      <c r="M13" s="11"/>
      <c r="N13" s="229">
        <f t="shared" si="2"/>
        <v>0</v>
      </c>
      <c r="O13" s="230">
        <f t="shared" si="3"/>
        <v>-0.047256097560975596</v>
      </c>
      <c r="P13" s="230">
        <f t="shared" si="4"/>
        <v>-0.0274390243902439</v>
      </c>
      <c r="S13" s="218"/>
    </row>
    <row r="14" spans="1:19" s="2" customFormat="1" ht="12.75">
      <c r="A14" s="1" t="s">
        <v>57</v>
      </c>
      <c r="B14" s="126">
        <v>428</v>
      </c>
      <c r="C14" s="11">
        <v>235</v>
      </c>
      <c r="D14" s="105">
        <f t="shared" si="0"/>
        <v>0.5490654205607477</v>
      </c>
      <c r="E14" s="11">
        <v>80</v>
      </c>
      <c r="F14" s="105">
        <f t="shared" si="1"/>
        <v>0.18691588785046728</v>
      </c>
      <c r="G14" s="105"/>
      <c r="H14" s="126">
        <v>455</v>
      </c>
      <c r="I14" s="11">
        <v>255</v>
      </c>
      <c r="J14" s="105">
        <v>0.5604395604395604</v>
      </c>
      <c r="K14" s="11">
        <v>116</v>
      </c>
      <c r="L14" s="105">
        <v>0.2549450549450549</v>
      </c>
      <c r="M14" s="11"/>
      <c r="N14" s="229">
        <f t="shared" si="2"/>
        <v>-0.05934065934065935</v>
      </c>
      <c r="O14" s="230">
        <f t="shared" si="3"/>
        <v>-0.01137413987881275</v>
      </c>
      <c r="P14" s="230">
        <f t="shared" si="4"/>
        <v>-0.06802916709458764</v>
      </c>
      <c r="S14" s="218"/>
    </row>
    <row r="15" spans="1:19" s="2" customFormat="1" ht="12.75">
      <c r="A15" s="1" t="s">
        <v>235</v>
      </c>
      <c r="B15" s="126">
        <v>2398</v>
      </c>
      <c r="C15" s="11">
        <v>995</v>
      </c>
      <c r="D15" s="105">
        <f t="shared" si="0"/>
        <v>0.41492910758965806</v>
      </c>
      <c r="E15" s="11">
        <v>394</v>
      </c>
      <c r="F15" s="105">
        <f t="shared" si="1"/>
        <v>0.16430358632193495</v>
      </c>
      <c r="G15" s="105"/>
      <c r="H15" s="126">
        <v>2635</v>
      </c>
      <c r="I15" s="11">
        <v>969</v>
      </c>
      <c r="J15" s="105">
        <v>0.36774193548387096</v>
      </c>
      <c r="K15" s="11">
        <v>350</v>
      </c>
      <c r="L15" s="105">
        <v>0.13282732447817835</v>
      </c>
      <c r="M15" s="11"/>
      <c r="N15" s="229">
        <f t="shared" si="2"/>
        <v>-0.08994307400379509</v>
      </c>
      <c r="O15" s="230">
        <f t="shared" si="3"/>
        <v>0.0471871721057871</v>
      </c>
      <c r="P15" s="230">
        <f t="shared" si="4"/>
        <v>0.0314762618437566</v>
      </c>
      <c r="S15" s="218"/>
    </row>
    <row r="16" spans="1:19" s="2" customFormat="1" ht="12.75">
      <c r="A16" s="1" t="s">
        <v>58</v>
      </c>
      <c r="B16" s="126">
        <v>1800</v>
      </c>
      <c r="C16" s="11">
        <v>642</v>
      </c>
      <c r="D16" s="105">
        <f t="shared" si="0"/>
        <v>0.3566666666666667</v>
      </c>
      <c r="E16" s="11">
        <v>272</v>
      </c>
      <c r="F16" s="105">
        <f t="shared" si="1"/>
        <v>0.1511111111111111</v>
      </c>
      <c r="G16" s="105"/>
      <c r="H16" s="126">
        <v>1894</v>
      </c>
      <c r="I16" s="11">
        <v>890</v>
      </c>
      <c r="J16" s="105">
        <v>0.4699049630411827</v>
      </c>
      <c r="K16" s="11">
        <v>290</v>
      </c>
      <c r="L16" s="105">
        <v>0.15311510031678988</v>
      </c>
      <c r="M16" s="11"/>
      <c r="N16" s="229">
        <f t="shared" si="2"/>
        <v>-0.0496304118268216</v>
      </c>
      <c r="O16" s="230">
        <f t="shared" si="3"/>
        <v>-0.11323829637451599</v>
      </c>
      <c r="P16" s="230">
        <f t="shared" si="4"/>
        <v>-0.0020039892056787634</v>
      </c>
      <c r="S16" s="218"/>
    </row>
    <row r="17" spans="1:19" s="2" customFormat="1" ht="12.75">
      <c r="A17" s="1" t="s">
        <v>59</v>
      </c>
      <c r="B17" s="126">
        <v>1572</v>
      </c>
      <c r="C17" s="11">
        <v>930</v>
      </c>
      <c r="D17" s="105">
        <f t="shared" si="0"/>
        <v>0.5916030534351145</v>
      </c>
      <c r="E17" s="11">
        <v>423</v>
      </c>
      <c r="F17" s="105">
        <f t="shared" si="1"/>
        <v>0.26908396946564883</v>
      </c>
      <c r="G17" s="105"/>
      <c r="H17" s="126">
        <v>1844</v>
      </c>
      <c r="I17" s="11">
        <v>744</v>
      </c>
      <c r="J17" s="105">
        <v>0.403470715835141</v>
      </c>
      <c r="K17" s="11">
        <v>374</v>
      </c>
      <c r="L17" s="105">
        <v>0.20281995661605207</v>
      </c>
      <c r="M17" s="11"/>
      <c r="N17" s="229">
        <f t="shared" si="2"/>
        <v>-0.14750542299349245</v>
      </c>
      <c r="O17" s="230">
        <f t="shared" si="3"/>
        <v>0.18813233759997355</v>
      </c>
      <c r="P17" s="230">
        <f t="shared" si="4"/>
        <v>0.06626401284959677</v>
      </c>
      <c r="S17" s="218"/>
    </row>
    <row r="18" spans="1:19" s="2" customFormat="1" ht="12.75">
      <c r="A18" s="1" t="s">
        <v>60</v>
      </c>
      <c r="B18" s="126">
        <v>758</v>
      </c>
      <c r="C18" s="11">
        <v>362</v>
      </c>
      <c r="D18" s="105">
        <f t="shared" si="0"/>
        <v>0.47757255936675463</v>
      </c>
      <c r="E18" s="11">
        <v>153</v>
      </c>
      <c r="F18" s="105">
        <f t="shared" si="1"/>
        <v>0.20184696569920843</v>
      </c>
      <c r="G18" s="105"/>
      <c r="H18" s="126">
        <v>758</v>
      </c>
      <c r="I18" s="11">
        <v>370</v>
      </c>
      <c r="J18" s="105">
        <v>0.48812664907651715</v>
      </c>
      <c r="K18" s="11">
        <v>213</v>
      </c>
      <c r="L18" s="105">
        <v>0.28100263852242746</v>
      </c>
      <c r="M18" s="11"/>
      <c r="N18" s="229">
        <f t="shared" si="2"/>
        <v>0</v>
      </c>
      <c r="O18" s="230">
        <f t="shared" si="3"/>
        <v>-0.010554089709762515</v>
      </c>
      <c r="P18" s="230">
        <f t="shared" si="4"/>
        <v>-0.07915567282321903</v>
      </c>
      <c r="S18" s="218"/>
    </row>
    <row r="19" spans="1:19" s="2" customFormat="1" ht="12.75">
      <c r="A19" s="1" t="s">
        <v>61</v>
      </c>
      <c r="B19" s="126">
        <v>1658</v>
      </c>
      <c r="C19" s="11">
        <v>525</v>
      </c>
      <c r="D19" s="105">
        <f t="shared" si="0"/>
        <v>0.3166465621230398</v>
      </c>
      <c r="E19" s="11">
        <v>254</v>
      </c>
      <c r="F19" s="105">
        <f t="shared" si="1"/>
        <v>0.15319662243667068</v>
      </c>
      <c r="G19" s="105"/>
      <c r="H19" s="126">
        <v>1638</v>
      </c>
      <c r="I19" s="11">
        <v>525</v>
      </c>
      <c r="J19" s="105">
        <v>0.32051282051282054</v>
      </c>
      <c r="K19" s="11">
        <v>306</v>
      </c>
      <c r="L19" s="105">
        <v>0.18681318681318682</v>
      </c>
      <c r="M19" s="11"/>
      <c r="N19" s="229">
        <f t="shared" si="2"/>
        <v>0.012210012210012167</v>
      </c>
      <c r="O19" s="230">
        <f t="shared" si="3"/>
        <v>-0.003866258389780719</v>
      </c>
      <c r="P19" s="230">
        <f t="shared" si="4"/>
        <v>-0.03361656437651614</v>
      </c>
      <c r="S19" s="218"/>
    </row>
    <row r="20" spans="1:19" s="2" customFormat="1" ht="12.75">
      <c r="A20" s="1"/>
      <c r="B20" s="126"/>
      <c r="C20" s="11"/>
      <c r="D20" s="105"/>
      <c r="E20" s="11"/>
      <c r="F20" s="105"/>
      <c r="G20" s="105"/>
      <c r="H20" s="126"/>
      <c r="I20" s="11"/>
      <c r="J20" s="105"/>
      <c r="K20" s="11"/>
      <c r="L20" s="105"/>
      <c r="M20" s="11"/>
      <c r="N20" s="229"/>
      <c r="O20" s="230"/>
      <c r="P20" s="230"/>
      <c r="S20" s="218"/>
    </row>
    <row r="21" spans="1:19" s="2" customFormat="1" ht="12.75">
      <c r="A21" s="8" t="s">
        <v>37</v>
      </c>
      <c r="B21" s="126"/>
      <c r="C21" s="11"/>
      <c r="D21" s="105"/>
      <c r="E21" s="11"/>
      <c r="F21" s="105"/>
      <c r="G21" s="105"/>
      <c r="H21" s="126"/>
      <c r="I21" s="11"/>
      <c r="J21" s="105"/>
      <c r="K21" s="11"/>
      <c r="L21" s="105"/>
      <c r="M21" s="11"/>
      <c r="N21" s="231"/>
      <c r="O21" s="230"/>
      <c r="P21" s="230"/>
      <c r="S21" s="218"/>
    </row>
    <row r="22" spans="1:19" s="2" customFormat="1" ht="12.75">
      <c r="A22" s="1" t="s">
        <v>236</v>
      </c>
      <c r="B22" s="126">
        <v>4824</v>
      </c>
      <c r="C22" s="11">
        <v>1843</v>
      </c>
      <c r="D22" s="105">
        <f t="shared" si="0"/>
        <v>0.3820480928689884</v>
      </c>
      <c r="E22" s="11">
        <v>703</v>
      </c>
      <c r="F22" s="105">
        <f aca="true" t="shared" si="5" ref="F22:F35">E22/B22</f>
        <v>0.14572968490878938</v>
      </c>
      <c r="G22" s="105"/>
      <c r="H22" s="126">
        <v>4898</v>
      </c>
      <c r="I22" s="11">
        <v>1940</v>
      </c>
      <c r="J22" s="105">
        <v>0.39608003266639447</v>
      </c>
      <c r="K22" s="11">
        <v>813</v>
      </c>
      <c r="L22" s="105">
        <v>0.16598611678236014</v>
      </c>
      <c r="M22" s="11"/>
      <c r="N22" s="229">
        <f aca="true" t="shared" si="6" ref="N22:N35">B22/H22-1</f>
        <v>-0.015108207431604792</v>
      </c>
      <c r="O22" s="230">
        <f aca="true" t="shared" si="7" ref="O22:O35">D22-J22</f>
        <v>-0.014031939797406079</v>
      </c>
      <c r="P22" s="230">
        <f aca="true" t="shared" si="8" ref="P22:P35">F22-L22</f>
        <v>-0.020256431873570763</v>
      </c>
      <c r="S22" s="218"/>
    </row>
    <row r="23" spans="1:19" s="2" customFormat="1" ht="12.75">
      <c r="A23" s="1" t="s">
        <v>62</v>
      </c>
      <c r="B23" s="126">
        <v>1064</v>
      </c>
      <c r="C23" s="11">
        <v>546</v>
      </c>
      <c r="D23" s="105">
        <f t="shared" si="0"/>
        <v>0.5131578947368421</v>
      </c>
      <c r="E23" s="11">
        <v>166</v>
      </c>
      <c r="F23" s="105">
        <f t="shared" si="5"/>
        <v>0.15601503759398497</v>
      </c>
      <c r="G23" s="105"/>
      <c r="H23" s="126">
        <v>921</v>
      </c>
      <c r="I23" s="11">
        <v>489</v>
      </c>
      <c r="J23" s="105">
        <v>0.5309446254071661</v>
      </c>
      <c r="K23" s="11">
        <v>171</v>
      </c>
      <c r="L23" s="105">
        <v>0.18566775244299674</v>
      </c>
      <c r="M23" s="97"/>
      <c r="N23" s="229">
        <f t="shared" si="6"/>
        <v>0.1552660152008687</v>
      </c>
      <c r="O23" s="230">
        <f t="shared" si="7"/>
        <v>-0.01778673067032399</v>
      </c>
      <c r="P23" s="230">
        <f t="shared" si="8"/>
        <v>-0.029652714849011774</v>
      </c>
      <c r="S23" s="218"/>
    </row>
    <row r="24" spans="1:19" s="2" customFormat="1" ht="12.75">
      <c r="A24" s="1" t="s">
        <v>63</v>
      </c>
      <c r="B24" s="126">
        <v>1211</v>
      </c>
      <c r="C24" s="11">
        <v>606</v>
      </c>
      <c r="D24" s="105">
        <f t="shared" si="0"/>
        <v>0.500412881915772</v>
      </c>
      <c r="E24" s="11">
        <v>188</v>
      </c>
      <c r="F24" s="105">
        <f t="shared" si="5"/>
        <v>0.15524360033030554</v>
      </c>
      <c r="G24" s="105"/>
      <c r="H24" s="126">
        <v>1292</v>
      </c>
      <c r="I24" s="11">
        <v>625</v>
      </c>
      <c r="J24" s="105">
        <v>0.48374613003095973</v>
      </c>
      <c r="K24" s="11">
        <v>217</v>
      </c>
      <c r="L24" s="105">
        <v>0.16795665634674922</v>
      </c>
      <c r="M24" s="97"/>
      <c r="N24" s="229">
        <f t="shared" si="6"/>
        <v>-0.06269349845201233</v>
      </c>
      <c r="O24" s="230">
        <f t="shared" si="7"/>
        <v>0.016666751884812314</v>
      </c>
      <c r="P24" s="230">
        <f t="shared" si="8"/>
        <v>-0.01271305601644368</v>
      </c>
      <c r="S24" s="218"/>
    </row>
    <row r="25" spans="1:19" s="2" customFormat="1" ht="12.75">
      <c r="A25" s="1" t="s">
        <v>64</v>
      </c>
      <c r="B25" s="126">
        <v>2888</v>
      </c>
      <c r="C25" s="11">
        <v>1337</v>
      </c>
      <c r="D25" s="105">
        <f t="shared" si="0"/>
        <v>0.4629501385041551</v>
      </c>
      <c r="E25" s="11">
        <v>670</v>
      </c>
      <c r="F25" s="105">
        <f t="shared" si="5"/>
        <v>0.23199445983379502</v>
      </c>
      <c r="G25" s="105"/>
      <c r="H25" s="126">
        <v>2995</v>
      </c>
      <c r="I25" s="11">
        <v>1496</v>
      </c>
      <c r="J25" s="105">
        <v>0.4994991652754591</v>
      </c>
      <c r="K25" s="11">
        <v>729</v>
      </c>
      <c r="L25" s="105">
        <v>0.24340567612687813</v>
      </c>
      <c r="M25" s="11"/>
      <c r="N25" s="229">
        <f t="shared" si="6"/>
        <v>-0.03572621035058432</v>
      </c>
      <c r="O25" s="230">
        <f t="shared" si="7"/>
        <v>-0.036549026771304005</v>
      </c>
      <c r="P25" s="230">
        <f t="shared" si="8"/>
        <v>-0.011411216293083115</v>
      </c>
      <c r="S25" s="218"/>
    </row>
    <row r="26" spans="1:19" s="2" customFormat="1" ht="12.75">
      <c r="A26" s="1" t="s">
        <v>65</v>
      </c>
      <c r="B26" s="126">
        <v>2626</v>
      </c>
      <c r="C26" s="11">
        <v>1039</v>
      </c>
      <c r="D26" s="105">
        <f t="shared" si="0"/>
        <v>0.39565879664889564</v>
      </c>
      <c r="E26" s="11">
        <v>485</v>
      </c>
      <c r="F26" s="105">
        <f t="shared" si="5"/>
        <v>0.1846915460776847</v>
      </c>
      <c r="G26" s="105"/>
      <c r="H26" s="126">
        <v>2634</v>
      </c>
      <c r="I26" s="11">
        <v>967</v>
      </c>
      <c r="J26" s="105">
        <v>0.3671222475322703</v>
      </c>
      <c r="K26" s="11">
        <v>595</v>
      </c>
      <c r="L26" s="105">
        <v>0.22589217919514046</v>
      </c>
      <c r="M26" s="11"/>
      <c r="N26" s="229">
        <f t="shared" si="6"/>
        <v>-0.0030372057706909983</v>
      </c>
      <c r="O26" s="230">
        <f t="shared" si="7"/>
        <v>0.028536549116625343</v>
      </c>
      <c r="P26" s="230">
        <f t="shared" si="8"/>
        <v>-0.041200633117455754</v>
      </c>
      <c r="S26" s="218"/>
    </row>
    <row r="27" spans="1:19" s="2" customFormat="1" ht="12.75">
      <c r="A27" s="1" t="s">
        <v>66</v>
      </c>
      <c r="B27" s="126">
        <v>2811</v>
      </c>
      <c r="C27" s="11">
        <v>1519</v>
      </c>
      <c r="D27" s="105">
        <f t="shared" si="0"/>
        <v>0.5403770900035575</v>
      </c>
      <c r="E27" s="11">
        <v>489</v>
      </c>
      <c r="F27" s="105">
        <f t="shared" si="5"/>
        <v>0.17395944503735325</v>
      </c>
      <c r="G27" s="105"/>
      <c r="H27" s="126">
        <v>2821</v>
      </c>
      <c r="I27" s="11">
        <v>1543</v>
      </c>
      <c r="J27" s="105">
        <v>0.5469691598723857</v>
      </c>
      <c r="K27" s="11">
        <v>639</v>
      </c>
      <c r="L27" s="105">
        <v>0.22651542006380715</v>
      </c>
      <c r="M27" s="11"/>
      <c r="N27" s="229">
        <f t="shared" si="6"/>
        <v>-0.0035448422545196756</v>
      </c>
      <c r="O27" s="230">
        <f t="shared" si="7"/>
        <v>-0.00659206986882821</v>
      </c>
      <c r="P27" s="230">
        <f t="shared" si="8"/>
        <v>-0.0525559750264539</v>
      </c>
      <c r="S27" s="218"/>
    </row>
    <row r="28" spans="1:19" s="2" customFormat="1" ht="12.75">
      <c r="A28" s="1" t="s">
        <v>67</v>
      </c>
      <c r="B28" s="126">
        <v>3799</v>
      </c>
      <c r="C28" s="11">
        <v>1699</v>
      </c>
      <c r="D28" s="105">
        <f t="shared" si="0"/>
        <v>0.4472229534087918</v>
      </c>
      <c r="E28" s="11">
        <v>602</v>
      </c>
      <c r="F28" s="105">
        <f t="shared" si="5"/>
        <v>0.15846275335614635</v>
      </c>
      <c r="G28" s="105"/>
      <c r="H28" s="126">
        <v>4039</v>
      </c>
      <c r="I28" s="11">
        <v>1696</v>
      </c>
      <c r="J28" s="105">
        <v>0.4199059173062639</v>
      </c>
      <c r="K28" s="11">
        <v>633</v>
      </c>
      <c r="L28" s="105">
        <v>0.1567219608814063</v>
      </c>
      <c r="M28" s="11"/>
      <c r="N28" s="229">
        <f t="shared" si="6"/>
        <v>-0.059420648675414744</v>
      </c>
      <c r="O28" s="230">
        <f t="shared" si="7"/>
        <v>0.027317036102527892</v>
      </c>
      <c r="P28" s="230">
        <f t="shared" si="8"/>
        <v>0.0017407924747400438</v>
      </c>
      <c r="S28" s="218"/>
    </row>
    <row r="29" spans="1:19" s="2" customFormat="1" ht="12.75">
      <c r="A29" s="1" t="s">
        <v>68</v>
      </c>
      <c r="B29" s="126">
        <v>2608</v>
      </c>
      <c r="C29" s="11">
        <v>898</v>
      </c>
      <c r="D29" s="105">
        <f t="shared" si="0"/>
        <v>0.34432515337423314</v>
      </c>
      <c r="E29" s="11">
        <v>300</v>
      </c>
      <c r="F29" s="105">
        <f t="shared" si="5"/>
        <v>0.11503067484662577</v>
      </c>
      <c r="G29" s="105"/>
      <c r="H29" s="126">
        <v>2631</v>
      </c>
      <c r="I29" s="11">
        <v>867</v>
      </c>
      <c r="J29" s="105">
        <v>0.3295324971493729</v>
      </c>
      <c r="K29" s="11">
        <v>396</v>
      </c>
      <c r="L29" s="105">
        <v>0.15051311288483465</v>
      </c>
      <c r="M29" s="11"/>
      <c r="N29" s="229">
        <f t="shared" si="6"/>
        <v>-0.008741923223109072</v>
      </c>
      <c r="O29" s="230">
        <f t="shared" si="7"/>
        <v>0.014792656224860257</v>
      </c>
      <c r="P29" s="230">
        <f t="shared" si="8"/>
        <v>-0.035482438038208886</v>
      </c>
      <c r="S29" s="218"/>
    </row>
    <row r="30" spans="1:19" s="2" customFormat="1" ht="12.75">
      <c r="A30" s="1" t="s">
        <v>131</v>
      </c>
      <c r="B30" s="126">
        <v>1669</v>
      </c>
      <c r="C30" s="11">
        <v>681</v>
      </c>
      <c r="D30" s="105">
        <f t="shared" si="0"/>
        <v>0.4080287597363691</v>
      </c>
      <c r="E30" s="11">
        <v>163</v>
      </c>
      <c r="F30" s="105">
        <f t="shared" si="5"/>
        <v>0.09766327142001198</v>
      </c>
      <c r="G30" s="105"/>
      <c r="H30" s="126">
        <v>1749</v>
      </c>
      <c r="I30" s="11">
        <v>767</v>
      </c>
      <c r="J30" s="105">
        <v>0.43853630646083475</v>
      </c>
      <c r="K30" s="11">
        <v>156</v>
      </c>
      <c r="L30" s="105">
        <v>0.08919382504288165</v>
      </c>
      <c r="M30" s="11"/>
      <c r="N30" s="229">
        <f t="shared" si="6"/>
        <v>-0.045740423098913685</v>
      </c>
      <c r="O30" s="230">
        <f t="shared" si="7"/>
        <v>-0.03050754672446565</v>
      </c>
      <c r="P30" s="230">
        <f t="shared" si="8"/>
        <v>0.008469446377130332</v>
      </c>
      <c r="S30" s="218"/>
    </row>
    <row r="31" spans="1:19" s="2" customFormat="1" ht="12.75">
      <c r="A31" s="1" t="s">
        <v>69</v>
      </c>
      <c r="B31" s="126">
        <v>588</v>
      </c>
      <c r="C31" s="11">
        <v>369</v>
      </c>
      <c r="D31" s="105">
        <f t="shared" si="0"/>
        <v>0.6275510204081632</v>
      </c>
      <c r="E31" s="11">
        <v>124</v>
      </c>
      <c r="F31" s="105">
        <f t="shared" si="5"/>
        <v>0.2108843537414966</v>
      </c>
      <c r="G31" s="105"/>
      <c r="H31" s="126">
        <v>639</v>
      </c>
      <c r="I31" s="11">
        <v>400</v>
      </c>
      <c r="J31" s="105">
        <v>0.6259780907668232</v>
      </c>
      <c r="K31" s="11">
        <v>140</v>
      </c>
      <c r="L31" s="105">
        <v>0.2190923317683881</v>
      </c>
      <c r="M31" s="11"/>
      <c r="N31" s="229">
        <f t="shared" si="6"/>
        <v>-0.07981220657277</v>
      </c>
      <c r="O31" s="230">
        <f t="shared" si="7"/>
        <v>0.0015729296413400373</v>
      </c>
      <c r="P31" s="230">
        <f t="shared" si="8"/>
        <v>-0.008207978026891494</v>
      </c>
      <c r="S31" s="218"/>
    </row>
    <row r="32" spans="1:19" s="2" customFormat="1" ht="12.75">
      <c r="A32" s="1" t="s">
        <v>70</v>
      </c>
      <c r="B32" s="126">
        <v>2581</v>
      </c>
      <c r="C32" s="11">
        <v>1352</v>
      </c>
      <c r="D32" s="105">
        <f t="shared" si="0"/>
        <v>0.5238279736536227</v>
      </c>
      <c r="E32" s="11">
        <v>446</v>
      </c>
      <c r="F32" s="105">
        <f t="shared" si="5"/>
        <v>0.17280123982952345</v>
      </c>
      <c r="G32" s="105"/>
      <c r="H32" s="126">
        <v>2691</v>
      </c>
      <c r="I32" s="11">
        <v>1455</v>
      </c>
      <c r="J32" s="105">
        <v>0.5406911928651059</v>
      </c>
      <c r="K32" s="11">
        <v>421</v>
      </c>
      <c r="L32" s="105">
        <v>0.15644741731698253</v>
      </c>
      <c r="M32" s="11"/>
      <c r="N32" s="229">
        <f t="shared" si="6"/>
        <v>-0.040876997398736514</v>
      </c>
      <c r="O32" s="230">
        <f t="shared" si="7"/>
        <v>-0.01686321921148326</v>
      </c>
      <c r="P32" s="230">
        <f t="shared" si="8"/>
        <v>0.016353822512540916</v>
      </c>
      <c r="S32" s="218"/>
    </row>
    <row r="33" spans="1:19" s="2" customFormat="1" ht="12.75">
      <c r="A33" s="1" t="s">
        <v>107</v>
      </c>
      <c r="B33" s="126">
        <v>2267</v>
      </c>
      <c r="C33" s="11">
        <v>756</v>
      </c>
      <c r="D33" s="105">
        <f t="shared" si="0"/>
        <v>0.333480370533745</v>
      </c>
      <c r="E33" s="11">
        <v>269</v>
      </c>
      <c r="F33" s="105">
        <f t="shared" si="5"/>
        <v>0.11865902073224525</v>
      </c>
      <c r="G33" s="105"/>
      <c r="H33" s="126">
        <v>2353</v>
      </c>
      <c r="I33" s="11">
        <v>784</v>
      </c>
      <c r="J33" s="105">
        <v>0.3331916702082448</v>
      </c>
      <c r="K33" s="11">
        <v>338</v>
      </c>
      <c r="L33" s="105">
        <v>0.143646408839779</v>
      </c>
      <c r="M33" s="11"/>
      <c r="N33" s="229">
        <f t="shared" si="6"/>
        <v>-0.036549086272843145</v>
      </c>
      <c r="O33" s="230">
        <f t="shared" si="7"/>
        <v>0.00028870032550021296</v>
      </c>
      <c r="P33" s="230">
        <f t="shared" si="8"/>
        <v>-0.024987388107533745</v>
      </c>
      <c r="S33" s="218"/>
    </row>
    <row r="34" spans="1:19" s="2" customFormat="1" ht="12.75">
      <c r="A34" s="1" t="s">
        <v>71</v>
      </c>
      <c r="B34" s="126">
        <v>2986</v>
      </c>
      <c r="C34" s="11">
        <v>829</v>
      </c>
      <c r="D34" s="105">
        <f t="shared" si="0"/>
        <v>0.27762893503014063</v>
      </c>
      <c r="E34" s="11">
        <v>550</v>
      </c>
      <c r="F34" s="105">
        <f t="shared" si="5"/>
        <v>0.1841929002009377</v>
      </c>
      <c r="G34" s="105"/>
      <c r="H34" s="126">
        <v>2838</v>
      </c>
      <c r="I34" s="11">
        <v>847</v>
      </c>
      <c r="J34" s="105">
        <v>0.29844961240310075</v>
      </c>
      <c r="K34" s="11">
        <v>622</v>
      </c>
      <c r="L34" s="105">
        <v>0.21916842847075405</v>
      </c>
      <c r="M34" s="11"/>
      <c r="N34" s="229">
        <f t="shared" si="6"/>
        <v>0.05214940098661036</v>
      </c>
      <c r="O34" s="230">
        <f t="shared" si="7"/>
        <v>-0.020820677372960117</v>
      </c>
      <c r="P34" s="230">
        <f t="shared" si="8"/>
        <v>-0.03497552826981634</v>
      </c>
      <c r="S34" s="218"/>
    </row>
    <row r="35" spans="1:19" s="2" customFormat="1" ht="12.75">
      <c r="A35" s="1" t="s">
        <v>72</v>
      </c>
      <c r="B35" s="126">
        <v>1622</v>
      </c>
      <c r="C35" s="11">
        <v>535</v>
      </c>
      <c r="D35" s="105">
        <f t="shared" si="0"/>
        <v>0.32983970406905055</v>
      </c>
      <c r="E35" s="11">
        <v>203</v>
      </c>
      <c r="F35" s="105">
        <f t="shared" si="5"/>
        <v>0.12515413070283601</v>
      </c>
      <c r="G35" s="105"/>
      <c r="H35" s="126">
        <v>1578</v>
      </c>
      <c r="I35" s="11">
        <v>569</v>
      </c>
      <c r="J35" s="105">
        <v>0.3605830164765526</v>
      </c>
      <c r="K35" s="11">
        <v>282</v>
      </c>
      <c r="L35" s="105">
        <v>0.17870722433460076</v>
      </c>
      <c r="M35" s="11"/>
      <c r="N35" s="229">
        <f t="shared" si="6"/>
        <v>0.027883396704689423</v>
      </c>
      <c r="O35" s="230">
        <f t="shared" si="7"/>
        <v>-0.030743312407502055</v>
      </c>
      <c r="P35" s="230">
        <f t="shared" si="8"/>
        <v>-0.05355309363176475</v>
      </c>
      <c r="S35" s="218"/>
    </row>
    <row r="36" spans="1:19" s="2" customFormat="1" ht="12.75">
      <c r="A36" s="1"/>
      <c r="B36" s="126"/>
      <c r="C36" s="11"/>
      <c r="D36" s="105"/>
      <c r="E36" s="11"/>
      <c r="F36" s="105"/>
      <c r="G36" s="105"/>
      <c r="H36" s="126"/>
      <c r="I36" s="11"/>
      <c r="J36" s="105"/>
      <c r="K36" s="11"/>
      <c r="L36" s="105"/>
      <c r="M36" s="11"/>
      <c r="N36" s="229"/>
      <c r="O36" s="230"/>
      <c r="P36" s="230"/>
      <c r="S36" s="218"/>
    </row>
    <row r="37" spans="1:16" s="2" customFormat="1" ht="12.75">
      <c r="A37" s="8" t="s">
        <v>39</v>
      </c>
      <c r="B37" s="189"/>
      <c r="C37" s="1"/>
      <c r="D37" s="105"/>
      <c r="E37" s="1"/>
      <c r="F37" s="105"/>
      <c r="G37" s="105"/>
      <c r="H37" s="189"/>
      <c r="I37" s="1"/>
      <c r="J37" s="105"/>
      <c r="K37" s="1"/>
      <c r="L37" s="105"/>
      <c r="M37" s="11"/>
      <c r="N37" s="185"/>
      <c r="O37" s="185"/>
      <c r="P37" s="185"/>
    </row>
    <row r="38" spans="1:19" s="2" customFormat="1" ht="12.75">
      <c r="A38" s="1" t="s">
        <v>237</v>
      </c>
      <c r="B38" s="126">
        <v>3110</v>
      </c>
      <c r="C38" s="11">
        <v>950</v>
      </c>
      <c r="D38" s="105">
        <f aca="true" t="shared" si="9" ref="D38:D46">C38/B38</f>
        <v>0.3054662379421222</v>
      </c>
      <c r="E38" s="11">
        <v>247</v>
      </c>
      <c r="F38" s="105">
        <f aca="true" t="shared" si="10" ref="F38:F46">E38/B38</f>
        <v>0.07942122186495176</v>
      </c>
      <c r="G38" s="105"/>
      <c r="H38" s="126">
        <v>3067</v>
      </c>
      <c r="I38" s="11">
        <v>961</v>
      </c>
      <c r="J38" s="105">
        <v>0.3133355070101076</v>
      </c>
      <c r="K38" s="11">
        <v>255</v>
      </c>
      <c r="L38" s="105">
        <v>0.08314313661558526</v>
      </c>
      <c r="M38" s="11"/>
      <c r="N38" s="229">
        <f aca="true" t="shared" si="11" ref="N38:N46">B38/H38-1</f>
        <v>0.014020215194000762</v>
      </c>
      <c r="O38" s="230">
        <f aca="true" t="shared" si="12" ref="O38:O46">D38-J38</f>
        <v>-0.007869269067985407</v>
      </c>
      <c r="P38" s="230">
        <f aca="true" t="shared" si="13" ref="P38:P46">F38-L38</f>
        <v>-0.0037219147506334926</v>
      </c>
      <c r="S38" s="218"/>
    </row>
    <row r="39" spans="1:19" s="2" customFormat="1" ht="12.75">
      <c r="A39" s="1" t="s">
        <v>238</v>
      </c>
      <c r="B39" s="126">
        <v>1645</v>
      </c>
      <c r="C39" s="11">
        <v>424</v>
      </c>
      <c r="D39" s="105">
        <f t="shared" si="9"/>
        <v>0.25775075987841944</v>
      </c>
      <c r="E39" s="11">
        <v>134</v>
      </c>
      <c r="F39" s="105">
        <f t="shared" si="10"/>
        <v>0.08145896656534954</v>
      </c>
      <c r="G39" s="105"/>
      <c r="H39" s="126">
        <v>1542</v>
      </c>
      <c r="I39" s="11">
        <v>385</v>
      </c>
      <c r="J39" s="105">
        <v>0.2496757457846952</v>
      </c>
      <c r="K39" s="11">
        <v>121</v>
      </c>
      <c r="L39" s="105">
        <v>0.07846952010376135</v>
      </c>
      <c r="M39" s="11"/>
      <c r="N39" s="229">
        <f t="shared" si="11"/>
        <v>0.06679636835278857</v>
      </c>
      <c r="O39" s="230">
        <f t="shared" si="12"/>
        <v>0.008075014093724242</v>
      </c>
      <c r="P39" s="230">
        <f t="shared" si="13"/>
        <v>0.002989446461588191</v>
      </c>
      <c r="S39" s="218"/>
    </row>
    <row r="40" spans="1:19" s="2" customFormat="1" ht="12.75">
      <c r="A40" s="1" t="s">
        <v>239</v>
      </c>
      <c r="B40" s="126">
        <v>985</v>
      </c>
      <c r="C40" s="11">
        <v>352</v>
      </c>
      <c r="D40" s="105">
        <f t="shared" si="9"/>
        <v>0.35736040609137054</v>
      </c>
      <c r="E40" s="11">
        <v>86</v>
      </c>
      <c r="F40" s="105">
        <f t="shared" si="10"/>
        <v>0.08730964467005076</v>
      </c>
      <c r="G40" s="105"/>
      <c r="H40" s="126">
        <v>1035</v>
      </c>
      <c r="I40" s="11">
        <v>354</v>
      </c>
      <c r="J40" s="105">
        <v>0.34202898550724636</v>
      </c>
      <c r="K40" s="11">
        <v>100</v>
      </c>
      <c r="L40" s="105">
        <v>0.0966183574879227</v>
      </c>
      <c r="M40" s="11"/>
      <c r="N40" s="229">
        <f t="shared" si="11"/>
        <v>-0.048309178743961345</v>
      </c>
      <c r="O40" s="230">
        <f t="shared" si="12"/>
        <v>0.015331420584124178</v>
      </c>
      <c r="P40" s="230">
        <f t="shared" si="13"/>
        <v>-0.009308712817871947</v>
      </c>
      <c r="S40" s="218"/>
    </row>
    <row r="41" spans="1:19" s="2" customFormat="1" ht="12.75">
      <c r="A41" s="1" t="s">
        <v>73</v>
      </c>
      <c r="B41" s="126">
        <v>1040</v>
      </c>
      <c r="C41" s="11">
        <v>601</v>
      </c>
      <c r="D41" s="105">
        <f t="shared" si="9"/>
        <v>0.5778846153846153</v>
      </c>
      <c r="E41" s="11">
        <v>140</v>
      </c>
      <c r="F41" s="105">
        <f t="shared" si="10"/>
        <v>0.1346153846153846</v>
      </c>
      <c r="G41" s="105"/>
      <c r="H41" s="126">
        <v>1053</v>
      </c>
      <c r="I41" s="11">
        <v>593</v>
      </c>
      <c r="J41" s="105">
        <v>0.5631528964862298</v>
      </c>
      <c r="K41" s="11">
        <v>144</v>
      </c>
      <c r="L41" s="105">
        <v>0.13675213675213677</v>
      </c>
      <c r="M41" s="11"/>
      <c r="N41" s="229">
        <f t="shared" si="11"/>
        <v>-0.012345679012345734</v>
      </c>
      <c r="O41" s="230">
        <f t="shared" si="12"/>
        <v>0.014731718898385537</v>
      </c>
      <c r="P41" s="230">
        <f t="shared" si="13"/>
        <v>-0.002136752136752157</v>
      </c>
      <c r="S41" s="218"/>
    </row>
    <row r="42" spans="1:19" s="2" customFormat="1" ht="12.75">
      <c r="A42" s="1" t="s">
        <v>74</v>
      </c>
      <c r="B42" s="126">
        <v>1048</v>
      </c>
      <c r="C42" s="11">
        <v>372</v>
      </c>
      <c r="D42" s="105">
        <f t="shared" si="9"/>
        <v>0.3549618320610687</v>
      </c>
      <c r="E42" s="11">
        <v>113</v>
      </c>
      <c r="F42" s="105">
        <f t="shared" si="10"/>
        <v>0.10782442748091603</v>
      </c>
      <c r="G42" s="105"/>
      <c r="H42" s="126">
        <v>1124</v>
      </c>
      <c r="I42" s="11">
        <v>404</v>
      </c>
      <c r="J42" s="105">
        <v>0.3594306049822064</v>
      </c>
      <c r="K42" s="11">
        <v>112</v>
      </c>
      <c r="L42" s="105">
        <v>0.099644128113879</v>
      </c>
      <c r="M42" s="11"/>
      <c r="N42" s="229">
        <f t="shared" si="11"/>
        <v>-0.06761565836298933</v>
      </c>
      <c r="O42" s="230">
        <f t="shared" si="12"/>
        <v>-0.004468772921137731</v>
      </c>
      <c r="P42" s="230">
        <f t="shared" si="13"/>
        <v>0.008180299367037028</v>
      </c>
      <c r="S42" s="218"/>
    </row>
    <row r="43" spans="1:19" s="2" customFormat="1" ht="12.75">
      <c r="A43" s="1" t="s">
        <v>75</v>
      </c>
      <c r="B43" s="126">
        <v>2460</v>
      </c>
      <c r="C43" s="11">
        <v>1230</v>
      </c>
      <c r="D43" s="105">
        <f t="shared" si="9"/>
        <v>0.5</v>
      </c>
      <c r="E43" s="11">
        <v>294</v>
      </c>
      <c r="F43" s="105">
        <f t="shared" si="10"/>
        <v>0.11951219512195121</v>
      </c>
      <c r="G43" s="105"/>
      <c r="H43" s="126">
        <v>2446</v>
      </c>
      <c r="I43" s="11">
        <v>1376</v>
      </c>
      <c r="J43" s="105">
        <v>0.562551103843009</v>
      </c>
      <c r="K43" s="11">
        <v>365</v>
      </c>
      <c r="L43" s="105">
        <v>0.14922322158626328</v>
      </c>
      <c r="M43" s="11"/>
      <c r="N43" s="229">
        <f t="shared" si="11"/>
        <v>0.005723630417007408</v>
      </c>
      <c r="O43" s="230">
        <f t="shared" si="12"/>
        <v>-0.06255110384300899</v>
      </c>
      <c r="P43" s="230">
        <f t="shared" si="13"/>
        <v>-0.029711026464312063</v>
      </c>
      <c r="S43" s="218"/>
    </row>
    <row r="44" spans="1:19" s="2" customFormat="1" ht="12.75">
      <c r="A44" s="1" t="s">
        <v>76</v>
      </c>
      <c r="B44" s="126">
        <v>3158</v>
      </c>
      <c r="C44" s="11">
        <v>1463</v>
      </c>
      <c r="D44" s="105">
        <f t="shared" si="9"/>
        <v>0.46326789107029764</v>
      </c>
      <c r="E44" s="11">
        <v>558</v>
      </c>
      <c r="F44" s="105">
        <f t="shared" si="10"/>
        <v>0.17669411019632678</v>
      </c>
      <c r="G44" s="105"/>
      <c r="H44" s="126">
        <v>3067</v>
      </c>
      <c r="I44" s="11">
        <v>1537</v>
      </c>
      <c r="J44" s="105">
        <v>0.5011411803064885</v>
      </c>
      <c r="K44" s="11">
        <v>612</v>
      </c>
      <c r="L44" s="105">
        <v>0.19954352787740462</v>
      </c>
      <c r="M44" s="11"/>
      <c r="N44" s="229">
        <f t="shared" si="11"/>
        <v>0.029670687968698983</v>
      </c>
      <c r="O44" s="230">
        <f t="shared" si="12"/>
        <v>-0.03787328923619082</v>
      </c>
      <c r="P44" s="230">
        <f t="shared" si="13"/>
        <v>-0.022849417681077844</v>
      </c>
      <c r="S44" s="218"/>
    </row>
    <row r="45" spans="1:19" s="2" customFormat="1" ht="12.75">
      <c r="A45" s="1" t="s">
        <v>77</v>
      </c>
      <c r="B45" s="126">
        <v>3468</v>
      </c>
      <c r="C45" s="11">
        <v>1506</v>
      </c>
      <c r="D45" s="105">
        <f t="shared" si="9"/>
        <v>0.4342560553633218</v>
      </c>
      <c r="E45" s="11">
        <v>553</v>
      </c>
      <c r="F45" s="105">
        <f t="shared" si="10"/>
        <v>0.15945790080738179</v>
      </c>
      <c r="G45" s="105"/>
      <c r="H45" s="126">
        <v>3581</v>
      </c>
      <c r="I45" s="11">
        <v>1521</v>
      </c>
      <c r="J45" s="105">
        <v>0.4247416922647305</v>
      </c>
      <c r="K45" s="11">
        <v>594</v>
      </c>
      <c r="L45" s="105">
        <v>0.16587545378385926</v>
      </c>
      <c r="M45" s="11"/>
      <c r="N45" s="229">
        <f t="shared" si="11"/>
        <v>-0.03155543144373085</v>
      </c>
      <c r="O45" s="230">
        <f t="shared" si="12"/>
        <v>0.009514363098591272</v>
      </c>
      <c r="P45" s="230">
        <f t="shared" si="13"/>
        <v>-0.006417552976477475</v>
      </c>
      <c r="S45" s="218"/>
    </row>
    <row r="46" spans="1:19" s="2" customFormat="1" ht="12.75">
      <c r="A46" s="1" t="s">
        <v>78</v>
      </c>
      <c r="B46" s="126">
        <v>3095</v>
      </c>
      <c r="C46" s="11">
        <v>1546</v>
      </c>
      <c r="D46" s="105">
        <f t="shared" si="9"/>
        <v>0.49951534733441033</v>
      </c>
      <c r="E46" s="11">
        <v>483</v>
      </c>
      <c r="F46" s="105">
        <f t="shared" si="10"/>
        <v>0.15605815831987077</v>
      </c>
      <c r="G46" s="105"/>
      <c r="H46" s="126">
        <v>3223</v>
      </c>
      <c r="I46" s="11">
        <v>1684</v>
      </c>
      <c r="J46" s="105">
        <v>0.5224945702761402</v>
      </c>
      <c r="K46" s="11">
        <v>495</v>
      </c>
      <c r="L46" s="105">
        <v>0.15358361774744028</v>
      </c>
      <c r="M46" s="11"/>
      <c r="N46" s="229">
        <f t="shared" si="11"/>
        <v>-0.0397145516599442</v>
      </c>
      <c r="O46" s="230">
        <f t="shared" si="12"/>
        <v>-0.022979222941729882</v>
      </c>
      <c r="P46" s="230">
        <f t="shared" si="13"/>
        <v>0.002474540572430489</v>
      </c>
      <c r="S46" s="218"/>
    </row>
    <row r="47" spans="1:16" s="2" customFormat="1" ht="12.75">
      <c r="A47" s="95"/>
      <c r="B47" s="187"/>
      <c r="C47" s="95"/>
      <c r="D47" s="102"/>
      <c r="E47" s="95"/>
      <c r="F47" s="102"/>
      <c r="G47" s="102"/>
      <c r="H47" s="187"/>
      <c r="I47" s="95"/>
      <c r="J47" s="102"/>
      <c r="K47" s="95"/>
      <c r="L47" s="102"/>
      <c r="M47" s="103"/>
      <c r="N47" s="188"/>
      <c r="O47" s="188"/>
      <c r="P47" s="188"/>
    </row>
    <row r="48" spans="2:16" s="1" customFormat="1" ht="12.75">
      <c r="B48" s="189"/>
      <c r="D48" s="105"/>
      <c r="F48" s="105"/>
      <c r="G48" s="105"/>
      <c r="H48" s="189"/>
      <c r="J48" s="105"/>
      <c r="L48" s="105"/>
      <c r="M48" s="11"/>
      <c r="N48" s="186"/>
      <c r="O48" s="186"/>
      <c r="P48" s="186"/>
    </row>
    <row r="49" spans="1:16" s="2" customFormat="1" ht="15">
      <c r="A49" s="259" t="s">
        <v>286</v>
      </c>
      <c r="B49" s="259"/>
      <c r="C49" s="259"/>
      <c r="D49" s="259"/>
      <c r="E49" s="259"/>
      <c r="F49" s="259"/>
      <c r="G49" s="259"/>
      <c r="H49" s="259"/>
      <c r="I49" s="259"/>
      <c r="J49" s="259"/>
      <c r="K49" s="89"/>
      <c r="L49" s="89"/>
      <c r="M49" s="89"/>
      <c r="N49" s="89"/>
      <c r="O49" s="89"/>
      <c r="P49" s="89"/>
    </row>
    <row r="50" spans="2:16" s="1" customFormat="1" ht="13.5" thickBot="1">
      <c r="B50" s="189"/>
      <c r="D50" s="105"/>
      <c r="F50" s="105"/>
      <c r="G50" s="105"/>
      <c r="H50" s="189"/>
      <c r="J50" s="105"/>
      <c r="L50" s="105"/>
      <c r="M50" s="11"/>
      <c r="N50" s="186"/>
      <c r="O50" s="186"/>
      <c r="P50" s="186"/>
    </row>
    <row r="51" spans="1:16" s="29" customFormat="1" ht="27" customHeight="1">
      <c r="A51" s="250" t="s">
        <v>279</v>
      </c>
      <c r="B51" s="20" t="s">
        <v>227</v>
      </c>
      <c r="C51" s="124"/>
      <c r="D51" s="124"/>
      <c r="E51" s="124"/>
      <c r="F51" s="124"/>
      <c r="G51" s="178"/>
      <c r="H51" s="20" t="s">
        <v>139</v>
      </c>
      <c r="I51" s="124"/>
      <c r="J51" s="124"/>
      <c r="K51" s="124"/>
      <c r="L51" s="124"/>
      <c r="M51" s="178"/>
      <c r="N51" s="179" t="s">
        <v>226</v>
      </c>
      <c r="O51" s="180"/>
      <c r="P51" s="180"/>
    </row>
    <row r="52" spans="1:16" s="29" customFormat="1" ht="68.25" customHeight="1">
      <c r="A52" s="289"/>
      <c r="B52" s="125" t="s">
        <v>228</v>
      </c>
      <c r="C52" s="104" t="s">
        <v>229</v>
      </c>
      <c r="D52" s="104" t="s">
        <v>230</v>
      </c>
      <c r="E52" s="104" t="s">
        <v>231</v>
      </c>
      <c r="F52" s="104" t="s">
        <v>232</v>
      </c>
      <c r="G52" s="104"/>
      <c r="H52" s="125" t="s">
        <v>140</v>
      </c>
      <c r="I52" s="104" t="s">
        <v>141</v>
      </c>
      <c r="J52" s="104" t="s">
        <v>142</v>
      </c>
      <c r="K52" s="104" t="s">
        <v>143</v>
      </c>
      <c r="L52" s="104" t="s">
        <v>144</v>
      </c>
      <c r="M52" s="104"/>
      <c r="N52" s="181" t="s">
        <v>52</v>
      </c>
      <c r="O52" s="181" t="s">
        <v>115</v>
      </c>
      <c r="P52" s="181" t="s">
        <v>116</v>
      </c>
    </row>
    <row r="53" spans="1:16" s="2" customFormat="1" ht="12.75">
      <c r="A53" s="122"/>
      <c r="B53" s="190"/>
      <c r="C53" s="122"/>
      <c r="D53" s="127"/>
      <c r="E53" s="122"/>
      <c r="F53" s="127"/>
      <c r="G53" s="127"/>
      <c r="H53" s="190"/>
      <c r="I53" s="122"/>
      <c r="J53" s="127"/>
      <c r="K53" s="122"/>
      <c r="L53" s="127"/>
      <c r="M53" s="128"/>
      <c r="N53" s="191"/>
      <c r="O53" s="191"/>
      <c r="P53" s="191"/>
    </row>
    <row r="54" spans="1:19" s="2" customFormat="1" ht="12.75">
      <c r="A54" s="8" t="s">
        <v>40</v>
      </c>
      <c r="B54" s="126"/>
      <c r="C54" s="11"/>
      <c r="D54" s="105"/>
      <c r="E54" s="11"/>
      <c r="F54" s="105"/>
      <c r="G54" s="105"/>
      <c r="H54" s="126"/>
      <c r="I54" s="11"/>
      <c r="J54" s="105"/>
      <c r="K54" s="11"/>
      <c r="L54" s="105"/>
      <c r="M54" s="11"/>
      <c r="N54" s="229"/>
      <c r="O54" s="230"/>
      <c r="P54" s="230"/>
      <c r="S54" s="218"/>
    </row>
    <row r="55" spans="1:19" s="2" customFormat="1" ht="12.75">
      <c r="A55" s="1" t="s">
        <v>240</v>
      </c>
      <c r="B55" s="126">
        <v>4880</v>
      </c>
      <c r="C55" s="11">
        <v>2072</v>
      </c>
      <c r="D55" s="105">
        <f aca="true" t="shared" si="14" ref="D55:D72">C55/B55</f>
        <v>0.4245901639344262</v>
      </c>
      <c r="E55" s="11">
        <v>618</v>
      </c>
      <c r="F55" s="105">
        <f aca="true" t="shared" si="15" ref="F55:F61">E55/B55</f>
        <v>0.1266393442622951</v>
      </c>
      <c r="G55" s="105"/>
      <c r="H55" s="126">
        <v>4706</v>
      </c>
      <c r="I55" s="11">
        <v>2005</v>
      </c>
      <c r="J55" s="105">
        <v>0.42605184870378243</v>
      </c>
      <c r="K55" s="11">
        <v>593</v>
      </c>
      <c r="L55" s="105">
        <v>0.12600934976625586</v>
      </c>
      <c r="M55" s="11"/>
      <c r="N55" s="229">
        <f aca="true" t="shared" si="16" ref="N55:N72">B55/H55-1</f>
        <v>0.03697407564810873</v>
      </c>
      <c r="O55" s="230">
        <f aca="true" t="shared" si="17" ref="O55:O72">D55-J55</f>
        <v>-0.0014616847693562085</v>
      </c>
      <c r="P55" s="230">
        <f aca="true" t="shared" si="18" ref="P55:P72">F55-L55</f>
        <v>0.0006299944960392323</v>
      </c>
      <c r="S55" s="218"/>
    </row>
    <row r="56" spans="1:19" s="2" customFormat="1" ht="12.75">
      <c r="A56" s="1" t="s">
        <v>79</v>
      </c>
      <c r="B56" s="126">
        <v>4006</v>
      </c>
      <c r="C56" s="11">
        <v>852</v>
      </c>
      <c r="D56" s="105">
        <f t="shared" si="14"/>
        <v>0.2126809785322017</v>
      </c>
      <c r="E56" s="11">
        <v>384</v>
      </c>
      <c r="F56" s="105">
        <f t="shared" si="15"/>
        <v>0.09585621567648527</v>
      </c>
      <c r="G56" s="105"/>
      <c r="H56" s="126">
        <v>3441</v>
      </c>
      <c r="I56" s="11">
        <v>813</v>
      </c>
      <c r="J56" s="105">
        <v>0.23626852659110723</v>
      </c>
      <c r="K56" s="11">
        <v>469</v>
      </c>
      <c r="L56" s="105">
        <v>0.13629758791049112</v>
      </c>
      <c r="M56" s="11"/>
      <c r="N56" s="229">
        <f t="shared" si="16"/>
        <v>0.16419645451903508</v>
      </c>
      <c r="O56" s="230">
        <f t="shared" si="17"/>
        <v>-0.023587548058905533</v>
      </c>
      <c r="P56" s="230">
        <f t="shared" si="18"/>
        <v>-0.04044137223400586</v>
      </c>
      <c r="S56" s="218"/>
    </row>
    <row r="57" spans="1:19" s="2" customFormat="1" ht="12.75">
      <c r="A57" s="1" t="s">
        <v>80</v>
      </c>
      <c r="B57" s="126">
        <v>1044</v>
      </c>
      <c r="C57" s="11">
        <v>420</v>
      </c>
      <c r="D57" s="105">
        <f t="shared" si="14"/>
        <v>0.40229885057471265</v>
      </c>
      <c r="E57" s="11">
        <v>180</v>
      </c>
      <c r="F57" s="105">
        <f t="shared" si="15"/>
        <v>0.1724137931034483</v>
      </c>
      <c r="G57" s="105"/>
      <c r="H57" s="126">
        <v>1136</v>
      </c>
      <c r="I57" s="11">
        <v>459</v>
      </c>
      <c r="J57" s="105">
        <v>0.4040492957746479</v>
      </c>
      <c r="K57" s="11">
        <v>225</v>
      </c>
      <c r="L57" s="105">
        <v>0.19806338028169015</v>
      </c>
      <c r="M57" s="11"/>
      <c r="N57" s="229">
        <f t="shared" si="16"/>
        <v>-0.08098591549295775</v>
      </c>
      <c r="O57" s="230">
        <f t="shared" si="17"/>
        <v>-0.0017504451999352244</v>
      </c>
      <c r="P57" s="230">
        <f t="shared" si="18"/>
        <v>-0.025649587178241867</v>
      </c>
      <c r="S57" s="218"/>
    </row>
    <row r="58" spans="1:19" s="2" customFormat="1" ht="12.75">
      <c r="A58" s="1" t="s">
        <v>145</v>
      </c>
      <c r="B58" s="126">
        <v>2103</v>
      </c>
      <c r="C58" s="11">
        <v>859</v>
      </c>
      <c r="D58" s="105">
        <f t="shared" si="14"/>
        <v>0.4084640989063243</v>
      </c>
      <c r="E58" s="11">
        <v>202</v>
      </c>
      <c r="F58" s="105">
        <f t="shared" si="15"/>
        <v>0.09605325725154541</v>
      </c>
      <c r="G58" s="105"/>
      <c r="H58" s="126">
        <v>2243</v>
      </c>
      <c r="I58" s="11">
        <v>856</v>
      </c>
      <c r="J58" s="105">
        <v>0.38163174320107</v>
      </c>
      <c r="K58" s="11">
        <v>178</v>
      </c>
      <c r="L58" s="105">
        <v>0.07935800267498885</v>
      </c>
      <c r="M58" s="11"/>
      <c r="N58" s="229">
        <f t="shared" si="16"/>
        <v>-0.06241640659830583</v>
      </c>
      <c r="O58" s="230">
        <f t="shared" si="17"/>
        <v>0.026832355705254274</v>
      </c>
      <c r="P58" s="230">
        <f t="shared" si="18"/>
        <v>0.01669525457655656</v>
      </c>
      <c r="S58" s="218"/>
    </row>
    <row r="59" spans="1:19" s="2" customFormat="1" ht="12.75">
      <c r="A59" s="1" t="s">
        <v>146</v>
      </c>
      <c r="B59" s="126">
        <v>1139</v>
      </c>
      <c r="C59" s="11">
        <v>630</v>
      </c>
      <c r="D59" s="105">
        <f t="shared" si="14"/>
        <v>0.553116769095698</v>
      </c>
      <c r="E59" s="11">
        <v>101</v>
      </c>
      <c r="F59" s="105">
        <f t="shared" si="15"/>
        <v>0.08867427568042142</v>
      </c>
      <c r="G59" s="105"/>
      <c r="H59" s="126">
        <v>1094</v>
      </c>
      <c r="I59" s="11">
        <v>479</v>
      </c>
      <c r="J59" s="105">
        <v>0.43784277879341865</v>
      </c>
      <c r="K59" s="11">
        <v>118</v>
      </c>
      <c r="L59" s="105">
        <v>0.10786106032906764</v>
      </c>
      <c r="M59" s="11"/>
      <c r="N59" s="229">
        <f t="shared" si="16"/>
        <v>0.04113345521023759</v>
      </c>
      <c r="O59" s="230">
        <f t="shared" si="17"/>
        <v>0.1152739903022793</v>
      </c>
      <c r="P59" s="230">
        <f t="shared" si="18"/>
        <v>-0.01918678464864622</v>
      </c>
      <c r="S59" s="218"/>
    </row>
    <row r="60" spans="1:19" s="2" customFormat="1" ht="12.75">
      <c r="A60" s="1" t="s">
        <v>241</v>
      </c>
      <c r="B60" s="126">
        <v>2643</v>
      </c>
      <c r="C60" s="11">
        <v>1017</v>
      </c>
      <c r="D60" s="105">
        <f t="shared" si="14"/>
        <v>0.3847900113507378</v>
      </c>
      <c r="E60" s="11">
        <v>267</v>
      </c>
      <c r="F60" s="105">
        <f t="shared" si="15"/>
        <v>0.10102156640181612</v>
      </c>
      <c r="G60" s="105"/>
      <c r="H60" s="126">
        <v>2699</v>
      </c>
      <c r="I60" s="11">
        <v>1078</v>
      </c>
      <c r="J60" s="105">
        <v>0.39940718784735085</v>
      </c>
      <c r="K60" s="11">
        <v>281</v>
      </c>
      <c r="L60" s="105">
        <v>0.10411263430900333</v>
      </c>
      <c r="M60" s="11"/>
      <c r="N60" s="229">
        <f t="shared" si="16"/>
        <v>-0.02074842534271948</v>
      </c>
      <c r="O60" s="230">
        <f t="shared" si="17"/>
        <v>-0.014617176496613038</v>
      </c>
      <c r="P60" s="230">
        <f t="shared" si="18"/>
        <v>-0.003091067907187217</v>
      </c>
      <c r="S60" s="218"/>
    </row>
    <row r="61" spans="1:19" s="2" customFormat="1" ht="12.75">
      <c r="A61" s="1" t="s">
        <v>242</v>
      </c>
      <c r="B61" s="126">
        <v>6252</v>
      </c>
      <c r="C61" s="11">
        <v>1696</v>
      </c>
      <c r="D61" s="105">
        <f t="shared" si="14"/>
        <v>0.2712731925783749</v>
      </c>
      <c r="E61" s="11">
        <v>576</v>
      </c>
      <c r="F61" s="105">
        <f t="shared" si="15"/>
        <v>0.09213051823416507</v>
      </c>
      <c r="G61" s="105"/>
      <c r="H61" s="126">
        <v>6090</v>
      </c>
      <c r="I61" s="11">
        <v>1646</v>
      </c>
      <c r="J61" s="105">
        <v>0.2702791461412151</v>
      </c>
      <c r="K61" s="11">
        <v>669</v>
      </c>
      <c r="L61" s="105">
        <v>0.10985221674876847</v>
      </c>
      <c r="M61" s="11"/>
      <c r="N61" s="229">
        <f t="shared" si="16"/>
        <v>0.026600985221674867</v>
      </c>
      <c r="O61" s="230">
        <f t="shared" si="17"/>
        <v>0.000994046437159779</v>
      </c>
      <c r="P61" s="230">
        <f t="shared" si="18"/>
        <v>-0.017721698514603396</v>
      </c>
      <c r="S61" s="218"/>
    </row>
    <row r="62" spans="1:19" s="2" customFormat="1" ht="12.75">
      <c r="A62" s="1"/>
      <c r="B62" s="126"/>
      <c r="C62" s="11"/>
      <c r="D62" s="105"/>
      <c r="E62" s="11"/>
      <c r="F62" s="105"/>
      <c r="G62" s="105"/>
      <c r="H62" s="126"/>
      <c r="I62" s="11"/>
      <c r="J62" s="105"/>
      <c r="K62" s="11"/>
      <c r="L62" s="105"/>
      <c r="M62" s="11"/>
      <c r="N62" s="229"/>
      <c r="O62" s="230"/>
      <c r="P62" s="230"/>
      <c r="S62" s="218"/>
    </row>
    <row r="63" spans="1:19" s="2" customFormat="1" ht="12.75">
      <c r="A63" s="8" t="s">
        <v>23</v>
      </c>
      <c r="B63" s="126"/>
      <c r="C63" s="11"/>
      <c r="D63" s="105"/>
      <c r="E63" s="11"/>
      <c r="F63" s="105"/>
      <c r="G63" s="105"/>
      <c r="H63" s="126"/>
      <c r="I63" s="11"/>
      <c r="J63" s="105"/>
      <c r="K63" s="11"/>
      <c r="L63" s="105"/>
      <c r="M63" s="11"/>
      <c r="N63" s="229"/>
      <c r="O63" s="230"/>
      <c r="P63" s="230"/>
      <c r="S63" s="218"/>
    </row>
    <row r="64" spans="1:19" s="2" customFormat="1" ht="12.75">
      <c r="A64" s="1" t="s">
        <v>243</v>
      </c>
      <c r="B64" s="126">
        <v>815</v>
      </c>
      <c r="C64" s="11">
        <v>334</v>
      </c>
      <c r="D64" s="105">
        <f t="shared" si="14"/>
        <v>0.4098159509202454</v>
      </c>
      <c r="E64" s="11">
        <v>94</v>
      </c>
      <c r="F64" s="105">
        <f aca="true" t="shared" si="19" ref="F64:F72">E64/B64</f>
        <v>0.11533742331288344</v>
      </c>
      <c r="G64" s="105"/>
      <c r="H64" s="126">
        <v>769</v>
      </c>
      <c r="I64" s="11">
        <v>324</v>
      </c>
      <c r="J64" s="105">
        <v>0.4213263979193758</v>
      </c>
      <c r="K64" s="11">
        <v>74</v>
      </c>
      <c r="L64" s="105">
        <v>0.09622886866059818</v>
      </c>
      <c r="M64" s="11"/>
      <c r="N64" s="229">
        <f t="shared" si="16"/>
        <v>0.05981794538361518</v>
      </c>
      <c r="O64" s="230">
        <f t="shared" si="17"/>
        <v>-0.011510446999130397</v>
      </c>
      <c r="P64" s="230">
        <f t="shared" si="18"/>
        <v>0.019108554652285253</v>
      </c>
      <c r="S64" s="218"/>
    </row>
    <row r="65" spans="1:19" s="2" customFormat="1" ht="12.75">
      <c r="A65" s="1" t="s">
        <v>244</v>
      </c>
      <c r="B65" s="126">
        <v>1721</v>
      </c>
      <c r="C65" s="11">
        <v>746</v>
      </c>
      <c r="D65" s="105">
        <f t="shared" si="14"/>
        <v>0.4334689134224288</v>
      </c>
      <c r="E65" s="11">
        <v>174</v>
      </c>
      <c r="F65" s="105">
        <f t="shared" si="19"/>
        <v>0.1011040092969204</v>
      </c>
      <c r="G65" s="105"/>
      <c r="H65" s="126">
        <v>1822</v>
      </c>
      <c r="I65" s="11">
        <v>793</v>
      </c>
      <c r="J65" s="105">
        <v>0.43523600439077936</v>
      </c>
      <c r="K65" s="11">
        <v>212</v>
      </c>
      <c r="L65" s="105">
        <v>0.1163556531284303</v>
      </c>
      <c r="M65" s="11"/>
      <c r="N65" s="229">
        <f t="shared" si="16"/>
        <v>-0.05543358946212951</v>
      </c>
      <c r="O65" s="230">
        <f t="shared" si="17"/>
        <v>-0.0017670909683505376</v>
      </c>
      <c r="P65" s="230">
        <f t="shared" si="18"/>
        <v>-0.015251643831509898</v>
      </c>
      <c r="S65" s="218"/>
    </row>
    <row r="66" spans="1:19" s="2" customFormat="1" ht="12.75">
      <c r="A66" s="1" t="s">
        <v>81</v>
      </c>
      <c r="B66" s="126">
        <v>2285</v>
      </c>
      <c r="C66" s="11">
        <v>844</v>
      </c>
      <c r="D66" s="105">
        <f t="shared" si="14"/>
        <v>0.36936542669584244</v>
      </c>
      <c r="E66" s="11">
        <v>333</v>
      </c>
      <c r="F66" s="105">
        <f t="shared" si="19"/>
        <v>0.14573304157549233</v>
      </c>
      <c r="G66" s="105"/>
      <c r="H66" s="126">
        <v>2248</v>
      </c>
      <c r="I66" s="11">
        <v>819</v>
      </c>
      <c r="J66" s="105">
        <v>0.3643238434163701</v>
      </c>
      <c r="K66" s="11">
        <v>375</v>
      </c>
      <c r="L66" s="105">
        <v>0.16681494661921709</v>
      </c>
      <c r="M66" s="11"/>
      <c r="N66" s="229">
        <f t="shared" si="16"/>
        <v>0.016459074733096157</v>
      </c>
      <c r="O66" s="230">
        <f t="shared" si="17"/>
        <v>0.00504158327947235</v>
      </c>
      <c r="P66" s="230">
        <f t="shared" si="18"/>
        <v>-0.021081905043724758</v>
      </c>
      <c r="S66" s="218"/>
    </row>
    <row r="67" spans="1:19" s="2" customFormat="1" ht="12.75">
      <c r="A67" s="1" t="s">
        <v>82</v>
      </c>
      <c r="B67" s="126">
        <v>4271</v>
      </c>
      <c r="C67" s="11">
        <v>1351</v>
      </c>
      <c r="D67" s="105">
        <f t="shared" si="14"/>
        <v>0.31631936314680403</v>
      </c>
      <c r="E67" s="11">
        <v>425</v>
      </c>
      <c r="F67" s="105">
        <f t="shared" si="19"/>
        <v>0.09950831187075626</v>
      </c>
      <c r="G67" s="105"/>
      <c r="H67" s="126">
        <v>3903</v>
      </c>
      <c r="I67" s="11">
        <v>1413</v>
      </c>
      <c r="J67" s="105">
        <v>0.3620292083013067</v>
      </c>
      <c r="K67" s="11">
        <v>464</v>
      </c>
      <c r="L67" s="105">
        <v>0.1188829105816039</v>
      </c>
      <c r="M67" s="11"/>
      <c r="N67" s="229">
        <f t="shared" si="16"/>
        <v>0.09428644632334104</v>
      </c>
      <c r="O67" s="230">
        <f t="shared" si="17"/>
        <v>-0.04570984515450266</v>
      </c>
      <c r="P67" s="230">
        <f t="shared" si="18"/>
        <v>-0.019374598710847638</v>
      </c>
      <c r="S67" s="218"/>
    </row>
    <row r="68" spans="1:19" s="2" customFormat="1" ht="12.75">
      <c r="A68" s="1" t="s">
        <v>245</v>
      </c>
      <c r="B68" s="126">
        <v>1705</v>
      </c>
      <c r="C68" s="11">
        <v>747</v>
      </c>
      <c r="D68" s="105">
        <f t="shared" si="14"/>
        <v>0.4381231671554252</v>
      </c>
      <c r="E68" s="11">
        <v>206</v>
      </c>
      <c r="F68" s="105">
        <f t="shared" si="19"/>
        <v>0.12082111436950146</v>
      </c>
      <c r="G68" s="105"/>
      <c r="H68" s="126">
        <v>1749</v>
      </c>
      <c r="I68" s="11">
        <v>733</v>
      </c>
      <c r="J68" s="105">
        <v>0.41909662664379643</v>
      </c>
      <c r="K68" s="11">
        <v>201</v>
      </c>
      <c r="L68" s="105">
        <v>0.11492281303602059</v>
      </c>
      <c r="M68" s="11"/>
      <c r="N68" s="229">
        <f t="shared" si="16"/>
        <v>-0.02515723270440251</v>
      </c>
      <c r="O68" s="230">
        <f t="shared" si="17"/>
        <v>0.019026540511628776</v>
      </c>
      <c r="P68" s="230">
        <f t="shared" si="18"/>
        <v>0.0058983013334808765</v>
      </c>
      <c r="S68" s="218"/>
    </row>
    <row r="69" spans="1:19" s="2" customFormat="1" ht="12.75">
      <c r="A69" s="1" t="s">
        <v>83</v>
      </c>
      <c r="B69" s="126">
        <v>5332</v>
      </c>
      <c r="C69" s="11">
        <v>1605</v>
      </c>
      <c r="D69" s="105">
        <f t="shared" si="14"/>
        <v>0.30101275318829707</v>
      </c>
      <c r="E69" s="11">
        <v>991</v>
      </c>
      <c r="F69" s="105">
        <f t="shared" si="19"/>
        <v>0.1858589647411853</v>
      </c>
      <c r="G69" s="105"/>
      <c r="H69" s="126">
        <v>5542</v>
      </c>
      <c r="I69" s="11">
        <v>1609</v>
      </c>
      <c r="J69" s="105">
        <v>0.29032840129917</v>
      </c>
      <c r="K69" s="11">
        <v>1191</v>
      </c>
      <c r="L69" s="105">
        <v>0.2149043666546373</v>
      </c>
      <c r="M69" s="11"/>
      <c r="N69" s="229">
        <f t="shared" si="16"/>
        <v>-0.03789245759653559</v>
      </c>
      <c r="O69" s="230">
        <f t="shared" si="17"/>
        <v>0.010684351889127086</v>
      </c>
      <c r="P69" s="230">
        <f t="shared" si="18"/>
        <v>-0.029045401913452007</v>
      </c>
      <c r="S69" s="218"/>
    </row>
    <row r="70" spans="1:19" s="2" customFormat="1" ht="12.75">
      <c r="A70" s="1" t="s">
        <v>84</v>
      </c>
      <c r="B70" s="126">
        <v>4304</v>
      </c>
      <c r="C70" s="11">
        <v>1236</v>
      </c>
      <c r="D70" s="105">
        <f t="shared" si="14"/>
        <v>0.2871747211895911</v>
      </c>
      <c r="E70" s="11">
        <v>476</v>
      </c>
      <c r="F70" s="105">
        <f t="shared" si="19"/>
        <v>0.11059479553903345</v>
      </c>
      <c r="G70" s="105"/>
      <c r="H70" s="126">
        <v>4271</v>
      </c>
      <c r="I70" s="11">
        <v>1078</v>
      </c>
      <c r="J70" s="105">
        <v>0.2523999063451182</v>
      </c>
      <c r="K70" s="11">
        <v>520</v>
      </c>
      <c r="L70" s="105">
        <v>0.12175134628892531</v>
      </c>
      <c r="M70" s="11"/>
      <c r="N70" s="229">
        <f t="shared" si="16"/>
        <v>0.007726527745258727</v>
      </c>
      <c r="O70" s="230">
        <f t="shared" si="17"/>
        <v>0.03477481484447287</v>
      </c>
      <c r="P70" s="230">
        <f t="shared" si="18"/>
        <v>-0.011156550749891858</v>
      </c>
      <c r="S70" s="218"/>
    </row>
    <row r="71" spans="1:19" s="2" customFormat="1" ht="12.75">
      <c r="A71" s="1" t="s">
        <v>85</v>
      </c>
      <c r="B71" s="126">
        <v>1586</v>
      </c>
      <c r="C71" s="11">
        <v>519</v>
      </c>
      <c r="D71" s="105">
        <f t="shared" si="14"/>
        <v>0.32723833543505676</v>
      </c>
      <c r="E71" s="11">
        <v>176</v>
      </c>
      <c r="F71" s="105">
        <f t="shared" si="19"/>
        <v>0.11097099621689786</v>
      </c>
      <c r="G71" s="105"/>
      <c r="H71" s="126">
        <v>1868</v>
      </c>
      <c r="I71" s="11">
        <v>516</v>
      </c>
      <c r="J71" s="105">
        <v>0.2762312633832976</v>
      </c>
      <c r="K71" s="11">
        <v>172</v>
      </c>
      <c r="L71" s="105">
        <v>0.09207708779443255</v>
      </c>
      <c r="M71" s="11"/>
      <c r="N71" s="229">
        <f t="shared" si="16"/>
        <v>-0.15096359743040688</v>
      </c>
      <c r="O71" s="230">
        <f t="shared" si="17"/>
        <v>0.05100707205175914</v>
      </c>
      <c r="P71" s="230">
        <f t="shared" si="18"/>
        <v>0.018893908422465314</v>
      </c>
      <c r="S71" s="218"/>
    </row>
    <row r="72" spans="1:19" s="2" customFormat="1" ht="12.75">
      <c r="A72" s="1" t="s">
        <v>246</v>
      </c>
      <c r="B72" s="126">
        <v>2804</v>
      </c>
      <c r="C72" s="11">
        <v>979</v>
      </c>
      <c r="D72" s="105">
        <f t="shared" si="14"/>
        <v>0.3491440798858773</v>
      </c>
      <c r="E72" s="11">
        <v>323</v>
      </c>
      <c r="F72" s="105">
        <f t="shared" si="19"/>
        <v>0.1151925820256776</v>
      </c>
      <c r="G72" s="105"/>
      <c r="H72" s="126">
        <v>2695</v>
      </c>
      <c r="I72" s="11">
        <v>980</v>
      </c>
      <c r="J72" s="105">
        <v>0.36363636363636365</v>
      </c>
      <c r="K72" s="11">
        <v>318</v>
      </c>
      <c r="L72" s="105">
        <v>0.11799628942486086</v>
      </c>
      <c r="M72" s="11"/>
      <c r="N72" s="229">
        <f t="shared" si="16"/>
        <v>0.04044526901669765</v>
      </c>
      <c r="O72" s="230">
        <f t="shared" si="17"/>
        <v>-0.014492283750486334</v>
      </c>
      <c r="P72" s="230">
        <f t="shared" si="18"/>
        <v>-0.0028037073991832584</v>
      </c>
      <c r="S72" s="218"/>
    </row>
    <row r="73" spans="1:19" s="2" customFormat="1" ht="12.75">
      <c r="A73" s="1"/>
      <c r="B73" s="126"/>
      <c r="C73" s="11"/>
      <c r="D73" s="105"/>
      <c r="E73" s="11"/>
      <c r="F73" s="105"/>
      <c r="G73" s="105"/>
      <c r="H73" s="126"/>
      <c r="I73" s="11"/>
      <c r="J73" s="105"/>
      <c r="K73" s="11"/>
      <c r="L73" s="105"/>
      <c r="M73" s="11"/>
      <c r="N73" s="229"/>
      <c r="O73" s="230"/>
      <c r="P73" s="230"/>
      <c r="S73" s="218"/>
    </row>
    <row r="74" spans="1:16" s="2" customFormat="1" ht="12.75">
      <c r="A74" s="8" t="s">
        <v>41</v>
      </c>
      <c r="B74" s="189"/>
      <c r="C74" s="1"/>
      <c r="D74" s="105"/>
      <c r="E74" s="1"/>
      <c r="F74" s="105"/>
      <c r="G74" s="105"/>
      <c r="H74" s="189"/>
      <c r="I74" s="1"/>
      <c r="J74" s="105"/>
      <c r="K74" s="1"/>
      <c r="L74" s="105"/>
      <c r="M74" s="11"/>
      <c r="N74" s="185"/>
      <c r="O74" s="185"/>
      <c r="P74" s="185"/>
    </row>
    <row r="75" spans="1:19" s="2" customFormat="1" ht="12.75">
      <c r="A75" s="1" t="s">
        <v>247</v>
      </c>
      <c r="B75" s="126">
        <v>1931</v>
      </c>
      <c r="C75" s="11">
        <v>658</v>
      </c>
      <c r="D75" s="105">
        <f aca="true" t="shared" si="20" ref="D75:D81">C75/B75</f>
        <v>0.340756084930088</v>
      </c>
      <c r="E75" s="11">
        <v>197</v>
      </c>
      <c r="F75" s="105">
        <f aca="true" t="shared" si="21" ref="F75:F81">E75/B75</f>
        <v>0.1020196789228379</v>
      </c>
      <c r="G75" s="105"/>
      <c r="H75" s="126">
        <v>1993</v>
      </c>
      <c r="I75" s="11">
        <v>715</v>
      </c>
      <c r="J75" s="105">
        <v>0.3587556447566483</v>
      </c>
      <c r="K75" s="11">
        <v>197</v>
      </c>
      <c r="L75" s="105">
        <v>0.09884596086302057</v>
      </c>
      <c r="M75" s="11"/>
      <c r="N75" s="229">
        <f aca="true" t="shared" si="22" ref="N75:N82">B75/H75-1</f>
        <v>-0.031108881083793283</v>
      </c>
      <c r="O75" s="230">
        <f aca="true" t="shared" si="23" ref="O75:O82">D75-J75</f>
        <v>-0.017999559826560263</v>
      </c>
      <c r="P75" s="230">
        <f aca="true" t="shared" si="24" ref="P75:P82">F75-L75</f>
        <v>0.0031737180598173376</v>
      </c>
      <c r="S75" s="218"/>
    </row>
    <row r="76" spans="1:19" s="2" customFormat="1" ht="12.75">
      <c r="A76" s="1" t="s">
        <v>86</v>
      </c>
      <c r="B76" s="126">
        <v>398</v>
      </c>
      <c r="C76" s="11">
        <v>207</v>
      </c>
      <c r="D76" s="105">
        <f t="shared" si="20"/>
        <v>0.5201005025125628</v>
      </c>
      <c r="E76" s="11">
        <v>55</v>
      </c>
      <c r="F76" s="105">
        <f t="shared" si="21"/>
        <v>0.13819095477386933</v>
      </c>
      <c r="G76" s="105"/>
      <c r="H76" s="126">
        <v>375</v>
      </c>
      <c r="I76" s="11">
        <v>190</v>
      </c>
      <c r="J76" s="105">
        <v>0.5066666666666667</v>
      </c>
      <c r="K76" s="11">
        <v>59</v>
      </c>
      <c r="L76" s="105">
        <v>0.15733333333333333</v>
      </c>
      <c r="M76" s="11"/>
      <c r="N76" s="229">
        <f t="shared" si="22"/>
        <v>0.06133333333333324</v>
      </c>
      <c r="O76" s="230">
        <f t="shared" si="23"/>
        <v>0.01343383584589608</v>
      </c>
      <c r="P76" s="230">
        <f t="shared" si="24"/>
        <v>-0.01914237855946399</v>
      </c>
      <c r="S76" s="218"/>
    </row>
    <row r="77" spans="1:19" s="2" customFormat="1" ht="12.75">
      <c r="A77" s="1" t="s">
        <v>87</v>
      </c>
      <c r="B77" s="126">
        <v>1960</v>
      </c>
      <c r="C77" s="11">
        <v>591</v>
      </c>
      <c r="D77" s="105">
        <f t="shared" si="20"/>
        <v>0.30153061224489797</v>
      </c>
      <c r="E77" s="11">
        <v>175</v>
      </c>
      <c r="F77" s="105">
        <f t="shared" si="21"/>
        <v>0.08928571428571429</v>
      </c>
      <c r="G77" s="105"/>
      <c r="H77" s="126">
        <v>1946</v>
      </c>
      <c r="I77" s="11">
        <v>600</v>
      </c>
      <c r="J77" s="105">
        <v>0.30832476875642345</v>
      </c>
      <c r="K77" s="11">
        <v>203</v>
      </c>
      <c r="L77" s="105">
        <v>0.10431654676258993</v>
      </c>
      <c r="M77" s="11"/>
      <c r="N77" s="229">
        <f t="shared" si="22"/>
        <v>0.007194244604316502</v>
      </c>
      <c r="O77" s="230">
        <f t="shared" si="23"/>
        <v>-0.006794156511525484</v>
      </c>
      <c r="P77" s="230">
        <f t="shared" si="24"/>
        <v>-0.015030832476875644</v>
      </c>
      <c r="S77" s="218"/>
    </row>
    <row r="78" spans="1:19" s="2" customFormat="1" ht="12.75">
      <c r="A78" s="1" t="s">
        <v>248</v>
      </c>
      <c r="B78" s="126">
        <v>6373</v>
      </c>
      <c r="C78" s="11">
        <v>3469</v>
      </c>
      <c r="D78" s="105">
        <f t="shared" si="20"/>
        <v>0.5443276321983367</v>
      </c>
      <c r="E78" s="11">
        <v>570</v>
      </c>
      <c r="F78" s="105">
        <f t="shared" si="21"/>
        <v>0.08943982425859093</v>
      </c>
      <c r="G78" s="105"/>
      <c r="H78" s="126">
        <v>6253</v>
      </c>
      <c r="I78" s="11">
        <v>3727</v>
      </c>
      <c r="J78" s="105">
        <v>0.5960339037262115</v>
      </c>
      <c r="K78" s="11">
        <v>689</v>
      </c>
      <c r="L78" s="105">
        <v>0.1101871101871102</v>
      </c>
      <c r="M78" s="11"/>
      <c r="N78" s="229">
        <f t="shared" si="22"/>
        <v>0.019190788421557636</v>
      </c>
      <c r="O78" s="230">
        <f t="shared" si="23"/>
        <v>-0.05170627152787477</v>
      </c>
      <c r="P78" s="230">
        <f t="shared" si="24"/>
        <v>-0.020747285928519266</v>
      </c>
      <c r="S78" s="218"/>
    </row>
    <row r="79" spans="1:19" s="2" customFormat="1" ht="12.75">
      <c r="A79" s="1" t="s">
        <v>249</v>
      </c>
      <c r="B79" s="126">
        <v>3085</v>
      </c>
      <c r="C79" s="11">
        <v>1584</v>
      </c>
      <c r="D79" s="105">
        <f t="shared" si="20"/>
        <v>0.513452188006483</v>
      </c>
      <c r="E79" s="11">
        <v>353</v>
      </c>
      <c r="F79" s="105">
        <f t="shared" si="21"/>
        <v>0.11442463533225283</v>
      </c>
      <c r="G79" s="105"/>
      <c r="H79" s="126">
        <v>3151</v>
      </c>
      <c r="I79" s="11">
        <v>1584</v>
      </c>
      <c r="J79" s="105">
        <v>0.5026975563313234</v>
      </c>
      <c r="K79" s="11">
        <v>393</v>
      </c>
      <c r="L79" s="105">
        <v>0.12472231037765788</v>
      </c>
      <c r="M79" s="11"/>
      <c r="N79" s="229">
        <f t="shared" si="22"/>
        <v>-0.020945731513805188</v>
      </c>
      <c r="O79" s="230">
        <f t="shared" si="23"/>
        <v>0.010754631675159554</v>
      </c>
      <c r="P79" s="230">
        <f t="shared" si="24"/>
        <v>-0.010297675045405047</v>
      </c>
      <c r="S79" s="218"/>
    </row>
    <row r="80" spans="1:19" s="2" customFormat="1" ht="12.75">
      <c r="A80" s="1" t="s">
        <v>250</v>
      </c>
      <c r="B80" s="126">
        <v>3869</v>
      </c>
      <c r="C80" s="11">
        <v>1693</v>
      </c>
      <c r="D80" s="105">
        <f t="shared" si="20"/>
        <v>0.4375807702248643</v>
      </c>
      <c r="E80" s="11">
        <v>538</v>
      </c>
      <c r="F80" s="105">
        <f t="shared" si="21"/>
        <v>0.13905401912638926</v>
      </c>
      <c r="G80" s="105"/>
      <c r="H80" s="126">
        <v>3711</v>
      </c>
      <c r="I80" s="11">
        <v>1634</v>
      </c>
      <c r="J80" s="105">
        <v>0.44031258420910807</v>
      </c>
      <c r="K80" s="11">
        <v>524</v>
      </c>
      <c r="L80" s="105">
        <v>0.14120183239019132</v>
      </c>
      <c r="M80" s="11"/>
      <c r="N80" s="229">
        <f t="shared" si="22"/>
        <v>0.042576125033683576</v>
      </c>
      <c r="O80" s="230">
        <f t="shared" si="23"/>
        <v>-0.0027318139842437694</v>
      </c>
      <c r="P80" s="230">
        <f t="shared" si="24"/>
        <v>-0.002147813263802062</v>
      </c>
      <c r="S80" s="218"/>
    </row>
    <row r="81" spans="1:19" s="2" customFormat="1" ht="12.75">
      <c r="A81" s="1" t="s">
        <v>251</v>
      </c>
      <c r="B81" s="126">
        <v>1100</v>
      </c>
      <c r="C81" s="11">
        <v>342</v>
      </c>
      <c r="D81" s="105">
        <f t="shared" si="20"/>
        <v>0.3109090909090909</v>
      </c>
      <c r="E81" s="11">
        <v>123</v>
      </c>
      <c r="F81" s="105">
        <f t="shared" si="21"/>
        <v>0.11181818181818182</v>
      </c>
      <c r="G81" s="105"/>
      <c r="H81" s="126">
        <v>1050</v>
      </c>
      <c r="I81" s="11">
        <v>337</v>
      </c>
      <c r="J81" s="105">
        <v>0.32095238095238093</v>
      </c>
      <c r="K81" s="11">
        <v>113</v>
      </c>
      <c r="L81" s="105">
        <v>0.10761904761904761</v>
      </c>
      <c r="M81" s="11"/>
      <c r="N81" s="229">
        <f t="shared" si="22"/>
        <v>0.04761904761904767</v>
      </c>
      <c r="O81" s="230">
        <f t="shared" si="23"/>
        <v>-0.01004329004329002</v>
      </c>
      <c r="P81" s="230">
        <f t="shared" si="24"/>
        <v>0.004199134199134202</v>
      </c>
      <c r="S81" s="218"/>
    </row>
    <row r="82" spans="1:19" s="2" customFormat="1" ht="12.75">
      <c r="A82" s="1" t="s">
        <v>252</v>
      </c>
      <c r="B82" s="126">
        <v>2807</v>
      </c>
      <c r="C82" s="11">
        <v>1284</v>
      </c>
      <c r="D82" s="105">
        <v>0.4574278589241183</v>
      </c>
      <c r="E82" s="11">
        <v>331</v>
      </c>
      <c r="F82" s="105">
        <v>0.11791948699679373</v>
      </c>
      <c r="G82" s="105"/>
      <c r="H82" s="126">
        <v>2644</v>
      </c>
      <c r="I82" s="11">
        <v>1118</v>
      </c>
      <c r="J82" s="105">
        <v>0.4228441754916793</v>
      </c>
      <c r="K82" s="11">
        <v>282</v>
      </c>
      <c r="L82" s="105">
        <v>0.10665658093797277</v>
      </c>
      <c r="M82" s="11"/>
      <c r="N82" s="229">
        <f t="shared" si="22"/>
        <v>0.06164901664145228</v>
      </c>
      <c r="O82" s="230">
        <f t="shared" si="23"/>
        <v>0.034583683432439005</v>
      </c>
      <c r="P82" s="230">
        <f t="shared" si="24"/>
        <v>0.011262906058820965</v>
      </c>
      <c r="S82" s="218"/>
    </row>
    <row r="83" spans="1:19" s="2" customFormat="1" ht="12.75">
      <c r="A83" s="1"/>
      <c r="B83" s="126"/>
      <c r="C83" s="11"/>
      <c r="D83" s="105"/>
      <c r="E83" s="11"/>
      <c r="F83" s="105"/>
      <c r="G83" s="105"/>
      <c r="H83" s="126"/>
      <c r="I83" s="11"/>
      <c r="J83" s="105"/>
      <c r="K83" s="11"/>
      <c r="L83" s="105"/>
      <c r="M83" s="11"/>
      <c r="N83" s="229"/>
      <c r="O83" s="230"/>
      <c r="P83" s="230"/>
      <c r="S83" s="218"/>
    </row>
    <row r="84" spans="1:19" s="2" customFormat="1" ht="12.75">
      <c r="A84" s="8" t="s">
        <v>22</v>
      </c>
      <c r="B84" s="126"/>
      <c r="C84" s="11"/>
      <c r="D84" s="105"/>
      <c r="E84" s="11"/>
      <c r="F84" s="105"/>
      <c r="G84" s="105"/>
      <c r="H84" s="126"/>
      <c r="I84" s="11"/>
      <c r="J84" s="105"/>
      <c r="K84" s="11"/>
      <c r="L84" s="105"/>
      <c r="M84" s="11"/>
      <c r="N84" s="231"/>
      <c r="O84" s="230"/>
      <c r="P84" s="230"/>
      <c r="S84" s="218"/>
    </row>
    <row r="85" spans="1:19" s="2" customFormat="1" ht="12.75">
      <c r="A85" s="1" t="s">
        <v>88</v>
      </c>
      <c r="B85" s="126">
        <v>75</v>
      </c>
      <c r="C85" s="11">
        <v>24</v>
      </c>
      <c r="D85" s="105">
        <f aca="true" t="shared" si="25" ref="D85:D92">C85/B85</f>
        <v>0.32</v>
      </c>
      <c r="E85" s="11">
        <v>11</v>
      </c>
      <c r="F85" s="105">
        <f aca="true" t="shared" si="26" ref="F85:F92">E85/B85</f>
        <v>0.14666666666666667</v>
      </c>
      <c r="G85" s="105"/>
      <c r="H85" s="126">
        <v>124</v>
      </c>
      <c r="I85" s="11">
        <v>38</v>
      </c>
      <c r="J85" s="105">
        <v>0.3064516129032258</v>
      </c>
      <c r="K85" s="11">
        <v>21</v>
      </c>
      <c r="L85" s="105">
        <v>0.1693548387096774</v>
      </c>
      <c r="M85" s="11"/>
      <c r="N85" s="229">
        <f aca="true" t="shared" si="27" ref="N85:N92">B85/H85-1</f>
        <v>-0.3951612903225806</v>
      </c>
      <c r="O85" s="230">
        <f aca="true" t="shared" si="28" ref="O85:O92">D85-J85</f>
        <v>0.013548387096774195</v>
      </c>
      <c r="P85" s="230">
        <f aca="true" t="shared" si="29" ref="P85:P92">F85-L85</f>
        <v>-0.02268817204301074</v>
      </c>
      <c r="S85" s="218"/>
    </row>
    <row r="86" spans="1:19" s="2" customFormat="1" ht="12.75">
      <c r="A86" s="1" t="s">
        <v>89</v>
      </c>
      <c r="B86" s="126">
        <v>3027</v>
      </c>
      <c r="C86" s="11">
        <v>1460</v>
      </c>
      <c r="D86" s="105">
        <f t="shared" si="25"/>
        <v>0.4823257350512058</v>
      </c>
      <c r="E86" s="11">
        <v>341</v>
      </c>
      <c r="F86" s="105">
        <f t="shared" si="26"/>
        <v>0.11265279154278163</v>
      </c>
      <c r="G86" s="105"/>
      <c r="H86" s="126">
        <v>3272</v>
      </c>
      <c r="I86" s="11">
        <v>1581</v>
      </c>
      <c r="J86" s="105">
        <v>0.4831907090464548</v>
      </c>
      <c r="K86" s="11">
        <v>404</v>
      </c>
      <c r="L86" s="105">
        <v>0.1234718826405868</v>
      </c>
      <c r="M86" s="11"/>
      <c r="N86" s="229">
        <f t="shared" si="27"/>
        <v>-0.07487775061124691</v>
      </c>
      <c r="O86" s="230">
        <f t="shared" si="28"/>
        <v>-0.0008649739952489854</v>
      </c>
      <c r="P86" s="230">
        <f t="shared" si="29"/>
        <v>-0.01081909109780517</v>
      </c>
      <c r="S86" s="218"/>
    </row>
    <row r="87" spans="1:19" s="2" customFormat="1" ht="12.75">
      <c r="A87" s="1" t="s">
        <v>90</v>
      </c>
      <c r="B87" s="126">
        <v>2553</v>
      </c>
      <c r="C87" s="11">
        <v>1203</v>
      </c>
      <c r="D87" s="105">
        <f t="shared" si="25"/>
        <v>0.4712103407755582</v>
      </c>
      <c r="E87" s="11">
        <v>466</v>
      </c>
      <c r="F87" s="105">
        <f t="shared" si="26"/>
        <v>0.18253035644339993</v>
      </c>
      <c r="G87" s="105"/>
      <c r="H87" s="126">
        <v>2646</v>
      </c>
      <c r="I87" s="11">
        <v>1218</v>
      </c>
      <c r="J87" s="105">
        <v>0.4603174603174603</v>
      </c>
      <c r="K87" s="11">
        <v>564</v>
      </c>
      <c r="L87" s="105">
        <v>0.21315192743764172</v>
      </c>
      <c r="M87" s="11"/>
      <c r="N87" s="229">
        <f t="shared" si="27"/>
        <v>-0.035147392290249435</v>
      </c>
      <c r="O87" s="230">
        <f t="shared" si="28"/>
        <v>0.010892880458097887</v>
      </c>
      <c r="P87" s="230">
        <f t="shared" si="29"/>
        <v>-0.030621570994241787</v>
      </c>
      <c r="S87" s="218"/>
    </row>
    <row r="88" spans="1:19" s="2" customFormat="1" ht="12.75">
      <c r="A88" s="1" t="s">
        <v>91</v>
      </c>
      <c r="B88" s="126">
        <v>3420</v>
      </c>
      <c r="C88" s="11">
        <v>1619</v>
      </c>
      <c r="D88" s="105">
        <f t="shared" si="25"/>
        <v>0.4733918128654971</v>
      </c>
      <c r="E88" s="11">
        <v>505</v>
      </c>
      <c r="F88" s="105">
        <f t="shared" si="26"/>
        <v>0.1476608187134503</v>
      </c>
      <c r="G88" s="105"/>
      <c r="H88" s="126">
        <v>3209</v>
      </c>
      <c r="I88" s="11">
        <v>1707</v>
      </c>
      <c r="J88" s="105">
        <v>0.5319414147709567</v>
      </c>
      <c r="K88" s="11">
        <v>581</v>
      </c>
      <c r="L88" s="105">
        <v>0.18105328762854472</v>
      </c>
      <c r="M88" s="11"/>
      <c r="N88" s="229">
        <f t="shared" si="27"/>
        <v>0.0657525708943596</v>
      </c>
      <c r="O88" s="230">
        <f t="shared" si="28"/>
        <v>-0.0585496019054596</v>
      </c>
      <c r="P88" s="230">
        <f t="shared" si="29"/>
        <v>-0.033392468915094425</v>
      </c>
      <c r="S88" s="218"/>
    </row>
    <row r="89" spans="1:19" s="2" customFormat="1" ht="12.75">
      <c r="A89" s="1" t="s">
        <v>92</v>
      </c>
      <c r="B89" s="126">
        <v>2715</v>
      </c>
      <c r="C89" s="11">
        <v>1186</v>
      </c>
      <c r="D89" s="105">
        <f t="shared" si="25"/>
        <v>0.43683241252302024</v>
      </c>
      <c r="E89" s="11">
        <v>419</v>
      </c>
      <c r="F89" s="105">
        <f t="shared" si="26"/>
        <v>0.15432780847145489</v>
      </c>
      <c r="G89" s="105"/>
      <c r="H89" s="126">
        <v>2517</v>
      </c>
      <c r="I89" s="11">
        <v>1175</v>
      </c>
      <c r="J89" s="105">
        <v>0.4668255860150973</v>
      </c>
      <c r="K89" s="11">
        <v>453</v>
      </c>
      <c r="L89" s="105">
        <v>0.1799761620977354</v>
      </c>
      <c r="M89" s="11"/>
      <c r="N89" s="229">
        <f t="shared" si="27"/>
        <v>0.0786650774731823</v>
      </c>
      <c r="O89" s="230">
        <f t="shared" si="28"/>
        <v>-0.029993173492077085</v>
      </c>
      <c r="P89" s="230">
        <f t="shared" si="29"/>
        <v>-0.025648353626280512</v>
      </c>
      <c r="S89" s="218"/>
    </row>
    <row r="90" spans="1:19" s="2" customFormat="1" ht="12.75">
      <c r="A90" s="1" t="s">
        <v>93</v>
      </c>
      <c r="B90" s="126">
        <v>3395</v>
      </c>
      <c r="C90" s="11">
        <v>1269</v>
      </c>
      <c r="D90" s="105">
        <f t="shared" si="25"/>
        <v>0.37378497790868925</v>
      </c>
      <c r="E90" s="11">
        <v>377</v>
      </c>
      <c r="F90" s="105">
        <f t="shared" si="26"/>
        <v>0.11104565537555228</v>
      </c>
      <c r="G90" s="105"/>
      <c r="H90" s="126">
        <v>3592</v>
      </c>
      <c r="I90" s="11">
        <v>1330</v>
      </c>
      <c r="J90" s="105">
        <v>0.37026726057906456</v>
      </c>
      <c r="K90" s="11">
        <v>392</v>
      </c>
      <c r="L90" s="105">
        <v>0.1091314031180401</v>
      </c>
      <c r="M90" s="11"/>
      <c r="N90" s="229">
        <f t="shared" si="27"/>
        <v>-0.05484409799554568</v>
      </c>
      <c r="O90" s="230">
        <f t="shared" si="28"/>
        <v>0.003517717329624692</v>
      </c>
      <c r="P90" s="230">
        <f t="shared" si="29"/>
        <v>0.0019142522575121834</v>
      </c>
      <c r="S90" s="218"/>
    </row>
    <row r="91" spans="1:19" s="2" customFormat="1" ht="12.75">
      <c r="A91" s="1" t="s">
        <v>94</v>
      </c>
      <c r="B91" s="126">
        <v>3086</v>
      </c>
      <c r="C91" s="11">
        <v>1399</v>
      </c>
      <c r="D91" s="105">
        <f t="shared" si="25"/>
        <v>0.4533376539209332</v>
      </c>
      <c r="E91" s="11">
        <v>335</v>
      </c>
      <c r="F91" s="105">
        <f t="shared" si="26"/>
        <v>0.10855476344782891</v>
      </c>
      <c r="G91" s="105"/>
      <c r="H91" s="126">
        <v>3076</v>
      </c>
      <c r="I91" s="11">
        <v>1396</v>
      </c>
      <c r="J91" s="105">
        <v>0.4538361508452536</v>
      </c>
      <c r="K91" s="11">
        <v>331</v>
      </c>
      <c r="L91" s="105">
        <v>0.1076072821846554</v>
      </c>
      <c r="M91" s="11"/>
      <c r="N91" s="229">
        <f t="shared" si="27"/>
        <v>0.0032509752925877766</v>
      </c>
      <c r="O91" s="230">
        <f t="shared" si="28"/>
        <v>-0.0004984969243203574</v>
      </c>
      <c r="P91" s="230">
        <f t="shared" si="29"/>
        <v>0.0009474812631735108</v>
      </c>
      <c r="S91" s="218"/>
    </row>
    <row r="92" spans="1:19" s="2" customFormat="1" ht="12.75">
      <c r="A92" s="1" t="s">
        <v>95</v>
      </c>
      <c r="B92" s="126">
        <v>3858</v>
      </c>
      <c r="C92" s="11">
        <v>1541</v>
      </c>
      <c r="D92" s="105">
        <f t="shared" si="25"/>
        <v>0.39942975635044065</v>
      </c>
      <c r="E92" s="11">
        <v>503</v>
      </c>
      <c r="F92" s="105">
        <f t="shared" si="26"/>
        <v>0.1303784344219803</v>
      </c>
      <c r="G92" s="105"/>
      <c r="H92" s="126">
        <v>3813</v>
      </c>
      <c r="I92" s="11">
        <v>1373</v>
      </c>
      <c r="J92" s="105">
        <v>0.3600839234198794</v>
      </c>
      <c r="K92" s="11">
        <v>525</v>
      </c>
      <c r="L92" s="105">
        <v>0.13768686073957515</v>
      </c>
      <c r="M92" s="11"/>
      <c r="N92" s="229">
        <f t="shared" si="27"/>
        <v>0.011801730920534936</v>
      </c>
      <c r="O92" s="230">
        <f t="shared" si="28"/>
        <v>0.039345832930561264</v>
      </c>
      <c r="P92" s="230">
        <f t="shared" si="29"/>
        <v>-0.007308426317594846</v>
      </c>
      <c r="S92" s="218"/>
    </row>
    <row r="93" spans="1:16" s="2" customFormat="1" ht="12.75">
      <c r="A93" s="95"/>
      <c r="B93" s="187"/>
      <c r="C93" s="95"/>
      <c r="D93" s="102"/>
      <c r="E93" s="95"/>
      <c r="F93" s="102"/>
      <c r="G93" s="102"/>
      <c r="H93" s="187"/>
      <c r="I93" s="95"/>
      <c r="J93" s="102"/>
      <c r="K93" s="95"/>
      <c r="L93" s="102"/>
      <c r="M93" s="103"/>
      <c r="N93" s="188"/>
      <c r="O93" s="188"/>
      <c r="P93" s="188"/>
    </row>
    <row r="94" spans="2:16" s="1" customFormat="1" ht="12.75">
      <c r="B94" s="189"/>
      <c r="D94" s="105"/>
      <c r="F94" s="105"/>
      <c r="G94" s="105"/>
      <c r="H94" s="189"/>
      <c r="J94" s="105"/>
      <c r="L94" s="105"/>
      <c r="M94" s="11"/>
      <c r="N94" s="186"/>
      <c r="O94" s="186"/>
      <c r="P94" s="186"/>
    </row>
    <row r="95" spans="1:16" s="2" customFormat="1" ht="15">
      <c r="A95" s="259" t="s">
        <v>286</v>
      </c>
      <c r="B95" s="259"/>
      <c r="C95" s="259"/>
      <c r="D95" s="259"/>
      <c r="E95" s="259"/>
      <c r="F95" s="259"/>
      <c r="G95" s="259"/>
      <c r="H95" s="259"/>
      <c r="I95" s="259"/>
      <c r="J95" s="259"/>
      <c r="K95" s="89"/>
      <c r="L95" s="89"/>
      <c r="M95" s="89"/>
      <c r="N95" s="89"/>
      <c r="O95" s="89"/>
      <c r="P95" s="89"/>
    </row>
    <row r="96" spans="2:16" s="1" customFormat="1" ht="13.5" thickBot="1">
      <c r="B96" s="189"/>
      <c r="D96" s="105"/>
      <c r="F96" s="105"/>
      <c r="G96" s="105"/>
      <c r="H96" s="189"/>
      <c r="J96" s="105"/>
      <c r="L96" s="105"/>
      <c r="M96" s="11"/>
      <c r="N96" s="186"/>
      <c r="O96" s="186"/>
      <c r="P96" s="186"/>
    </row>
    <row r="97" spans="1:16" s="29" customFormat="1" ht="27" customHeight="1">
      <c r="A97" s="250" t="s">
        <v>279</v>
      </c>
      <c r="B97" s="20" t="s">
        <v>227</v>
      </c>
      <c r="C97" s="124"/>
      <c r="D97" s="124"/>
      <c r="E97" s="124"/>
      <c r="F97" s="124"/>
      <c r="G97" s="178"/>
      <c r="H97" s="20" t="s">
        <v>139</v>
      </c>
      <c r="I97" s="124"/>
      <c r="J97" s="124"/>
      <c r="K97" s="124"/>
      <c r="L97" s="124"/>
      <c r="M97" s="178"/>
      <c r="N97" s="179" t="s">
        <v>226</v>
      </c>
      <c r="O97" s="180"/>
      <c r="P97" s="180"/>
    </row>
    <row r="98" spans="1:16" s="29" customFormat="1" ht="68.25" customHeight="1">
      <c r="A98" s="289"/>
      <c r="B98" s="125" t="s">
        <v>228</v>
      </c>
      <c r="C98" s="104" t="s">
        <v>229</v>
      </c>
      <c r="D98" s="104" t="s">
        <v>230</v>
      </c>
      <c r="E98" s="104" t="s">
        <v>231</v>
      </c>
      <c r="F98" s="104" t="s">
        <v>232</v>
      </c>
      <c r="G98" s="104"/>
      <c r="H98" s="125" t="s">
        <v>140</v>
      </c>
      <c r="I98" s="104" t="s">
        <v>141</v>
      </c>
      <c r="J98" s="104" t="s">
        <v>142</v>
      </c>
      <c r="K98" s="104" t="s">
        <v>143</v>
      </c>
      <c r="L98" s="104" t="s">
        <v>144</v>
      </c>
      <c r="M98" s="104"/>
      <c r="N98" s="181" t="s">
        <v>52</v>
      </c>
      <c r="O98" s="181" t="s">
        <v>115</v>
      </c>
      <c r="P98" s="181" t="s">
        <v>116</v>
      </c>
    </row>
    <row r="99" spans="1:16" s="2" customFormat="1" ht="12.75">
      <c r="A99" s="122"/>
      <c r="B99" s="190"/>
      <c r="C99" s="122"/>
      <c r="D99" s="127"/>
      <c r="E99" s="122"/>
      <c r="F99" s="127"/>
      <c r="G99" s="127"/>
      <c r="H99" s="190"/>
      <c r="I99" s="122"/>
      <c r="J99" s="127"/>
      <c r="K99" s="122"/>
      <c r="L99" s="127"/>
      <c r="M99" s="128"/>
      <c r="N99" s="191"/>
      <c r="O99" s="191"/>
      <c r="P99" s="191"/>
    </row>
    <row r="100" spans="1:19" s="2" customFormat="1" ht="12.75">
      <c r="A100" s="8" t="s">
        <v>42</v>
      </c>
      <c r="B100" s="126"/>
      <c r="C100" s="11"/>
      <c r="D100" s="105"/>
      <c r="E100" s="11"/>
      <c r="F100" s="105"/>
      <c r="G100" s="105"/>
      <c r="H100" s="126"/>
      <c r="I100" s="11"/>
      <c r="J100" s="105"/>
      <c r="K100" s="11"/>
      <c r="L100" s="105"/>
      <c r="M100" s="11"/>
      <c r="N100" s="231"/>
      <c r="O100" s="230"/>
      <c r="P100" s="230"/>
      <c r="S100" s="218"/>
    </row>
    <row r="101" spans="1:19" s="2" customFormat="1" ht="12.75">
      <c r="A101" s="1" t="s">
        <v>253</v>
      </c>
      <c r="B101" s="126">
        <v>2545</v>
      </c>
      <c r="C101" s="11">
        <v>987</v>
      </c>
      <c r="D101" s="105">
        <f aca="true" t="shared" si="30" ref="D101:D114">C101/B101</f>
        <v>0.38781925343811396</v>
      </c>
      <c r="E101" s="11">
        <v>283</v>
      </c>
      <c r="F101" s="105">
        <f aca="true" t="shared" si="31" ref="F101:F114">E101/B101</f>
        <v>0.1111984282907662</v>
      </c>
      <c r="G101" s="105"/>
      <c r="H101" s="126">
        <v>2504</v>
      </c>
      <c r="I101" s="11">
        <v>972</v>
      </c>
      <c r="J101" s="105">
        <v>0.38817891373801916</v>
      </c>
      <c r="K101" s="11">
        <v>310</v>
      </c>
      <c r="L101" s="105">
        <v>0.12380191693290735</v>
      </c>
      <c r="M101" s="11"/>
      <c r="N101" s="229">
        <f aca="true" t="shared" si="32" ref="N101:N114">B101/H101-1</f>
        <v>0.01637380191693283</v>
      </c>
      <c r="O101" s="230">
        <f aca="true" t="shared" si="33" ref="O101:O114">D101-J101</f>
        <v>-0.00035966029990519566</v>
      </c>
      <c r="P101" s="230">
        <f aca="true" t="shared" si="34" ref="P101:P117">F101-L101</f>
        <v>-0.012603488642141142</v>
      </c>
      <c r="S101" s="218"/>
    </row>
    <row r="102" spans="1:19" s="2" customFormat="1" ht="12.75">
      <c r="A102" s="1" t="s">
        <v>254</v>
      </c>
      <c r="B102" s="126">
        <v>1148</v>
      </c>
      <c r="C102" s="11">
        <v>548</v>
      </c>
      <c r="D102" s="105">
        <f t="shared" si="30"/>
        <v>0.47735191637630664</v>
      </c>
      <c r="E102" s="11">
        <v>199</v>
      </c>
      <c r="F102" s="105">
        <f t="shared" si="31"/>
        <v>0.17334494773519163</v>
      </c>
      <c r="G102" s="105"/>
      <c r="H102" s="126">
        <v>1209</v>
      </c>
      <c r="I102" s="11">
        <v>607</v>
      </c>
      <c r="J102" s="105">
        <v>0.5020678246484698</v>
      </c>
      <c r="K102" s="11">
        <v>210</v>
      </c>
      <c r="L102" s="105">
        <v>0.17369727047146402</v>
      </c>
      <c r="M102" s="11"/>
      <c r="N102" s="229">
        <f t="shared" si="32"/>
        <v>-0.05045492142266339</v>
      </c>
      <c r="O102" s="230">
        <f t="shared" si="33"/>
        <v>-0.024715908272163134</v>
      </c>
      <c r="P102" s="230">
        <f t="shared" si="34"/>
        <v>-0.0003523227362723924</v>
      </c>
      <c r="S102" s="218"/>
    </row>
    <row r="103" spans="1:19" s="2" customFormat="1" ht="12.75">
      <c r="A103" s="1" t="s">
        <v>255</v>
      </c>
      <c r="B103" s="126">
        <v>1392</v>
      </c>
      <c r="C103" s="11">
        <v>701</v>
      </c>
      <c r="D103" s="105">
        <f t="shared" si="30"/>
        <v>0.5035919540229885</v>
      </c>
      <c r="E103" s="11">
        <v>204</v>
      </c>
      <c r="F103" s="105">
        <f t="shared" si="31"/>
        <v>0.14655172413793102</v>
      </c>
      <c r="G103" s="105"/>
      <c r="H103" s="126">
        <v>1393</v>
      </c>
      <c r="I103" s="11">
        <v>720</v>
      </c>
      <c r="J103" s="105">
        <v>0.5168700646087581</v>
      </c>
      <c r="K103" s="11">
        <v>194</v>
      </c>
      <c r="L103" s="105">
        <v>0.13926776740847094</v>
      </c>
      <c r="M103" s="11"/>
      <c r="N103" s="229">
        <f t="shared" si="32"/>
        <v>-0.000717875089734421</v>
      </c>
      <c r="O103" s="230">
        <f t="shared" si="33"/>
        <v>-0.013278110585769554</v>
      </c>
      <c r="P103" s="230">
        <f t="shared" si="34"/>
        <v>0.007283956729460084</v>
      </c>
      <c r="S103" s="218"/>
    </row>
    <row r="104" spans="1:19" s="2" customFormat="1" ht="12.75">
      <c r="A104" s="1" t="s">
        <v>256</v>
      </c>
      <c r="B104" s="126">
        <v>2199</v>
      </c>
      <c r="C104" s="11">
        <v>1145</v>
      </c>
      <c r="D104" s="105">
        <f t="shared" si="30"/>
        <v>0.5206912232833106</v>
      </c>
      <c r="E104" s="11">
        <v>328</v>
      </c>
      <c r="F104" s="105">
        <f t="shared" si="31"/>
        <v>0.1491587085038654</v>
      </c>
      <c r="G104" s="105"/>
      <c r="H104" s="126">
        <v>2221</v>
      </c>
      <c r="I104" s="11">
        <v>1214</v>
      </c>
      <c r="J104" s="105">
        <v>0.5466006303466907</v>
      </c>
      <c r="K104" s="11">
        <v>404</v>
      </c>
      <c r="L104" s="105">
        <v>0.18190004502476362</v>
      </c>
      <c r="M104" s="11"/>
      <c r="N104" s="229">
        <f t="shared" si="32"/>
        <v>-0.009905447996398031</v>
      </c>
      <c r="O104" s="230">
        <f t="shared" si="33"/>
        <v>-0.025909407063380074</v>
      </c>
      <c r="P104" s="230">
        <f t="shared" si="34"/>
        <v>-0.03274133652089822</v>
      </c>
      <c r="S104" s="218"/>
    </row>
    <row r="105" spans="1:19" s="2" customFormat="1" ht="12.75">
      <c r="A105" s="1" t="s">
        <v>96</v>
      </c>
      <c r="B105" s="126">
        <v>1190</v>
      </c>
      <c r="C105" s="11">
        <v>472</v>
      </c>
      <c r="D105" s="105">
        <f t="shared" si="30"/>
        <v>0.39663865546218485</v>
      </c>
      <c r="E105" s="11">
        <v>153</v>
      </c>
      <c r="F105" s="105">
        <f t="shared" si="31"/>
        <v>0.12857142857142856</v>
      </c>
      <c r="G105" s="105"/>
      <c r="H105" s="126">
        <v>1168</v>
      </c>
      <c r="I105" s="11">
        <v>461</v>
      </c>
      <c r="J105" s="105">
        <v>0.3946917808219178</v>
      </c>
      <c r="K105" s="11">
        <v>162</v>
      </c>
      <c r="L105" s="105">
        <v>0.1386986301369863</v>
      </c>
      <c r="M105" s="11"/>
      <c r="N105" s="229">
        <f t="shared" si="32"/>
        <v>0.018835616438356073</v>
      </c>
      <c r="O105" s="230">
        <f t="shared" si="33"/>
        <v>0.001946874640267049</v>
      </c>
      <c r="P105" s="230">
        <f t="shared" si="34"/>
        <v>-0.010127201565557742</v>
      </c>
      <c r="S105" s="218"/>
    </row>
    <row r="106" spans="1:19" s="2" customFormat="1" ht="12.75">
      <c r="A106" s="1" t="s">
        <v>97</v>
      </c>
      <c r="B106" s="126">
        <v>1191</v>
      </c>
      <c r="C106" s="11">
        <v>523</v>
      </c>
      <c r="D106" s="105">
        <f t="shared" si="30"/>
        <v>0.43912678421494544</v>
      </c>
      <c r="E106" s="11">
        <v>132</v>
      </c>
      <c r="F106" s="105">
        <f t="shared" si="31"/>
        <v>0.11083123425692695</v>
      </c>
      <c r="G106" s="105"/>
      <c r="H106" s="126">
        <v>1203</v>
      </c>
      <c r="I106" s="11">
        <v>545</v>
      </c>
      <c r="J106" s="105">
        <v>0.45303408146300916</v>
      </c>
      <c r="K106" s="11">
        <v>144</v>
      </c>
      <c r="L106" s="105">
        <v>0.11970074812967581</v>
      </c>
      <c r="M106" s="11"/>
      <c r="N106" s="229">
        <f t="shared" si="32"/>
        <v>-0.009975062344139696</v>
      </c>
      <c r="O106" s="230">
        <f t="shared" si="33"/>
        <v>-0.013907297248063721</v>
      </c>
      <c r="P106" s="230">
        <f t="shared" si="34"/>
        <v>-0.008869513872748855</v>
      </c>
      <c r="S106" s="218"/>
    </row>
    <row r="107" spans="1:19" s="2" customFormat="1" ht="12.75">
      <c r="A107" s="1" t="s">
        <v>98</v>
      </c>
      <c r="B107" s="126">
        <v>3062</v>
      </c>
      <c r="C107" s="11">
        <v>1227</v>
      </c>
      <c r="D107" s="105">
        <f t="shared" si="30"/>
        <v>0.4007184846505552</v>
      </c>
      <c r="E107" s="11">
        <v>351</v>
      </c>
      <c r="F107" s="105">
        <f t="shared" si="31"/>
        <v>0.11463096015676029</v>
      </c>
      <c r="G107" s="105"/>
      <c r="H107" s="126">
        <v>2854</v>
      </c>
      <c r="I107" s="11">
        <v>1150</v>
      </c>
      <c r="J107" s="105">
        <v>0.40294323756131745</v>
      </c>
      <c r="K107" s="11">
        <v>365</v>
      </c>
      <c r="L107" s="105">
        <v>0.1278906797477225</v>
      </c>
      <c r="M107" s="11"/>
      <c r="N107" s="229">
        <f t="shared" si="32"/>
        <v>0.07288016818500354</v>
      </c>
      <c r="O107" s="230">
        <f t="shared" si="33"/>
        <v>-0.00222475291076224</v>
      </c>
      <c r="P107" s="230">
        <f t="shared" si="34"/>
        <v>-0.013259719590962213</v>
      </c>
      <c r="S107" s="218"/>
    </row>
    <row r="108" spans="1:19" s="2" customFormat="1" ht="12.75">
      <c r="A108" s="1" t="s">
        <v>99</v>
      </c>
      <c r="B108" s="126">
        <v>2207</v>
      </c>
      <c r="C108" s="11">
        <v>722</v>
      </c>
      <c r="D108" s="105">
        <f t="shared" si="30"/>
        <v>0.3271409152695967</v>
      </c>
      <c r="E108" s="11">
        <v>267</v>
      </c>
      <c r="F108" s="105">
        <f t="shared" si="31"/>
        <v>0.12097870412324423</v>
      </c>
      <c r="G108" s="105"/>
      <c r="H108" s="126">
        <v>2254</v>
      </c>
      <c r="I108" s="11">
        <v>734</v>
      </c>
      <c r="J108" s="105">
        <v>0.3256433007985803</v>
      </c>
      <c r="K108" s="11">
        <v>198</v>
      </c>
      <c r="L108" s="105">
        <v>0.0878438331854481</v>
      </c>
      <c r="M108" s="11"/>
      <c r="N108" s="229">
        <f t="shared" si="32"/>
        <v>-0.020851818988465</v>
      </c>
      <c r="O108" s="230">
        <f t="shared" si="33"/>
        <v>0.0014976144710164285</v>
      </c>
      <c r="P108" s="230">
        <f t="shared" si="34"/>
        <v>0.03313487093779613</v>
      </c>
      <c r="S108" s="218"/>
    </row>
    <row r="109" spans="1:19" s="2" customFormat="1" ht="12.75">
      <c r="A109" s="1" t="s">
        <v>257</v>
      </c>
      <c r="B109" s="126">
        <v>733</v>
      </c>
      <c r="C109" s="11">
        <v>367</v>
      </c>
      <c r="D109" s="105">
        <f t="shared" si="30"/>
        <v>0.5006821282401092</v>
      </c>
      <c r="E109" s="11">
        <v>81</v>
      </c>
      <c r="F109" s="105">
        <f t="shared" si="31"/>
        <v>0.11050477489768076</v>
      </c>
      <c r="G109" s="105"/>
      <c r="H109" s="126">
        <v>776</v>
      </c>
      <c r="I109" s="11">
        <v>363</v>
      </c>
      <c r="J109" s="105">
        <v>0.4677835051546392</v>
      </c>
      <c r="K109" s="11">
        <v>96</v>
      </c>
      <c r="L109" s="105">
        <v>0.12371134020618557</v>
      </c>
      <c r="M109" s="11"/>
      <c r="N109" s="229">
        <f t="shared" si="32"/>
        <v>-0.055412371134020644</v>
      </c>
      <c r="O109" s="230">
        <f t="shared" si="33"/>
        <v>0.03289862308546998</v>
      </c>
      <c r="P109" s="230">
        <f t="shared" si="34"/>
        <v>-0.013206565308504808</v>
      </c>
      <c r="S109" s="218"/>
    </row>
    <row r="110" spans="1:19" s="2" customFormat="1" ht="12.75">
      <c r="A110" s="1" t="s">
        <v>105</v>
      </c>
      <c r="B110" s="126">
        <v>1374</v>
      </c>
      <c r="C110" s="11">
        <v>762</v>
      </c>
      <c r="D110" s="105">
        <f t="shared" si="30"/>
        <v>0.5545851528384279</v>
      </c>
      <c r="E110" s="11">
        <v>159</v>
      </c>
      <c r="F110" s="105">
        <f t="shared" si="31"/>
        <v>0.11572052401746726</v>
      </c>
      <c r="G110" s="105"/>
      <c r="H110" s="126">
        <v>1413</v>
      </c>
      <c r="I110" s="11">
        <v>838</v>
      </c>
      <c r="J110" s="105">
        <v>0.5930644019815995</v>
      </c>
      <c r="K110" s="11">
        <v>198</v>
      </c>
      <c r="L110" s="105">
        <v>0.14012738853503184</v>
      </c>
      <c r="M110" s="11"/>
      <c r="N110" s="229">
        <f t="shared" si="32"/>
        <v>-0.027600849256900206</v>
      </c>
      <c r="O110" s="230">
        <f t="shared" si="33"/>
        <v>-0.03847924914317158</v>
      </c>
      <c r="P110" s="230">
        <f t="shared" si="34"/>
        <v>-0.02440686451756459</v>
      </c>
      <c r="S110" s="218"/>
    </row>
    <row r="111" spans="1:19" s="2" customFormat="1" ht="12.75">
      <c r="A111" s="1" t="s">
        <v>100</v>
      </c>
      <c r="B111" s="126">
        <v>2230</v>
      </c>
      <c r="C111" s="11">
        <v>1053</v>
      </c>
      <c r="D111" s="105">
        <f t="shared" si="30"/>
        <v>0.47219730941704036</v>
      </c>
      <c r="E111" s="11">
        <v>265</v>
      </c>
      <c r="F111" s="105">
        <f t="shared" si="31"/>
        <v>0.11883408071748879</v>
      </c>
      <c r="G111" s="105"/>
      <c r="H111" s="126">
        <v>2190</v>
      </c>
      <c r="I111" s="11">
        <v>1015</v>
      </c>
      <c r="J111" s="105">
        <v>0.4634703196347032</v>
      </c>
      <c r="K111" s="11">
        <v>245</v>
      </c>
      <c r="L111" s="105">
        <v>0.11187214611872145</v>
      </c>
      <c r="M111" s="11"/>
      <c r="N111" s="229">
        <f t="shared" si="32"/>
        <v>0.0182648401826484</v>
      </c>
      <c r="O111" s="230">
        <f t="shared" si="33"/>
        <v>0.008726989782337158</v>
      </c>
      <c r="P111" s="230">
        <f t="shared" si="34"/>
        <v>0.00696193459876733</v>
      </c>
      <c r="S111" s="218"/>
    </row>
    <row r="112" spans="1:19" s="2" customFormat="1" ht="12.75">
      <c r="A112" s="1" t="s">
        <v>106</v>
      </c>
      <c r="B112" s="126">
        <v>1772</v>
      </c>
      <c r="C112" s="11">
        <v>1045</v>
      </c>
      <c r="D112" s="105">
        <v>0.5897291196388262</v>
      </c>
      <c r="E112" s="11">
        <v>225</v>
      </c>
      <c r="F112" s="105">
        <v>0.12697516930022573</v>
      </c>
      <c r="G112" s="105"/>
      <c r="H112" s="126">
        <v>1806</v>
      </c>
      <c r="I112" s="11">
        <v>1059</v>
      </c>
      <c r="J112" s="105">
        <v>0.5863787375415282</v>
      </c>
      <c r="K112" s="11">
        <v>247</v>
      </c>
      <c r="L112" s="105">
        <v>0.13676633444075303</v>
      </c>
      <c r="M112" s="11"/>
      <c r="N112" s="229">
        <f t="shared" si="32"/>
        <v>-0.018826135105204922</v>
      </c>
      <c r="O112" s="230">
        <f t="shared" si="33"/>
        <v>0.003350382097297988</v>
      </c>
      <c r="P112" s="230">
        <f t="shared" si="34"/>
        <v>-0.009791165140527303</v>
      </c>
      <c r="S112" s="218"/>
    </row>
    <row r="113" spans="1:19" s="2" customFormat="1" ht="12.75">
      <c r="A113" s="1" t="s">
        <v>101</v>
      </c>
      <c r="B113" s="126">
        <v>1728</v>
      </c>
      <c r="C113" s="11">
        <v>788</v>
      </c>
      <c r="D113" s="105">
        <f t="shared" si="30"/>
        <v>0.45601851851851855</v>
      </c>
      <c r="E113" s="11">
        <v>152</v>
      </c>
      <c r="F113" s="105">
        <f t="shared" si="31"/>
        <v>0.08796296296296297</v>
      </c>
      <c r="G113" s="105"/>
      <c r="H113" s="126">
        <v>1766</v>
      </c>
      <c r="I113" s="11">
        <v>816</v>
      </c>
      <c r="J113" s="105">
        <v>0.46206115515288787</v>
      </c>
      <c r="K113" s="11">
        <v>202</v>
      </c>
      <c r="L113" s="105">
        <v>0.1143827859569649</v>
      </c>
      <c r="M113" s="11"/>
      <c r="N113" s="229">
        <f t="shared" si="32"/>
        <v>-0.021517553793884536</v>
      </c>
      <c r="O113" s="230">
        <f t="shared" si="33"/>
        <v>-0.006042636634369325</v>
      </c>
      <c r="P113" s="230">
        <f t="shared" si="34"/>
        <v>-0.026419822994001932</v>
      </c>
      <c r="S113" s="218"/>
    </row>
    <row r="114" spans="1:19" s="2" customFormat="1" ht="12.75">
      <c r="A114" s="1" t="s">
        <v>258</v>
      </c>
      <c r="B114" s="126">
        <v>772</v>
      </c>
      <c r="C114" s="11">
        <v>308</v>
      </c>
      <c r="D114" s="105">
        <f t="shared" si="30"/>
        <v>0.39896373056994816</v>
      </c>
      <c r="E114" s="11">
        <v>105</v>
      </c>
      <c r="F114" s="105">
        <f t="shared" si="31"/>
        <v>0.13601036269430053</v>
      </c>
      <c r="G114" s="105"/>
      <c r="H114" s="126">
        <v>775</v>
      </c>
      <c r="I114" s="11">
        <v>327</v>
      </c>
      <c r="J114" s="105">
        <v>0.42193548387096774</v>
      </c>
      <c r="K114" s="11">
        <v>132</v>
      </c>
      <c r="L114" s="105">
        <v>0.1703225806451613</v>
      </c>
      <c r="M114" s="11"/>
      <c r="N114" s="229">
        <f t="shared" si="32"/>
        <v>-0.003870967741935516</v>
      </c>
      <c r="O114" s="230">
        <f t="shared" si="33"/>
        <v>-0.022971753301019582</v>
      </c>
      <c r="P114" s="230">
        <f t="shared" si="34"/>
        <v>-0.03431221795086076</v>
      </c>
      <c r="S114" s="218"/>
    </row>
    <row r="115" spans="1:19" s="2" customFormat="1" ht="12.75">
      <c r="A115" s="1" t="s">
        <v>259</v>
      </c>
      <c r="B115" s="126">
        <v>2274</v>
      </c>
      <c r="C115" s="11">
        <v>884</v>
      </c>
      <c r="D115" s="105">
        <f>C115/B115</f>
        <v>0.3887423043095866</v>
      </c>
      <c r="E115" s="11">
        <v>273</v>
      </c>
      <c r="F115" s="105">
        <f>E115/B115</f>
        <v>0.12005277044854881</v>
      </c>
      <c r="G115" s="105"/>
      <c r="H115" s="126">
        <v>2235</v>
      </c>
      <c r="I115" s="11">
        <v>856</v>
      </c>
      <c r="J115" s="105">
        <v>0.38299776286353465</v>
      </c>
      <c r="K115" s="11">
        <v>271</v>
      </c>
      <c r="L115" s="105">
        <v>0.12125279642058165</v>
      </c>
      <c r="M115" s="11"/>
      <c r="N115" s="229">
        <f>B115/H115-1</f>
        <v>0.01744966442953011</v>
      </c>
      <c r="O115" s="230">
        <f>D115-J115</f>
        <v>0.005744541446051965</v>
      </c>
      <c r="P115" s="230">
        <f t="shared" si="34"/>
        <v>-0.0012000259720328366</v>
      </c>
      <c r="S115" s="218"/>
    </row>
    <row r="116" spans="1:19" s="2" customFormat="1" ht="12.75">
      <c r="A116" s="1" t="s">
        <v>260</v>
      </c>
      <c r="B116" s="126">
        <v>4195</v>
      </c>
      <c r="C116" s="11">
        <v>2406</v>
      </c>
      <c r="D116" s="105">
        <f>C116/B116</f>
        <v>0.5735399284862932</v>
      </c>
      <c r="E116" s="11">
        <v>569</v>
      </c>
      <c r="F116" s="105">
        <f>E116/B116</f>
        <v>0.13563766388557807</v>
      </c>
      <c r="G116" s="105"/>
      <c r="H116" s="126">
        <v>4289</v>
      </c>
      <c r="I116" s="11">
        <v>2163</v>
      </c>
      <c r="J116" s="105">
        <v>0.5043133597575192</v>
      </c>
      <c r="K116" s="11">
        <v>539</v>
      </c>
      <c r="L116" s="105">
        <v>0.12567031942177664</v>
      </c>
      <c r="M116" s="11"/>
      <c r="N116" s="229">
        <f>B116/H116-1</f>
        <v>-0.02191653065982746</v>
      </c>
      <c r="O116" s="230">
        <f>D116-J116</f>
        <v>0.06922656872877397</v>
      </c>
      <c r="P116" s="230">
        <f t="shared" si="34"/>
        <v>0.00996734446380143</v>
      </c>
      <c r="S116" s="218"/>
    </row>
    <row r="117" spans="1:19" s="2" customFormat="1" ht="12.75">
      <c r="A117" s="1" t="s">
        <v>261</v>
      </c>
      <c r="B117" s="126">
        <v>3143</v>
      </c>
      <c r="C117" s="11">
        <v>1316</v>
      </c>
      <c r="D117" s="105">
        <f>C117/B117</f>
        <v>0.41870824053452116</v>
      </c>
      <c r="E117" s="11">
        <v>344</v>
      </c>
      <c r="F117" s="105">
        <f>E117/B117</f>
        <v>0.10944957047406936</v>
      </c>
      <c r="G117" s="105"/>
      <c r="H117" s="126">
        <v>3195</v>
      </c>
      <c r="I117" s="11">
        <v>1333</v>
      </c>
      <c r="J117" s="105">
        <v>0.41721439749608763</v>
      </c>
      <c r="K117" s="11">
        <v>293</v>
      </c>
      <c r="L117" s="105">
        <v>0.09170579029733959</v>
      </c>
      <c r="M117" s="11"/>
      <c r="N117" s="229">
        <f>B117/H117-1</f>
        <v>-0.016275430359937393</v>
      </c>
      <c r="O117" s="230">
        <f>D117-J117</f>
        <v>0.0014938430384335288</v>
      </c>
      <c r="P117" s="230">
        <f t="shared" si="34"/>
        <v>0.01774378017672977</v>
      </c>
      <c r="S117" s="218"/>
    </row>
    <row r="118" spans="1:19" s="2" customFormat="1" ht="12.75">
      <c r="A118" s="1"/>
      <c r="B118" s="126"/>
      <c r="C118" s="11"/>
      <c r="D118" s="105"/>
      <c r="E118" s="11"/>
      <c r="F118" s="105"/>
      <c r="G118" s="105"/>
      <c r="H118" s="126"/>
      <c r="I118" s="11"/>
      <c r="J118" s="105"/>
      <c r="K118" s="11"/>
      <c r="L118" s="105"/>
      <c r="M118" s="11"/>
      <c r="N118" s="229"/>
      <c r="O118" s="230"/>
      <c r="P118" s="230"/>
      <c r="S118" s="218"/>
    </row>
    <row r="119" spans="1:16" s="2" customFormat="1" ht="12.75">
      <c r="A119" s="8" t="s">
        <v>43</v>
      </c>
      <c r="B119" s="126"/>
      <c r="C119" s="11"/>
      <c r="D119" s="105"/>
      <c r="E119" s="11"/>
      <c r="F119" s="105"/>
      <c r="G119" s="105"/>
      <c r="H119" s="126"/>
      <c r="I119" s="11"/>
      <c r="J119" s="105"/>
      <c r="K119" s="11"/>
      <c r="L119" s="105"/>
      <c r="M119" s="11"/>
      <c r="N119" s="185"/>
      <c r="O119" s="186"/>
      <c r="P119" s="186"/>
    </row>
    <row r="120" spans="1:19" s="2" customFormat="1" ht="12.75">
      <c r="A120" s="1" t="s">
        <v>262</v>
      </c>
      <c r="B120" s="126">
        <v>4537</v>
      </c>
      <c r="C120" s="11">
        <v>1927</v>
      </c>
      <c r="D120" s="105">
        <f aca="true" t="shared" si="35" ref="D120:D129">C120/B120</f>
        <v>0.42472999779590037</v>
      </c>
      <c r="E120" s="11">
        <v>685</v>
      </c>
      <c r="F120" s="105">
        <f aca="true" t="shared" si="36" ref="F120:F129">E120/B120</f>
        <v>0.15098082433325985</v>
      </c>
      <c r="G120" s="105"/>
      <c r="H120" s="126">
        <v>4409</v>
      </c>
      <c r="I120" s="11">
        <v>1812</v>
      </c>
      <c r="J120" s="105">
        <v>0.41097754592878205</v>
      </c>
      <c r="K120" s="11">
        <v>793</v>
      </c>
      <c r="L120" s="105">
        <v>0.1798593785438875</v>
      </c>
      <c r="M120" s="11"/>
      <c r="N120" s="229">
        <f aca="true" t="shared" si="37" ref="N120:N129">B120/H120-1</f>
        <v>0.029031526423225262</v>
      </c>
      <c r="O120" s="230">
        <f aca="true" t="shared" si="38" ref="O120:O129">D120-J120</f>
        <v>0.01375245186711832</v>
      </c>
      <c r="P120" s="230">
        <f aca="true" t="shared" si="39" ref="P120:P129">F120-L120</f>
        <v>-0.028878554210627655</v>
      </c>
      <c r="S120" s="218"/>
    </row>
    <row r="121" spans="1:19" s="2" customFormat="1" ht="12.75">
      <c r="A121" s="1" t="s">
        <v>263</v>
      </c>
      <c r="B121" s="126">
        <v>2741</v>
      </c>
      <c r="C121" s="11">
        <v>1507</v>
      </c>
      <c r="D121" s="105">
        <f t="shared" si="35"/>
        <v>0.549799343305363</v>
      </c>
      <c r="E121" s="11">
        <v>375</v>
      </c>
      <c r="F121" s="105">
        <f t="shared" si="36"/>
        <v>0.1368113827070412</v>
      </c>
      <c r="G121" s="105"/>
      <c r="H121" s="126">
        <v>2636</v>
      </c>
      <c r="I121" s="11">
        <v>1371</v>
      </c>
      <c r="J121" s="105">
        <v>0.5201062215477997</v>
      </c>
      <c r="K121" s="11">
        <v>389</v>
      </c>
      <c r="L121" s="105">
        <v>0.1475720789074355</v>
      </c>
      <c r="M121" s="11"/>
      <c r="N121" s="229">
        <f t="shared" si="37"/>
        <v>0.03983308042488609</v>
      </c>
      <c r="O121" s="230">
        <f t="shared" si="38"/>
        <v>0.029693121757563223</v>
      </c>
      <c r="P121" s="230">
        <f t="shared" si="39"/>
        <v>-0.010760696200394299</v>
      </c>
      <c r="S121" s="218"/>
    </row>
    <row r="122" spans="1:19" s="2" customFormat="1" ht="12.75">
      <c r="A122" s="1" t="s">
        <v>102</v>
      </c>
      <c r="B122" s="126">
        <v>2880</v>
      </c>
      <c r="C122" s="11">
        <v>825</v>
      </c>
      <c r="D122" s="105">
        <f t="shared" si="35"/>
        <v>0.2864583333333333</v>
      </c>
      <c r="E122" s="11">
        <v>318</v>
      </c>
      <c r="F122" s="105">
        <f t="shared" si="36"/>
        <v>0.11041666666666666</v>
      </c>
      <c r="G122" s="105"/>
      <c r="H122" s="126">
        <v>2918</v>
      </c>
      <c r="I122" s="11">
        <v>779</v>
      </c>
      <c r="J122" s="105">
        <v>0.26696367374914326</v>
      </c>
      <c r="K122" s="11">
        <v>341</v>
      </c>
      <c r="L122" s="105">
        <v>0.11686086360520904</v>
      </c>
      <c r="M122" s="11"/>
      <c r="N122" s="229">
        <f t="shared" si="37"/>
        <v>-0.013022618231665506</v>
      </c>
      <c r="O122" s="230">
        <f t="shared" si="38"/>
        <v>0.019494659584190055</v>
      </c>
      <c r="P122" s="230">
        <f t="shared" si="39"/>
        <v>-0.006444196938542382</v>
      </c>
      <c r="S122" s="218"/>
    </row>
    <row r="123" spans="1:19" s="2" customFormat="1" ht="12.75">
      <c r="A123" s="1" t="s">
        <v>264</v>
      </c>
      <c r="B123" s="126">
        <v>3482</v>
      </c>
      <c r="C123" s="11">
        <v>1414</v>
      </c>
      <c r="D123" s="105">
        <f t="shared" si="35"/>
        <v>0.40608845491097073</v>
      </c>
      <c r="E123" s="11">
        <v>421</v>
      </c>
      <c r="F123" s="105">
        <f t="shared" si="36"/>
        <v>0.12090752441125789</v>
      </c>
      <c r="G123" s="105"/>
      <c r="H123" s="126">
        <v>3672</v>
      </c>
      <c r="I123" s="11">
        <v>1557</v>
      </c>
      <c r="J123" s="105">
        <v>0.42401960784313725</v>
      </c>
      <c r="K123" s="11">
        <v>493</v>
      </c>
      <c r="L123" s="105">
        <v>0.13425925925925927</v>
      </c>
      <c r="M123" s="11"/>
      <c r="N123" s="229">
        <f t="shared" si="37"/>
        <v>-0.051742919389978215</v>
      </c>
      <c r="O123" s="230">
        <f t="shared" si="38"/>
        <v>-0.017931152932166516</v>
      </c>
      <c r="P123" s="230">
        <f t="shared" si="39"/>
        <v>-0.013351734848001381</v>
      </c>
      <c r="S123" s="218"/>
    </row>
    <row r="124" spans="1:19" s="2" customFormat="1" ht="12.75">
      <c r="A124" s="1" t="s">
        <v>265</v>
      </c>
      <c r="B124" s="126">
        <v>3606</v>
      </c>
      <c r="C124" s="11">
        <v>1265</v>
      </c>
      <c r="D124" s="105">
        <f t="shared" si="35"/>
        <v>0.3508042151968941</v>
      </c>
      <c r="E124" s="11">
        <v>253</v>
      </c>
      <c r="F124" s="105">
        <f t="shared" si="36"/>
        <v>0.0701608430393788</v>
      </c>
      <c r="G124" s="105"/>
      <c r="H124" s="126">
        <v>3270</v>
      </c>
      <c r="I124" s="11">
        <v>1208</v>
      </c>
      <c r="J124" s="105">
        <v>0.3694189602446483</v>
      </c>
      <c r="K124" s="11">
        <v>293</v>
      </c>
      <c r="L124" s="105">
        <v>0.08960244648318043</v>
      </c>
      <c r="M124" s="11"/>
      <c r="N124" s="229">
        <f t="shared" si="37"/>
        <v>0.10275229357798166</v>
      </c>
      <c r="O124" s="230">
        <f t="shared" si="38"/>
        <v>-0.018614745047754233</v>
      </c>
      <c r="P124" s="230">
        <f t="shared" si="39"/>
        <v>-0.019441603443801622</v>
      </c>
      <c r="S124" s="218"/>
    </row>
    <row r="125" spans="1:19" s="2" customFormat="1" ht="12.75">
      <c r="A125" s="1" t="s">
        <v>266</v>
      </c>
      <c r="B125" s="126">
        <v>2094</v>
      </c>
      <c r="C125" s="11">
        <v>1048</v>
      </c>
      <c r="D125" s="105">
        <f t="shared" si="35"/>
        <v>0.5004775549188156</v>
      </c>
      <c r="E125" s="11">
        <v>366</v>
      </c>
      <c r="F125" s="105">
        <f t="shared" si="36"/>
        <v>0.17478510028653296</v>
      </c>
      <c r="G125" s="105"/>
      <c r="H125" s="126">
        <v>2096</v>
      </c>
      <c r="I125" s="11">
        <v>1050</v>
      </c>
      <c r="J125" s="105">
        <v>0.5009541984732825</v>
      </c>
      <c r="K125" s="11">
        <v>397</v>
      </c>
      <c r="L125" s="105">
        <v>0.1894083969465649</v>
      </c>
      <c r="M125" s="11"/>
      <c r="N125" s="229">
        <f t="shared" si="37"/>
        <v>-0.000954198473282486</v>
      </c>
      <c r="O125" s="230">
        <f t="shared" si="38"/>
        <v>-0.00047664355446686013</v>
      </c>
      <c r="P125" s="230">
        <f t="shared" si="39"/>
        <v>-0.014623296660031926</v>
      </c>
      <c r="S125" s="218"/>
    </row>
    <row r="126" spans="1:19" s="2" customFormat="1" ht="12.75" customHeight="1">
      <c r="A126" s="1" t="s">
        <v>267</v>
      </c>
      <c r="B126" s="126">
        <v>8</v>
      </c>
      <c r="C126" s="11">
        <v>7</v>
      </c>
      <c r="D126" s="105">
        <f t="shared" si="35"/>
        <v>0.875</v>
      </c>
      <c r="E126" s="11">
        <v>3</v>
      </c>
      <c r="F126" s="105">
        <v>0.42857142857142855</v>
      </c>
      <c r="G126" s="129"/>
      <c r="H126" s="126">
        <v>7</v>
      </c>
      <c r="I126" s="11">
        <v>6</v>
      </c>
      <c r="J126" s="105">
        <v>0.8571428571428571</v>
      </c>
      <c r="K126" s="11">
        <v>4</v>
      </c>
      <c r="L126" s="105">
        <f>K126/H126</f>
        <v>0.5714285714285714</v>
      </c>
      <c r="M126" s="11"/>
      <c r="N126" s="229">
        <f t="shared" si="37"/>
        <v>0.1428571428571428</v>
      </c>
      <c r="O126" s="230">
        <f t="shared" si="38"/>
        <v>0.017857142857142905</v>
      </c>
      <c r="P126" s="230">
        <f t="shared" si="39"/>
        <v>-0.14285714285714285</v>
      </c>
      <c r="S126" s="218"/>
    </row>
    <row r="127" spans="1:19" s="2" customFormat="1" ht="12.75">
      <c r="A127" s="1" t="s">
        <v>103</v>
      </c>
      <c r="B127" s="126">
        <v>1112</v>
      </c>
      <c r="C127" s="11">
        <v>436</v>
      </c>
      <c r="D127" s="105">
        <f t="shared" si="35"/>
        <v>0.3920863309352518</v>
      </c>
      <c r="E127" s="11">
        <v>143</v>
      </c>
      <c r="F127" s="105">
        <f t="shared" si="36"/>
        <v>0.12859712230215828</v>
      </c>
      <c r="G127" s="105"/>
      <c r="H127" s="126">
        <v>998</v>
      </c>
      <c r="I127" s="11">
        <v>430</v>
      </c>
      <c r="J127" s="105">
        <v>0.4308617234468938</v>
      </c>
      <c r="K127" s="11">
        <v>122</v>
      </c>
      <c r="L127" s="105">
        <v>0.12224448897795591</v>
      </c>
      <c r="M127" s="11"/>
      <c r="N127" s="229">
        <f t="shared" si="37"/>
        <v>0.11422845691382766</v>
      </c>
      <c r="O127" s="230">
        <f t="shared" si="38"/>
        <v>-0.03877539251164197</v>
      </c>
      <c r="P127" s="230">
        <f t="shared" si="39"/>
        <v>0.00635263332420237</v>
      </c>
      <c r="S127" s="218"/>
    </row>
    <row r="128" spans="1:19" s="2" customFormat="1" ht="12.75">
      <c r="A128" s="1" t="s">
        <v>104</v>
      </c>
      <c r="B128" s="126">
        <v>1351</v>
      </c>
      <c r="C128" s="11">
        <v>434</v>
      </c>
      <c r="D128" s="105">
        <f t="shared" si="35"/>
        <v>0.32124352331606215</v>
      </c>
      <c r="E128" s="11">
        <v>123</v>
      </c>
      <c r="F128" s="105">
        <f t="shared" si="36"/>
        <v>0.09104367135455219</v>
      </c>
      <c r="G128" s="105"/>
      <c r="H128" s="126">
        <v>1336</v>
      </c>
      <c r="I128" s="11">
        <v>429</v>
      </c>
      <c r="J128" s="105">
        <v>0.32110778443113774</v>
      </c>
      <c r="K128" s="11">
        <v>134</v>
      </c>
      <c r="L128" s="105">
        <v>0.10029940119760479</v>
      </c>
      <c r="M128" s="11"/>
      <c r="N128" s="229">
        <f t="shared" si="37"/>
        <v>0.011227544910179743</v>
      </c>
      <c r="O128" s="230">
        <f t="shared" si="38"/>
        <v>0.0001357388849244079</v>
      </c>
      <c r="P128" s="230">
        <f t="shared" si="39"/>
        <v>-0.009255729843052604</v>
      </c>
      <c r="S128" s="218"/>
    </row>
    <row r="129" spans="1:19" s="2" customFormat="1" ht="12.75">
      <c r="A129" s="1" t="s">
        <v>268</v>
      </c>
      <c r="B129" s="126">
        <v>2370</v>
      </c>
      <c r="C129" s="11">
        <v>827</v>
      </c>
      <c r="D129" s="105">
        <f t="shared" si="35"/>
        <v>0.3489451476793249</v>
      </c>
      <c r="E129" s="11">
        <v>279</v>
      </c>
      <c r="F129" s="105">
        <f t="shared" si="36"/>
        <v>0.11772151898734177</v>
      </c>
      <c r="G129" s="105"/>
      <c r="H129" s="126">
        <v>2197</v>
      </c>
      <c r="I129" s="11">
        <v>719</v>
      </c>
      <c r="J129" s="105">
        <v>0.32726445152480654</v>
      </c>
      <c r="K129" s="11">
        <v>278</v>
      </c>
      <c r="L129" s="105">
        <v>0.12653618570778333</v>
      </c>
      <c r="M129" s="11"/>
      <c r="N129" s="229">
        <f t="shared" si="37"/>
        <v>0.0787437414656349</v>
      </c>
      <c r="O129" s="230">
        <f t="shared" si="38"/>
        <v>0.021680696154518342</v>
      </c>
      <c r="P129" s="230">
        <f t="shared" si="39"/>
        <v>-0.008814666720441552</v>
      </c>
      <c r="S129" s="218"/>
    </row>
    <row r="130" spans="1:19" s="2" customFormat="1" ht="12.75">
      <c r="A130" s="1"/>
      <c r="B130" s="126"/>
      <c r="C130" s="11"/>
      <c r="D130" s="105"/>
      <c r="E130" s="11">
        <f>E126/H126</f>
        <v>0.42857142857142855</v>
      </c>
      <c r="F130" s="105"/>
      <c r="G130" s="105"/>
      <c r="H130" s="126"/>
      <c r="I130" s="11"/>
      <c r="J130" s="105"/>
      <c r="K130" s="11"/>
      <c r="L130" s="105"/>
      <c r="M130" s="11"/>
      <c r="N130" s="186"/>
      <c r="O130" s="215"/>
      <c r="P130" s="215"/>
      <c r="S130" s="218"/>
    </row>
    <row r="131" spans="1:19" s="2" customFormat="1" ht="12.75">
      <c r="A131" s="8" t="s">
        <v>24</v>
      </c>
      <c r="B131" s="126"/>
      <c r="C131" s="11"/>
      <c r="D131" s="105"/>
      <c r="E131" s="11"/>
      <c r="F131" s="105"/>
      <c r="G131" s="105"/>
      <c r="H131" s="126"/>
      <c r="I131" s="11"/>
      <c r="J131" s="105"/>
      <c r="K131" s="11"/>
      <c r="L131" s="105"/>
      <c r="M131" s="11"/>
      <c r="N131" s="185"/>
      <c r="O131" s="215"/>
      <c r="P131" s="215"/>
      <c r="S131" s="218"/>
    </row>
    <row r="132" spans="1:19" s="2" customFormat="1" ht="12.75">
      <c r="A132" s="1" t="s">
        <v>269</v>
      </c>
      <c r="B132" s="126">
        <v>2797</v>
      </c>
      <c r="C132" s="11">
        <v>1341</v>
      </c>
      <c r="D132" s="105">
        <f aca="true" t="shared" si="40" ref="D132:D139">C132/B132</f>
        <v>0.47944225956381836</v>
      </c>
      <c r="E132" s="11">
        <v>416</v>
      </c>
      <c r="F132" s="105">
        <f aca="true" t="shared" si="41" ref="F132:F139">E132/B132</f>
        <v>0.14873078298176617</v>
      </c>
      <c r="G132" s="105"/>
      <c r="H132" s="126">
        <v>2655</v>
      </c>
      <c r="I132" s="11">
        <v>1194</v>
      </c>
      <c r="J132" s="105">
        <v>0.4497175141242938</v>
      </c>
      <c r="K132" s="11">
        <v>367</v>
      </c>
      <c r="L132" s="105">
        <v>0.13822975517890773</v>
      </c>
      <c r="M132" s="11"/>
      <c r="N132" s="229">
        <f aca="true" t="shared" si="42" ref="N132:N139">B132/H132-1</f>
        <v>0.053483992467043384</v>
      </c>
      <c r="O132" s="230">
        <f aca="true" t="shared" si="43" ref="O132:O139">D132-J132</f>
        <v>0.02972474543952458</v>
      </c>
      <c r="P132" s="230">
        <f aca="true" t="shared" si="44" ref="P132:P139">F132-L132</f>
        <v>0.010501027802858443</v>
      </c>
      <c r="S132" s="218"/>
    </row>
    <row r="133" spans="1:19" s="2" customFormat="1" ht="12.75">
      <c r="A133" s="1" t="s">
        <v>29</v>
      </c>
      <c r="B133" s="126">
        <v>1652</v>
      </c>
      <c r="C133" s="11">
        <v>744</v>
      </c>
      <c r="D133" s="105">
        <v>0.45036319612590797</v>
      </c>
      <c r="E133" s="11">
        <v>349</v>
      </c>
      <c r="F133" s="105">
        <v>0.2112590799031477</v>
      </c>
      <c r="G133" s="105"/>
      <c r="H133" s="126">
        <v>1681</v>
      </c>
      <c r="I133" s="11">
        <v>717</v>
      </c>
      <c r="J133" s="105">
        <v>0.4265318262938727</v>
      </c>
      <c r="K133" s="11">
        <v>373</v>
      </c>
      <c r="L133" s="105">
        <v>0.22189173111243307</v>
      </c>
      <c r="M133" s="11"/>
      <c r="N133" s="229">
        <f t="shared" si="42"/>
        <v>-0.017251635930993436</v>
      </c>
      <c r="O133" s="230">
        <f t="shared" si="43"/>
        <v>0.023831369832035265</v>
      </c>
      <c r="P133" s="230">
        <f t="shared" si="44"/>
        <v>-0.01063265120928536</v>
      </c>
      <c r="S133" s="218"/>
    </row>
    <row r="134" spans="1:19" s="2" customFormat="1" ht="12.75">
      <c r="A134" s="1" t="s">
        <v>270</v>
      </c>
      <c r="B134" s="126">
        <v>1440</v>
      </c>
      <c r="C134" s="11">
        <v>627</v>
      </c>
      <c r="D134" s="105">
        <f t="shared" si="40"/>
        <v>0.4354166666666667</v>
      </c>
      <c r="E134" s="11">
        <v>174</v>
      </c>
      <c r="F134" s="105">
        <f t="shared" si="41"/>
        <v>0.12083333333333333</v>
      </c>
      <c r="G134" s="105"/>
      <c r="H134" s="126">
        <v>1486</v>
      </c>
      <c r="I134" s="11">
        <v>606</v>
      </c>
      <c r="J134" s="105">
        <v>0.4078061911170929</v>
      </c>
      <c r="K134" s="11">
        <v>189</v>
      </c>
      <c r="L134" s="105">
        <v>0.1271870794078062</v>
      </c>
      <c r="M134" s="11"/>
      <c r="N134" s="229">
        <f t="shared" si="42"/>
        <v>-0.030955585464333746</v>
      </c>
      <c r="O134" s="230">
        <f t="shared" si="43"/>
        <v>0.0276104755495738</v>
      </c>
      <c r="P134" s="230">
        <f t="shared" si="44"/>
        <v>-0.006353746074472852</v>
      </c>
      <c r="S134" s="218"/>
    </row>
    <row r="135" spans="1:19" s="2" customFormat="1" ht="12.75">
      <c r="A135" s="1" t="s">
        <v>271</v>
      </c>
      <c r="B135" s="126">
        <v>2470</v>
      </c>
      <c r="C135" s="11">
        <v>1088</v>
      </c>
      <c r="D135" s="105">
        <f t="shared" si="40"/>
        <v>0.4404858299595142</v>
      </c>
      <c r="E135" s="11">
        <v>450</v>
      </c>
      <c r="F135" s="105">
        <f t="shared" si="41"/>
        <v>0.18218623481781376</v>
      </c>
      <c r="G135" s="105"/>
      <c r="H135" s="126">
        <v>2468</v>
      </c>
      <c r="I135" s="11">
        <v>1216</v>
      </c>
      <c r="J135" s="105">
        <v>0.49270664505672607</v>
      </c>
      <c r="K135" s="11">
        <v>460</v>
      </c>
      <c r="L135" s="105">
        <v>0.18638573743922204</v>
      </c>
      <c r="M135" s="11"/>
      <c r="N135" s="229">
        <f t="shared" si="42"/>
        <v>0.0008103727714747766</v>
      </c>
      <c r="O135" s="230">
        <f t="shared" si="43"/>
        <v>-0.05222081509721188</v>
      </c>
      <c r="P135" s="230">
        <f t="shared" si="44"/>
        <v>-0.00419950262140828</v>
      </c>
      <c r="S135" s="218"/>
    </row>
    <row r="136" spans="1:19" s="2" customFormat="1" ht="12.75">
      <c r="A136" s="1" t="s">
        <v>25</v>
      </c>
      <c r="B136" s="126">
        <v>253</v>
      </c>
      <c r="C136" s="11">
        <v>141</v>
      </c>
      <c r="D136" s="105">
        <f t="shared" si="40"/>
        <v>0.5573122529644269</v>
      </c>
      <c r="E136" s="11">
        <v>31</v>
      </c>
      <c r="F136" s="105">
        <f t="shared" si="41"/>
        <v>0.1225296442687747</v>
      </c>
      <c r="G136" s="105"/>
      <c r="H136" s="126">
        <v>270</v>
      </c>
      <c r="I136" s="11">
        <v>158</v>
      </c>
      <c r="J136" s="105">
        <v>0.5851851851851851</v>
      </c>
      <c r="K136" s="11">
        <v>38</v>
      </c>
      <c r="L136" s="105">
        <v>0.14074074074074075</v>
      </c>
      <c r="M136" s="11"/>
      <c r="N136" s="229">
        <f t="shared" si="42"/>
        <v>-0.062962962962963</v>
      </c>
      <c r="O136" s="230">
        <f t="shared" si="43"/>
        <v>-0.027872932220758262</v>
      </c>
      <c r="P136" s="230">
        <f t="shared" si="44"/>
        <v>-0.018211096471966046</v>
      </c>
      <c r="S136" s="218"/>
    </row>
    <row r="137" spans="1:19" s="2" customFormat="1" ht="12.75">
      <c r="A137" s="1" t="s">
        <v>26</v>
      </c>
      <c r="B137" s="126">
        <v>2745</v>
      </c>
      <c r="C137" s="11">
        <v>1083</v>
      </c>
      <c r="D137" s="105">
        <f t="shared" si="40"/>
        <v>0.3945355191256831</v>
      </c>
      <c r="E137" s="11">
        <v>158</v>
      </c>
      <c r="F137" s="105">
        <f t="shared" si="41"/>
        <v>0.0575591985428051</v>
      </c>
      <c r="G137" s="105"/>
      <c r="H137" s="126">
        <v>2760</v>
      </c>
      <c r="I137" s="11">
        <v>1106</v>
      </c>
      <c r="J137" s="105">
        <v>0.4007246376811594</v>
      </c>
      <c r="K137" s="11">
        <v>160</v>
      </c>
      <c r="L137" s="105">
        <v>0.057971014492753624</v>
      </c>
      <c r="M137" s="11"/>
      <c r="N137" s="229">
        <f t="shared" si="42"/>
        <v>-0.005434782608695676</v>
      </c>
      <c r="O137" s="230">
        <f t="shared" si="43"/>
        <v>-0.006189118555476325</v>
      </c>
      <c r="P137" s="230">
        <f t="shared" si="44"/>
        <v>-0.0004118159499485255</v>
      </c>
      <c r="S137" s="218"/>
    </row>
    <row r="138" spans="1:19" s="2" customFormat="1" ht="12.75">
      <c r="A138" s="1" t="s">
        <v>272</v>
      </c>
      <c r="B138" s="126">
        <v>2101</v>
      </c>
      <c r="C138" s="11">
        <v>698</v>
      </c>
      <c r="D138" s="105">
        <f t="shared" si="40"/>
        <v>0.3322227510709186</v>
      </c>
      <c r="E138" s="11">
        <v>217</v>
      </c>
      <c r="F138" s="105">
        <f t="shared" si="41"/>
        <v>0.10328415040456926</v>
      </c>
      <c r="G138" s="105"/>
      <c r="H138" s="126">
        <v>2074</v>
      </c>
      <c r="I138" s="11">
        <v>774</v>
      </c>
      <c r="J138" s="105">
        <v>0.37319189971070393</v>
      </c>
      <c r="K138" s="11">
        <v>275</v>
      </c>
      <c r="L138" s="105">
        <v>0.1325940212150434</v>
      </c>
      <c r="M138" s="11"/>
      <c r="N138" s="229">
        <f t="shared" si="42"/>
        <v>0.013018322082931633</v>
      </c>
      <c r="O138" s="230">
        <f t="shared" si="43"/>
        <v>-0.04096914863978535</v>
      </c>
      <c r="P138" s="230">
        <f t="shared" si="44"/>
        <v>-0.029309870810474148</v>
      </c>
      <c r="S138" s="218"/>
    </row>
    <row r="139" spans="1:19" s="2" customFormat="1" ht="12.75">
      <c r="A139" s="1" t="s">
        <v>27</v>
      </c>
      <c r="B139" s="126">
        <v>1040</v>
      </c>
      <c r="C139" s="11">
        <v>466</v>
      </c>
      <c r="D139" s="105">
        <f t="shared" si="40"/>
        <v>0.4480769230769231</v>
      </c>
      <c r="E139" s="11">
        <v>136</v>
      </c>
      <c r="F139" s="105">
        <f t="shared" si="41"/>
        <v>0.13076923076923078</v>
      </c>
      <c r="G139" s="105"/>
      <c r="H139" s="126">
        <v>966</v>
      </c>
      <c r="I139" s="11">
        <v>422</v>
      </c>
      <c r="J139" s="105">
        <v>0.43685300207039335</v>
      </c>
      <c r="K139" s="11">
        <v>144</v>
      </c>
      <c r="L139" s="105">
        <v>0.14906832298136646</v>
      </c>
      <c r="M139" s="11"/>
      <c r="N139" s="229">
        <f t="shared" si="42"/>
        <v>0.07660455486542439</v>
      </c>
      <c r="O139" s="230">
        <f t="shared" si="43"/>
        <v>0.011223921006529747</v>
      </c>
      <c r="P139" s="230">
        <f t="shared" si="44"/>
        <v>-0.018299092212135687</v>
      </c>
      <c r="S139" s="218"/>
    </row>
    <row r="140" spans="1:19" s="2" customFormat="1" ht="12.75">
      <c r="A140" s="1"/>
      <c r="B140" s="126"/>
      <c r="C140" s="11"/>
      <c r="D140" s="105"/>
      <c r="E140" s="11"/>
      <c r="F140" s="105"/>
      <c r="G140" s="105"/>
      <c r="H140" s="126"/>
      <c r="I140" s="11"/>
      <c r="J140" s="105"/>
      <c r="K140" s="11"/>
      <c r="L140" s="105"/>
      <c r="M140" s="11"/>
      <c r="N140" s="229"/>
      <c r="O140" s="230"/>
      <c r="P140" s="230"/>
      <c r="S140" s="218"/>
    </row>
    <row r="141" spans="1:19" s="2" customFormat="1" ht="12.75">
      <c r="A141" s="1"/>
      <c r="B141" s="126"/>
      <c r="C141" s="11"/>
      <c r="D141" s="105"/>
      <c r="E141" s="11"/>
      <c r="F141" s="105"/>
      <c r="G141" s="105"/>
      <c r="H141" s="126"/>
      <c r="I141" s="11"/>
      <c r="J141" s="105"/>
      <c r="K141" s="11"/>
      <c r="L141" s="105"/>
      <c r="M141" s="11"/>
      <c r="N141" s="229"/>
      <c r="O141" s="230"/>
      <c r="P141" s="230"/>
      <c r="S141" s="218"/>
    </row>
    <row r="142" spans="1:19" ht="12.75">
      <c r="A142" s="98" t="s">
        <v>28</v>
      </c>
      <c r="B142" s="126">
        <v>227984</v>
      </c>
      <c r="C142" s="126">
        <v>94455</v>
      </c>
      <c r="D142" s="105">
        <f>C142/B142</f>
        <v>0.41430538985191945</v>
      </c>
      <c r="E142" s="126">
        <v>29942</v>
      </c>
      <c r="F142" s="105">
        <f>E142/B142</f>
        <v>0.13133377780896904</v>
      </c>
      <c r="G142" s="100"/>
      <c r="H142" s="126">
        <v>227721</v>
      </c>
      <c r="I142" s="126">
        <v>94814</v>
      </c>
      <c r="J142" s="152">
        <v>0.41636037080462496</v>
      </c>
      <c r="K142" s="126">
        <v>32542</v>
      </c>
      <c r="L142" s="152">
        <v>0.14290293824460634</v>
      </c>
      <c r="M142" s="99"/>
      <c r="N142" s="186">
        <f>B142/H142-1</f>
        <v>0.0011549220317845776</v>
      </c>
      <c r="O142" s="215">
        <f>D142-J142</f>
        <v>-0.0020549809527055096</v>
      </c>
      <c r="P142" s="215">
        <f>F142-L142</f>
        <v>-0.011569160435637299</v>
      </c>
      <c r="R142" s="2"/>
      <c r="S142" s="218"/>
    </row>
    <row r="143" spans="1:16" s="2" customFormat="1" ht="12.75">
      <c r="A143" s="95"/>
      <c r="B143" s="103"/>
      <c r="C143" s="103"/>
      <c r="D143" s="102"/>
      <c r="E143" s="103"/>
      <c r="F143" s="102"/>
      <c r="G143" s="102"/>
      <c r="H143" s="103"/>
      <c r="I143" s="103"/>
      <c r="J143" s="102"/>
      <c r="K143" s="103"/>
      <c r="L143" s="102"/>
      <c r="M143" s="103"/>
      <c r="N143" s="188"/>
      <c r="O143" s="188"/>
      <c r="P143" s="188"/>
    </row>
    <row r="144" spans="2:16" s="1" customFormat="1" ht="12.75">
      <c r="B144" s="11"/>
      <c r="C144" s="11"/>
      <c r="D144" s="105"/>
      <c r="E144" s="11"/>
      <c r="F144" s="105"/>
      <c r="G144" s="105"/>
      <c r="H144" s="11"/>
      <c r="I144" s="11"/>
      <c r="J144" s="105"/>
      <c r="K144" s="11"/>
      <c r="L144" s="105"/>
      <c r="M144" s="11"/>
      <c r="N144" s="186"/>
      <c r="O144" s="186"/>
      <c r="P144" s="186"/>
    </row>
    <row r="145" spans="1:16" ht="14.25" customHeight="1">
      <c r="A145" s="260" t="s">
        <v>186</v>
      </c>
      <c r="B145" s="248"/>
      <c r="C145" s="248"/>
      <c r="D145" s="248"/>
      <c r="E145" s="248"/>
      <c r="F145" s="248"/>
      <c r="G145" s="248"/>
      <c r="H145" s="248"/>
      <c r="I145" s="248"/>
      <c r="J145" s="248"/>
      <c r="K145" s="248"/>
      <c r="L145" s="248"/>
      <c r="M145" s="248"/>
      <c r="N145" s="248"/>
      <c r="O145" s="248"/>
      <c r="P145" s="248"/>
    </row>
    <row r="146" spans="1:16" ht="14.25" customHeight="1">
      <c r="A146" s="249" t="s">
        <v>312</v>
      </c>
      <c r="B146" s="249"/>
      <c r="C146" s="249"/>
      <c r="D146" s="249"/>
      <c r="E146" s="249"/>
      <c r="F146" s="249"/>
      <c r="G146" s="249"/>
      <c r="H146" s="249"/>
      <c r="I146" s="249"/>
      <c r="J146" s="249"/>
      <c r="K146" s="249"/>
      <c r="L146" s="249"/>
      <c r="M146" s="249"/>
      <c r="N146" s="249"/>
      <c r="O146" s="249"/>
      <c r="P146" s="249"/>
    </row>
    <row r="148" spans="2:8" ht="12.75">
      <c r="B148" s="192"/>
      <c r="H148" s="192"/>
    </row>
    <row r="149" spans="2:8" ht="12.75">
      <c r="B149" s="192"/>
      <c r="H149" s="192"/>
    </row>
    <row r="153" spans="1:12" ht="12.75">
      <c r="A153" s="109"/>
      <c r="B153" s="126"/>
      <c r="C153" s="11"/>
      <c r="D153" s="105"/>
      <c r="E153" s="11"/>
      <c r="F153" s="105"/>
      <c r="H153" s="126"/>
      <c r="I153" s="11"/>
      <c r="J153" s="105"/>
      <c r="K153" s="11"/>
      <c r="L153" s="105"/>
    </row>
  </sheetData>
  <mergeCells count="8">
    <mergeCell ref="A1:L1"/>
    <mergeCell ref="A145:P145"/>
    <mergeCell ref="A146:P146"/>
    <mergeCell ref="A3:A4"/>
    <mergeCell ref="A51:A52"/>
    <mergeCell ref="A97:A98"/>
    <mergeCell ref="A49:J49"/>
    <mergeCell ref="A95:J95"/>
  </mergeCells>
  <hyperlinks>
    <hyperlink ref="P1" location="Index!A1" display="Index"/>
  </hyperlinks>
  <printOptions/>
  <pageMargins left="0.75" right="0.75" top="1" bottom="1" header="0.5" footer="0.5"/>
  <pageSetup fitToHeight="10" horizontalDpi="600" verticalDpi="600" orientation="landscape" paperSize="9" scale="61" r:id="rId1"/>
  <headerFooter alignWithMargins="0">
    <oddHeader>&amp;CCoroners Statistics 2013</oddHeader>
  </headerFooter>
  <rowBreaks count="2" manualBreakCount="2">
    <brk id="47" max="255" man="1"/>
    <brk id="93" max="255" man="1"/>
  </rowBreaks>
</worksheet>
</file>

<file path=xl/worksheets/sheet14.xml><?xml version="1.0" encoding="utf-8"?>
<worksheet xmlns="http://schemas.openxmlformats.org/spreadsheetml/2006/main" xmlns:r="http://schemas.openxmlformats.org/officeDocument/2006/relationships">
  <dimension ref="A1:O147"/>
  <sheetViews>
    <sheetView showGridLines="0" zoomScale="75" zoomScaleNormal="75" workbookViewId="0" topLeftCell="A1">
      <selection activeCell="A1" sqref="A1:C1"/>
    </sheetView>
  </sheetViews>
  <sheetFormatPr defaultColWidth="9.140625" defaultRowHeight="12.75"/>
  <cols>
    <col min="1" max="1" width="40.7109375" style="91" customWidth="1"/>
    <col min="2" max="2" width="12.140625" style="91" customWidth="1"/>
    <col min="3" max="3" width="12.421875" style="91" customWidth="1"/>
    <col min="4" max="4" width="12.00390625" style="91" customWidth="1"/>
    <col min="5" max="5" width="11.421875" style="91" customWidth="1"/>
    <col min="6" max="6" width="13.7109375" style="91" customWidth="1"/>
    <col min="7" max="7" width="12.7109375" style="91" customWidth="1"/>
    <col min="8" max="8" width="14.57421875" style="91" customWidth="1"/>
    <col min="9" max="9" width="14.28125" style="91" customWidth="1"/>
    <col min="10" max="10" width="12.00390625" style="91" customWidth="1"/>
    <col min="11" max="11" width="12.8515625" style="91" customWidth="1"/>
    <col min="12" max="12" width="14.00390625" style="91" customWidth="1"/>
    <col min="13" max="13" width="9.140625" style="143" customWidth="1"/>
    <col min="14" max="16384" width="9.140625" style="91" customWidth="1"/>
  </cols>
  <sheetData>
    <row r="1" spans="1:12" ht="15">
      <c r="A1" s="259" t="s">
        <v>273</v>
      </c>
      <c r="B1" s="259"/>
      <c r="C1" s="259"/>
      <c r="D1" s="89"/>
      <c r="E1" s="89"/>
      <c r="F1" s="89"/>
      <c r="G1" s="89"/>
      <c r="H1" s="89"/>
      <c r="I1" s="89"/>
      <c r="J1" s="89"/>
      <c r="K1" s="89"/>
      <c r="L1" s="244" t="s">
        <v>299</v>
      </c>
    </row>
    <row r="2" ht="13.5" thickBot="1"/>
    <row r="3" spans="1:13" s="90" customFormat="1" ht="24.75" customHeight="1">
      <c r="A3" s="250" t="s">
        <v>279</v>
      </c>
      <c r="B3" s="130" t="s">
        <v>274</v>
      </c>
      <c r="C3" s="130"/>
      <c r="D3" s="130"/>
      <c r="E3" s="130"/>
      <c r="F3" s="130"/>
      <c r="G3" s="130"/>
      <c r="H3" s="130"/>
      <c r="I3" s="130"/>
      <c r="J3" s="130"/>
      <c r="K3" s="130"/>
      <c r="L3" s="290" t="s">
        <v>275</v>
      </c>
      <c r="M3" s="144"/>
    </row>
    <row r="4" spans="1:13" s="90" customFormat="1" ht="73.5" customHeight="1">
      <c r="A4" s="289"/>
      <c r="B4" s="123" t="s">
        <v>51</v>
      </c>
      <c r="C4" s="123" t="s">
        <v>5</v>
      </c>
      <c r="D4" s="123" t="s">
        <v>50</v>
      </c>
      <c r="E4" s="123" t="s">
        <v>7</v>
      </c>
      <c r="F4" s="123" t="s">
        <v>8</v>
      </c>
      <c r="G4" s="123" t="s">
        <v>10</v>
      </c>
      <c r="H4" s="123" t="s">
        <v>117</v>
      </c>
      <c r="I4" s="123" t="s">
        <v>13</v>
      </c>
      <c r="J4" s="123" t="s">
        <v>220</v>
      </c>
      <c r="K4" s="123" t="s">
        <v>276</v>
      </c>
      <c r="L4" s="291"/>
      <c r="M4" s="144"/>
    </row>
    <row r="5" spans="1:12" ht="12.75" customHeight="1">
      <c r="A5" s="89"/>
      <c r="B5" s="94"/>
      <c r="C5" s="94"/>
      <c r="D5" s="94"/>
      <c r="E5" s="94"/>
      <c r="F5" s="94"/>
      <c r="G5" s="94"/>
      <c r="H5" s="94"/>
      <c r="I5" s="94"/>
      <c r="J5" s="94"/>
      <c r="K5" s="94"/>
      <c r="L5" s="94"/>
    </row>
    <row r="6" spans="1:12" ht="12.75" customHeight="1">
      <c r="A6" s="1" t="s">
        <v>310</v>
      </c>
      <c r="B6" s="11">
        <v>0</v>
      </c>
      <c r="C6" s="11">
        <v>0</v>
      </c>
      <c r="D6" s="11">
        <v>0</v>
      </c>
      <c r="E6" s="11">
        <v>0</v>
      </c>
      <c r="F6" s="11">
        <v>0</v>
      </c>
      <c r="G6" s="11">
        <v>0</v>
      </c>
      <c r="H6" s="11">
        <v>0</v>
      </c>
      <c r="I6" s="11">
        <v>0</v>
      </c>
      <c r="J6" s="11">
        <v>0</v>
      </c>
      <c r="K6" s="11">
        <v>0</v>
      </c>
      <c r="L6" s="11">
        <v>0</v>
      </c>
    </row>
    <row r="7" spans="1:12" ht="12.75" customHeight="1">
      <c r="A7" s="1"/>
      <c r="B7" s="11"/>
      <c r="C7" s="11"/>
      <c r="D7" s="11"/>
      <c r="E7" s="11"/>
      <c r="F7" s="11"/>
      <c r="G7" s="11"/>
      <c r="H7" s="11"/>
      <c r="I7" s="11"/>
      <c r="J7" s="11"/>
      <c r="K7" s="11"/>
      <c r="L7" s="11"/>
    </row>
    <row r="8" spans="1:12" ht="12.75" customHeight="1">
      <c r="A8" s="8" t="s">
        <v>21</v>
      </c>
      <c r="B8" s="11"/>
      <c r="C8" s="11"/>
      <c r="D8" s="11"/>
      <c r="E8" s="11"/>
      <c r="F8" s="11"/>
      <c r="G8" s="11"/>
      <c r="H8" s="11"/>
      <c r="I8" s="11"/>
      <c r="J8" s="11"/>
      <c r="K8" s="11"/>
      <c r="L8" s="11"/>
    </row>
    <row r="9" spans="1:12" ht="12.75" customHeight="1">
      <c r="A9" s="8"/>
      <c r="B9" s="11"/>
      <c r="C9" s="11"/>
      <c r="D9" s="11"/>
      <c r="E9" s="11"/>
      <c r="F9" s="11"/>
      <c r="G9" s="11"/>
      <c r="H9" s="11"/>
      <c r="I9" s="11"/>
      <c r="J9" s="11"/>
      <c r="K9" s="11"/>
      <c r="L9" s="11"/>
    </row>
    <row r="10" spans="1:12" ht="12.75" customHeight="1">
      <c r="A10" s="8" t="s">
        <v>38</v>
      </c>
      <c r="B10" s="11"/>
      <c r="C10" s="11"/>
      <c r="D10" s="11"/>
      <c r="E10" s="11"/>
      <c r="F10" s="11"/>
      <c r="G10" s="11"/>
      <c r="H10" s="11"/>
      <c r="I10" s="11"/>
      <c r="J10" s="11"/>
      <c r="K10" s="11"/>
      <c r="L10" s="11"/>
    </row>
    <row r="11" spans="1:12" ht="12.75" customHeight="1">
      <c r="A11" s="1" t="s">
        <v>233</v>
      </c>
      <c r="B11" s="11">
        <v>5</v>
      </c>
      <c r="C11" s="11">
        <v>81</v>
      </c>
      <c r="D11" s="11">
        <v>0</v>
      </c>
      <c r="E11" s="11">
        <v>4</v>
      </c>
      <c r="F11" s="11">
        <v>5</v>
      </c>
      <c r="G11" s="11">
        <v>44</v>
      </c>
      <c r="H11" s="11">
        <v>114</v>
      </c>
      <c r="I11" s="11">
        <v>255</v>
      </c>
      <c r="J11" s="11">
        <v>23</v>
      </c>
      <c r="K11" s="11">
        <v>41</v>
      </c>
      <c r="L11" s="11">
        <v>572</v>
      </c>
    </row>
    <row r="12" spans="1:13" ht="12.75" customHeight="1">
      <c r="A12" s="1" t="s">
        <v>234</v>
      </c>
      <c r="B12" s="11">
        <v>0</v>
      </c>
      <c r="C12" s="11">
        <v>6</v>
      </c>
      <c r="D12" s="11">
        <v>0</v>
      </c>
      <c r="E12" s="11">
        <v>0</v>
      </c>
      <c r="F12" s="11">
        <v>3</v>
      </c>
      <c r="G12" s="11">
        <v>15</v>
      </c>
      <c r="H12" s="11">
        <v>13</v>
      </c>
      <c r="I12" s="11">
        <v>6</v>
      </c>
      <c r="J12" s="11">
        <v>1</v>
      </c>
      <c r="K12" s="11">
        <v>0</v>
      </c>
      <c r="L12" s="11">
        <v>44</v>
      </c>
      <c r="M12" s="145"/>
    </row>
    <row r="13" spans="1:13" ht="12.75" customHeight="1">
      <c r="A13" s="1" t="s">
        <v>56</v>
      </c>
      <c r="B13" s="11">
        <v>0</v>
      </c>
      <c r="C13" s="11">
        <v>16</v>
      </c>
      <c r="D13" s="11">
        <v>0</v>
      </c>
      <c r="E13" s="11">
        <v>0</v>
      </c>
      <c r="F13" s="11">
        <v>0</v>
      </c>
      <c r="G13" s="11">
        <v>14</v>
      </c>
      <c r="H13" s="11">
        <v>12</v>
      </c>
      <c r="I13" s="11">
        <v>39</v>
      </c>
      <c r="J13" s="11">
        <v>5</v>
      </c>
      <c r="K13" s="11">
        <v>19</v>
      </c>
      <c r="L13" s="11">
        <v>105</v>
      </c>
      <c r="M13" s="145"/>
    </row>
    <row r="14" spans="1:13" ht="12.75" customHeight="1">
      <c r="A14" s="1" t="s">
        <v>57</v>
      </c>
      <c r="B14" s="11">
        <v>1</v>
      </c>
      <c r="C14" s="11">
        <v>13</v>
      </c>
      <c r="D14" s="11">
        <v>0</v>
      </c>
      <c r="E14" s="11">
        <v>0</v>
      </c>
      <c r="F14" s="11">
        <v>0</v>
      </c>
      <c r="G14" s="11">
        <v>10</v>
      </c>
      <c r="H14" s="11">
        <v>35</v>
      </c>
      <c r="I14" s="11">
        <v>35</v>
      </c>
      <c r="J14" s="11">
        <v>13</v>
      </c>
      <c r="K14" s="11">
        <v>3</v>
      </c>
      <c r="L14" s="11">
        <v>110</v>
      </c>
      <c r="M14" s="145"/>
    </row>
    <row r="15" spans="1:13" ht="12.75" customHeight="1">
      <c r="A15" s="1" t="s">
        <v>235</v>
      </c>
      <c r="B15" s="11">
        <v>0</v>
      </c>
      <c r="C15" s="11">
        <v>28</v>
      </c>
      <c r="D15" s="11">
        <v>0</v>
      </c>
      <c r="E15" s="11">
        <v>37</v>
      </c>
      <c r="F15" s="11">
        <v>0</v>
      </c>
      <c r="G15" s="11">
        <v>49</v>
      </c>
      <c r="H15" s="11">
        <v>142</v>
      </c>
      <c r="I15" s="11">
        <v>66</v>
      </c>
      <c r="J15" s="11">
        <v>18</v>
      </c>
      <c r="K15" s="11">
        <v>12</v>
      </c>
      <c r="L15" s="11">
        <v>352</v>
      </c>
      <c r="M15" s="145"/>
    </row>
    <row r="16" spans="1:13" ht="12.75" customHeight="1">
      <c r="A16" s="1" t="s">
        <v>58</v>
      </c>
      <c r="B16" s="11">
        <v>5</v>
      </c>
      <c r="C16" s="11">
        <v>11</v>
      </c>
      <c r="D16" s="11">
        <v>0</v>
      </c>
      <c r="E16" s="11">
        <v>0</v>
      </c>
      <c r="F16" s="11">
        <v>0</v>
      </c>
      <c r="G16" s="11">
        <v>40</v>
      </c>
      <c r="H16" s="11">
        <v>138</v>
      </c>
      <c r="I16" s="11">
        <v>83</v>
      </c>
      <c r="J16" s="11">
        <v>13</v>
      </c>
      <c r="K16" s="11">
        <v>40</v>
      </c>
      <c r="L16" s="11">
        <v>330</v>
      </c>
      <c r="M16" s="145"/>
    </row>
    <row r="17" spans="1:13" ht="12.75" customHeight="1">
      <c r="A17" s="1" t="s">
        <v>59</v>
      </c>
      <c r="B17" s="11">
        <v>0</v>
      </c>
      <c r="C17" s="11">
        <v>18</v>
      </c>
      <c r="D17" s="11">
        <v>0</v>
      </c>
      <c r="E17" s="11">
        <v>4</v>
      </c>
      <c r="F17" s="11">
        <v>0</v>
      </c>
      <c r="G17" s="11">
        <v>37</v>
      </c>
      <c r="H17" s="11">
        <v>62</v>
      </c>
      <c r="I17" s="11">
        <v>115</v>
      </c>
      <c r="J17" s="11">
        <v>1</v>
      </c>
      <c r="K17" s="11">
        <v>86</v>
      </c>
      <c r="L17" s="11">
        <v>323</v>
      </c>
      <c r="M17" s="145"/>
    </row>
    <row r="18" spans="1:13" ht="12.75" customHeight="1">
      <c r="A18" s="1" t="s">
        <v>60</v>
      </c>
      <c r="B18" s="11">
        <v>0</v>
      </c>
      <c r="C18" s="11">
        <v>9</v>
      </c>
      <c r="D18" s="11">
        <v>0</v>
      </c>
      <c r="E18" s="11">
        <v>0</v>
      </c>
      <c r="F18" s="11">
        <v>0</v>
      </c>
      <c r="G18" s="11">
        <v>27</v>
      </c>
      <c r="H18" s="11">
        <v>57</v>
      </c>
      <c r="I18" s="11">
        <v>64</v>
      </c>
      <c r="J18" s="11">
        <v>10</v>
      </c>
      <c r="K18" s="11">
        <v>9</v>
      </c>
      <c r="L18" s="11">
        <v>176</v>
      </c>
      <c r="M18" s="145"/>
    </row>
    <row r="19" spans="1:13" ht="12.75" customHeight="1">
      <c r="A19" s="1" t="s">
        <v>61</v>
      </c>
      <c r="B19" s="11">
        <v>1</v>
      </c>
      <c r="C19" s="11">
        <v>22</v>
      </c>
      <c r="D19" s="11">
        <v>0</v>
      </c>
      <c r="E19" s="11">
        <v>1</v>
      </c>
      <c r="F19" s="11">
        <v>2</v>
      </c>
      <c r="G19" s="11">
        <v>41</v>
      </c>
      <c r="H19" s="11">
        <v>57</v>
      </c>
      <c r="I19" s="11">
        <v>133</v>
      </c>
      <c r="J19" s="11">
        <v>4</v>
      </c>
      <c r="K19" s="11">
        <v>36</v>
      </c>
      <c r="L19" s="11">
        <v>297</v>
      </c>
      <c r="M19" s="145"/>
    </row>
    <row r="20" spans="1:13" ht="12.75" customHeight="1">
      <c r="A20" s="1"/>
      <c r="B20" s="11"/>
      <c r="C20" s="11"/>
      <c r="D20" s="11"/>
      <c r="E20" s="11"/>
      <c r="F20" s="11"/>
      <c r="G20" s="11"/>
      <c r="H20" s="11"/>
      <c r="I20" s="11"/>
      <c r="J20" s="11"/>
      <c r="K20" s="11"/>
      <c r="L20" s="11"/>
      <c r="M20" s="145"/>
    </row>
    <row r="21" spans="1:13" ht="12.75" customHeight="1">
      <c r="A21" s="8" t="s">
        <v>37</v>
      </c>
      <c r="B21" s="11"/>
      <c r="C21" s="11"/>
      <c r="D21" s="11"/>
      <c r="E21" s="11"/>
      <c r="F21" s="11"/>
      <c r="G21" s="11"/>
      <c r="H21" s="11"/>
      <c r="I21" s="11"/>
      <c r="J21" s="11"/>
      <c r="K21" s="11"/>
      <c r="L21" s="11"/>
      <c r="M21" s="145"/>
    </row>
    <row r="22" spans="1:13" ht="12.75" customHeight="1">
      <c r="A22" s="1" t="s">
        <v>236</v>
      </c>
      <c r="B22" s="11">
        <v>0</v>
      </c>
      <c r="C22" s="11">
        <v>84</v>
      </c>
      <c r="D22" s="11">
        <v>0</v>
      </c>
      <c r="E22" s="11">
        <v>0</v>
      </c>
      <c r="F22" s="11">
        <v>0</v>
      </c>
      <c r="G22" s="11">
        <v>88</v>
      </c>
      <c r="H22" s="11">
        <v>174</v>
      </c>
      <c r="I22" s="11">
        <v>346</v>
      </c>
      <c r="J22" s="11">
        <v>30</v>
      </c>
      <c r="K22" s="11">
        <v>126</v>
      </c>
      <c r="L22" s="11">
        <v>848</v>
      </c>
      <c r="M22" s="145"/>
    </row>
    <row r="23" spans="1:13" ht="12.75" customHeight="1">
      <c r="A23" s="1" t="s">
        <v>62</v>
      </c>
      <c r="B23" s="11">
        <v>0</v>
      </c>
      <c r="C23" s="11">
        <v>9</v>
      </c>
      <c r="D23" s="11">
        <v>0</v>
      </c>
      <c r="E23" s="11">
        <v>0</v>
      </c>
      <c r="F23" s="11">
        <v>2</v>
      </c>
      <c r="G23" s="11">
        <v>11</v>
      </c>
      <c r="H23" s="11">
        <v>48</v>
      </c>
      <c r="I23" s="11">
        <v>33</v>
      </c>
      <c r="J23" s="11">
        <v>9</v>
      </c>
      <c r="K23" s="11">
        <v>65</v>
      </c>
      <c r="L23" s="11">
        <v>177</v>
      </c>
      <c r="M23" s="145"/>
    </row>
    <row r="24" spans="1:13" ht="12.75" customHeight="1">
      <c r="A24" s="1" t="s">
        <v>63</v>
      </c>
      <c r="B24" s="11">
        <v>0</v>
      </c>
      <c r="C24" s="11">
        <v>29</v>
      </c>
      <c r="D24" s="11">
        <v>1</v>
      </c>
      <c r="E24" s="11">
        <v>2</v>
      </c>
      <c r="F24" s="11">
        <v>6</v>
      </c>
      <c r="G24" s="11">
        <v>21</v>
      </c>
      <c r="H24" s="11">
        <v>78</v>
      </c>
      <c r="I24" s="11">
        <v>96</v>
      </c>
      <c r="J24" s="11">
        <v>7</v>
      </c>
      <c r="K24" s="11">
        <v>14</v>
      </c>
      <c r="L24" s="11">
        <v>254</v>
      </c>
      <c r="M24" s="145"/>
    </row>
    <row r="25" spans="1:13" ht="12.75" customHeight="1">
      <c r="A25" s="1" t="s">
        <v>64</v>
      </c>
      <c r="B25" s="11">
        <v>1</v>
      </c>
      <c r="C25" s="11">
        <v>28</v>
      </c>
      <c r="D25" s="11">
        <v>1</v>
      </c>
      <c r="E25" s="11">
        <v>0</v>
      </c>
      <c r="F25" s="11">
        <v>5</v>
      </c>
      <c r="G25" s="11">
        <v>25</v>
      </c>
      <c r="H25" s="11">
        <v>136</v>
      </c>
      <c r="I25" s="11">
        <v>212</v>
      </c>
      <c r="J25" s="11">
        <v>14</v>
      </c>
      <c r="K25" s="11">
        <v>158</v>
      </c>
      <c r="L25" s="11">
        <v>580</v>
      </c>
      <c r="M25" s="145"/>
    </row>
    <row r="26" spans="1:13" ht="12.75" customHeight="1">
      <c r="A26" s="1" t="s">
        <v>65</v>
      </c>
      <c r="B26" s="11">
        <v>1</v>
      </c>
      <c r="C26" s="11">
        <v>46</v>
      </c>
      <c r="D26" s="11">
        <v>0</v>
      </c>
      <c r="E26" s="11">
        <v>0</v>
      </c>
      <c r="F26" s="11">
        <v>1</v>
      </c>
      <c r="G26" s="11">
        <v>22</v>
      </c>
      <c r="H26" s="11">
        <v>62</v>
      </c>
      <c r="I26" s="11">
        <v>232</v>
      </c>
      <c r="J26" s="11">
        <v>15</v>
      </c>
      <c r="K26" s="11">
        <v>101</v>
      </c>
      <c r="L26" s="11">
        <v>480</v>
      </c>
      <c r="M26" s="145"/>
    </row>
    <row r="27" spans="1:13" ht="12.75" customHeight="1">
      <c r="A27" s="1" t="s">
        <v>66</v>
      </c>
      <c r="B27" s="11">
        <v>0</v>
      </c>
      <c r="C27" s="11">
        <v>56</v>
      </c>
      <c r="D27" s="11">
        <v>0</v>
      </c>
      <c r="E27" s="11">
        <v>1</v>
      </c>
      <c r="F27" s="11">
        <v>1</v>
      </c>
      <c r="G27" s="11">
        <v>23</v>
      </c>
      <c r="H27" s="11">
        <v>238</v>
      </c>
      <c r="I27" s="11">
        <v>233</v>
      </c>
      <c r="J27" s="11">
        <v>46</v>
      </c>
      <c r="K27" s="11">
        <v>54</v>
      </c>
      <c r="L27" s="11">
        <v>652</v>
      </c>
      <c r="M27" s="145"/>
    </row>
    <row r="28" spans="1:13" ht="12.75" customHeight="1">
      <c r="A28" s="1" t="s">
        <v>67</v>
      </c>
      <c r="B28" s="11">
        <v>1</v>
      </c>
      <c r="C28" s="11">
        <v>51</v>
      </c>
      <c r="D28" s="11">
        <v>0</v>
      </c>
      <c r="E28" s="11">
        <v>15</v>
      </c>
      <c r="F28" s="11">
        <v>0</v>
      </c>
      <c r="G28" s="11">
        <v>49</v>
      </c>
      <c r="H28" s="11">
        <v>99</v>
      </c>
      <c r="I28" s="11">
        <v>82</v>
      </c>
      <c r="J28" s="11">
        <v>39</v>
      </c>
      <c r="K28" s="11">
        <v>262</v>
      </c>
      <c r="L28" s="11">
        <v>598</v>
      </c>
      <c r="M28" s="145"/>
    </row>
    <row r="29" spans="1:13" ht="12.75" customHeight="1">
      <c r="A29" s="1" t="s">
        <v>68</v>
      </c>
      <c r="B29" s="11">
        <v>1</v>
      </c>
      <c r="C29" s="11">
        <v>28</v>
      </c>
      <c r="D29" s="11">
        <v>0</v>
      </c>
      <c r="E29" s="11">
        <v>9</v>
      </c>
      <c r="F29" s="11">
        <v>2</v>
      </c>
      <c r="G29" s="11">
        <v>9</v>
      </c>
      <c r="H29" s="11">
        <v>66</v>
      </c>
      <c r="I29" s="11">
        <v>127</v>
      </c>
      <c r="J29" s="11">
        <v>3</v>
      </c>
      <c r="K29" s="11">
        <v>94</v>
      </c>
      <c r="L29" s="11">
        <v>339</v>
      </c>
      <c r="M29" s="145"/>
    </row>
    <row r="30" spans="1:13" ht="12.75" customHeight="1">
      <c r="A30" s="1" t="s">
        <v>131</v>
      </c>
      <c r="B30" s="11">
        <v>0</v>
      </c>
      <c r="C30" s="11">
        <v>17</v>
      </c>
      <c r="D30" s="11">
        <v>0</v>
      </c>
      <c r="E30" s="11">
        <v>8</v>
      </c>
      <c r="F30" s="11">
        <v>0</v>
      </c>
      <c r="G30" s="11">
        <v>19</v>
      </c>
      <c r="H30" s="11">
        <v>35</v>
      </c>
      <c r="I30" s="11">
        <v>39</v>
      </c>
      <c r="J30" s="11">
        <v>8</v>
      </c>
      <c r="K30" s="11">
        <v>40</v>
      </c>
      <c r="L30" s="11">
        <v>166</v>
      </c>
      <c r="M30" s="145"/>
    </row>
    <row r="31" spans="1:13" ht="12.75" customHeight="1">
      <c r="A31" s="1" t="s">
        <v>69</v>
      </c>
      <c r="B31" s="11">
        <v>0</v>
      </c>
      <c r="C31" s="11">
        <v>19</v>
      </c>
      <c r="D31" s="11">
        <v>0</v>
      </c>
      <c r="E31" s="11">
        <v>0</v>
      </c>
      <c r="F31" s="11">
        <v>0</v>
      </c>
      <c r="G31" s="11">
        <v>6</v>
      </c>
      <c r="H31" s="11">
        <v>51</v>
      </c>
      <c r="I31" s="11">
        <v>53</v>
      </c>
      <c r="J31" s="11">
        <v>8</v>
      </c>
      <c r="K31" s="11">
        <v>15</v>
      </c>
      <c r="L31" s="11">
        <v>152</v>
      </c>
      <c r="M31" s="145"/>
    </row>
    <row r="32" spans="1:13" ht="12.75" customHeight="1">
      <c r="A32" s="1" t="s">
        <v>70</v>
      </c>
      <c r="B32" s="11">
        <v>2</v>
      </c>
      <c r="C32" s="11">
        <v>49</v>
      </c>
      <c r="D32" s="11">
        <v>0</v>
      </c>
      <c r="E32" s="11">
        <v>0</v>
      </c>
      <c r="F32" s="11">
        <v>0</v>
      </c>
      <c r="G32" s="11">
        <v>31</v>
      </c>
      <c r="H32" s="11">
        <v>116</v>
      </c>
      <c r="I32" s="11">
        <v>107</v>
      </c>
      <c r="J32" s="11">
        <v>16</v>
      </c>
      <c r="K32" s="11">
        <v>128</v>
      </c>
      <c r="L32" s="11">
        <v>449</v>
      </c>
      <c r="M32" s="145"/>
    </row>
    <row r="33" spans="1:13" ht="12.75" customHeight="1">
      <c r="A33" s="1" t="s">
        <v>107</v>
      </c>
      <c r="B33" s="11">
        <v>2</v>
      </c>
      <c r="C33" s="11">
        <v>44</v>
      </c>
      <c r="D33" s="11">
        <v>1</v>
      </c>
      <c r="E33" s="11">
        <v>1</v>
      </c>
      <c r="F33" s="11">
        <v>1</v>
      </c>
      <c r="G33" s="11">
        <v>23</v>
      </c>
      <c r="H33" s="11">
        <v>96</v>
      </c>
      <c r="I33" s="11">
        <v>125</v>
      </c>
      <c r="J33" s="11">
        <v>23</v>
      </c>
      <c r="K33" s="11">
        <v>9</v>
      </c>
      <c r="L33" s="11">
        <v>325</v>
      </c>
      <c r="M33" s="145"/>
    </row>
    <row r="34" spans="1:13" ht="12.75" customHeight="1">
      <c r="A34" s="1" t="s">
        <v>71</v>
      </c>
      <c r="B34" s="11">
        <v>3</v>
      </c>
      <c r="C34" s="11">
        <v>35</v>
      </c>
      <c r="D34" s="11">
        <v>1</v>
      </c>
      <c r="E34" s="11">
        <v>10</v>
      </c>
      <c r="F34" s="11">
        <v>6</v>
      </c>
      <c r="G34" s="11">
        <v>33</v>
      </c>
      <c r="H34" s="11">
        <v>177</v>
      </c>
      <c r="I34" s="11">
        <v>231</v>
      </c>
      <c r="J34" s="11">
        <v>4</v>
      </c>
      <c r="K34" s="11">
        <v>68</v>
      </c>
      <c r="L34" s="11">
        <v>568</v>
      </c>
      <c r="M34" s="145"/>
    </row>
    <row r="35" spans="1:13" ht="12.75" customHeight="1">
      <c r="A35" s="1" t="s">
        <v>72</v>
      </c>
      <c r="B35" s="11">
        <v>0</v>
      </c>
      <c r="C35" s="11">
        <v>12</v>
      </c>
      <c r="D35" s="11">
        <v>0</v>
      </c>
      <c r="E35" s="11">
        <v>0</v>
      </c>
      <c r="F35" s="11">
        <v>1</v>
      </c>
      <c r="G35" s="11">
        <v>22</v>
      </c>
      <c r="H35" s="11">
        <v>57</v>
      </c>
      <c r="I35" s="11">
        <v>105</v>
      </c>
      <c r="J35" s="11">
        <v>25</v>
      </c>
      <c r="K35" s="11">
        <v>34</v>
      </c>
      <c r="L35" s="11">
        <v>256</v>
      </c>
      <c r="M35" s="145"/>
    </row>
    <row r="36" spans="1:13" ht="12.75" customHeight="1">
      <c r="A36" s="109"/>
      <c r="B36" s="11"/>
      <c r="C36" s="11"/>
      <c r="D36" s="11"/>
      <c r="E36" s="11"/>
      <c r="F36" s="11"/>
      <c r="G36" s="11"/>
      <c r="H36" s="11"/>
      <c r="I36" s="11"/>
      <c r="J36" s="11"/>
      <c r="K36" s="11"/>
      <c r="L36" s="11"/>
      <c r="M36" s="145"/>
    </row>
    <row r="37" spans="1:13" ht="12.75" customHeight="1">
      <c r="A37" s="8" t="s">
        <v>39</v>
      </c>
      <c r="B37" s="11"/>
      <c r="C37" s="11"/>
      <c r="D37" s="11"/>
      <c r="E37" s="11"/>
      <c r="F37" s="11"/>
      <c r="G37" s="11"/>
      <c r="H37" s="11"/>
      <c r="I37" s="11"/>
      <c r="J37" s="11"/>
      <c r="K37" s="11"/>
      <c r="L37" s="11"/>
      <c r="M37" s="145"/>
    </row>
    <row r="38" spans="1:13" ht="12.75" customHeight="1">
      <c r="A38" s="1" t="s">
        <v>237</v>
      </c>
      <c r="B38" s="11">
        <v>1</v>
      </c>
      <c r="C38" s="11">
        <v>31</v>
      </c>
      <c r="D38" s="11">
        <v>0</v>
      </c>
      <c r="E38" s="11">
        <v>3</v>
      </c>
      <c r="F38" s="11">
        <v>1</v>
      </c>
      <c r="G38" s="11">
        <v>28</v>
      </c>
      <c r="H38" s="11">
        <v>55</v>
      </c>
      <c r="I38" s="11">
        <v>35</v>
      </c>
      <c r="J38" s="11">
        <v>31</v>
      </c>
      <c r="K38" s="11">
        <v>46</v>
      </c>
      <c r="L38" s="11">
        <v>231</v>
      </c>
      <c r="M38" s="145"/>
    </row>
    <row r="39" spans="1:13" ht="12.75" customHeight="1">
      <c r="A39" s="1" t="s">
        <v>238</v>
      </c>
      <c r="B39" s="11">
        <v>0</v>
      </c>
      <c r="C39" s="11">
        <v>24</v>
      </c>
      <c r="D39" s="11">
        <v>0</v>
      </c>
      <c r="E39" s="11">
        <v>5</v>
      </c>
      <c r="F39" s="11">
        <v>2</v>
      </c>
      <c r="G39" s="11">
        <v>15</v>
      </c>
      <c r="H39" s="11">
        <v>37</v>
      </c>
      <c r="I39" s="11">
        <v>16</v>
      </c>
      <c r="J39" s="11">
        <v>0</v>
      </c>
      <c r="K39" s="11">
        <v>18</v>
      </c>
      <c r="L39" s="11">
        <v>117</v>
      </c>
      <c r="M39" s="145"/>
    </row>
    <row r="40" spans="1:13" ht="12.75" customHeight="1">
      <c r="A40" s="1" t="s">
        <v>239</v>
      </c>
      <c r="B40" s="11">
        <v>0</v>
      </c>
      <c r="C40" s="11">
        <v>19</v>
      </c>
      <c r="D40" s="11">
        <v>1</v>
      </c>
      <c r="E40" s="11">
        <v>6</v>
      </c>
      <c r="F40" s="11">
        <v>1</v>
      </c>
      <c r="G40" s="11">
        <v>19</v>
      </c>
      <c r="H40" s="11">
        <v>40</v>
      </c>
      <c r="I40" s="11">
        <v>24</v>
      </c>
      <c r="J40" s="11">
        <v>10</v>
      </c>
      <c r="K40" s="11">
        <v>0</v>
      </c>
      <c r="L40" s="11">
        <v>120</v>
      </c>
      <c r="M40" s="145"/>
    </row>
    <row r="41" spans="1:13" ht="12.75" customHeight="1">
      <c r="A41" s="1" t="s">
        <v>73</v>
      </c>
      <c r="B41" s="11">
        <v>0</v>
      </c>
      <c r="C41" s="11">
        <v>8</v>
      </c>
      <c r="D41" s="11">
        <v>0</v>
      </c>
      <c r="E41" s="11">
        <v>0</v>
      </c>
      <c r="F41" s="11">
        <v>0</v>
      </c>
      <c r="G41" s="11">
        <v>10</v>
      </c>
      <c r="H41" s="11">
        <v>68</v>
      </c>
      <c r="I41" s="11">
        <v>26</v>
      </c>
      <c r="J41" s="11">
        <v>10</v>
      </c>
      <c r="K41" s="11">
        <v>21</v>
      </c>
      <c r="L41" s="11">
        <v>143</v>
      </c>
      <c r="M41" s="145"/>
    </row>
    <row r="42" spans="1:13" ht="12.75" customHeight="1">
      <c r="A42" s="1" t="s">
        <v>74</v>
      </c>
      <c r="B42" s="11">
        <v>0</v>
      </c>
      <c r="C42" s="11">
        <v>19</v>
      </c>
      <c r="D42" s="11">
        <v>0</v>
      </c>
      <c r="E42" s="11">
        <v>3</v>
      </c>
      <c r="F42" s="11">
        <v>4</v>
      </c>
      <c r="G42" s="11">
        <v>8</v>
      </c>
      <c r="H42" s="11">
        <v>39</v>
      </c>
      <c r="I42" s="11">
        <v>12</v>
      </c>
      <c r="J42" s="11">
        <v>4</v>
      </c>
      <c r="K42" s="11">
        <v>14</v>
      </c>
      <c r="L42" s="11">
        <v>103</v>
      </c>
      <c r="M42" s="145"/>
    </row>
    <row r="43" spans="1:13" ht="12.75" customHeight="1">
      <c r="A43" s="1" t="s">
        <v>75</v>
      </c>
      <c r="B43" s="11">
        <v>2</v>
      </c>
      <c r="C43" s="11">
        <v>36</v>
      </c>
      <c r="D43" s="11">
        <v>0</v>
      </c>
      <c r="E43" s="11">
        <v>7</v>
      </c>
      <c r="F43" s="11">
        <v>1</v>
      </c>
      <c r="G43" s="11">
        <v>59</v>
      </c>
      <c r="H43" s="11">
        <v>53</v>
      </c>
      <c r="I43" s="11">
        <v>80</v>
      </c>
      <c r="J43" s="11">
        <v>25</v>
      </c>
      <c r="K43" s="11">
        <v>99</v>
      </c>
      <c r="L43" s="11">
        <v>362</v>
      </c>
      <c r="M43" s="145"/>
    </row>
    <row r="44" spans="1:13" ht="12.75" customHeight="1">
      <c r="A44" s="1" t="s">
        <v>76</v>
      </c>
      <c r="B44" s="11">
        <v>2</v>
      </c>
      <c r="C44" s="11">
        <v>65</v>
      </c>
      <c r="D44" s="11">
        <v>0</v>
      </c>
      <c r="E44" s="11">
        <v>3</v>
      </c>
      <c r="F44" s="11">
        <v>5</v>
      </c>
      <c r="G44" s="11">
        <v>120</v>
      </c>
      <c r="H44" s="11">
        <v>132</v>
      </c>
      <c r="I44" s="11">
        <v>206</v>
      </c>
      <c r="J44" s="11">
        <v>7</v>
      </c>
      <c r="K44" s="11">
        <v>168</v>
      </c>
      <c r="L44" s="11">
        <v>708</v>
      </c>
      <c r="M44" s="145"/>
    </row>
    <row r="45" spans="1:13" ht="12.75" customHeight="1">
      <c r="A45" s="1" t="s">
        <v>77</v>
      </c>
      <c r="B45" s="11">
        <v>2</v>
      </c>
      <c r="C45" s="11">
        <v>67</v>
      </c>
      <c r="D45" s="11">
        <v>0</v>
      </c>
      <c r="E45" s="11">
        <v>5</v>
      </c>
      <c r="F45" s="11">
        <v>11</v>
      </c>
      <c r="G45" s="11">
        <v>75</v>
      </c>
      <c r="H45" s="11">
        <v>144</v>
      </c>
      <c r="I45" s="11">
        <v>115</v>
      </c>
      <c r="J45" s="11">
        <v>19</v>
      </c>
      <c r="K45" s="11">
        <v>39</v>
      </c>
      <c r="L45" s="11">
        <v>477</v>
      </c>
      <c r="M45" s="145"/>
    </row>
    <row r="46" spans="1:13" ht="12.75" customHeight="1">
      <c r="A46" s="1" t="s">
        <v>78</v>
      </c>
      <c r="B46" s="11">
        <v>4</v>
      </c>
      <c r="C46" s="11">
        <v>84</v>
      </c>
      <c r="D46" s="11">
        <v>2</v>
      </c>
      <c r="E46" s="11">
        <v>11</v>
      </c>
      <c r="F46" s="11">
        <v>10</v>
      </c>
      <c r="G46" s="11">
        <v>57</v>
      </c>
      <c r="H46" s="11">
        <v>150</v>
      </c>
      <c r="I46" s="11">
        <v>145</v>
      </c>
      <c r="J46" s="11">
        <v>43</v>
      </c>
      <c r="K46" s="11">
        <v>65</v>
      </c>
      <c r="L46" s="11">
        <v>571</v>
      </c>
      <c r="M46" s="145"/>
    </row>
    <row r="47" spans="1:12" ht="12.75" customHeight="1">
      <c r="A47" s="134"/>
      <c r="B47" s="135"/>
      <c r="C47" s="135"/>
      <c r="D47" s="135"/>
      <c r="E47" s="135"/>
      <c r="F47" s="135"/>
      <c r="G47" s="135"/>
      <c r="H47" s="135"/>
      <c r="I47" s="135"/>
      <c r="J47" s="135"/>
      <c r="K47" s="135"/>
      <c r="L47" s="136"/>
    </row>
    <row r="48" spans="1:12" ht="12.75" customHeight="1">
      <c r="A48" s="109"/>
      <c r="B48" s="13"/>
      <c r="C48" s="13"/>
      <c r="D48" s="13"/>
      <c r="E48" s="13"/>
      <c r="F48" s="13"/>
      <c r="G48" s="13"/>
      <c r="H48" s="13"/>
      <c r="I48" s="13"/>
      <c r="J48" s="13"/>
      <c r="K48" s="13"/>
      <c r="L48" s="131"/>
    </row>
    <row r="49" spans="1:12" ht="15">
      <c r="A49" s="259" t="s">
        <v>285</v>
      </c>
      <c r="B49" s="259"/>
      <c r="C49" s="259"/>
      <c r="D49" s="259"/>
      <c r="E49" s="89"/>
      <c r="F49" s="89"/>
      <c r="G49" s="89"/>
      <c r="H49" s="89"/>
      <c r="I49" s="89"/>
      <c r="J49" s="89"/>
      <c r="K49" s="89"/>
      <c r="L49" s="89"/>
    </row>
    <row r="50" spans="1:12" ht="13.5" thickBot="1">
      <c r="A50" s="109"/>
      <c r="B50" s="13"/>
      <c r="C50" s="13"/>
      <c r="D50" s="13"/>
      <c r="E50" s="13"/>
      <c r="F50" s="13"/>
      <c r="G50" s="13"/>
      <c r="H50" s="13"/>
      <c r="I50" s="13"/>
      <c r="J50" s="13"/>
      <c r="K50" s="13"/>
      <c r="L50" s="131"/>
    </row>
    <row r="51" spans="1:13" s="90" customFormat="1" ht="24.75" customHeight="1">
      <c r="A51" s="250" t="s">
        <v>279</v>
      </c>
      <c r="B51" s="130" t="s">
        <v>274</v>
      </c>
      <c r="C51" s="130"/>
      <c r="D51" s="130"/>
      <c r="E51" s="130"/>
      <c r="F51" s="130"/>
      <c r="G51" s="130"/>
      <c r="H51" s="130"/>
      <c r="I51" s="130"/>
      <c r="J51" s="130"/>
      <c r="K51" s="130"/>
      <c r="L51" s="290" t="s">
        <v>275</v>
      </c>
      <c r="M51" s="144"/>
    </row>
    <row r="52" spans="1:13" s="90" customFormat="1" ht="73.5" customHeight="1">
      <c r="A52" s="289"/>
      <c r="B52" s="123" t="s">
        <v>51</v>
      </c>
      <c r="C52" s="123" t="s">
        <v>5</v>
      </c>
      <c r="D52" s="123" t="s">
        <v>50</v>
      </c>
      <c r="E52" s="123" t="s">
        <v>7</v>
      </c>
      <c r="F52" s="123" t="s">
        <v>8</v>
      </c>
      <c r="G52" s="123" t="s">
        <v>10</v>
      </c>
      <c r="H52" s="123" t="s">
        <v>117</v>
      </c>
      <c r="I52" s="123" t="s">
        <v>13</v>
      </c>
      <c r="J52" s="123" t="s">
        <v>220</v>
      </c>
      <c r="K52" s="123" t="s">
        <v>276</v>
      </c>
      <c r="L52" s="291"/>
      <c r="M52" s="144"/>
    </row>
    <row r="53" spans="1:12" ht="12.75" customHeight="1">
      <c r="A53" s="109"/>
      <c r="B53" s="13"/>
      <c r="C53" s="13"/>
      <c r="D53" s="13"/>
      <c r="E53" s="13"/>
      <c r="F53" s="13"/>
      <c r="G53" s="13"/>
      <c r="H53" s="13"/>
      <c r="I53" s="13"/>
      <c r="J53" s="13"/>
      <c r="K53" s="13"/>
      <c r="L53" s="131"/>
    </row>
    <row r="54" spans="1:12" ht="12.75" customHeight="1">
      <c r="A54" s="8" t="s">
        <v>40</v>
      </c>
      <c r="B54" s="13"/>
      <c r="C54" s="13"/>
      <c r="D54" s="13"/>
      <c r="E54" s="13"/>
      <c r="F54" s="13"/>
      <c r="G54" s="13"/>
      <c r="H54" s="13"/>
      <c r="I54" s="13"/>
      <c r="J54" s="13"/>
      <c r="K54" s="13"/>
      <c r="L54" s="131"/>
    </row>
    <row r="55" spans="1:13" ht="12.75" customHeight="1">
      <c r="A55" s="1" t="s">
        <v>240</v>
      </c>
      <c r="B55" s="11">
        <v>3</v>
      </c>
      <c r="C55" s="11">
        <v>52</v>
      </c>
      <c r="D55" s="11">
        <v>2</v>
      </c>
      <c r="E55" s="11">
        <v>4</v>
      </c>
      <c r="F55" s="11">
        <v>3</v>
      </c>
      <c r="G55" s="11">
        <v>91</v>
      </c>
      <c r="H55" s="11">
        <v>153</v>
      </c>
      <c r="I55" s="11">
        <v>132</v>
      </c>
      <c r="J55" s="11">
        <v>24</v>
      </c>
      <c r="K55" s="11">
        <v>108</v>
      </c>
      <c r="L55" s="11">
        <v>572</v>
      </c>
      <c r="M55" s="145"/>
    </row>
    <row r="56" spans="1:13" ht="12.75" customHeight="1">
      <c r="A56" s="1" t="s">
        <v>79</v>
      </c>
      <c r="B56" s="11">
        <v>0</v>
      </c>
      <c r="C56" s="11">
        <v>30</v>
      </c>
      <c r="D56" s="11">
        <v>0</v>
      </c>
      <c r="E56" s="11">
        <v>1</v>
      </c>
      <c r="F56" s="11">
        <v>1</v>
      </c>
      <c r="G56" s="11">
        <v>21</v>
      </c>
      <c r="H56" s="11">
        <v>102</v>
      </c>
      <c r="I56" s="11">
        <v>166</v>
      </c>
      <c r="J56" s="11">
        <v>21</v>
      </c>
      <c r="K56" s="11">
        <v>98</v>
      </c>
      <c r="L56" s="11">
        <v>440</v>
      </c>
      <c r="M56" s="145"/>
    </row>
    <row r="57" spans="1:13" ht="12.75" customHeight="1">
      <c r="A57" s="1" t="s">
        <v>80</v>
      </c>
      <c r="B57" s="11">
        <v>0</v>
      </c>
      <c r="C57" s="11">
        <v>30</v>
      </c>
      <c r="D57" s="11">
        <v>0</v>
      </c>
      <c r="E57" s="11">
        <v>0</v>
      </c>
      <c r="F57" s="11">
        <v>0</v>
      </c>
      <c r="G57" s="11">
        <v>8</v>
      </c>
      <c r="H57" s="11">
        <v>51</v>
      </c>
      <c r="I57" s="11">
        <v>77</v>
      </c>
      <c r="J57" s="11">
        <v>10</v>
      </c>
      <c r="K57" s="11">
        <v>24</v>
      </c>
      <c r="L57" s="11">
        <v>200</v>
      </c>
      <c r="M57" s="145"/>
    </row>
    <row r="58" spans="1:13" ht="12.75" customHeight="1">
      <c r="A58" s="1" t="s">
        <v>145</v>
      </c>
      <c r="B58" s="11">
        <v>1</v>
      </c>
      <c r="C58" s="11">
        <v>26</v>
      </c>
      <c r="D58" s="11">
        <v>0</v>
      </c>
      <c r="E58" s="11">
        <v>6</v>
      </c>
      <c r="F58" s="11">
        <v>7</v>
      </c>
      <c r="G58" s="11">
        <v>16</v>
      </c>
      <c r="H58" s="11">
        <v>38</v>
      </c>
      <c r="I58" s="11">
        <v>25</v>
      </c>
      <c r="J58" s="11">
        <v>20</v>
      </c>
      <c r="K58" s="11">
        <v>20</v>
      </c>
      <c r="L58" s="11">
        <v>159</v>
      </c>
      <c r="M58" s="145"/>
    </row>
    <row r="59" spans="1:13" ht="12.75" customHeight="1">
      <c r="A59" s="1" t="s">
        <v>146</v>
      </c>
      <c r="B59" s="11">
        <v>2</v>
      </c>
      <c r="C59" s="11">
        <v>19</v>
      </c>
      <c r="D59" s="11">
        <v>1</v>
      </c>
      <c r="E59" s="11">
        <v>0</v>
      </c>
      <c r="F59" s="11">
        <v>0</v>
      </c>
      <c r="G59" s="11">
        <v>8</v>
      </c>
      <c r="H59" s="11">
        <v>47</v>
      </c>
      <c r="I59" s="11">
        <v>24</v>
      </c>
      <c r="J59" s="11">
        <v>4</v>
      </c>
      <c r="K59" s="11">
        <v>3</v>
      </c>
      <c r="L59" s="11">
        <v>108</v>
      </c>
      <c r="M59" s="145"/>
    </row>
    <row r="60" spans="1:13" ht="12.75" customHeight="1">
      <c r="A60" s="1" t="s">
        <v>241</v>
      </c>
      <c r="B60" s="11">
        <v>1</v>
      </c>
      <c r="C60" s="11">
        <v>45</v>
      </c>
      <c r="D60" s="11">
        <v>0</v>
      </c>
      <c r="E60" s="11">
        <v>0</v>
      </c>
      <c r="F60" s="11">
        <v>0</v>
      </c>
      <c r="G60" s="11">
        <v>27</v>
      </c>
      <c r="H60" s="11">
        <v>76</v>
      </c>
      <c r="I60" s="11">
        <v>37</v>
      </c>
      <c r="J60" s="11">
        <v>30</v>
      </c>
      <c r="K60" s="11">
        <v>18</v>
      </c>
      <c r="L60" s="11">
        <v>234</v>
      </c>
      <c r="M60" s="145"/>
    </row>
    <row r="61" spans="1:13" ht="12.75" customHeight="1">
      <c r="A61" s="1" t="s">
        <v>242</v>
      </c>
      <c r="B61" s="11">
        <v>0</v>
      </c>
      <c r="C61" s="11">
        <v>41</v>
      </c>
      <c r="D61" s="11">
        <v>0</v>
      </c>
      <c r="E61" s="11">
        <v>1</v>
      </c>
      <c r="F61" s="11">
        <v>1</v>
      </c>
      <c r="G61" s="11">
        <v>85</v>
      </c>
      <c r="H61" s="11">
        <v>124</v>
      </c>
      <c r="I61" s="11">
        <v>110</v>
      </c>
      <c r="J61" s="11">
        <v>37</v>
      </c>
      <c r="K61" s="11">
        <v>190</v>
      </c>
      <c r="L61" s="11">
        <v>589</v>
      </c>
      <c r="M61" s="145"/>
    </row>
    <row r="62" spans="1:13" ht="12.75" customHeight="1">
      <c r="A62" s="1"/>
      <c r="B62" s="11"/>
      <c r="C62" s="11"/>
      <c r="D62" s="11"/>
      <c r="E62" s="11"/>
      <c r="F62" s="11"/>
      <c r="G62" s="11"/>
      <c r="H62" s="11"/>
      <c r="I62" s="11"/>
      <c r="J62" s="11"/>
      <c r="K62" s="11"/>
      <c r="L62" s="11"/>
      <c r="M62" s="145"/>
    </row>
    <row r="63" spans="1:13" ht="12.75" customHeight="1">
      <c r="A63" s="8" t="s">
        <v>23</v>
      </c>
      <c r="B63" s="11"/>
      <c r="C63" s="11"/>
      <c r="D63" s="11"/>
      <c r="E63" s="11"/>
      <c r="F63" s="11"/>
      <c r="G63" s="11"/>
      <c r="H63" s="11"/>
      <c r="I63" s="11"/>
      <c r="J63" s="11"/>
      <c r="K63" s="11"/>
      <c r="L63" s="11"/>
      <c r="M63" s="145"/>
    </row>
    <row r="64" spans="1:13" ht="12.75" customHeight="1">
      <c r="A64" s="1" t="s">
        <v>243</v>
      </c>
      <c r="B64" s="11">
        <v>0</v>
      </c>
      <c r="C64" s="11">
        <v>18</v>
      </c>
      <c r="D64" s="11">
        <v>0</v>
      </c>
      <c r="E64" s="11">
        <v>0</v>
      </c>
      <c r="F64" s="11">
        <v>0</v>
      </c>
      <c r="G64" s="11">
        <v>7</v>
      </c>
      <c r="H64" s="11">
        <v>31</v>
      </c>
      <c r="I64" s="11">
        <v>30</v>
      </c>
      <c r="J64" s="11">
        <v>7</v>
      </c>
      <c r="K64" s="11">
        <v>4</v>
      </c>
      <c r="L64" s="11">
        <v>97</v>
      </c>
      <c r="M64" s="145"/>
    </row>
    <row r="65" spans="1:13" ht="12.75" customHeight="1">
      <c r="A65" s="1" t="s">
        <v>244</v>
      </c>
      <c r="B65" s="11">
        <v>4</v>
      </c>
      <c r="C65" s="11">
        <v>39</v>
      </c>
      <c r="D65" s="11">
        <v>0</v>
      </c>
      <c r="E65" s="11">
        <v>1</v>
      </c>
      <c r="F65" s="11">
        <v>1</v>
      </c>
      <c r="G65" s="11">
        <v>11</v>
      </c>
      <c r="H65" s="11">
        <v>72</v>
      </c>
      <c r="I65" s="11">
        <v>17</v>
      </c>
      <c r="J65" s="11">
        <v>0</v>
      </c>
      <c r="K65" s="11">
        <v>48</v>
      </c>
      <c r="L65" s="11">
        <v>193</v>
      </c>
      <c r="M65" s="145"/>
    </row>
    <row r="66" spans="1:13" s="2" customFormat="1" ht="12.75" customHeight="1">
      <c r="A66" s="1" t="s">
        <v>81</v>
      </c>
      <c r="B66" s="11">
        <v>0</v>
      </c>
      <c r="C66" s="11">
        <v>56</v>
      </c>
      <c r="D66" s="11">
        <v>0</v>
      </c>
      <c r="E66" s="11">
        <v>9</v>
      </c>
      <c r="F66" s="11">
        <v>5</v>
      </c>
      <c r="G66" s="11">
        <v>37</v>
      </c>
      <c r="H66" s="11">
        <v>145</v>
      </c>
      <c r="I66" s="11">
        <v>79</v>
      </c>
      <c r="J66" s="11">
        <v>4</v>
      </c>
      <c r="K66" s="11">
        <v>46</v>
      </c>
      <c r="L66" s="11">
        <v>381</v>
      </c>
      <c r="M66" s="145"/>
    </row>
    <row r="67" spans="1:13" s="2" customFormat="1" ht="12.75" customHeight="1">
      <c r="A67" s="1" t="s">
        <v>82</v>
      </c>
      <c r="B67" s="11">
        <v>2</v>
      </c>
      <c r="C67" s="11">
        <v>56</v>
      </c>
      <c r="D67" s="11">
        <v>0</v>
      </c>
      <c r="E67" s="11">
        <v>14</v>
      </c>
      <c r="F67" s="11">
        <v>1</v>
      </c>
      <c r="G67" s="11">
        <v>52</v>
      </c>
      <c r="H67" s="11">
        <v>149</v>
      </c>
      <c r="I67" s="11">
        <v>88</v>
      </c>
      <c r="J67" s="11">
        <v>21</v>
      </c>
      <c r="K67" s="11">
        <v>132</v>
      </c>
      <c r="L67" s="11">
        <v>515</v>
      </c>
      <c r="M67" s="145"/>
    </row>
    <row r="68" spans="1:13" s="2" customFormat="1" ht="12.75" customHeight="1">
      <c r="A68" s="1" t="s">
        <v>245</v>
      </c>
      <c r="B68" s="11">
        <v>1</v>
      </c>
      <c r="C68" s="11">
        <v>42</v>
      </c>
      <c r="D68" s="11">
        <v>0</v>
      </c>
      <c r="E68" s="11">
        <v>3</v>
      </c>
      <c r="F68" s="11">
        <v>5</v>
      </c>
      <c r="G68" s="11">
        <v>19</v>
      </c>
      <c r="H68" s="11">
        <v>71</v>
      </c>
      <c r="I68" s="11">
        <v>41</v>
      </c>
      <c r="J68" s="11">
        <v>16</v>
      </c>
      <c r="K68" s="11">
        <v>4</v>
      </c>
      <c r="L68" s="11">
        <v>202</v>
      </c>
      <c r="M68" s="145"/>
    </row>
    <row r="69" spans="1:13" s="2" customFormat="1" ht="12.75" customHeight="1">
      <c r="A69" s="1" t="s">
        <v>83</v>
      </c>
      <c r="B69" s="11">
        <v>8</v>
      </c>
      <c r="C69" s="11">
        <v>71</v>
      </c>
      <c r="D69" s="11">
        <v>0</v>
      </c>
      <c r="E69" s="11">
        <v>0</v>
      </c>
      <c r="F69" s="11">
        <v>0</v>
      </c>
      <c r="G69" s="11">
        <v>33</v>
      </c>
      <c r="H69" s="11">
        <v>128</v>
      </c>
      <c r="I69" s="11">
        <v>297</v>
      </c>
      <c r="J69" s="11">
        <v>24</v>
      </c>
      <c r="K69" s="11">
        <v>488</v>
      </c>
      <c r="L69" s="11">
        <v>1049</v>
      </c>
      <c r="M69" s="145"/>
    </row>
    <row r="70" spans="1:13" s="2" customFormat="1" ht="12.75" customHeight="1">
      <c r="A70" s="1" t="s">
        <v>84</v>
      </c>
      <c r="B70" s="11">
        <v>1</v>
      </c>
      <c r="C70" s="11">
        <v>72</v>
      </c>
      <c r="D70" s="11">
        <v>0</v>
      </c>
      <c r="E70" s="11">
        <v>5</v>
      </c>
      <c r="F70" s="11">
        <v>1</v>
      </c>
      <c r="G70" s="11">
        <v>44</v>
      </c>
      <c r="H70" s="11">
        <v>98</v>
      </c>
      <c r="I70" s="11">
        <v>200</v>
      </c>
      <c r="J70" s="11">
        <v>16</v>
      </c>
      <c r="K70" s="11">
        <v>88</v>
      </c>
      <c r="L70" s="11">
        <v>525</v>
      </c>
      <c r="M70" s="145"/>
    </row>
    <row r="71" spans="1:13" s="2" customFormat="1" ht="12.75" customHeight="1">
      <c r="A71" s="1" t="s">
        <v>85</v>
      </c>
      <c r="B71" s="11">
        <v>1</v>
      </c>
      <c r="C71" s="11">
        <v>21</v>
      </c>
      <c r="D71" s="11">
        <v>0</v>
      </c>
      <c r="E71" s="11">
        <v>5</v>
      </c>
      <c r="F71" s="11">
        <v>3</v>
      </c>
      <c r="G71" s="11">
        <v>5</v>
      </c>
      <c r="H71" s="11">
        <v>64</v>
      </c>
      <c r="I71" s="11">
        <v>37</v>
      </c>
      <c r="J71" s="11">
        <v>12</v>
      </c>
      <c r="K71" s="11">
        <v>16</v>
      </c>
      <c r="L71" s="11">
        <v>164</v>
      </c>
      <c r="M71" s="145"/>
    </row>
    <row r="72" spans="1:13" ht="12.75" customHeight="1">
      <c r="A72" s="1" t="s">
        <v>246</v>
      </c>
      <c r="B72" s="11">
        <v>0</v>
      </c>
      <c r="C72" s="11">
        <v>43</v>
      </c>
      <c r="D72" s="11">
        <v>0</v>
      </c>
      <c r="E72" s="11">
        <v>2</v>
      </c>
      <c r="F72" s="11">
        <v>6</v>
      </c>
      <c r="G72" s="11">
        <v>20</v>
      </c>
      <c r="H72" s="11">
        <v>86</v>
      </c>
      <c r="I72" s="11">
        <v>94</v>
      </c>
      <c r="J72" s="11">
        <v>25</v>
      </c>
      <c r="K72" s="11">
        <v>47</v>
      </c>
      <c r="L72" s="11">
        <v>323</v>
      </c>
      <c r="M72" s="145"/>
    </row>
    <row r="73" spans="1:13" ht="12.75" customHeight="1">
      <c r="A73" s="109"/>
      <c r="B73" s="11"/>
      <c r="C73" s="11"/>
      <c r="D73" s="11"/>
      <c r="E73" s="11"/>
      <c r="F73" s="11"/>
      <c r="G73" s="11"/>
      <c r="H73" s="11"/>
      <c r="I73" s="11"/>
      <c r="J73" s="11"/>
      <c r="K73" s="11"/>
      <c r="L73" s="11"/>
      <c r="M73" s="145"/>
    </row>
    <row r="74" spans="1:13" ht="12.75" customHeight="1">
      <c r="A74" s="8" t="s">
        <v>41</v>
      </c>
      <c r="B74" s="11"/>
      <c r="C74" s="11"/>
      <c r="D74" s="11"/>
      <c r="E74" s="11"/>
      <c r="F74" s="11"/>
      <c r="G74" s="11"/>
      <c r="H74" s="11"/>
      <c r="I74" s="11"/>
      <c r="J74" s="11"/>
      <c r="K74" s="11"/>
      <c r="L74" s="11"/>
      <c r="M74" s="145"/>
    </row>
    <row r="75" spans="1:13" ht="12.75" customHeight="1">
      <c r="A75" s="1" t="s">
        <v>247</v>
      </c>
      <c r="B75" s="11">
        <v>0</v>
      </c>
      <c r="C75" s="11">
        <v>30</v>
      </c>
      <c r="D75" s="11">
        <v>0</v>
      </c>
      <c r="E75" s="11">
        <v>2</v>
      </c>
      <c r="F75" s="11">
        <v>0</v>
      </c>
      <c r="G75" s="11">
        <v>13</v>
      </c>
      <c r="H75" s="11">
        <v>61</v>
      </c>
      <c r="I75" s="11">
        <v>51</v>
      </c>
      <c r="J75" s="11">
        <v>6</v>
      </c>
      <c r="K75" s="11">
        <v>16</v>
      </c>
      <c r="L75" s="11">
        <v>179</v>
      </c>
      <c r="M75" s="145"/>
    </row>
    <row r="76" spans="1:13" ht="12.75" customHeight="1">
      <c r="A76" s="1" t="s">
        <v>86</v>
      </c>
      <c r="B76" s="11">
        <v>0</v>
      </c>
      <c r="C76" s="11">
        <v>17</v>
      </c>
      <c r="D76" s="11">
        <v>0</v>
      </c>
      <c r="E76" s="11">
        <v>0</v>
      </c>
      <c r="F76" s="11">
        <v>1</v>
      </c>
      <c r="G76" s="11">
        <v>6</v>
      </c>
      <c r="H76" s="11">
        <v>18</v>
      </c>
      <c r="I76" s="11">
        <v>4</v>
      </c>
      <c r="J76" s="11">
        <v>1</v>
      </c>
      <c r="K76" s="11">
        <v>9</v>
      </c>
      <c r="L76" s="11">
        <v>56</v>
      </c>
      <c r="M76" s="145"/>
    </row>
    <row r="77" spans="1:13" ht="12.75" customHeight="1">
      <c r="A77" s="1" t="s">
        <v>87</v>
      </c>
      <c r="B77" s="11">
        <v>0</v>
      </c>
      <c r="C77" s="11">
        <v>38</v>
      </c>
      <c r="D77" s="11">
        <v>1</v>
      </c>
      <c r="E77" s="11">
        <v>1</v>
      </c>
      <c r="F77" s="11">
        <v>0</v>
      </c>
      <c r="G77" s="11">
        <v>24</v>
      </c>
      <c r="H77" s="11">
        <v>55</v>
      </c>
      <c r="I77" s="11">
        <v>38</v>
      </c>
      <c r="J77" s="11">
        <v>3</v>
      </c>
      <c r="K77" s="11">
        <v>31</v>
      </c>
      <c r="L77" s="11">
        <v>191</v>
      </c>
      <c r="M77" s="145"/>
    </row>
    <row r="78" spans="1:13" ht="12.75" customHeight="1">
      <c r="A78" s="1" t="s">
        <v>248</v>
      </c>
      <c r="B78" s="11">
        <v>6</v>
      </c>
      <c r="C78" s="11">
        <v>91</v>
      </c>
      <c r="D78" s="11">
        <v>0</v>
      </c>
      <c r="E78" s="11">
        <v>5</v>
      </c>
      <c r="F78" s="11">
        <v>0</v>
      </c>
      <c r="G78" s="11">
        <v>104</v>
      </c>
      <c r="H78" s="11">
        <v>133</v>
      </c>
      <c r="I78" s="11">
        <v>160</v>
      </c>
      <c r="J78" s="11">
        <v>70</v>
      </c>
      <c r="K78" s="11">
        <v>126</v>
      </c>
      <c r="L78" s="11">
        <v>695</v>
      </c>
      <c r="M78" s="145"/>
    </row>
    <row r="79" spans="1:13" ht="12.75" customHeight="1">
      <c r="A79" s="1" t="s">
        <v>249</v>
      </c>
      <c r="B79" s="11">
        <v>3</v>
      </c>
      <c r="C79" s="11">
        <v>46</v>
      </c>
      <c r="D79" s="11">
        <v>0</v>
      </c>
      <c r="E79" s="11">
        <v>0</v>
      </c>
      <c r="F79" s="11">
        <v>1</v>
      </c>
      <c r="G79" s="11">
        <v>34</v>
      </c>
      <c r="H79" s="11">
        <v>151</v>
      </c>
      <c r="I79" s="11">
        <v>95</v>
      </c>
      <c r="J79" s="11">
        <v>2</v>
      </c>
      <c r="K79" s="11">
        <v>28</v>
      </c>
      <c r="L79" s="11">
        <v>360</v>
      </c>
      <c r="M79" s="145"/>
    </row>
    <row r="80" spans="1:13" ht="12.75" customHeight="1">
      <c r="A80" s="1" t="s">
        <v>250</v>
      </c>
      <c r="B80" s="11">
        <v>2</v>
      </c>
      <c r="C80" s="11">
        <v>70</v>
      </c>
      <c r="D80" s="11">
        <v>2</v>
      </c>
      <c r="E80" s="11">
        <v>4</v>
      </c>
      <c r="F80" s="11">
        <v>3</v>
      </c>
      <c r="G80" s="11">
        <v>55</v>
      </c>
      <c r="H80" s="11">
        <v>157</v>
      </c>
      <c r="I80" s="11">
        <v>109</v>
      </c>
      <c r="J80" s="11">
        <v>13</v>
      </c>
      <c r="K80" s="11">
        <v>107</v>
      </c>
      <c r="L80" s="11">
        <v>522</v>
      </c>
      <c r="M80" s="145"/>
    </row>
    <row r="81" spans="1:13" ht="12.75" customHeight="1">
      <c r="A81" s="1" t="s">
        <v>251</v>
      </c>
      <c r="B81" s="11">
        <v>1</v>
      </c>
      <c r="C81" s="11">
        <v>8</v>
      </c>
      <c r="D81" s="11">
        <v>0</v>
      </c>
      <c r="E81" s="11">
        <v>0</v>
      </c>
      <c r="F81" s="11">
        <v>0</v>
      </c>
      <c r="G81" s="11">
        <v>6</v>
      </c>
      <c r="H81" s="11">
        <v>24</v>
      </c>
      <c r="I81" s="11">
        <v>23</v>
      </c>
      <c r="J81" s="11">
        <v>4</v>
      </c>
      <c r="K81" s="11">
        <v>26</v>
      </c>
      <c r="L81" s="11">
        <v>92</v>
      </c>
      <c r="M81" s="145"/>
    </row>
    <row r="82" spans="1:13" ht="12.75" customHeight="1">
      <c r="A82" s="1" t="s">
        <v>252</v>
      </c>
      <c r="B82" s="11">
        <v>2</v>
      </c>
      <c r="C82" s="11">
        <v>42</v>
      </c>
      <c r="D82" s="11">
        <v>0</v>
      </c>
      <c r="E82" s="11">
        <v>2</v>
      </c>
      <c r="F82" s="11">
        <v>1</v>
      </c>
      <c r="G82" s="11">
        <v>39</v>
      </c>
      <c r="H82" s="11">
        <v>43</v>
      </c>
      <c r="I82" s="11">
        <v>47</v>
      </c>
      <c r="J82" s="11">
        <v>29</v>
      </c>
      <c r="K82" s="11">
        <v>104</v>
      </c>
      <c r="L82" s="11">
        <v>309</v>
      </c>
      <c r="M82" s="145"/>
    </row>
    <row r="83" spans="1:13" ht="12.75" customHeight="1">
      <c r="A83" s="1"/>
      <c r="B83" s="11"/>
      <c r="C83" s="11"/>
      <c r="D83" s="11"/>
      <c r="E83" s="11"/>
      <c r="F83" s="11"/>
      <c r="G83" s="11"/>
      <c r="H83" s="11"/>
      <c r="I83" s="11"/>
      <c r="J83" s="11"/>
      <c r="K83" s="11"/>
      <c r="L83" s="11"/>
      <c r="M83" s="145"/>
    </row>
    <row r="84" spans="1:13" ht="12.75" customHeight="1">
      <c r="A84" s="8" t="s">
        <v>22</v>
      </c>
      <c r="B84" s="11"/>
      <c r="C84" s="11"/>
      <c r="D84" s="11"/>
      <c r="E84" s="11"/>
      <c r="F84" s="11"/>
      <c r="G84" s="11"/>
      <c r="H84" s="11"/>
      <c r="I84" s="11"/>
      <c r="J84" s="11"/>
      <c r="K84" s="11"/>
      <c r="L84" s="11"/>
      <c r="M84" s="145"/>
    </row>
    <row r="85" spans="1:13" ht="12.75" customHeight="1">
      <c r="A85" s="1" t="s">
        <v>88</v>
      </c>
      <c r="B85" s="11">
        <v>0</v>
      </c>
      <c r="C85" s="11">
        <v>3</v>
      </c>
      <c r="D85" s="11">
        <v>0</v>
      </c>
      <c r="E85" s="11">
        <v>0</v>
      </c>
      <c r="F85" s="11">
        <v>0</v>
      </c>
      <c r="G85" s="11">
        <v>0</v>
      </c>
      <c r="H85" s="11">
        <v>3</v>
      </c>
      <c r="I85" s="11">
        <v>5</v>
      </c>
      <c r="J85" s="11">
        <v>2</v>
      </c>
      <c r="K85" s="11">
        <v>3</v>
      </c>
      <c r="L85" s="11">
        <v>16</v>
      </c>
      <c r="M85" s="145"/>
    </row>
    <row r="86" spans="1:13" ht="12.75" customHeight="1">
      <c r="A86" s="1" t="s">
        <v>89</v>
      </c>
      <c r="B86" s="11">
        <v>6</v>
      </c>
      <c r="C86" s="11">
        <v>40</v>
      </c>
      <c r="D86" s="11">
        <v>1</v>
      </c>
      <c r="E86" s="11">
        <v>5</v>
      </c>
      <c r="F86" s="11">
        <v>4</v>
      </c>
      <c r="G86" s="11">
        <v>39</v>
      </c>
      <c r="H86" s="11">
        <v>83</v>
      </c>
      <c r="I86" s="11">
        <v>82</v>
      </c>
      <c r="J86" s="11">
        <v>54</v>
      </c>
      <c r="K86" s="11">
        <v>37</v>
      </c>
      <c r="L86" s="11">
        <v>351</v>
      </c>
      <c r="M86" s="145"/>
    </row>
    <row r="87" spans="1:13" ht="12.75" customHeight="1">
      <c r="A87" s="1" t="s">
        <v>90</v>
      </c>
      <c r="B87" s="11">
        <v>7</v>
      </c>
      <c r="C87" s="11">
        <v>47</v>
      </c>
      <c r="D87" s="11">
        <v>0</v>
      </c>
      <c r="E87" s="11">
        <v>9</v>
      </c>
      <c r="F87" s="11">
        <v>16</v>
      </c>
      <c r="G87" s="11">
        <v>15</v>
      </c>
      <c r="H87" s="11">
        <v>95</v>
      </c>
      <c r="I87" s="11">
        <v>122</v>
      </c>
      <c r="J87" s="11">
        <v>76</v>
      </c>
      <c r="K87" s="11">
        <v>74</v>
      </c>
      <c r="L87" s="11">
        <v>461</v>
      </c>
      <c r="M87" s="145"/>
    </row>
    <row r="88" spans="1:13" ht="12.75" customHeight="1">
      <c r="A88" s="1" t="s">
        <v>91</v>
      </c>
      <c r="B88" s="11">
        <v>2</v>
      </c>
      <c r="C88" s="11">
        <v>34</v>
      </c>
      <c r="D88" s="11">
        <v>0</v>
      </c>
      <c r="E88" s="11">
        <v>3</v>
      </c>
      <c r="F88" s="11">
        <v>11</v>
      </c>
      <c r="G88" s="11">
        <v>20</v>
      </c>
      <c r="H88" s="11">
        <v>60</v>
      </c>
      <c r="I88" s="11">
        <v>111</v>
      </c>
      <c r="J88" s="11">
        <v>48</v>
      </c>
      <c r="K88" s="11">
        <v>117</v>
      </c>
      <c r="L88" s="11">
        <v>406</v>
      </c>
      <c r="M88" s="145"/>
    </row>
    <row r="89" spans="1:13" ht="12.75" customHeight="1">
      <c r="A89" s="1" t="s">
        <v>92</v>
      </c>
      <c r="B89" s="11">
        <v>5</v>
      </c>
      <c r="C89" s="11">
        <v>51</v>
      </c>
      <c r="D89" s="11">
        <v>0</v>
      </c>
      <c r="E89" s="11">
        <v>7</v>
      </c>
      <c r="F89" s="11">
        <v>1</v>
      </c>
      <c r="G89" s="11">
        <v>10</v>
      </c>
      <c r="H89" s="11">
        <v>97</v>
      </c>
      <c r="I89" s="11">
        <v>92</v>
      </c>
      <c r="J89" s="11">
        <v>54</v>
      </c>
      <c r="K89" s="11">
        <v>87</v>
      </c>
      <c r="L89" s="11">
        <v>404</v>
      </c>
      <c r="M89" s="145"/>
    </row>
    <row r="90" spans="1:13" ht="12.75" customHeight="1">
      <c r="A90" s="1" t="s">
        <v>93</v>
      </c>
      <c r="B90" s="11">
        <v>1</v>
      </c>
      <c r="C90" s="11">
        <v>30</v>
      </c>
      <c r="D90" s="11">
        <v>0</v>
      </c>
      <c r="E90" s="11">
        <v>0</v>
      </c>
      <c r="F90" s="11">
        <v>0</v>
      </c>
      <c r="G90" s="11">
        <v>15</v>
      </c>
      <c r="H90" s="11">
        <v>73</v>
      </c>
      <c r="I90" s="11">
        <v>76</v>
      </c>
      <c r="J90" s="11">
        <v>52</v>
      </c>
      <c r="K90" s="11">
        <v>72</v>
      </c>
      <c r="L90" s="11">
        <v>319</v>
      </c>
      <c r="M90" s="145"/>
    </row>
    <row r="91" spans="1:13" ht="12.75" customHeight="1">
      <c r="A91" s="1" t="s">
        <v>94</v>
      </c>
      <c r="B91" s="11">
        <v>0</v>
      </c>
      <c r="C91" s="11">
        <v>32</v>
      </c>
      <c r="D91" s="11">
        <v>0</v>
      </c>
      <c r="E91" s="11">
        <v>2</v>
      </c>
      <c r="F91" s="11">
        <v>5</v>
      </c>
      <c r="G91" s="11">
        <v>28</v>
      </c>
      <c r="H91" s="11">
        <v>103</v>
      </c>
      <c r="I91" s="11">
        <v>66</v>
      </c>
      <c r="J91" s="11">
        <v>89</v>
      </c>
      <c r="K91" s="11">
        <v>8</v>
      </c>
      <c r="L91" s="11">
        <v>333</v>
      </c>
      <c r="M91" s="145"/>
    </row>
    <row r="92" spans="1:13" ht="12.75" customHeight="1">
      <c r="A92" s="1" t="s">
        <v>95</v>
      </c>
      <c r="B92" s="11">
        <v>5</v>
      </c>
      <c r="C92" s="11">
        <v>53</v>
      </c>
      <c r="D92" s="11">
        <v>2</v>
      </c>
      <c r="E92" s="11">
        <v>2</v>
      </c>
      <c r="F92" s="11">
        <v>0</v>
      </c>
      <c r="G92" s="11">
        <v>24</v>
      </c>
      <c r="H92" s="11">
        <v>91</v>
      </c>
      <c r="I92" s="11">
        <v>135</v>
      </c>
      <c r="J92" s="11">
        <v>33</v>
      </c>
      <c r="K92" s="11">
        <v>41</v>
      </c>
      <c r="L92" s="11">
        <v>386</v>
      </c>
      <c r="M92" s="145"/>
    </row>
    <row r="93" spans="1:12" ht="12.75" customHeight="1">
      <c r="A93" s="134"/>
      <c r="B93" s="135"/>
      <c r="C93" s="135"/>
      <c r="D93" s="135"/>
      <c r="E93" s="135"/>
      <c r="F93" s="135"/>
      <c r="G93" s="135"/>
      <c r="H93" s="135"/>
      <c r="I93" s="135"/>
      <c r="J93" s="135"/>
      <c r="K93" s="135"/>
      <c r="L93" s="136"/>
    </row>
    <row r="94" spans="1:12" ht="12.75" customHeight="1">
      <c r="A94" s="109"/>
      <c r="B94" s="13"/>
      <c r="C94" s="13"/>
      <c r="D94" s="13"/>
      <c r="E94" s="13"/>
      <c r="F94" s="13"/>
      <c r="G94" s="13"/>
      <c r="H94" s="13"/>
      <c r="I94" s="13"/>
      <c r="J94" s="13"/>
      <c r="K94" s="13"/>
      <c r="L94" s="131"/>
    </row>
    <row r="95" spans="1:12" ht="15">
      <c r="A95" s="259" t="s">
        <v>285</v>
      </c>
      <c r="B95" s="259"/>
      <c r="C95" s="259"/>
      <c r="D95" s="259"/>
      <c r="E95" s="89"/>
      <c r="F95" s="89"/>
      <c r="G95" s="89"/>
      <c r="H95" s="89"/>
      <c r="I95" s="89"/>
      <c r="J95" s="89"/>
      <c r="K95" s="89"/>
      <c r="L95" s="89"/>
    </row>
    <row r="96" spans="1:12" ht="13.5" thickBot="1">
      <c r="A96" s="109"/>
      <c r="B96" s="13"/>
      <c r="C96" s="13"/>
      <c r="D96" s="13"/>
      <c r="E96" s="13"/>
      <c r="F96" s="13"/>
      <c r="G96" s="13"/>
      <c r="H96" s="13"/>
      <c r="I96" s="13"/>
      <c r="J96" s="13"/>
      <c r="K96" s="13"/>
      <c r="L96" s="131"/>
    </row>
    <row r="97" spans="1:15" s="90" customFormat="1" ht="24.75" customHeight="1">
      <c r="A97" s="250" t="s">
        <v>279</v>
      </c>
      <c r="B97" s="130" t="s">
        <v>274</v>
      </c>
      <c r="C97" s="130"/>
      <c r="D97" s="130"/>
      <c r="E97" s="130"/>
      <c r="F97" s="130"/>
      <c r="G97" s="130"/>
      <c r="H97" s="130"/>
      <c r="I97" s="130"/>
      <c r="J97" s="130"/>
      <c r="K97" s="130"/>
      <c r="L97" s="290" t="s">
        <v>275</v>
      </c>
      <c r="M97" s="198"/>
      <c r="N97" s="199"/>
      <c r="O97" s="199"/>
    </row>
    <row r="98" spans="1:15" s="90" customFormat="1" ht="73.5" customHeight="1">
      <c r="A98" s="289"/>
      <c r="B98" s="123" t="s">
        <v>51</v>
      </c>
      <c r="C98" s="123" t="s">
        <v>5</v>
      </c>
      <c r="D98" s="123" t="s">
        <v>50</v>
      </c>
      <c r="E98" s="123" t="s">
        <v>7</v>
      </c>
      <c r="F98" s="123" t="s">
        <v>8</v>
      </c>
      <c r="G98" s="123" t="s">
        <v>10</v>
      </c>
      <c r="H98" s="123" t="s">
        <v>117</v>
      </c>
      <c r="I98" s="123" t="s">
        <v>13</v>
      </c>
      <c r="J98" s="123" t="s">
        <v>220</v>
      </c>
      <c r="K98" s="123" t="s">
        <v>276</v>
      </c>
      <c r="L98" s="291"/>
      <c r="M98" s="198"/>
      <c r="N98" s="199"/>
      <c r="O98" s="199"/>
    </row>
    <row r="99" spans="1:15" ht="12.75" customHeight="1">
      <c r="A99" s="1"/>
      <c r="B99" s="132"/>
      <c r="C99" s="132"/>
      <c r="D99" s="132"/>
      <c r="E99" s="132"/>
      <c r="F99" s="132"/>
      <c r="G99" s="132"/>
      <c r="H99" s="132"/>
      <c r="I99" s="132"/>
      <c r="J99" s="132"/>
      <c r="K99" s="132"/>
      <c r="L99" s="133"/>
      <c r="M99" s="146"/>
      <c r="N99" s="2"/>
      <c r="O99" s="2"/>
    </row>
    <row r="100" spans="1:15" ht="12.75" customHeight="1">
      <c r="A100" s="8" t="s">
        <v>42</v>
      </c>
      <c r="B100" s="132"/>
      <c r="C100" s="132"/>
      <c r="D100" s="132"/>
      <c r="E100" s="132"/>
      <c r="F100" s="132"/>
      <c r="G100" s="132"/>
      <c r="H100" s="132"/>
      <c r="I100" s="132"/>
      <c r="J100" s="132"/>
      <c r="K100" s="132"/>
      <c r="L100" s="133"/>
      <c r="M100" s="146"/>
      <c r="N100" s="2"/>
      <c r="O100" s="2"/>
    </row>
    <row r="101" spans="1:15" ht="12.75" customHeight="1">
      <c r="A101" s="1" t="s">
        <v>253</v>
      </c>
      <c r="B101" s="11">
        <v>0</v>
      </c>
      <c r="C101" s="11">
        <v>45</v>
      </c>
      <c r="D101" s="11">
        <v>0</v>
      </c>
      <c r="E101" s="11">
        <v>3</v>
      </c>
      <c r="F101" s="11">
        <v>0</v>
      </c>
      <c r="G101" s="11">
        <v>24</v>
      </c>
      <c r="H101" s="11">
        <v>123</v>
      </c>
      <c r="I101" s="11">
        <v>48</v>
      </c>
      <c r="J101" s="11">
        <v>31</v>
      </c>
      <c r="K101" s="11">
        <v>10</v>
      </c>
      <c r="L101" s="11">
        <v>284</v>
      </c>
      <c r="M101" s="193"/>
      <c r="N101" s="2"/>
      <c r="O101" s="2"/>
    </row>
    <row r="102" spans="1:15" ht="12.75" customHeight="1">
      <c r="A102" s="1" t="s">
        <v>254</v>
      </c>
      <c r="B102" s="11">
        <v>3</v>
      </c>
      <c r="C102" s="11">
        <v>31</v>
      </c>
      <c r="D102" s="11">
        <v>3</v>
      </c>
      <c r="E102" s="11">
        <v>9</v>
      </c>
      <c r="F102" s="11">
        <v>1</v>
      </c>
      <c r="G102" s="11">
        <v>16</v>
      </c>
      <c r="H102" s="11">
        <v>99</v>
      </c>
      <c r="I102" s="11">
        <v>16</v>
      </c>
      <c r="J102" s="11">
        <v>15</v>
      </c>
      <c r="K102" s="11">
        <v>11</v>
      </c>
      <c r="L102" s="11">
        <v>204</v>
      </c>
      <c r="M102" s="193"/>
      <c r="N102" s="2"/>
      <c r="O102" s="2"/>
    </row>
    <row r="103" spans="1:13" s="2" customFormat="1" ht="12.75" customHeight="1">
      <c r="A103" s="1" t="s">
        <v>255</v>
      </c>
      <c r="B103" s="11">
        <v>1</v>
      </c>
      <c r="C103" s="11">
        <v>44</v>
      </c>
      <c r="D103" s="11">
        <v>0</v>
      </c>
      <c r="E103" s="11">
        <v>0</v>
      </c>
      <c r="F103" s="11">
        <v>0</v>
      </c>
      <c r="G103" s="11">
        <v>13</v>
      </c>
      <c r="H103" s="11">
        <v>85</v>
      </c>
      <c r="I103" s="11">
        <v>44</v>
      </c>
      <c r="J103" s="11">
        <v>14</v>
      </c>
      <c r="K103" s="11">
        <v>31</v>
      </c>
      <c r="L103" s="11">
        <v>232</v>
      </c>
      <c r="M103" s="193"/>
    </row>
    <row r="104" spans="1:13" s="2" customFormat="1" ht="12.75" customHeight="1">
      <c r="A104" s="1" t="s">
        <v>256</v>
      </c>
      <c r="B104" s="11">
        <v>0</v>
      </c>
      <c r="C104" s="11">
        <v>62</v>
      </c>
      <c r="D104" s="11">
        <v>0</v>
      </c>
      <c r="E104" s="11">
        <v>5</v>
      </c>
      <c r="F104" s="11">
        <v>5</v>
      </c>
      <c r="G104" s="11">
        <v>25</v>
      </c>
      <c r="H104" s="11">
        <v>80</v>
      </c>
      <c r="I104" s="11">
        <v>140</v>
      </c>
      <c r="J104" s="11">
        <v>26</v>
      </c>
      <c r="K104" s="11">
        <v>15</v>
      </c>
      <c r="L104" s="11">
        <v>358</v>
      </c>
      <c r="M104" s="193"/>
    </row>
    <row r="105" spans="1:13" s="2" customFormat="1" ht="12.75" customHeight="1">
      <c r="A105" s="1" t="s">
        <v>96</v>
      </c>
      <c r="B105" s="11">
        <v>0</v>
      </c>
      <c r="C105" s="11">
        <v>18</v>
      </c>
      <c r="D105" s="11">
        <v>0</v>
      </c>
      <c r="E105" s="11">
        <v>2</v>
      </c>
      <c r="F105" s="11">
        <v>1</v>
      </c>
      <c r="G105" s="11">
        <v>41</v>
      </c>
      <c r="H105" s="11">
        <v>18</v>
      </c>
      <c r="I105" s="11">
        <v>51</v>
      </c>
      <c r="J105" s="11">
        <v>9</v>
      </c>
      <c r="K105" s="11">
        <v>5</v>
      </c>
      <c r="L105" s="11">
        <v>145</v>
      </c>
      <c r="M105" s="193"/>
    </row>
    <row r="106" spans="1:13" s="2" customFormat="1" ht="12.75" customHeight="1">
      <c r="A106" s="1" t="s">
        <v>97</v>
      </c>
      <c r="B106" s="11">
        <v>1</v>
      </c>
      <c r="C106" s="11">
        <v>19</v>
      </c>
      <c r="D106" s="11">
        <v>0</v>
      </c>
      <c r="E106" s="11">
        <v>0</v>
      </c>
      <c r="F106" s="11">
        <v>0</v>
      </c>
      <c r="G106" s="11">
        <v>15</v>
      </c>
      <c r="H106" s="11">
        <v>53</v>
      </c>
      <c r="I106" s="11">
        <v>33</v>
      </c>
      <c r="J106" s="11">
        <v>11</v>
      </c>
      <c r="K106" s="11">
        <v>3</v>
      </c>
      <c r="L106" s="11">
        <v>135</v>
      </c>
      <c r="M106" s="193"/>
    </row>
    <row r="107" spans="1:13" s="2" customFormat="1" ht="12.75" customHeight="1">
      <c r="A107" s="1" t="s">
        <v>98</v>
      </c>
      <c r="B107" s="11">
        <v>1</v>
      </c>
      <c r="C107" s="11">
        <v>50</v>
      </c>
      <c r="D107" s="11">
        <v>2</v>
      </c>
      <c r="E107" s="11">
        <v>11</v>
      </c>
      <c r="F107" s="11">
        <v>3</v>
      </c>
      <c r="G107" s="11">
        <v>54</v>
      </c>
      <c r="H107" s="11">
        <v>80</v>
      </c>
      <c r="I107" s="11">
        <v>151</v>
      </c>
      <c r="J107" s="11">
        <v>5</v>
      </c>
      <c r="K107" s="11">
        <v>42</v>
      </c>
      <c r="L107" s="11">
        <v>399</v>
      </c>
      <c r="M107" s="193"/>
    </row>
    <row r="108" spans="1:13" s="2" customFormat="1" ht="12.75" customHeight="1">
      <c r="A108" s="1" t="s">
        <v>99</v>
      </c>
      <c r="B108" s="11">
        <v>2</v>
      </c>
      <c r="C108" s="11">
        <v>44</v>
      </c>
      <c r="D108" s="11">
        <v>0</v>
      </c>
      <c r="E108" s="11">
        <v>6</v>
      </c>
      <c r="F108" s="11">
        <v>2</v>
      </c>
      <c r="G108" s="11">
        <v>25</v>
      </c>
      <c r="H108" s="11">
        <v>77</v>
      </c>
      <c r="I108" s="11">
        <v>76</v>
      </c>
      <c r="J108" s="11">
        <v>13</v>
      </c>
      <c r="K108" s="11">
        <v>36</v>
      </c>
      <c r="L108" s="11">
        <v>281</v>
      </c>
      <c r="M108" s="193"/>
    </row>
    <row r="109" spans="1:13" s="2" customFormat="1" ht="12.75" customHeight="1">
      <c r="A109" s="1" t="s">
        <v>257</v>
      </c>
      <c r="B109" s="11">
        <v>1</v>
      </c>
      <c r="C109" s="11">
        <v>3</v>
      </c>
      <c r="D109" s="11">
        <v>1</v>
      </c>
      <c r="E109" s="11">
        <v>1</v>
      </c>
      <c r="F109" s="11">
        <v>0</v>
      </c>
      <c r="G109" s="11">
        <v>8</v>
      </c>
      <c r="H109" s="11">
        <v>25</v>
      </c>
      <c r="I109" s="11">
        <v>19</v>
      </c>
      <c r="J109" s="11">
        <v>4</v>
      </c>
      <c r="K109" s="11">
        <v>16</v>
      </c>
      <c r="L109" s="11">
        <v>78</v>
      </c>
      <c r="M109" s="193"/>
    </row>
    <row r="110" spans="1:13" s="2" customFormat="1" ht="12.75" customHeight="1">
      <c r="A110" s="1" t="s">
        <v>105</v>
      </c>
      <c r="B110" s="11">
        <v>0</v>
      </c>
      <c r="C110" s="11">
        <v>32</v>
      </c>
      <c r="D110" s="11">
        <v>0</v>
      </c>
      <c r="E110" s="11">
        <v>0</v>
      </c>
      <c r="F110" s="11">
        <v>1</v>
      </c>
      <c r="G110" s="11">
        <v>24</v>
      </c>
      <c r="H110" s="11">
        <v>55</v>
      </c>
      <c r="I110" s="11">
        <v>47</v>
      </c>
      <c r="J110" s="11">
        <v>17</v>
      </c>
      <c r="K110" s="11">
        <v>30</v>
      </c>
      <c r="L110" s="11">
        <v>206</v>
      </c>
      <c r="M110" s="193"/>
    </row>
    <row r="111" spans="1:13" s="2" customFormat="1" ht="12.75" customHeight="1">
      <c r="A111" s="1" t="s">
        <v>100</v>
      </c>
      <c r="B111" s="11">
        <v>0</v>
      </c>
      <c r="C111" s="11">
        <v>46</v>
      </c>
      <c r="D111" s="11">
        <v>2</v>
      </c>
      <c r="E111" s="11">
        <v>1</v>
      </c>
      <c r="F111" s="11">
        <v>2</v>
      </c>
      <c r="G111" s="11">
        <v>28</v>
      </c>
      <c r="H111" s="11">
        <v>64</v>
      </c>
      <c r="I111" s="11">
        <v>78</v>
      </c>
      <c r="J111" s="11">
        <v>33</v>
      </c>
      <c r="K111" s="11">
        <v>36</v>
      </c>
      <c r="L111" s="11">
        <v>290</v>
      </c>
      <c r="M111" s="193"/>
    </row>
    <row r="112" spans="1:13" s="2" customFormat="1" ht="12.75" customHeight="1">
      <c r="A112" s="1" t="s">
        <v>106</v>
      </c>
      <c r="B112" s="11">
        <v>1</v>
      </c>
      <c r="C112" s="11">
        <v>11</v>
      </c>
      <c r="D112" s="11">
        <v>0</v>
      </c>
      <c r="E112" s="11">
        <v>0</v>
      </c>
      <c r="F112" s="11">
        <v>0</v>
      </c>
      <c r="G112" s="11">
        <v>20</v>
      </c>
      <c r="H112" s="11">
        <v>68</v>
      </c>
      <c r="I112" s="11">
        <v>54</v>
      </c>
      <c r="J112" s="11">
        <v>18</v>
      </c>
      <c r="K112" s="11">
        <v>16</v>
      </c>
      <c r="L112" s="11">
        <v>188</v>
      </c>
      <c r="M112" s="193"/>
    </row>
    <row r="113" spans="1:13" s="2" customFormat="1" ht="12.75" customHeight="1">
      <c r="A113" s="1" t="s">
        <v>101</v>
      </c>
      <c r="B113" s="11">
        <v>0</v>
      </c>
      <c r="C113" s="11">
        <v>38</v>
      </c>
      <c r="D113" s="11">
        <v>0</v>
      </c>
      <c r="E113" s="11">
        <v>0</v>
      </c>
      <c r="F113" s="11">
        <v>0</v>
      </c>
      <c r="G113" s="11">
        <v>27</v>
      </c>
      <c r="H113" s="11">
        <v>37</v>
      </c>
      <c r="I113" s="11">
        <v>48</v>
      </c>
      <c r="J113" s="11">
        <v>28</v>
      </c>
      <c r="K113" s="11">
        <v>21</v>
      </c>
      <c r="L113" s="11">
        <v>199</v>
      </c>
      <c r="M113" s="193"/>
    </row>
    <row r="114" spans="1:13" s="2" customFormat="1" ht="12.75" customHeight="1">
      <c r="A114" s="1" t="s">
        <v>258</v>
      </c>
      <c r="B114" s="11">
        <v>0</v>
      </c>
      <c r="C114" s="11">
        <v>21</v>
      </c>
      <c r="D114" s="11">
        <v>0</v>
      </c>
      <c r="E114" s="11">
        <v>2</v>
      </c>
      <c r="F114" s="11">
        <v>2</v>
      </c>
      <c r="G114" s="11">
        <v>7</v>
      </c>
      <c r="H114" s="11">
        <v>30</v>
      </c>
      <c r="I114" s="11">
        <v>37</v>
      </c>
      <c r="J114" s="11">
        <v>3</v>
      </c>
      <c r="K114" s="11">
        <v>19</v>
      </c>
      <c r="L114" s="11">
        <v>121</v>
      </c>
      <c r="M114" s="145"/>
    </row>
    <row r="115" spans="1:13" s="2" customFormat="1" ht="12.75" customHeight="1">
      <c r="A115" s="1" t="s">
        <v>259</v>
      </c>
      <c r="B115" s="11">
        <v>18</v>
      </c>
      <c r="C115" s="11">
        <v>52</v>
      </c>
      <c r="D115" s="11">
        <v>0</v>
      </c>
      <c r="E115" s="11">
        <v>9</v>
      </c>
      <c r="F115" s="11">
        <v>6</v>
      </c>
      <c r="G115" s="11">
        <v>16</v>
      </c>
      <c r="H115" s="11">
        <v>85</v>
      </c>
      <c r="I115" s="11">
        <v>41</v>
      </c>
      <c r="J115" s="11">
        <v>9</v>
      </c>
      <c r="K115" s="11">
        <v>36</v>
      </c>
      <c r="L115" s="11">
        <v>272</v>
      </c>
      <c r="M115" s="145"/>
    </row>
    <row r="116" spans="1:13" s="2" customFormat="1" ht="12.75" customHeight="1">
      <c r="A116" s="1" t="s">
        <v>260</v>
      </c>
      <c r="B116" s="11">
        <v>0</v>
      </c>
      <c r="C116" s="11">
        <v>54</v>
      </c>
      <c r="D116" s="11">
        <v>2</v>
      </c>
      <c r="E116" s="11">
        <v>2</v>
      </c>
      <c r="F116" s="11">
        <v>3</v>
      </c>
      <c r="G116" s="11">
        <v>50</v>
      </c>
      <c r="H116" s="11">
        <v>171</v>
      </c>
      <c r="I116" s="11">
        <v>132</v>
      </c>
      <c r="J116" s="11">
        <v>65</v>
      </c>
      <c r="K116" s="11">
        <v>132</v>
      </c>
      <c r="L116" s="11">
        <v>611</v>
      </c>
      <c r="M116" s="145"/>
    </row>
    <row r="117" spans="1:13" s="2" customFormat="1" ht="12.75" customHeight="1">
      <c r="A117" s="1" t="s">
        <v>261</v>
      </c>
      <c r="B117" s="11">
        <v>0</v>
      </c>
      <c r="C117" s="11">
        <v>63</v>
      </c>
      <c r="D117" s="11">
        <v>0</v>
      </c>
      <c r="E117" s="11">
        <v>1</v>
      </c>
      <c r="F117" s="11">
        <v>3</v>
      </c>
      <c r="G117" s="11">
        <v>40</v>
      </c>
      <c r="H117" s="11">
        <v>107</v>
      </c>
      <c r="I117" s="11">
        <v>79</v>
      </c>
      <c r="J117" s="11">
        <v>21</v>
      </c>
      <c r="K117" s="11">
        <v>13</v>
      </c>
      <c r="L117" s="11">
        <v>327</v>
      </c>
      <c r="M117" s="145"/>
    </row>
    <row r="118" spans="1:13" s="2" customFormat="1" ht="12.75" customHeight="1">
      <c r="A118" s="109"/>
      <c r="B118" s="11"/>
      <c r="C118" s="11"/>
      <c r="D118" s="11"/>
      <c r="E118" s="11"/>
      <c r="F118" s="11"/>
      <c r="G118" s="11"/>
      <c r="H118" s="11"/>
      <c r="I118" s="11"/>
      <c r="J118" s="11"/>
      <c r="K118" s="11"/>
      <c r="L118" s="11"/>
      <c r="M118" s="145"/>
    </row>
    <row r="119" spans="1:13" s="2" customFormat="1" ht="12.75" customHeight="1">
      <c r="A119" s="8" t="s">
        <v>43</v>
      </c>
      <c r="B119" s="11"/>
      <c r="C119" s="11"/>
      <c r="D119" s="11"/>
      <c r="E119" s="11"/>
      <c r="F119" s="11"/>
      <c r="G119" s="11"/>
      <c r="H119" s="11"/>
      <c r="I119" s="11"/>
      <c r="J119" s="11"/>
      <c r="K119" s="11"/>
      <c r="L119" s="11"/>
      <c r="M119" s="145"/>
    </row>
    <row r="120" spans="1:13" s="2" customFormat="1" ht="12.75" customHeight="1">
      <c r="A120" s="1" t="s">
        <v>262</v>
      </c>
      <c r="B120" s="11">
        <v>15</v>
      </c>
      <c r="C120" s="11">
        <v>90</v>
      </c>
      <c r="D120" s="11">
        <v>0</v>
      </c>
      <c r="E120" s="11">
        <v>4</v>
      </c>
      <c r="F120" s="11">
        <v>2</v>
      </c>
      <c r="G120" s="11">
        <v>56</v>
      </c>
      <c r="H120" s="11">
        <v>176</v>
      </c>
      <c r="I120" s="11">
        <v>329</v>
      </c>
      <c r="J120" s="11">
        <v>22</v>
      </c>
      <c r="K120" s="11">
        <v>161</v>
      </c>
      <c r="L120" s="11">
        <v>855</v>
      </c>
      <c r="M120" s="145"/>
    </row>
    <row r="121" spans="1:13" s="2" customFormat="1" ht="12.75" customHeight="1">
      <c r="A121" s="1" t="s">
        <v>263</v>
      </c>
      <c r="B121" s="11">
        <v>4</v>
      </c>
      <c r="C121" s="11">
        <v>41</v>
      </c>
      <c r="D121" s="11">
        <v>0</v>
      </c>
      <c r="E121" s="11">
        <v>0</v>
      </c>
      <c r="F121" s="11">
        <v>0</v>
      </c>
      <c r="G121" s="11">
        <v>37</v>
      </c>
      <c r="H121" s="11">
        <v>95</v>
      </c>
      <c r="I121" s="11">
        <v>102</v>
      </c>
      <c r="J121" s="11">
        <v>48</v>
      </c>
      <c r="K121" s="11">
        <v>45</v>
      </c>
      <c r="L121" s="11">
        <v>372</v>
      </c>
      <c r="M121" s="145"/>
    </row>
    <row r="122" spans="1:13" s="2" customFormat="1" ht="12.75" customHeight="1">
      <c r="A122" s="1" t="s">
        <v>102</v>
      </c>
      <c r="B122" s="11">
        <v>1</v>
      </c>
      <c r="C122" s="11">
        <v>46</v>
      </c>
      <c r="D122" s="11">
        <v>0</v>
      </c>
      <c r="E122" s="11">
        <v>2</v>
      </c>
      <c r="F122" s="11">
        <v>13</v>
      </c>
      <c r="G122" s="11">
        <v>20</v>
      </c>
      <c r="H122" s="11">
        <v>113</v>
      </c>
      <c r="I122" s="11">
        <v>47</v>
      </c>
      <c r="J122" s="11">
        <v>14</v>
      </c>
      <c r="K122" s="11">
        <v>26</v>
      </c>
      <c r="L122" s="11">
        <v>282</v>
      </c>
      <c r="M122" s="145"/>
    </row>
    <row r="123" spans="1:13" s="2" customFormat="1" ht="12.75" customHeight="1">
      <c r="A123" s="1" t="s">
        <v>264</v>
      </c>
      <c r="B123" s="11">
        <v>0</v>
      </c>
      <c r="C123" s="11">
        <v>48</v>
      </c>
      <c r="D123" s="11">
        <v>0</v>
      </c>
      <c r="E123" s="11">
        <v>3</v>
      </c>
      <c r="F123" s="11">
        <v>1</v>
      </c>
      <c r="G123" s="11">
        <v>46</v>
      </c>
      <c r="H123" s="11">
        <v>159</v>
      </c>
      <c r="I123" s="11">
        <v>163</v>
      </c>
      <c r="J123" s="11">
        <v>31</v>
      </c>
      <c r="K123" s="11">
        <v>62</v>
      </c>
      <c r="L123" s="11">
        <v>513</v>
      </c>
      <c r="M123" s="145"/>
    </row>
    <row r="124" spans="1:13" s="2" customFormat="1" ht="12.75" customHeight="1">
      <c r="A124" s="1" t="s">
        <v>265</v>
      </c>
      <c r="B124" s="11">
        <v>0</v>
      </c>
      <c r="C124" s="11">
        <v>68</v>
      </c>
      <c r="D124" s="11">
        <v>0</v>
      </c>
      <c r="E124" s="11">
        <v>2</v>
      </c>
      <c r="F124" s="11">
        <v>0</v>
      </c>
      <c r="G124" s="11">
        <v>20</v>
      </c>
      <c r="H124" s="11">
        <v>73</v>
      </c>
      <c r="I124" s="11">
        <v>45</v>
      </c>
      <c r="J124" s="11">
        <v>25</v>
      </c>
      <c r="K124" s="11">
        <v>49</v>
      </c>
      <c r="L124" s="11">
        <v>282</v>
      </c>
      <c r="M124" s="145"/>
    </row>
    <row r="125" spans="1:13" s="1" customFormat="1" ht="12.75" customHeight="1">
      <c r="A125" s="1" t="s">
        <v>266</v>
      </c>
      <c r="B125" s="11">
        <v>1</v>
      </c>
      <c r="C125" s="11">
        <v>45</v>
      </c>
      <c r="D125" s="11">
        <v>3</v>
      </c>
      <c r="E125" s="11">
        <v>8</v>
      </c>
      <c r="F125" s="11">
        <v>0</v>
      </c>
      <c r="G125" s="11">
        <v>35</v>
      </c>
      <c r="H125" s="11">
        <v>97</v>
      </c>
      <c r="I125" s="11">
        <v>157</v>
      </c>
      <c r="J125" s="11">
        <v>42</v>
      </c>
      <c r="K125" s="11">
        <v>29</v>
      </c>
      <c r="L125" s="11">
        <v>417</v>
      </c>
      <c r="M125" s="145"/>
    </row>
    <row r="126" spans="1:13" s="92" customFormat="1" ht="12.75" customHeight="1">
      <c r="A126" s="1" t="s">
        <v>267</v>
      </c>
      <c r="B126" s="11">
        <v>0</v>
      </c>
      <c r="C126" s="11">
        <v>0</v>
      </c>
      <c r="D126" s="11">
        <v>0</v>
      </c>
      <c r="E126" s="11">
        <v>0</v>
      </c>
      <c r="F126" s="11">
        <v>0</v>
      </c>
      <c r="G126" s="11">
        <v>0</v>
      </c>
      <c r="H126" s="11">
        <v>1</v>
      </c>
      <c r="I126" s="11">
        <v>0</v>
      </c>
      <c r="J126" s="11">
        <v>0</v>
      </c>
      <c r="K126" s="11">
        <v>0</v>
      </c>
      <c r="L126" s="11">
        <v>1</v>
      </c>
      <c r="M126" s="145"/>
    </row>
    <row r="127" spans="1:13" s="2" customFormat="1" ht="12.75" customHeight="1">
      <c r="A127" s="1" t="s">
        <v>103</v>
      </c>
      <c r="B127" s="11">
        <v>1</v>
      </c>
      <c r="C127" s="11">
        <v>30</v>
      </c>
      <c r="D127" s="11">
        <v>0</v>
      </c>
      <c r="E127" s="11">
        <v>0</v>
      </c>
      <c r="F127" s="11">
        <v>0</v>
      </c>
      <c r="G127" s="11">
        <v>11</v>
      </c>
      <c r="H127" s="11">
        <v>48</v>
      </c>
      <c r="I127" s="11">
        <v>34</v>
      </c>
      <c r="J127" s="11">
        <v>6</v>
      </c>
      <c r="K127" s="11">
        <v>14</v>
      </c>
      <c r="L127" s="11">
        <v>144</v>
      </c>
      <c r="M127" s="145"/>
    </row>
    <row r="128" spans="1:13" s="2" customFormat="1" ht="12.75" customHeight="1">
      <c r="A128" s="1" t="s">
        <v>104</v>
      </c>
      <c r="B128" s="11">
        <v>0</v>
      </c>
      <c r="C128" s="11">
        <v>29</v>
      </c>
      <c r="D128" s="11">
        <v>0</v>
      </c>
      <c r="E128" s="11">
        <v>7</v>
      </c>
      <c r="F128" s="11">
        <v>0</v>
      </c>
      <c r="G128" s="11">
        <v>16</v>
      </c>
      <c r="H128" s="11">
        <v>37</v>
      </c>
      <c r="I128" s="11">
        <v>31</v>
      </c>
      <c r="J128" s="11">
        <v>4</v>
      </c>
      <c r="K128" s="11">
        <v>12</v>
      </c>
      <c r="L128" s="11">
        <v>136</v>
      </c>
      <c r="M128" s="145"/>
    </row>
    <row r="129" spans="1:13" s="2" customFormat="1" ht="12.75" customHeight="1">
      <c r="A129" s="1" t="s">
        <v>268</v>
      </c>
      <c r="B129" s="11">
        <v>4</v>
      </c>
      <c r="C129" s="11">
        <v>59</v>
      </c>
      <c r="D129" s="11">
        <v>1</v>
      </c>
      <c r="E129" s="11">
        <v>0</v>
      </c>
      <c r="F129" s="11">
        <v>1</v>
      </c>
      <c r="G129" s="11">
        <v>39</v>
      </c>
      <c r="H129" s="11">
        <v>77</v>
      </c>
      <c r="I129" s="11">
        <v>76</v>
      </c>
      <c r="J129" s="11">
        <v>6</v>
      </c>
      <c r="K129" s="11">
        <v>42</v>
      </c>
      <c r="L129" s="11">
        <v>305</v>
      </c>
      <c r="M129" s="145"/>
    </row>
    <row r="130" spans="1:13" s="2" customFormat="1" ht="12.75" customHeight="1">
      <c r="A130" s="1"/>
      <c r="B130" s="11"/>
      <c r="C130" s="11"/>
      <c r="D130" s="11"/>
      <c r="E130" s="11"/>
      <c r="F130" s="11"/>
      <c r="G130" s="11"/>
      <c r="H130" s="11"/>
      <c r="I130" s="11"/>
      <c r="J130" s="11"/>
      <c r="K130" s="11"/>
      <c r="L130" s="11"/>
      <c r="M130" s="145"/>
    </row>
    <row r="131" spans="1:13" s="2" customFormat="1" ht="12.75" customHeight="1">
      <c r="A131" s="8" t="s">
        <v>24</v>
      </c>
      <c r="B131" s="11"/>
      <c r="C131" s="11"/>
      <c r="D131" s="11"/>
      <c r="E131" s="11"/>
      <c r="F131" s="11"/>
      <c r="G131" s="11"/>
      <c r="H131" s="11"/>
      <c r="I131" s="11"/>
      <c r="J131" s="11"/>
      <c r="K131" s="11"/>
      <c r="L131" s="11"/>
      <c r="M131" s="145"/>
    </row>
    <row r="132" spans="1:13" s="2" customFormat="1" ht="12.75" customHeight="1">
      <c r="A132" s="1" t="s">
        <v>269</v>
      </c>
      <c r="B132" s="11">
        <v>1</v>
      </c>
      <c r="C132" s="11">
        <v>77</v>
      </c>
      <c r="D132" s="11">
        <v>1</v>
      </c>
      <c r="E132" s="11">
        <v>17</v>
      </c>
      <c r="F132" s="11">
        <v>3</v>
      </c>
      <c r="G132" s="11">
        <v>22</v>
      </c>
      <c r="H132" s="11">
        <v>116</v>
      </c>
      <c r="I132" s="11">
        <v>130</v>
      </c>
      <c r="J132" s="11">
        <v>15</v>
      </c>
      <c r="K132" s="11">
        <v>80</v>
      </c>
      <c r="L132" s="11">
        <v>462</v>
      </c>
      <c r="M132" s="145"/>
    </row>
    <row r="133" spans="1:13" s="2" customFormat="1" ht="12.75" customHeight="1">
      <c r="A133" s="1" t="s">
        <v>29</v>
      </c>
      <c r="B133" s="11">
        <v>4</v>
      </c>
      <c r="C133" s="11">
        <v>43</v>
      </c>
      <c r="D133" s="11">
        <v>0</v>
      </c>
      <c r="E133" s="11">
        <v>8</v>
      </c>
      <c r="F133" s="11">
        <v>0</v>
      </c>
      <c r="G133" s="11">
        <v>18</v>
      </c>
      <c r="H133" s="11">
        <v>49</v>
      </c>
      <c r="I133" s="11">
        <v>116</v>
      </c>
      <c r="J133" s="11">
        <v>37</v>
      </c>
      <c r="K133" s="11">
        <v>90</v>
      </c>
      <c r="L133" s="11">
        <v>365</v>
      </c>
      <c r="M133" s="145"/>
    </row>
    <row r="134" spans="1:13" s="2" customFormat="1" ht="12.75" customHeight="1">
      <c r="A134" s="1" t="s">
        <v>270</v>
      </c>
      <c r="B134" s="11">
        <v>1</v>
      </c>
      <c r="C134" s="11">
        <v>26</v>
      </c>
      <c r="D134" s="11">
        <v>0</v>
      </c>
      <c r="E134" s="11">
        <v>0</v>
      </c>
      <c r="F134" s="11">
        <v>9</v>
      </c>
      <c r="G134" s="11">
        <v>10</v>
      </c>
      <c r="H134" s="11">
        <v>43</v>
      </c>
      <c r="I134" s="11">
        <v>63</v>
      </c>
      <c r="J134" s="11">
        <v>6</v>
      </c>
      <c r="K134" s="11">
        <v>27</v>
      </c>
      <c r="L134" s="11">
        <v>185</v>
      </c>
      <c r="M134" s="145"/>
    </row>
    <row r="135" spans="1:13" s="2" customFormat="1" ht="12.75" customHeight="1">
      <c r="A135" s="1" t="s">
        <v>271</v>
      </c>
      <c r="B135" s="11">
        <v>0</v>
      </c>
      <c r="C135" s="11">
        <v>29</v>
      </c>
      <c r="D135" s="11">
        <v>0</v>
      </c>
      <c r="E135" s="11">
        <v>0</v>
      </c>
      <c r="F135" s="11">
        <v>0</v>
      </c>
      <c r="G135" s="11">
        <v>23</v>
      </c>
      <c r="H135" s="11">
        <v>197</v>
      </c>
      <c r="I135" s="11">
        <v>156</v>
      </c>
      <c r="J135" s="11">
        <v>30</v>
      </c>
      <c r="K135" s="11">
        <v>73</v>
      </c>
      <c r="L135" s="11">
        <v>508</v>
      </c>
      <c r="M135" s="145"/>
    </row>
    <row r="136" spans="1:13" s="2" customFormat="1" ht="12.75" customHeight="1">
      <c r="A136" s="1" t="s">
        <v>25</v>
      </c>
      <c r="B136" s="11">
        <v>0</v>
      </c>
      <c r="C136" s="11">
        <v>14</v>
      </c>
      <c r="D136" s="11">
        <v>0</v>
      </c>
      <c r="E136" s="11">
        <v>0</v>
      </c>
      <c r="F136" s="11">
        <v>2</v>
      </c>
      <c r="G136" s="11">
        <v>0</v>
      </c>
      <c r="H136" s="11">
        <v>10</v>
      </c>
      <c r="I136" s="11">
        <v>5</v>
      </c>
      <c r="J136" s="11">
        <v>0</v>
      </c>
      <c r="K136" s="11">
        <v>0</v>
      </c>
      <c r="L136" s="11">
        <v>31</v>
      </c>
      <c r="M136" s="145"/>
    </row>
    <row r="137" spans="1:13" s="2" customFormat="1" ht="12.75" customHeight="1">
      <c r="A137" s="1" t="s">
        <v>26</v>
      </c>
      <c r="B137" s="11">
        <v>2</v>
      </c>
      <c r="C137" s="11">
        <v>60</v>
      </c>
      <c r="D137" s="11">
        <v>0</v>
      </c>
      <c r="E137" s="11">
        <v>0</v>
      </c>
      <c r="F137" s="11">
        <v>0</v>
      </c>
      <c r="G137" s="11">
        <v>3</v>
      </c>
      <c r="H137" s="11">
        <v>51</v>
      </c>
      <c r="I137" s="11">
        <v>9</v>
      </c>
      <c r="J137" s="11">
        <v>6</v>
      </c>
      <c r="K137" s="11">
        <v>15</v>
      </c>
      <c r="L137" s="11">
        <v>146</v>
      </c>
      <c r="M137" s="145"/>
    </row>
    <row r="138" spans="1:13" s="2" customFormat="1" ht="12.75" customHeight="1">
      <c r="A138" s="1" t="s">
        <v>272</v>
      </c>
      <c r="B138" s="11">
        <v>1</v>
      </c>
      <c r="C138" s="11">
        <v>42</v>
      </c>
      <c r="D138" s="11">
        <v>0</v>
      </c>
      <c r="E138" s="11">
        <v>0</v>
      </c>
      <c r="F138" s="11">
        <v>0</v>
      </c>
      <c r="G138" s="11">
        <v>5</v>
      </c>
      <c r="H138" s="11">
        <v>58</v>
      </c>
      <c r="I138" s="11">
        <v>133</v>
      </c>
      <c r="J138" s="11">
        <v>4</v>
      </c>
      <c r="K138" s="11">
        <v>38</v>
      </c>
      <c r="L138" s="11">
        <v>281</v>
      </c>
      <c r="M138" s="145"/>
    </row>
    <row r="139" spans="1:13" s="2" customFormat="1" ht="12.75" customHeight="1">
      <c r="A139" s="1" t="s">
        <v>27</v>
      </c>
      <c r="B139" s="11">
        <v>0</v>
      </c>
      <c r="C139" s="11">
        <v>17</v>
      </c>
      <c r="D139" s="11">
        <v>0</v>
      </c>
      <c r="E139" s="11">
        <v>1</v>
      </c>
      <c r="F139" s="11">
        <v>1</v>
      </c>
      <c r="G139" s="11">
        <v>6</v>
      </c>
      <c r="H139" s="11">
        <v>46</v>
      </c>
      <c r="I139" s="11">
        <v>45</v>
      </c>
      <c r="J139" s="11">
        <v>11</v>
      </c>
      <c r="K139" s="11">
        <v>21</v>
      </c>
      <c r="L139" s="11">
        <v>148</v>
      </c>
      <c r="M139" s="145"/>
    </row>
    <row r="140" spans="1:13" s="2" customFormat="1" ht="12.75" customHeight="1">
      <c r="A140" s="1"/>
      <c r="B140" s="11"/>
      <c r="C140" s="11"/>
      <c r="D140" s="11"/>
      <c r="E140" s="11"/>
      <c r="F140" s="11"/>
      <c r="G140" s="11"/>
      <c r="H140" s="11"/>
      <c r="I140" s="11"/>
      <c r="J140" s="11"/>
      <c r="K140" s="11"/>
      <c r="L140" s="11"/>
      <c r="M140" s="145"/>
    </row>
    <row r="141" spans="1:14" ht="12.75" customHeight="1">
      <c r="A141" s="93" t="s">
        <v>132</v>
      </c>
      <c r="B141" s="11">
        <v>161</v>
      </c>
      <c r="C141" s="11">
        <v>3754</v>
      </c>
      <c r="D141" s="11">
        <v>31</v>
      </c>
      <c r="E141" s="11">
        <v>332</v>
      </c>
      <c r="F141" s="11">
        <v>208</v>
      </c>
      <c r="G141" s="11">
        <v>2766</v>
      </c>
      <c r="H141" s="11">
        <v>8166</v>
      </c>
      <c r="I141" s="11">
        <v>8881</v>
      </c>
      <c r="J141" s="11">
        <v>1920</v>
      </c>
      <c r="K141" s="11">
        <v>5360</v>
      </c>
      <c r="L141" s="11">
        <v>31579</v>
      </c>
      <c r="M141" s="194"/>
      <c r="N141" s="2"/>
    </row>
    <row r="142" spans="1:13" s="2" customFormat="1" ht="12.75" customHeight="1" thickBot="1">
      <c r="A142" s="195"/>
      <c r="B142" s="196"/>
      <c r="C142" s="196"/>
      <c r="D142" s="196"/>
      <c r="E142" s="196"/>
      <c r="F142" s="196"/>
      <c r="G142" s="196"/>
      <c r="H142" s="196"/>
      <c r="I142" s="196"/>
      <c r="J142" s="196"/>
      <c r="K142" s="196"/>
      <c r="L142" s="196"/>
      <c r="M142" s="197"/>
    </row>
    <row r="143" spans="1:13" s="2" customFormat="1" ht="12.75" customHeight="1">
      <c r="A143" s="1"/>
      <c r="B143" s="1"/>
      <c r="C143" s="1"/>
      <c r="D143" s="1"/>
      <c r="E143" s="1"/>
      <c r="F143" s="1"/>
      <c r="G143" s="1"/>
      <c r="H143" s="1"/>
      <c r="I143" s="1"/>
      <c r="J143" s="1"/>
      <c r="K143" s="1"/>
      <c r="L143" s="1"/>
      <c r="M143" s="146"/>
    </row>
    <row r="144" spans="1:13" s="2" customFormat="1" ht="12.75" customHeight="1">
      <c r="A144" s="8" t="s">
        <v>151</v>
      </c>
      <c r="B144" s="1"/>
      <c r="C144" s="1"/>
      <c r="D144" s="1"/>
      <c r="E144" s="1"/>
      <c r="F144" s="1"/>
      <c r="G144" s="1"/>
      <c r="H144" s="1"/>
      <c r="I144" s="1"/>
      <c r="J144" s="1"/>
      <c r="K144" s="1"/>
      <c r="L144" s="1"/>
      <c r="M144" s="146"/>
    </row>
    <row r="145" spans="1:14" ht="15" customHeight="1">
      <c r="A145" s="266" t="s">
        <v>277</v>
      </c>
      <c r="B145" s="266"/>
      <c r="C145" s="266"/>
      <c r="D145" s="266"/>
      <c r="E145" s="266"/>
      <c r="F145" s="266"/>
      <c r="G145" s="266"/>
      <c r="H145" s="266"/>
      <c r="I145" s="266"/>
      <c r="J145" s="266"/>
      <c r="K145" s="266"/>
      <c r="L145" s="266"/>
      <c r="M145" s="146"/>
      <c r="N145" s="2"/>
    </row>
    <row r="146" spans="1:14" ht="15" customHeight="1">
      <c r="A146" s="266" t="s">
        <v>278</v>
      </c>
      <c r="B146" s="266"/>
      <c r="C146" s="266"/>
      <c r="D146" s="266"/>
      <c r="E146" s="266"/>
      <c r="F146" s="266"/>
      <c r="G146" s="266"/>
      <c r="H146" s="266"/>
      <c r="I146" s="266"/>
      <c r="J146" s="266"/>
      <c r="K146" s="266"/>
      <c r="L146" s="266"/>
      <c r="M146" s="146"/>
      <c r="N146" s="2"/>
    </row>
    <row r="147" spans="1:12" ht="15" customHeight="1">
      <c r="A147" s="292" t="s">
        <v>313</v>
      </c>
      <c r="B147" s="292"/>
      <c r="C147" s="292"/>
      <c r="D147" s="292"/>
      <c r="E147" s="292"/>
      <c r="F147" s="292"/>
      <c r="G147" s="292"/>
      <c r="H147" s="292"/>
      <c r="I147" s="292"/>
      <c r="J147" s="292"/>
      <c r="K147" s="292"/>
      <c r="L147" s="292"/>
    </row>
  </sheetData>
  <mergeCells count="12">
    <mergeCell ref="A95:D95"/>
    <mergeCell ref="A147:L147"/>
    <mergeCell ref="A1:C1"/>
    <mergeCell ref="A146:L146"/>
    <mergeCell ref="A51:A52"/>
    <mergeCell ref="L51:L52"/>
    <mergeCell ref="A3:A4"/>
    <mergeCell ref="L3:L4"/>
    <mergeCell ref="A145:L145"/>
    <mergeCell ref="A97:A98"/>
    <mergeCell ref="L97:L98"/>
    <mergeCell ref="A49:D49"/>
  </mergeCells>
  <hyperlinks>
    <hyperlink ref="L1" location="Index!A1" display="Index"/>
  </hyperlinks>
  <printOptions/>
  <pageMargins left="0.75" right="0.75" top="1" bottom="1" header="0.5" footer="0.5"/>
  <pageSetup fitToHeight="0" horizontalDpi="600" verticalDpi="600" orientation="landscape" paperSize="9" scale="61" r:id="rId1"/>
  <headerFooter alignWithMargins="0">
    <oddHeader>&amp;CCoroners Statistics 2013</oddHeader>
  </headerFooter>
  <rowBreaks count="2" manualBreakCount="2">
    <brk id="48" max="11" man="1"/>
    <brk id="94" max="11" man="1"/>
  </rowBreaks>
</worksheet>
</file>

<file path=xl/worksheets/sheet15.xml><?xml version="1.0" encoding="utf-8"?>
<worksheet xmlns="http://schemas.openxmlformats.org/spreadsheetml/2006/main" xmlns:r="http://schemas.openxmlformats.org/officeDocument/2006/relationships">
  <dimension ref="A1:H146"/>
  <sheetViews>
    <sheetView showGridLines="0" zoomScale="75" zoomScaleNormal="75" workbookViewId="0" topLeftCell="A1">
      <selection activeCell="A1" sqref="A1:E1"/>
    </sheetView>
  </sheetViews>
  <sheetFormatPr defaultColWidth="9.140625" defaultRowHeight="12.75"/>
  <cols>
    <col min="1" max="1" width="40.7109375" style="91" customWidth="1"/>
    <col min="2" max="5" width="13.7109375" style="91" customWidth="1"/>
    <col min="6" max="6" width="13.7109375" style="143" customWidth="1"/>
    <col min="7" max="16384" width="9.140625" style="91" customWidth="1"/>
  </cols>
  <sheetData>
    <row r="1" spans="1:8" ht="17.25">
      <c r="A1" s="259" t="s">
        <v>282</v>
      </c>
      <c r="B1" s="259"/>
      <c r="C1" s="259"/>
      <c r="D1" s="259"/>
      <c r="E1" s="259"/>
      <c r="F1" s="241" t="s">
        <v>299</v>
      </c>
      <c r="G1" s="216"/>
      <c r="H1" s="216"/>
    </row>
    <row r="2" ht="13.5" thickBot="1"/>
    <row r="3" spans="1:6" s="90" customFormat="1" ht="45.75" customHeight="1">
      <c r="A3" s="203" t="s">
        <v>279</v>
      </c>
      <c r="B3" s="204">
        <v>2009</v>
      </c>
      <c r="C3" s="204">
        <v>2010</v>
      </c>
      <c r="D3" s="204">
        <v>2011</v>
      </c>
      <c r="E3" s="204">
        <v>2012</v>
      </c>
      <c r="F3" s="204">
        <v>2013</v>
      </c>
    </row>
    <row r="4" spans="1:5" ht="12.75" customHeight="1">
      <c r="A4" s="89"/>
      <c r="B4" s="94"/>
      <c r="C4" s="94"/>
      <c r="D4" s="94"/>
      <c r="E4" s="94"/>
    </row>
    <row r="5" spans="1:6" ht="12.75" customHeight="1">
      <c r="A5" s="1" t="s">
        <v>314</v>
      </c>
      <c r="B5" s="97" t="s">
        <v>30</v>
      </c>
      <c r="C5" s="97" t="s">
        <v>30</v>
      </c>
      <c r="D5" s="97" t="s">
        <v>30</v>
      </c>
      <c r="E5" s="97" t="s">
        <v>30</v>
      </c>
      <c r="F5" s="97" t="s">
        <v>30</v>
      </c>
    </row>
    <row r="6" spans="1:6" ht="12.75" customHeight="1">
      <c r="A6" s="1"/>
      <c r="B6" s="11"/>
      <c r="C6" s="11"/>
      <c r="D6" s="11"/>
      <c r="E6" s="11"/>
      <c r="F6" s="91"/>
    </row>
    <row r="7" spans="1:6" ht="12.75" customHeight="1">
      <c r="A7" s="8" t="s">
        <v>21</v>
      </c>
      <c r="B7" s="11"/>
      <c r="C7" s="11"/>
      <c r="D7" s="11"/>
      <c r="E7" s="11"/>
      <c r="F7" s="91"/>
    </row>
    <row r="8" spans="1:6" ht="12.75" customHeight="1">
      <c r="A8" s="8"/>
      <c r="B8" s="11"/>
      <c r="C8" s="11"/>
      <c r="D8" s="11"/>
      <c r="E8" s="11"/>
      <c r="F8" s="91"/>
    </row>
    <row r="9" spans="1:6" ht="12.75" customHeight="1">
      <c r="A9" s="8" t="s">
        <v>38</v>
      </c>
      <c r="B9" s="11"/>
      <c r="C9" s="11"/>
      <c r="D9" s="11"/>
      <c r="E9" s="11"/>
      <c r="F9" s="91"/>
    </row>
    <row r="10" spans="1:8" ht="12.75" customHeight="1">
      <c r="A10" s="1" t="s">
        <v>233</v>
      </c>
      <c r="B10" s="11">
        <v>33.56459739091318</v>
      </c>
      <c r="C10" s="11">
        <v>33.99312319031324</v>
      </c>
      <c r="D10" s="11">
        <v>29.40847922654821</v>
      </c>
      <c r="E10" s="97">
        <v>20.034090909090907</v>
      </c>
      <c r="F10" s="217">
        <v>24</v>
      </c>
      <c r="G10" s="217"/>
      <c r="H10" s="217"/>
    </row>
    <row r="11" spans="1:6" ht="12.75" customHeight="1">
      <c r="A11" s="1" t="s">
        <v>234</v>
      </c>
      <c r="B11" s="11">
        <v>22</v>
      </c>
      <c r="C11" s="11">
        <v>20</v>
      </c>
      <c r="D11" s="11">
        <v>14.054347826086957</v>
      </c>
      <c r="E11" s="97">
        <v>12.055555555555555</v>
      </c>
      <c r="F11" s="217">
        <v>11</v>
      </c>
    </row>
    <row r="12" spans="1:6" ht="12.75" customHeight="1">
      <c r="A12" s="1" t="s">
        <v>56</v>
      </c>
      <c r="B12" s="11">
        <v>36</v>
      </c>
      <c r="C12" s="11">
        <v>30</v>
      </c>
      <c r="D12" s="11">
        <v>33.668</v>
      </c>
      <c r="E12" s="97">
        <v>29.086614173228348</v>
      </c>
      <c r="F12" s="217">
        <v>24</v>
      </c>
    </row>
    <row r="13" spans="1:6" ht="12.75" customHeight="1">
      <c r="A13" s="1" t="s">
        <v>57</v>
      </c>
      <c r="B13" s="11">
        <v>18</v>
      </c>
      <c r="C13" s="11">
        <v>21</v>
      </c>
      <c r="D13" s="11">
        <v>19.53846153846154</v>
      </c>
      <c r="E13" s="97">
        <v>17.114285714285714</v>
      </c>
      <c r="F13" s="217">
        <v>22</v>
      </c>
    </row>
    <row r="14" spans="1:6" ht="12.75" customHeight="1">
      <c r="A14" s="1" t="s">
        <v>235</v>
      </c>
      <c r="B14" s="11">
        <v>34</v>
      </c>
      <c r="C14" s="11">
        <v>43</v>
      </c>
      <c r="D14" s="11">
        <v>43.958188153310104</v>
      </c>
      <c r="E14" s="97">
        <v>48.16548042704626</v>
      </c>
      <c r="F14" s="217">
        <v>50</v>
      </c>
    </row>
    <row r="15" spans="1:6" ht="12.75" customHeight="1">
      <c r="A15" s="1" t="s">
        <v>58</v>
      </c>
      <c r="B15" s="11">
        <v>15</v>
      </c>
      <c r="C15" s="11">
        <v>22</v>
      </c>
      <c r="D15" s="11">
        <v>21.446360153256705</v>
      </c>
      <c r="E15" s="97">
        <v>21.19965277777778</v>
      </c>
      <c r="F15" s="217">
        <v>19</v>
      </c>
    </row>
    <row r="16" spans="1:6" ht="12.75" customHeight="1">
      <c r="A16" s="1" t="s">
        <v>59</v>
      </c>
      <c r="B16" s="11">
        <v>23</v>
      </c>
      <c r="C16" s="11">
        <v>23</v>
      </c>
      <c r="D16" s="11">
        <v>25.013812154696133</v>
      </c>
      <c r="E16" s="97">
        <v>22.08266129032258</v>
      </c>
      <c r="F16" s="217">
        <v>31</v>
      </c>
    </row>
    <row r="17" spans="1:6" ht="12.75" customHeight="1">
      <c r="A17" s="1" t="s">
        <v>60</v>
      </c>
      <c r="B17" s="11">
        <v>17</v>
      </c>
      <c r="C17" s="11">
        <v>20</v>
      </c>
      <c r="D17" s="11">
        <v>16.296116504854368</v>
      </c>
      <c r="E17" s="97">
        <v>13.893867924528301</v>
      </c>
      <c r="F17" s="217">
        <v>18</v>
      </c>
    </row>
    <row r="18" spans="1:6" ht="12.75" customHeight="1">
      <c r="A18" s="1" t="s">
        <v>61</v>
      </c>
      <c r="B18" s="11">
        <v>22</v>
      </c>
      <c r="C18" s="11">
        <v>21</v>
      </c>
      <c r="D18" s="11">
        <v>18.85372340425532</v>
      </c>
      <c r="E18" s="97">
        <v>15.133435582822086</v>
      </c>
      <c r="F18" s="217">
        <v>14</v>
      </c>
    </row>
    <row r="19" spans="1:6" ht="12.75" customHeight="1">
      <c r="A19" s="1"/>
      <c r="B19" s="11"/>
      <c r="C19" s="11"/>
      <c r="D19" s="11"/>
      <c r="E19" s="97"/>
      <c r="F19" s="217"/>
    </row>
    <row r="20" spans="1:6" ht="12.75" customHeight="1">
      <c r="A20" s="8" t="s">
        <v>37</v>
      </c>
      <c r="B20" s="11"/>
      <c r="C20" s="11"/>
      <c r="D20" s="11"/>
      <c r="E20" s="97"/>
      <c r="F20" s="217"/>
    </row>
    <row r="21" spans="1:6" ht="12.75" customHeight="1">
      <c r="A21" s="1" t="s">
        <v>236</v>
      </c>
      <c r="B21" s="11">
        <v>27</v>
      </c>
      <c r="C21" s="11">
        <v>30</v>
      </c>
      <c r="D21" s="11">
        <v>29.172153635116597</v>
      </c>
      <c r="E21" s="97">
        <v>29.479226361031518</v>
      </c>
      <c r="F21" s="217">
        <v>32</v>
      </c>
    </row>
    <row r="22" spans="1:6" ht="12.75" customHeight="1">
      <c r="A22" s="1" t="s">
        <v>62</v>
      </c>
      <c r="B22" s="11">
        <v>23</v>
      </c>
      <c r="C22" s="11">
        <v>22</v>
      </c>
      <c r="D22" s="11">
        <v>23.10372340425532</v>
      </c>
      <c r="E22" s="97">
        <v>26.31578947368421</v>
      </c>
      <c r="F22" s="217">
        <v>24</v>
      </c>
    </row>
    <row r="23" spans="1:6" ht="12.75" customHeight="1">
      <c r="A23" s="1" t="s">
        <v>63</v>
      </c>
      <c r="B23" s="11">
        <v>38</v>
      </c>
      <c r="C23" s="11">
        <v>42</v>
      </c>
      <c r="D23" s="11">
        <v>39.848958333333336</v>
      </c>
      <c r="E23" s="97">
        <v>41.566964285714285</v>
      </c>
      <c r="F23" s="217">
        <v>31</v>
      </c>
    </row>
    <row r="24" spans="1:6" ht="12.75" customHeight="1">
      <c r="A24" s="1" t="s">
        <v>64</v>
      </c>
      <c r="B24" s="11">
        <v>31</v>
      </c>
      <c r="C24" s="11">
        <v>33</v>
      </c>
      <c r="D24" s="11">
        <v>28.558863328822735</v>
      </c>
      <c r="E24" s="97">
        <v>27.78767123287671</v>
      </c>
      <c r="F24" s="217">
        <v>29</v>
      </c>
    </row>
    <row r="25" spans="1:6" ht="12.75" customHeight="1">
      <c r="A25" s="1" t="s">
        <v>65</v>
      </c>
      <c r="B25" s="11">
        <v>28</v>
      </c>
      <c r="C25" s="11">
        <v>28</v>
      </c>
      <c r="D25" s="11">
        <v>28.648535564853557</v>
      </c>
      <c r="E25" s="97">
        <v>33.364837398373986</v>
      </c>
      <c r="F25" s="217">
        <v>37</v>
      </c>
    </row>
    <row r="26" spans="1:6" ht="12.75" customHeight="1">
      <c r="A26" s="1" t="s">
        <v>66</v>
      </c>
      <c r="B26" s="11">
        <v>29</v>
      </c>
      <c r="C26" s="11">
        <v>27</v>
      </c>
      <c r="D26" s="11">
        <v>31.59083044982699</v>
      </c>
      <c r="E26" s="97">
        <v>32.02722063037249</v>
      </c>
      <c r="F26" s="217">
        <v>30</v>
      </c>
    </row>
    <row r="27" spans="1:6" ht="12.75" customHeight="1">
      <c r="A27" s="1" t="s">
        <v>67</v>
      </c>
      <c r="B27" s="11">
        <v>22</v>
      </c>
      <c r="C27" s="11">
        <v>22</v>
      </c>
      <c r="D27" s="11">
        <v>21.36111111111111</v>
      </c>
      <c r="E27" s="97">
        <v>17.18485342019544</v>
      </c>
      <c r="F27" s="217">
        <v>16</v>
      </c>
    </row>
    <row r="28" spans="1:6" ht="12.75" customHeight="1">
      <c r="A28" s="1" t="s">
        <v>68</v>
      </c>
      <c r="B28" s="11">
        <v>14</v>
      </c>
      <c r="C28" s="11">
        <v>12</v>
      </c>
      <c r="D28" s="11">
        <v>11.52037617554859</v>
      </c>
      <c r="E28" s="97">
        <v>12.30875</v>
      </c>
      <c r="F28" s="217">
        <v>12</v>
      </c>
    </row>
    <row r="29" spans="1:6" ht="12.75" customHeight="1">
      <c r="A29" s="1" t="s">
        <v>131</v>
      </c>
      <c r="B29" s="11">
        <v>25</v>
      </c>
      <c r="C29" s="11">
        <v>28</v>
      </c>
      <c r="D29" s="11">
        <v>25.907258064516128</v>
      </c>
      <c r="E29" s="97">
        <v>26.275</v>
      </c>
      <c r="F29" s="217">
        <v>18</v>
      </c>
    </row>
    <row r="30" spans="1:6" ht="12.75" customHeight="1">
      <c r="A30" s="1" t="s">
        <v>69</v>
      </c>
      <c r="B30" s="11">
        <v>25</v>
      </c>
      <c r="C30" s="11">
        <v>24</v>
      </c>
      <c r="D30" s="11">
        <v>23.727848101265824</v>
      </c>
      <c r="E30" s="97">
        <v>21.290076335877863</v>
      </c>
      <c r="F30" s="217">
        <v>21</v>
      </c>
    </row>
    <row r="31" spans="1:6" ht="12.75" customHeight="1">
      <c r="A31" s="1" t="s">
        <v>70</v>
      </c>
      <c r="B31" s="11">
        <v>20</v>
      </c>
      <c r="C31" s="11">
        <v>21</v>
      </c>
      <c r="D31" s="11">
        <v>20.63002114164905</v>
      </c>
      <c r="E31" s="97">
        <v>23.10983981693364</v>
      </c>
      <c r="F31" s="217">
        <v>22</v>
      </c>
    </row>
    <row r="32" spans="1:6" ht="12.75" customHeight="1">
      <c r="A32" s="1" t="s">
        <v>107</v>
      </c>
      <c r="B32" s="11">
        <v>27</v>
      </c>
      <c r="C32" s="11">
        <v>23</v>
      </c>
      <c r="D32" s="11">
        <v>24.946</v>
      </c>
      <c r="E32" s="97">
        <v>23.076677316293928</v>
      </c>
      <c r="F32" s="217">
        <v>24</v>
      </c>
    </row>
    <row r="33" spans="1:6" ht="12.75" customHeight="1">
      <c r="A33" s="1" t="s">
        <v>71</v>
      </c>
      <c r="B33" s="11">
        <v>10</v>
      </c>
      <c r="C33" s="11">
        <v>9</v>
      </c>
      <c r="D33" s="11">
        <v>8.900749063670412</v>
      </c>
      <c r="E33" s="97">
        <v>8.032718120805368</v>
      </c>
      <c r="F33" s="217">
        <v>9</v>
      </c>
    </row>
    <row r="34" spans="1:6" ht="12.75" customHeight="1">
      <c r="A34" s="1" t="s">
        <v>72</v>
      </c>
      <c r="B34" s="11">
        <v>21</v>
      </c>
      <c r="C34" s="11">
        <v>22</v>
      </c>
      <c r="D34" s="11">
        <v>25.07915057915058</v>
      </c>
      <c r="E34" s="97">
        <v>26.445488721804512</v>
      </c>
      <c r="F34" s="217">
        <v>30</v>
      </c>
    </row>
    <row r="35" spans="1:6" ht="12.75" customHeight="1">
      <c r="A35" s="109"/>
      <c r="B35" s="11"/>
      <c r="C35" s="11"/>
      <c r="D35" s="13"/>
      <c r="E35" s="13"/>
      <c r="F35" s="91"/>
    </row>
    <row r="36" spans="1:6" ht="12.75" customHeight="1">
      <c r="A36" s="8" t="s">
        <v>39</v>
      </c>
      <c r="B36" s="11"/>
      <c r="C36" s="11"/>
      <c r="D36" s="11"/>
      <c r="E36" s="13"/>
      <c r="F36" s="91"/>
    </row>
    <row r="37" spans="1:6" ht="12.75" customHeight="1">
      <c r="A37" s="1" t="s">
        <v>237</v>
      </c>
      <c r="B37" s="11">
        <v>21</v>
      </c>
      <c r="C37" s="11">
        <v>21</v>
      </c>
      <c r="D37" s="11">
        <v>21.704225352112676</v>
      </c>
      <c r="E37" s="97">
        <v>23.203237410071942</v>
      </c>
      <c r="F37" s="217">
        <v>23</v>
      </c>
    </row>
    <row r="38" spans="1:6" ht="12.75" customHeight="1">
      <c r="A38" s="1" t="s">
        <v>238</v>
      </c>
      <c r="B38" s="11">
        <v>27</v>
      </c>
      <c r="C38" s="11">
        <v>25</v>
      </c>
      <c r="D38" s="11">
        <v>28.78846153846154</v>
      </c>
      <c r="E38" s="97">
        <v>27.096026490066226</v>
      </c>
      <c r="F38" s="217">
        <v>28</v>
      </c>
    </row>
    <row r="39" spans="1:6" ht="12.75" customHeight="1">
      <c r="A39" s="1" t="s">
        <v>239</v>
      </c>
      <c r="B39" s="11">
        <v>29</v>
      </c>
      <c r="C39" s="11">
        <v>37</v>
      </c>
      <c r="D39" s="11">
        <v>30.75</v>
      </c>
      <c r="E39" s="97">
        <v>31.060185185185187</v>
      </c>
      <c r="F39" s="217">
        <v>36</v>
      </c>
    </row>
    <row r="40" spans="1:6" ht="12.75" customHeight="1">
      <c r="A40" s="1" t="s">
        <v>73</v>
      </c>
      <c r="B40" s="11">
        <v>19</v>
      </c>
      <c r="C40" s="11">
        <v>21</v>
      </c>
      <c r="D40" s="11">
        <v>22.03846153846154</v>
      </c>
      <c r="E40" s="97">
        <v>19.135964912280702</v>
      </c>
      <c r="F40" s="217">
        <v>25</v>
      </c>
    </row>
    <row r="41" spans="1:6" ht="12.75" customHeight="1">
      <c r="A41" s="1" t="s">
        <v>74</v>
      </c>
      <c r="B41" s="11">
        <v>25</v>
      </c>
      <c r="C41" s="11">
        <v>24</v>
      </c>
      <c r="D41" s="11">
        <v>23.795081967213115</v>
      </c>
      <c r="E41" s="97">
        <v>22.371559633027523</v>
      </c>
      <c r="F41" s="217">
        <v>25</v>
      </c>
    </row>
    <row r="42" spans="1:6" ht="12.75" customHeight="1">
      <c r="A42" s="1" t="s">
        <v>75</v>
      </c>
      <c r="B42" s="11">
        <v>19</v>
      </c>
      <c r="C42" s="11">
        <v>31</v>
      </c>
      <c r="D42" s="11">
        <v>38.744897959183675</v>
      </c>
      <c r="E42" s="97">
        <v>33.84634146341463</v>
      </c>
      <c r="F42" s="217">
        <v>33</v>
      </c>
    </row>
    <row r="43" spans="1:6" ht="12.75" customHeight="1">
      <c r="A43" s="1" t="s">
        <v>76</v>
      </c>
      <c r="B43" s="11">
        <v>21</v>
      </c>
      <c r="C43" s="11">
        <v>27</v>
      </c>
      <c r="D43" s="11">
        <v>28.287018255578094</v>
      </c>
      <c r="E43" s="97">
        <v>32.884413309982484</v>
      </c>
      <c r="F43" s="217">
        <v>35</v>
      </c>
    </row>
    <row r="44" spans="1:6" ht="12.75" customHeight="1">
      <c r="A44" s="1" t="s">
        <v>77</v>
      </c>
      <c r="B44" s="11">
        <v>33</v>
      </c>
      <c r="C44" s="11">
        <v>29</v>
      </c>
      <c r="D44" s="11">
        <v>28.92680412371134</v>
      </c>
      <c r="E44" s="97">
        <v>25.202846975088967</v>
      </c>
      <c r="F44" s="217">
        <v>27</v>
      </c>
    </row>
    <row r="45" spans="1:6" ht="12.75" customHeight="1">
      <c r="A45" s="1" t="s">
        <v>78</v>
      </c>
      <c r="B45" s="11">
        <v>30</v>
      </c>
      <c r="C45" s="11">
        <v>29</v>
      </c>
      <c r="D45" s="11">
        <v>28.717525773195877</v>
      </c>
      <c r="E45" s="97">
        <v>30.75802752293578</v>
      </c>
      <c r="F45" s="217">
        <v>31</v>
      </c>
    </row>
    <row r="46" spans="1:6" ht="12.75" customHeight="1">
      <c r="A46" s="134"/>
      <c r="B46" s="135"/>
      <c r="C46" s="135"/>
      <c r="D46" s="135"/>
      <c r="E46" s="135"/>
      <c r="F46" s="135"/>
    </row>
    <row r="47" spans="1:5" ht="12.75" customHeight="1">
      <c r="A47" s="109"/>
      <c r="B47" s="13"/>
      <c r="C47" s="13"/>
      <c r="D47" s="13"/>
      <c r="E47" s="13"/>
    </row>
    <row r="48" spans="1:6" ht="17.25">
      <c r="A48" s="259" t="s">
        <v>283</v>
      </c>
      <c r="B48" s="259"/>
      <c r="C48" s="259"/>
      <c r="D48" s="259"/>
      <c r="E48" s="259"/>
      <c r="F48" s="259"/>
    </row>
    <row r="49" spans="1:5" ht="13.5" thickBot="1">
      <c r="A49" s="109"/>
      <c r="B49" s="13"/>
      <c r="C49" s="13"/>
      <c r="D49" s="13"/>
      <c r="E49" s="13"/>
    </row>
    <row r="50" spans="1:6" s="90" customFormat="1" ht="45.75" customHeight="1">
      <c r="A50" s="203" t="s">
        <v>279</v>
      </c>
      <c r="B50" s="204">
        <v>2009</v>
      </c>
      <c r="C50" s="204">
        <v>2010</v>
      </c>
      <c r="D50" s="204">
        <v>2011</v>
      </c>
      <c r="E50" s="204">
        <v>2012</v>
      </c>
      <c r="F50" s="204">
        <v>2013</v>
      </c>
    </row>
    <row r="51" spans="1:6" ht="12.75" customHeight="1">
      <c r="A51" s="1"/>
      <c r="B51" s="11"/>
      <c r="C51" s="11"/>
      <c r="D51" s="11"/>
      <c r="E51" s="97"/>
      <c r="F51" s="145"/>
    </row>
    <row r="52" spans="1:6" ht="12.75" customHeight="1">
      <c r="A52" s="8" t="s">
        <v>40</v>
      </c>
      <c r="B52" s="11"/>
      <c r="C52" s="11"/>
      <c r="D52" s="11"/>
      <c r="E52" s="97"/>
      <c r="F52" s="145"/>
    </row>
    <row r="53" spans="1:7" s="2" customFormat="1" ht="12.75" customHeight="1">
      <c r="A53" s="1" t="s">
        <v>240</v>
      </c>
      <c r="B53" s="11">
        <v>21.47832306338028</v>
      </c>
      <c r="C53" s="11">
        <v>23.519129778087603</v>
      </c>
      <c r="D53" s="11">
        <v>25.445602698307006</v>
      </c>
      <c r="E53" s="97">
        <v>28.611636707663195</v>
      </c>
      <c r="F53" s="217">
        <v>33</v>
      </c>
      <c r="G53" s="218"/>
    </row>
    <row r="54" spans="1:6" s="2" customFormat="1" ht="12.75" customHeight="1">
      <c r="A54" s="1" t="s">
        <v>79</v>
      </c>
      <c r="B54" s="11">
        <v>37</v>
      </c>
      <c r="C54" s="11">
        <v>30</v>
      </c>
      <c r="D54" s="11">
        <v>21.64788732394366</v>
      </c>
      <c r="E54" s="97">
        <v>19.162990196078432</v>
      </c>
      <c r="F54" s="217">
        <v>24</v>
      </c>
    </row>
    <row r="55" spans="1:6" s="2" customFormat="1" ht="12.75" customHeight="1">
      <c r="A55" s="1" t="s">
        <v>80</v>
      </c>
      <c r="B55" s="11">
        <v>24</v>
      </c>
      <c r="C55" s="11">
        <v>16</v>
      </c>
      <c r="D55" s="11">
        <v>25.186274509803923</v>
      </c>
      <c r="E55" s="97">
        <v>25.20762711864407</v>
      </c>
      <c r="F55" s="217">
        <v>20</v>
      </c>
    </row>
    <row r="56" spans="1:6" ht="12.75" customHeight="1">
      <c r="A56" s="1" t="s">
        <v>145</v>
      </c>
      <c r="B56" s="11">
        <v>20.928158148505304</v>
      </c>
      <c r="C56" s="11">
        <v>19.11345108695652</v>
      </c>
      <c r="D56" s="11">
        <v>28</v>
      </c>
      <c r="E56" s="97">
        <v>24.96728971962617</v>
      </c>
      <c r="F56" s="217">
        <v>27</v>
      </c>
    </row>
    <row r="57" spans="1:6" ht="12.75" customHeight="1">
      <c r="A57" s="1" t="s">
        <v>146</v>
      </c>
      <c r="B57" s="11">
        <v>23.246333045729077</v>
      </c>
      <c r="C57" s="11">
        <v>18.915064102564102</v>
      </c>
      <c r="D57" s="11">
        <v>19</v>
      </c>
      <c r="E57" s="97">
        <v>20.195454545454545</v>
      </c>
      <c r="F57" s="217">
        <v>26</v>
      </c>
    </row>
    <row r="58" spans="1:6" ht="12.75" customHeight="1">
      <c r="A58" s="1" t="s">
        <v>241</v>
      </c>
      <c r="B58" s="11">
        <v>51</v>
      </c>
      <c r="C58" s="11">
        <v>41</v>
      </c>
      <c r="D58" s="11">
        <v>31.62727272727273</v>
      </c>
      <c r="E58" s="97">
        <v>30.945147679324894</v>
      </c>
      <c r="F58" s="217">
        <v>35</v>
      </c>
    </row>
    <row r="59" spans="1:6" ht="12.75" customHeight="1">
      <c r="A59" s="1" t="s">
        <v>242</v>
      </c>
      <c r="B59" s="11">
        <v>16</v>
      </c>
      <c r="C59" s="11">
        <v>19</v>
      </c>
      <c r="D59" s="11">
        <v>18.74033816425121</v>
      </c>
      <c r="E59" s="97">
        <v>20.485790408525755</v>
      </c>
      <c r="F59" s="217">
        <v>27</v>
      </c>
    </row>
    <row r="60" spans="1:6" ht="12.75" customHeight="1">
      <c r="A60" s="1"/>
      <c r="B60" s="11"/>
      <c r="C60" s="11"/>
      <c r="D60" s="11"/>
      <c r="E60" s="97"/>
      <c r="F60" s="145"/>
    </row>
    <row r="61" spans="1:6" ht="12.75" customHeight="1">
      <c r="A61" s="8" t="s">
        <v>23</v>
      </c>
      <c r="B61" s="11"/>
      <c r="C61" s="11"/>
      <c r="D61" s="11"/>
      <c r="E61" s="97"/>
      <c r="F61" s="145"/>
    </row>
    <row r="62" spans="1:6" ht="12.75" customHeight="1">
      <c r="A62" s="1" t="s">
        <v>243</v>
      </c>
      <c r="B62" s="11">
        <v>24</v>
      </c>
      <c r="C62" s="11">
        <v>28</v>
      </c>
      <c r="D62" s="11">
        <v>24.98989898989899</v>
      </c>
      <c r="E62" s="97">
        <v>29.17142857142857</v>
      </c>
      <c r="F62" s="217">
        <v>25</v>
      </c>
    </row>
    <row r="63" spans="1:7" ht="12.75" customHeight="1">
      <c r="A63" s="1" t="s">
        <v>244</v>
      </c>
      <c r="B63" s="11">
        <v>23.169399721725302</v>
      </c>
      <c r="C63" s="11">
        <v>28.928607503607505</v>
      </c>
      <c r="D63" s="11">
        <v>26.870105161201053</v>
      </c>
      <c r="E63" s="97">
        <v>24.36507205291755</v>
      </c>
      <c r="F63" s="217">
        <v>20</v>
      </c>
      <c r="G63" s="217"/>
    </row>
    <row r="64" spans="1:6" ht="12.75" customHeight="1">
      <c r="A64" s="1" t="s">
        <v>81</v>
      </c>
      <c r="B64" s="11">
        <v>26</v>
      </c>
      <c r="C64" s="11">
        <v>26</v>
      </c>
      <c r="D64" s="11">
        <v>27.048128342245988</v>
      </c>
      <c r="E64" s="97">
        <v>23.877094972067038</v>
      </c>
      <c r="F64" s="217">
        <v>27</v>
      </c>
    </row>
    <row r="65" spans="1:6" ht="12.75" customHeight="1">
      <c r="A65" s="1" t="s">
        <v>82</v>
      </c>
      <c r="B65" s="11">
        <v>32.885749385749385</v>
      </c>
      <c r="C65" s="11">
        <v>33.76091476091476</v>
      </c>
      <c r="D65" s="11">
        <v>34.16816143497758</v>
      </c>
      <c r="E65" s="97">
        <v>30.492</v>
      </c>
      <c r="F65" s="217">
        <v>28</v>
      </c>
    </row>
    <row r="66" spans="1:6" ht="12.75" customHeight="1">
      <c r="A66" s="1" t="s">
        <v>245</v>
      </c>
      <c r="B66" s="11">
        <v>16</v>
      </c>
      <c r="C66" s="11">
        <v>18</v>
      </c>
      <c r="D66" s="11">
        <v>16.674358974358974</v>
      </c>
      <c r="E66" s="97">
        <v>22.00462962962963</v>
      </c>
      <c r="F66" s="217">
        <v>15</v>
      </c>
    </row>
    <row r="67" spans="1:6" ht="12.75" customHeight="1">
      <c r="A67" s="1" t="s">
        <v>83</v>
      </c>
      <c r="B67" s="11">
        <v>23</v>
      </c>
      <c r="C67" s="11">
        <v>25</v>
      </c>
      <c r="D67" s="11">
        <v>29.580395528804814</v>
      </c>
      <c r="E67" s="97">
        <v>27.423287671232877</v>
      </c>
      <c r="F67" s="217">
        <v>36</v>
      </c>
    </row>
    <row r="68" spans="1:6" ht="12.75" customHeight="1">
      <c r="A68" s="1" t="s">
        <v>84</v>
      </c>
      <c r="B68" s="11">
        <v>25.712654303016187</v>
      </c>
      <c r="C68" s="11">
        <v>28.811476396917147</v>
      </c>
      <c r="D68" s="11">
        <v>27.922431908738602</v>
      </c>
      <c r="E68" s="97">
        <v>26.17170626349892</v>
      </c>
      <c r="F68" s="217">
        <v>30</v>
      </c>
    </row>
    <row r="69" spans="1:6" ht="12.75" customHeight="1">
      <c r="A69" s="1" t="s">
        <v>85</v>
      </c>
      <c r="B69" s="11">
        <v>18</v>
      </c>
      <c r="C69" s="11">
        <v>21</v>
      </c>
      <c r="D69" s="11">
        <v>20.96153846153846</v>
      </c>
      <c r="E69" s="97">
        <v>15.405913978494624</v>
      </c>
      <c r="F69" s="217">
        <v>18</v>
      </c>
    </row>
    <row r="70" spans="1:6" ht="12.75" customHeight="1">
      <c r="A70" s="1" t="s">
        <v>246</v>
      </c>
      <c r="B70" s="11">
        <v>17</v>
      </c>
      <c r="C70" s="11">
        <v>17</v>
      </c>
      <c r="D70" s="11">
        <v>14.405970149253731</v>
      </c>
      <c r="E70" s="97">
        <v>14.832298136645962</v>
      </c>
      <c r="F70" s="217">
        <v>13</v>
      </c>
    </row>
    <row r="71" spans="1:5" ht="12.75" customHeight="1">
      <c r="A71" s="1"/>
      <c r="B71" s="11"/>
      <c r="C71" s="11"/>
      <c r="D71" s="132"/>
      <c r="E71" s="132"/>
    </row>
    <row r="72" spans="1:5" ht="12.75" customHeight="1">
      <c r="A72" s="8" t="s">
        <v>41</v>
      </c>
      <c r="B72" s="11"/>
      <c r="C72" s="11"/>
      <c r="D72" s="11"/>
      <c r="E72" s="132"/>
    </row>
    <row r="73" spans="1:6" ht="12.75" customHeight="1">
      <c r="A73" s="1" t="s">
        <v>247</v>
      </c>
      <c r="B73" s="11">
        <v>17</v>
      </c>
      <c r="C73" s="11">
        <v>20</v>
      </c>
      <c r="D73" s="11">
        <v>22.856410256410257</v>
      </c>
      <c r="E73" s="97">
        <v>19.5925</v>
      </c>
      <c r="F73" s="217">
        <v>21</v>
      </c>
    </row>
    <row r="74" spans="1:6" s="2" customFormat="1" ht="12.75" customHeight="1">
      <c r="A74" s="1" t="s">
        <v>86</v>
      </c>
      <c r="B74" s="11">
        <v>20</v>
      </c>
      <c r="C74" s="11">
        <v>22</v>
      </c>
      <c r="D74" s="11">
        <v>19.195652173913043</v>
      </c>
      <c r="E74" s="97">
        <v>22.4</v>
      </c>
      <c r="F74" s="217">
        <v>31</v>
      </c>
    </row>
    <row r="75" spans="1:6" s="2" customFormat="1" ht="12.75" customHeight="1">
      <c r="A75" s="1" t="s">
        <v>87</v>
      </c>
      <c r="B75" s="11">
        <v>19</v>
      </c>
      <c r="C75" s="11">
        <v>17</v>
      </c>
      <c r="D75" s="11">
        <v>19.58823529411765</v>
      </c>
      <c r="E75" s="97">
        <v>23.963414634146343</v>
      </c>
      <c r="F75" s="217">
        <v>25</v>
      </c>
    </row>
    <row r="76" spans="1:7" s="2" customFormat="1" ht="12.75" customHeight="1">
      <c r="A76" s="1" t="s">
        <v>248</v>
      </c>
      <c r="B76" s="11">
        <v>35.27596006144393</v>
      </c>
      <c r="C76" s="11">
        <v>36.20501487904774</v>
      </c>
      <c r="D76" s="11">
        <v>37.17067086153749</v>
      </c>
      <c r="E76" s="97">
        <v>40.30290800530739</v>
      </c>
      <c r="F76" s="217">
        <v>40</v>
      </c>
      <c r="G76" s="218"/>
    </row>
    <row r="77" spans="1:6" s="2" customFormat="1" ht="12.75" customHeight="1">
      <c r="A77" s="1" t="s">
        <v>249</v>
      </c>
      <c r="B77" s="11">
        <v>20</v>
      </c>
      <c r="C77" s="11">
        <v>20</v>
      </c>
      <c r="D77" s="11">
        <v>22.458702064896755</v>
      </c>
      <c r="E77" s="97">
        <v>20.41114457831325</v>
      </c>
      <c r="F77" s="217">
        <v>25</v>
      </c>
    </row>
    <row r="78" spans="1:6" s="2" customFormat="1" ht="12.75" customHeight="1">
      <c r="A78" s="1" t="s">
        <v>250</v>
      </c>
      <c r="B78" s="11">
        <v>19.429054054054056</v>
      </c>
      <c r="C78" s="11">
        <v>18</v>
      </c>
      <c r="D78" s="11">
        <v>19.400201612903224</v>
      </c>
      <c r="E78" s="97">
        <v>21.384297520661157</v>
      </c>
      <c r="F78" s="217">
        <v>23</v>
      </c>
    </row>
    <row r="79" spans="1:6" s="2" customFormat="1" ht="12.75" customHeight="1">
      <c r="A79" s="1" t="s">
        <v>251</v>
      </c>
      <c r="B79" s="11">
        <v>26</v>
      </c>
      <c r="C79" s="11">
        <v>26</v>
      </c>
      <c r="D79" s="11">
        <v>31.738938053097346</v>
      </c>
      <c r="E79" s="97">
        <v>23.271084337349397</v>
      </c>
      <c r="F79" s="217">
        <v>25</v>
      </c>
    </row>
    <row r="80" spans="1:6" s="2" customFormat="1" ht="12.75" customHeight="1">
      <c r="A80" s="1" t="s">
        <v>252</v>
      </c>
      <c r="B80" s="11">
        <v>20</v>
      </c>
      <c r="C80" s="11">
        <v>19</v>
      </c>
      <c r="D80" s="11">
        <v>21.843525179856115</v>
      </c>
      <c r="E80" s="97">
        <v>25.34108527131783</v>
      </c>
      <c r="F80" s="217">
        <v>25</v>
      </c>
    </row>
    <row r="81" spans="1:6" s="2" customFormat="1" ht="12.75" customHeight="1">
      <c r="A81" s="1"/>
      <c r="B81" s="11"/>
      <c r="C81" s="11"/>
      <c r="D81" s="11"/>
      <c r="E81" s="97"/>
      <c r="F81" s="145"/>
    </row>
    <row r="82" spans="1:6" s="2" customFormat="1" ht="12.75" customHeight="1">
      <c r="A82" s="8" t="s">
        <v>22</v>
      </c>
      <c r="B82" s="11"/>
      <c r="C82" s="11"/>
      <c r="D82" s="11"/>
      <c r="E82" s="97"/>
      <c r="F82" s="145"/>
    </row>
    <row r="83" spans="1:6" s="2" customFormat="1" ht="12.75" customHeight="1">
      <c r="A83" s="1" t="s">
        <v>88</v>
      </c>
      <c r="B83" s="11">
        <v>47</v>
      </c>
      <c r="C83" s="11">
        <v>48</v>
      </c>
      <c r="D83" s="11">
        <v>49.25</v>
      </c>
      <c r="E83" s="97">
        <v>35.39473684210526</v>
      </c>
      <c r="F83" s="217">
        <v>29</v>
      </c>
    </row>
    <row r="84" spans="1:6" s="2" customFormat="1" ht="12.75" customHeight="1">
      <c r="A84" s="1" t="s">
        <v>89</v>
      </c>
      <c r="B84" s="11">
        <v>34</v>
      </c>
      <c r="C84" s="11">
        <v>33</v>
      </c>
      <c r="D84" s="11">
        <v>33.64363636363636</v>
      </c>
      <c r="E84" s="97">
        <v>29.703757225433527</v>
      </c>
      <c r="F84" s="217">
        <v>42</v>
      </c>
    </row>
    <row r="85" spans="1:6" s="2" customFormat="1" ht="12.75" customHeight="1">
      <c r="A85" s="1" t="s">
        <v>90</v>
      </c>
      <c r="B85" s="11">
        <v>18</v>
      </c>
      <c r="C85" s="11">
        <v>17</v>
      </c>
      <c r="D85" s="11">
        <v>16.699748743718594</v>
      </c>
      <c r="E85" s="97">
        <v>13.883239171374765</v>
      </c>
      <c r="F85" s="217">
        <v>23</v>
      </c>
    </row>
    <row r="86" spans="1:6" s="2" customFormat="1" ht="12.75" customHeight="1">
      <c r="A86" s="1" t="s">
        <v>91</v>
      </c>
      <c r="B86" s="11">
        <v>25</v>
      </c>
      <c r="C86" s="11">
        <v>35</v>
      </c>
      <c r="D86" s="11">
        <v>35.16495901639344</v>
      </c>
      <c r="E86" s="97">
        <v>28.572234762979683</v>
      </c>
      <c r="F86" s="217">
        <v>41</v>
      </c>
    </row>
    <row r="87" spans="1:6" s="2" customFormat="1" ht="12.75" customHeight="1">
      <c r="A87" s="1" t="s">
        <v>92</v>
      </c>
      <c r="B87" s="11">
        <v>17</v>
      </c>
      <c r="C87" s="11">
        <v>17</v>
      </c>
      <c r="D87" s="11">
        <v>19.372611464968152</v>
      </c>
      <c r="E87" s="97">
        <v>19.51566265060241</v>
      </c>
      <c r="F87" s="217">
        <v>22</v>
      </c>
    </row>
    <row r="88" spans="1:6" s="2" customFormat="1" ht="12.75" customHeight="1">
      <c r="A88" s="1" t="s">
        <v>93</v>
      </c>
      <c r="B88" s="11">
        <v>33</v>
      </c>
      <c r="C88" s="11">
        <v>31</v>
      </c>
      <c r="D88" s="11">
        <v>25.36977886977887</v>
      </c>
      <c r="E88" s="97">
        <v>29.71264367816092</v>
      </c>
      <c r="F88" s="217">
        <v>32</v>
      </c>
    </row>
    <row r="89" spans="1:6" s="2" customFormat="1" ht="12.75" customHeight="1">
      <c r="A89" s="1" t="s">
        <v>94</v>
      </c>
      <c r="B89" s="11">
        <v>26</v>
      </c>
      <c r="C89" s="11">
        <v>27</v>
      </c>
      <c r="D89" s="11">
        <v>27.675718849840255</v>
      </c>
      <c r="E89" s="97">
        <v>28.087896253602306</v>
      </c>
      <c r="F89" s="217">
        <v>29</v>
      </c>
    </row>
    <row r="90" spans="1:6" s="2" customFormat="1" ht="12.75" customHeight="1">
      <c r="A90" s="1" t="s">
        <v>95</v>
      </c>
      <c r="B90" s="11">
        <v>31</v>
      </c>
      <c r="C90" s="11">
        <v>33</v>
      </c>
      <c r="D90" s="11">
        <v>31.232943469785575</v>
      </c>
      <c r="E90" s="97">
        <v>29.097752808988766</v>
      </c>
      <c r="F90" s="217">
        <v>36</v>
      </c>
    </row>
    <row r="91" spans="1:6" ht="12.75" customHeight="1">
      <c r="A91" s="134"/>
      <c r="B91" s="135"/>
      <c r="C91" s="135"/>
      <c r="D91" s="135"/>
      <c r="E91" s="135"/>
      <c r="F91" s="135"/>
    </row>
    <row r="92" spans="1:5" ht="12.75" customHeight="1">
      <c r="A92" s="109"/>
      <c r="B92" s="13"/>
      <c r="C92" s="13"/>
      <c r="D92" s="13"/>
      <c r="E92" s="13"/>
    </row>
    <row r="93" spans="1:6" ht="17.25">
      <c r="A93" s="259" t="s">
        <v>283</v>
      </c>
      <c r="B93" s="259"/>
      <c r="C93" s="259"/>
      <c r="D93" s="259"/>
      <c r="E93" s="259"/>
      <c r="F93" s="259"/>
    </row>
    <row r="94" spans="1:5" ht="13.5" thickBot="1">
      <c r="A94" s="109"/>
      <c r="B94" s="13"/>
      <c r="C94" s="13"/>
      <c r="D94" s="13"/>
      <c r="E94" s="13"/>
    </row>
    <row r="95" spans="1:6" s="90" customFormat="1" ht="45.75" customHeight="1">
      <c r="A95" s="203" t="s">
        <v>279</v>
      </c>
      <c r="B95" s="204">
        <v>2009</v>
      </c>
      <c r="C95" s="204">
        <v>2010</v>
      </c>
      <c r="D95" s="204">
        <v>2011</v>
      </c>
      <c r="E95" s="204">
        <v>2012</v>
      </c>
      <c r="F95" s="204">
        <v>2013</v>
      </c>
    </row>
    <row r="96" spans="1:6" s="2" customFormat="1" ht="12.75" customHeight="1">
      <c r="A96" s="1"/>
      <c r="B96" s="11"/>
      <c r="C96" s="11"/>
      <c r="D96" s="11"/>
      <c r="E96" s="97"/>
      <c r="F96" s="145"/>
    </row>
    <row r="97" spans="1:6" s="2" customFormat="1" ht="12.75" customHeight="1">
      <c r="A97" s="8" t="s">
        <v>42</v>
      </c>
      <c r="B97" s="11"/>
      <c r="C97" s="11"/>
      <c r="D97" s="11"/>
      <c r="E97" s="97"/>
      <c r="F97" s="145"/>
    </row>
    <row r="98" spans="1:6" s="2" customFormat="1" ht="12.75" customHeight="1">
      <c r="A98" s="1" t="s">
        <v>253</v>
      </c>
      <c r="B98" s="11">
        <v>26</v>
      </c>
      <c r="C98" s="11">
        <v>29</v>
      </c>
      <c r="D98" s="11">
        <v>24.686241610738254</v>
      </c>
      <c r="E98" s="97">
        <v>23.084615384615386</v>
      </c>
      <c r="F98" s="217">
        <v>23</v>
      </c>
    </row>
    <row r="99" spans="1:6" s="2" customFormat="1" ht="12.75" customHeight="1">
      <c r="A99" s="1" t="s">
        <v>254</v>
      </c>
      <c r="B99" s="11">
        <v>13</v>
      </c>
      <c r="C99" s="11">
        <v>14</v>
      </c>
      <c r="D99" s="11">
        <v>14.469483568075118</v>
      </c>
      <c r="E99" s="97">
        <v>16.868303571428573</v>
      </c>
      <c r="F99" s="217">
        <v>18</v>
      </c>
    </row>
    <row r="100" spans="1:6" s="1" customFormat="1" ht="12.75" customHeight="1">
      <c r="A100" s="1" t="s">
        <v>255</v>
      </c>
      <c r="B100" s="11">
        <v>20</v>
      </c>
      <c r="C100" s="11">
        <v>19</v>
      </c>
      <c r="D100" s="11">
        <v>19.90566037735849</v>
      </c>
      <c r="E100" s="97">
        <v>21.70056497175141</v>
      </c>
      <c r="F100" s="217">
        <v>18</v>
      </c>
    </row>
    <row r="101" spans="1:6" s="92" customFormat="1" ht="12.75" customHeight="1">
      <c r="A101" s="1" t="s">
        <v>256</v>
      </c>
      <c r="B101" s="11">
        <v>33</v>
      </c>
      <c r="C101" s="11">
        <v>36</v>
      </c>
      <c r="D101" s="11">
        <v>25.84536082474227</v>
      </c>
      <c r="E101" s="97">
        <v>25.265903307888042</v>
      </c>
      <c r="F101" s="217">
        <v>23</v>
      </c>
    </row>
    <row r="102" spans="1:6" s="2" customFormat="1" ht="12.75" customHeight="1">
      <c r="A102" s="1" t="s">
        <v>96</v>
      </c>
      <c r="B102" s="11">
        <v>29</v>
      </c>
      <c r="C102" s="11">
        <v>24</v>
      </c>
      <c r="D102" s="11">
        <v>21.81714285714286</v>
      </c>
      <c r="E102" s="97">
        <v>19.063291139240505</v>
      </c>
      <c r="F102" s="217">
        <v>23</v>
      </c>
    </row>
    <row r="103" spans="1:6" s="2" customFormat="1" ht="12.75" customHeight="1">
      <c r="A103" s="1" t="s">
        <v>97</v>
      </c>
      <c r="B103" s="11">
        <v>12</v>
      </c>
      <c r="C103" s="11">
        <v>10</v>
      </c>
      <c r="D103" s="11">
        <v>10.778301886792454</v>
      </c>
      <c r="E103" s="97">
        <v>10.772413793103448</v>
      </c>
      <c r="F103" s="217">
        <v>10</v>
      </c>
    </row>
    <row r="104" spans="1:6" s="2" customFormat="1" ht="12.75" customHeight="1">
      <c r="A104" s="1" t="s">
        <v>98</v>
      </c>
      <c r="B104" s="11">
        <v>49</v>
      </c>
      <c r="C104" s="11">
        <v>43</v>
      </c>
      <c r="D104" s="11">
        <v>39.317155756207676</v>
      </c>
      <c r="E104" s="97">
        <v>40.68487394957983</v>
      </c>
      <c r="F104" s="217">
        <v>41</v>
      </c>
    </row>
    <row r="105" spans="1:6" s="2" customFormat="1" ht="12.75" customHeight="1">
      <c r="A105" s="1" t="s">
        <v>99</v>
      </c>
      <c r="B105" s="11">
        <v>17</v>
      </c>
      <c r="C105" s="11">
        <v>19</v>
      </c>
      <c r="D105" s="11">
        <v>23.82608695652174</v>
      </c>
      <c r="E105" s="97">
        <v>26.278645833333332</v>
      </c>
      <c r="F105" s="217">
        <v>25</v>
      </c>
    </row>
    <row r="106" spans="1:6" s="2" customFormat="1" ht="12.75" customHeight="1">
      <c r="A106" s="1" t="s">
        <v>257</v>
      </c>
      <c r="B106" s="11">
        <v>33</v>
      </c>
      <c r="C106" s="11">
        <v>28</v>
      </c>
      <c r="D106" s="11">
        <v>32.37903225806452</v>
      </c>
      <c r="E106" s="97">
        <v>37.91304347826087</v>
      </c>
      <c r="F106" s="217">
        <v>41</v>
      </c>
    </row>
    <row r="107" spans="1:6" s="2" customFormat="1" ht="12.75" customHeight="1">
      <c r="A107" s="1" t="s">
        <v>105</v>
      </c>
      <c r="B107" s="11">
        <v>36</v>
      </c>
      <c r="C107" s="11">
        <v>38</v>
      </c>
      <c r="D107" s="11">
        <v>33.5210843373494</v>
      </c>
      <c r="E107" s="97">
        <v>34.473684210526315</v>
      </c>
      <c r="F107" s="217">
        <v>40</v>
      </c>
    </row>
    <row r="108" spans="1:6" s="2" customFormat="1" ht="12.75" customHeight="1">
      <c r="A108" s="1" t="s">
        <v>100</v>
      </c>
      <c r="B108" s="11">
        <v>27</v>
      </c>
      <c r="C108" s="11">
        <v>29</v>
      </c>
      <c r="D108" s="11">
        <v>24.785353535353536</v>
      </c>
      <c r="E108" s="97">
        <v>31.365145228215766</v>
      </c>
      <c r="F108" s="217">
        <v>33</v>
      </c>
    </row>
    <row r="109" spans="1:6" s="2" customFormat="1" ht="12.75" customHeight="1">
      <c r="A109" s="1" t="s">
        <v>106</v>
      </c>
      <c r="B109" s="11">
        <v>15</v>
      </c>
      <c r="C109" s="11">
        <v>16</v>
      </c>
      <c r="D109" s="11">
        <v>16.453488372093023</v>
      </c>
      <c r="E109" s="97">
        <v>21.056569343065693</v>
      </c>
      <c r="F109" s="217">
        <v>22</v>
      </c>
    </row>
    <row r="110" spans="1:6" s="2" customFormat="1" ht="12.75" customHeight="1">
      <c r="A110" s="1" t="s">
        <v>101</v>
      </c>
      <c r="B110" s="11">
        <v>25</v>
      </c>
      <c r="C110" s="11">
        <v>26</v>
      </c>
      <c r="D110" s="11">
        <v>31.92138364779874</v>
      </c>
      <c r="E110" s="97">
        <v>29.982142857142858</v>
      </c>
      <c r="F110" s="217">
        <v>31</v>
      </c>
    </row>
    <row r="111" spans="1:6" s="2" customFormat="1" ht="12.75" customHeight="1">
      <c r="A111" s="1" t="s">
        <v>258</v>
      </c>
      <c r="B111" s="11">
        <v>13</v>
      </c>
      <c r="C111" s="11">
        <v>15</v>
      </c>
      <c r="D111" s="11">
        <v>18.433035714285715</v>
      </c>
      <c r="E111" s="97">
        <v>20.956521739130434</v>
      </c>
      <c r="F111" s="217">
        <v>23</v>
      </c>
    </row>
    <row r="112" spans="1:6" s="2" customFormat="1" ht="12.75" customHeight="1">
      <c r="A112" s="1" t="s">
        <v>259</v>
      </c>
      <c r="B112" s="11">
        <v>30</v>
      </c>
      <c r="C112" s="11">
        <v>26</v>
      </c>
      <c r="D112" s="11">
        <v>28.095394736842106</v>
      </c>
      <c r="E112" s="97">
        <v>24.352083333333333</v>
      </c>
      <c r="F112" s="217">
        <v>27</v>
      </c>
    </row>
    <row r="113" spans="1:6" s="2" customFormat="1" ht="12.75" customHeight="1">
      <c r="A113" s="1" t="s">
        <v>260</v>
      </c>
      <c r="B113" s="11">
        <v>26</v>
      </c>
      <c r="C113" s="11">
        <v>27</v>
      </c>
      <c r="D113" s="11">
        <v>24.15987460815047</v>
      </c>
      <c r="E113" s="97">
        <v>27.70353982300885</v>
      </c>
      <c r="F113" s="217">
        <v>32</v>
      </c>
    </row>
    <row r="114" spans="1:6" s="2" customFormat="1" ht="12.75" customHeight="1">
      <c r="A114" s="1" t="s">
        <v>261</v>
      </c>
      <c r="B114" s="11">
        <v>20</v>
      </c>
      <c r="C114" s="11">
        <v>24</v>
      </c>
      <c r="D114" s="11">
        <v>22.098425196850393</v>
      </c>
      <c r="E114" s="97">
        <v>18.792490118577074</v>
      </c>
      <c r="F114" s="217">
        <v>22</v>
      </c>
    </row>
    <row r="115" spans="1:5" ht="12.75" customHeight="1">
      <c r="A115" s="109"/>
      <c r="B115" s="11"/>
      <c r="C115" s="11"/>
      <c r="D115" s="13"/>
      <c r="E115" s="13"/>
    </row>
    <row r="116" spans="1:6" s="2" customFormat="1" ht="12.75" customHeight="1">
      <c r="A116" s="8" t="s">
        <v>43</v>
      </c>
      <c r="B116" s="11"/>
      <c r="C116" s="11"/>
      <c r="D116" s="11"/>
      <c r="E116" s="97"/>
      <c r="F116" s="145"/>
    </row>
    <row r="117" spans="1:6" s="2" customFormat="1" ht="12.75" customHeight="1">
      <c r="A117" s="1" t="s">
        <v>262</v>
      </c>
      <c r="B117" s="11">
        <v>34</v>
      </c>
      <c r="C117" s="11">
        <v>38</v>
      </c>
      <c r="D117" s="11">
        <v>35.059178743961354</v>
      </c>
      <c r="E117" s="97">
        <v>30.78818998716303</v>
      </c>
      <c r="F117" s="217">
        <v>33</v>
      </c>
    </row>
    <row r="118" spans="1:6" s="2" customFormat="1" ht="12.75" customHeight="1">
      <c r="A118" s="1" t="s">
        <v>263</v>
      </c>
      <c r="B118" s="11">
        <v>35</v>
      </c>
      <c r="C118" s="11">
        <v>34</v>
      </c>
      <c r="D118" s="11">
        <v>40.98542274052478</v>
      </c>
      <c r="E118" s="97">
        <v>45.231042654028435</v>
      </c>
      <c r="F118" s="217">
        <v>42</v>
      </c>
    </row>
    <row r="119" spans="1:6" s="2" customFormat="1" ht="12.75" customHeight="1">
      <c r="A119" s="1" t="s">
        <v>102</v>
      </c>
      <c r="B119" s="11">
        <v>50</v>
      </c>
      <c r="C119" s="11">
        <v>45</v>
      </c>
      <c r="D119" s="11">
        <v>39.45774647887324</v>
      </c>
      <c r="E119" s="97">
        <v>39.67230769230769</v>
      </c>
      <c r="F119" s="217">
        <v>41</v>
      </c>
    </row>
    <row r="120" spans="1:7" ht="12.75" customHeight="1">
      <c r="A120" s="1" t="s">
        <v>264</v>
      </c>
      <c r="B120" s="11">
        <v>25.582363489328785</v>
      </c>
      <c r="C120" s="11">
        <v>24.225070028011203</v>
      </c>
      <c r="D120" s="11">
        <v>30.006114798426744</v>
      </c>
      <c r="E120" s="97">
        <v>34.87997076023392</v>
      </c>
      <c r="F120" s="217">
        <v>32</v>
      </c>
      <c r="G120" s="217"/>
    </row>
    <row r="121" spans="1:7" ht="12.75" customHeight="1">
      <c r="A121" s="1" t="s">
        <v>265</v>
      </c>
      <c r="B121" s="11">
        <v>15.787967479674796</v>
      </c>
      <c r="C121" s="11">
        <v>19.917111449993648</v>
      </c>
      <c r="D121" s="11">
        <v>17.940828402366865</v>
      </c>
      <c r="E121" s="97">
        <v>16.421151037101957</v>
      </c>
      <c r="F121" s="217">
        <v>19</v>
      </c>
      <c r="G121" s="217"/>
    </row>
    <row r="122" spans="1:6" ht="12.75" customHeight="1">
      <c r="A122" s="1" t="s">
        <v>266</v>
      </c>
      <c r="B122" s="11">
        <v>42</v>
      </c>
      <c r="C122" s="11">
        <v>40</v>
      </c>
      <c r="D122" s="11">
        <v>35.497630331753555</v>
      </c>
      <c r="E122" s="97">
        <v>35.2468982630273</v>
      </c>
      <c r="F122" s="217">
        <v>32</v>
      </c>
    </row>
    <row r="123" spans="1:6" ht="12.75" customHeight="1">
      <c r="A123" s="1" t="s">
        <v>267</v>
      </c>
      <c r="B123" s="97" t="s">
        <v>30</v>
      </c>
      <c r="C123" s="11">
        <v>20</v>
      </c>
      <c r="D123" s="97" t="s">
        <v>30</v>
      </c>
      <c r="E123" s="97">
        <v>31.833333333333332</v>
      </c>
      <c r="F123" s="217">
        <v>38</v>
      </c>
    </row>
    <row r="124" spans="1:6" ht="12.75" customHeight="1">
      <c r="A124" s="1" t="s">
        <v>103</v>
      </c>
      <c r="B124" s="11">
        <v>26</v>
      </c>
      <c r="C124" s="11">
        <v>27</v>
      </c>
      <c r="D124" s="11">
        <v>27.24662162162162</v>
      </c>
      <c r="E124" s="97">
        <v>20.50420168067227</v>
      </c>
      <c r="F124" s="217">
        <v>17</v>
      </c>
    </row>
    <row r="125" spans="1:6" ht="12.75" customHeight="1">
      <c r="A125" s="1" t="s">
        <v>104</v>
      </c>
      <c r="B125" s="11">
        <v>20</v>
      </c>
      <c r="C125" s="11">
        <v>21</v>
      </c>
      <c r="D125" s="11">
        <v>24.305825242718445</v>
      </c>
      <c r="E125" s="97">
        <v>25.296747967479675</v>
      </c>
      <c r="F125" s="217">
        <v>25</v>
      </c>
    </row>
    <row r="126" spans="1:6" ht="12.75" customHeight="1">
      <c r="A126" s="1" t="s">
        <v>268</v>
      </c>
      <c r="B126" s="11">
        <v>38</v>
      </c>
      <c r="C126" s="11">
        <v>32</v>
      </c>
      <c r="D126" s="11">
        <v>29.605704697986578</v>
      </c>
      <c r="E126" s="97">
        <v>29.053353658536587</v>
      </c>
      <c r="F126" s="217">
        <v>31</v>
      </c>
    </row>
    <row r="127" spans="1:6" ht="12.75" customHeight="1">
      <c r="A127" s="1"/>
      <c r="B127" s="11"/>
      <c r="C127" s="11"/>
      <c r="D127" s="11"/>
      <c r="E127" s="97"/>
      <c r="F127" s="145"/>
    </row>
    <row r="128" spans="1:6" ht="12.75" customHeight="1">
      <c r="A128" s="8" t="s">
        <v>24</v>
      </c>
      <c r="B128" s="11"/>
      <c r="C128" s="11"/>
      <c r="D128" s="11"/>
      <c r="E128" s="97"/>
      <c r="F128" s="145"/>
    </row>
    <row r="129" spans="1:7" ht="12.75" customHeight="1">
      <c r="A129" s="1" t="s">
        <v>269</v>
      </c>
      <c r="B129" s="11">
        <v>49.929925956396545</v>
      </c>
      <c r="C129" s="11">
        <v>45.659437946718654</v>
      </c>
      <c r="D129" s="11">
        <v>34.52507291286912</v>
      </c>
      <c r="E129" s="97">
        <v>34.071323529411764</v>
      </c>
      <c r="F129" s="217">
        <v>18</v>
      </c>
      <c r="G129" s="217"/>
    </row>
    <row r="130" spans="1:6" ht="12.75" customHeight="1">
      <c r="A130" s="1" t="s">
        <v>29</v>
      </c>
      <c r="B130" s="11">
        <v>16</v>
      </c>
      <c r="C130" s="11">
        <v>16</v>
      </c>
      <c r="D130" s="11">
        <v>15.01963746223565</v>
      </c>
      <c r="E130" s="97">
        <v>12.485294117647058</v>
      </c>
      <c r="F130" s="217">
        <v>16</v>
      </c>
    </row>
    <row r="131" spans="1:7" ht="12.75" customHeight="1">
      <c r="A131" s="1" t="s">
        <v>270</v>
      </c>
      <c r="B131" s="11">
        <v>21.03699356633629</v>
      </c>
      <c r="C131" s="11">
        <v>17.628334534967557</v>
      </c>
      <c r="D131" s="11">
        <v>19.987567567567567</v>
      </c>
      <c r="E131" s="97">
        <v>17.081062837506135</v>
      </c>
      <c r="F131" s="217">
        <v>14</v>
      </c>
      <c r="G131" s="217"/>
    </row>
    <row r="132" spans="1:7" ht="12.75" customHeight="1">
      <c r="A132" s="1" t="s">
        <v>271</v>
      </c>
      <c r="B132" s="11">
        <v>25.826015482695812</v>
      </c>
      <c r="C132" s="11">
        <v>24.760304846274103</v>
      </c>
      <c r="D132" s="11">
        <v>24.64410520750727</v>
      </c>
      <c r="E132" s="97">
        <v>28.87656521281633</v>
      </c>
      <c r="F132" s="217">
        <v>29</v>
      </c>
      <c r="G132" s="217"/>
    </row>
    <row r="133" spans="1:6" ht="12.75" customHeight="1">
      <c r="A133" s="1" t="s">
        <v>25</v>
      </c>
      <c r="B133" s="11">
        <v>32</v>
      </c>
      <c r="C133" s="11">
        <v>24</v>
      </c>
      <c r="D133" s="11">
        <v>23.803571428571427</v>
      </c>
      <c r="E133" s="97">
        <v>25.09722222222222</v>
      </c>
      <c r="F133" s="217">
        <v>18</v>
      </c>
    </row>
    <row r="134" spans="1:6" ht="12.75" customHeight="1">
      <c r="A134" s="1" t="s">
        <v>26</v>
      </c>
      <c r="B134" s="11">
        <v>25</v>
      </c>
      <c r="C134" s="11">
        <v>24</v>
      </c>
      <c r="D134" s="11">
        <v>24.482394366197184</v>
      </c>
      <c r="E134" s="97">
        <v>27.711656441717793</v>
      </c>
      <c r="F134" s="217">
        <v>27</v>
      </c>
    </row>
    <row r="135" spans="1:7" ht="12.75" customHeight="1">
      <c r="A135" s="1" t="s">
        <v>272</v>
      </c>
      <c r="B135" s="11">
        <v>32.412152685012025</v>
      </c>
      <c r="C135" s="11">
        <v>31.939263715800028</v>
      </c>
      <c r="D135" s="11">
        <v>31.302796845333724</v>
      </c>
      <c r="E135" s="97">
        <v>36.3431293612453</v>
      </c>
      <c r="F135" s="217">
        <v>34</v>
      </c>
      <c r="G135" s="217"/>
    </row>
    <row r="136" spans="1:6" ht="12.75" customHeight="1">
      <c r="A136" s="1" t="s">
        <v>27</v>
      </c>
      <c r="B136" s="11">
        <v>27</v>
      </c>
      <c r="C136" s="11">
        <v>28</v>
      </c>
      <c r="D136" s="11">
        <v>27.424242424242426</v>
      </c>
      <c r="E136" s="97">
        <v>27.42222222222222</v>
      </c>
      <c r="F136" s="217">
        <v>30</v>
      </c>
    </row>
    <row r="137" spans="1:6" ht="12.75" customHeight="1">
      <c r="A137" s="205"/>
      <c r="B137" s="11"/>
      <c r="C137" s="11"/>
      <c r="D137" s="11"/>
      <c r="E137" s="97"/>
      <c r="F137" s="146"/>
    </row>
    <row r="138" spans="1:6" ht="12.75" customHeight="1">
      <c r="A138" s="93" t="s">
        <v>28</v>
      </c>
      <c r="B138" s="126">
        <v>26.552996155375844</v>
      </c>
      <c r="C138" s="126">
        <v>26.92660105118677</v>
      </c>
      <c r="D138" s="126">
        <v>26.606326321128396</v>
      </c>
      <c r="E138" s="219">
        <v>25.995697271121</v>
      </c>
      <c r="F138" s="220">
        <v>27.855150180846046</v>
      </c>
    </row>
    <row r="139" spans="1:6" s="2" customFormat="1" ht="12.75" customHeight="1" thickBot="1">
      <c r="A139" s="206"/>
      <c r="B139" s="207"/>
      <c r="C139" s="207"/>
      <c r="D139" s="207"/>
      <c r="E139" s="207"/>
      <c r="F139" s="207"/>
    </row>
    <row r="140" spans="1:6" s="2" customFormat="1" ht="12.75" customHeight="1">
      <c r="A140" s="92"/>
      <c r="B140" s="92"/>
      <c r="C140" s="92"/>
      <c r="D140" s="92"/>
      <c r="E140" s="92"/>
      <c r="F140" s="146"/>
    </row>
    <row r="141" spans="1:6" s="2" customFormat="1" ht="12.75" customHeight="1">
      <c r="A141" s="208" t="s">
        <v>151</v>
      </c>
      <c r="B141" s="92"/>
      <c r="C141" s="92"/>
      <c r="D141" s="92"/>
      <c r="E141" s="92"/>
      <c r="F141" s="146"/>
    </row>
    <row r="142" spans="1:6" ht="15" customHeight="1">
      <c r="A142" s="249" t="s">
        <v>184</v>
      </c>
      <c r="B142" s="249"/>
      <c r="C142" s="249"/>
      <c r="D142" s="249"/>
      <c r="E142" s="249"/>
      <c r="F142" s="282"/>
    </row>
    <row r="143" spans="1:6" ht="28.5" customHeight="1">
      <c r="A143" s="293" t="s">
        <v>185</v>
      </c>
      <c r="B143" s="293"/>
      <c r="C143" s="293"/>
      <c r="D143" s="282"/>
      <c r="E143" s="282"/>
      <c r="F143" s="282"/>
    </row>
    <row r="144" spans="1:6" ht="29.25" customHeight="1">
      <c r="A144" s="293" t="s">
        <v>315</v>
      </c>
      <c r="B144" s="293"/>
      <c r="C144" s="293"/>
      <c r="D144" s="293"/>
      <c r="E144" s="293"/>
      <c r="F144" s="293"/>
    </row>
    <row r="145" spans="1:5" ht="15" customHeight="1">
      <c r="A145" s="293" t="s">
        <v>280</v>
      </c>
      <c r="B145" s="293"/>
      <c r="C145" s="293"/>
      <c r="D145" s="293"/>
      <c r="E145" s="293"/>
    </row>
    <row r="146" ht="15" customHeight="1">
      <c r="A146" s="91" t="s">
        <v>281</v>
      </c>
    </row>
  </sheetData>
  <mergeCells count="7">
    <mergeCell ref="A1:E1"/>
    <mergeCell ref="A145:E145"/>
    <mergeCell ref="A142:F142"/>
    <mergeCell ref="A143:F143"/>
    <mergeCell ref="A48:F48"/>
    <mergeCell ref="A93:F93"/>
    <mergeCell ref="A144:F144"/>
  </mergeCells>
  <hyperlinks>
    <hyperlink ref="F1" location="Index!A1" display="Index"/>
  </hyperlinks>
  <printOptions/>
  <pageMargins left="0.75" right="0.75" top="1" bottom="1" header="0.5" footer="0.5"/>
  <pageSetup fitToHeight="0" horizontalDpi="600" verticalDpi="600" orientation="landscape" paperSize="9" scale="60" r:id="rId1"/>
  <headerFooter alignWithMargins="0">
    <oddHeader>&amp;CCoroners Statistics 2013</oddHeader>
  </headerFooter>
  <rowBreaks count="2" manualBreakCount="2">
    <brk id="47" max="9" man="1"/>
    <brk id="92" max="9" man="1"/>
  </rowBreaks>
</worksheet>
</file>

<file path=xl/worksheets/sheet2.xml><?xml version="1.0" encoding="utf-8"?>
<worksheet xmlns="http://schemas.openxmlformats.org/spreadsheetml/2006/main" xmlns:r="http://schemas.openxmlformats.org/officeDocument/2006/relationships">
  <dimension ref="A1:H22"/>
  <sheetViews>
    <sheetView showGridLines="0" zoomScale="75" zoomScaleNormal="75" workbookViewId="0" topLeftCell="A1">
      <selection activeCell="A1" sqref="A1:D1"/>
    </sheetView>
  </sheetViews>
  <sheetFormatPr defaultColWidth="9.140625" defaultRowHeight="12.75"/>
  <cols>
    <col min="1" max="1" width="10.7109375" style="16" customWidth="1"/>
    <col min="2" max="2" width="16.7109375" style="16" customWidth="1"/>
    <col min="3" max="3" width="2.28125" style="16" customWidth="1"/>
    <col min="4" max="5" width="16.7109375" style="16" customWidth="1"/>
    <col min="6" max="6" width="15.7109375" style="16" customWidth="1"/>
    <col min="7" max="7" width="17.7109375" style="16" customWidth="1"/>
    <col min="8" max="8" width="3.7109375" style="16" customWidth="1"/>
    <col min="9" max="16384" width="9.140625" style="16" customWidth="1"/>
  </cols>
  <sheetData>
    <row r="1" spans="1:8" ht="15">
      <c r="A1" s="264" t="s">
        <v>188</v>
      </c>
      <c r="B1" s="264"/>
      <c r="C1" s="264"/>
      <c r="D1" s="264"/>
      <c r="E1" s="234"/>
      <c r="F1" s="234"/>
      <c r="G1" s="237" t="s">
        <v>299</v>
      </c>
      <c r="H1" s="6"/>
    </row>
    <row r="2" spans="2:8" ht="14.25">
      <c r="B2" s="6"/>
      <c r="C2" s="6"/>
      <c r="D2" s="6"/>
      <c r="E2" s="6"/>
      <c r="F2" s="6"/>
      <c r="G2" s="6"/>
      <c r="H2" s="6"/>
    </row>
    <row r="3" spans="1:8" ht="15" thickBot="1">
      <c r="A3" s="3"/>
      <c r="E3" s="3"/>
      <c r="F3" s="4"/>
      <c r="G3" s="4"/>
      <c r="H3" s="6"/>
    </row>
    <row r="4" spans="1:8" ht="33.75" customHeight="1">
      <c r="A4" s="111"/>
      <c r="B4" s="111"/>
      <c r="C4" s="111"/>
      <c r="D4" s="111"/>
      <c r="E4" s="18" t="s">
        <v>1</v>
      </c>
      <c r="F4" s="18" t="s">
        <v>2</v>
      </c>
      <c r="G4" s="18" t="s">
        <v>3</v>
      </c>
      <c r="H4" s="6"/>
    </row>
    <row r="5" spans="1:8" ht="14.25" customHeight="1">
      <c r="A5" s="83"/>
      <c r="E5" s="23"/>
      <c r="F5" s="23"/>
      <c r="G5" s="23"/>
      <c r="H5" s="6"/>
    </row>
    <row r="6" spans="1:8" s="39" customFormat="1" ht="38.25" customHeight="1">
      <c r="A6" s="15" t="s">
        <v>189</v>
      </c>
      <c r="E6" s="148">
        <v>123730</v>
      </c>
      <c r="F6" s="148">
        <v>104183</v>
      </c>
      <c r="G6" s="148">
        <v>227984</v>
      </c>
      <c r="H6" s="7"/>
    </row>
    <row r="7" spans="1:8" ht="15" customHeight="1">
      <c r="A7" s="116" t="s">
        <v>109</v>
      </c>
      <c r="E7" s="156"/>
      <c r="F7" s="156"/>
      <c r="G7" s="157"/>
      <c r="H7" s="6"/>
    </row>
    <row r="8" spans="1:8" ht="15" customHeight="1">
      <c r="A8" s="115" t="s">
        <v>110</v>
      </c>
      <c r="E8" s="5">
        <v>20172</v>
      </c>
      <c r="F8" s="5">
        <v>9770</v>
      </c>
      <c r="G8" s="5">
        <v>29942</v>
      </c>
      <c r="H8" s="6"/>
    </row>
    <row r="9" spans="1:8" ht="15" customHeight="1">
      <c r="A9" s="115" t="s">
        <v>147</v>
      </c>
      <c r="E9" s="5">
        <v>102324</v>
      </c>
      <c r="F9" s="5">
        <v>93730</v>
      </c>
      <c r="G9" s="5">
        <v>196125</v>
      </c>
      <c r="H9" s="6"/>
    </row>
    <row r="10" spans="1:8" ht="15" customHeight="1">
      <c r="A10" s="6"/>
      <c r="E10" s="156"/>
      <c r="F10" s="156"/>
      <c r="G10" s="158"/>
      <c r="H10" s="6"/>
    </row>
    <row r="11" spans="1:8" ht="15" customHeight="1">
      <c r="A11" s="116" t="s">
        <v>111</v>
      </c>
      <c r="E11" s="156"/>
      <c r="F11" s="156"/>
      <c r="G11" s="156"/>
      <c r="H11" s="6"/>
    </row>
    <row r="12" spans="1:8" ht="15" customHeight="1">
      <c r="A12" s="115" t="s">
        <v>112</v>
      </c>
      <c r="E12" s="5">
        <v>57783</v>
      </c>
      <c r="F12" s="5">
        <v>36672</v>
      </c>
      <c r="G12" s="5">
        <v>94455</v>
      </c>
      <c r="H12" s="6"/>
    </row>
    <row r="13" spans="1:8" ht="15" customHeight="1">
      <c r="A13" s="115" t="s">
        <v>148</v>
      </c>
      <c r="E13" s="5">
        <v>65947</v>
      </c>
      <c r="F13" s="5">
        <v>67511</v>
      </c>
      <c r="G13" s="5">
        <v>133529</v>
      </c>
      <c r="H13" s="6"/>
    </row>
    <row r="14" spans="1:8" s="39" customFormat="1" ht="15" customHeight="1" thickBot="1">
      <c r="A14" s="17"/>
      <c r="B14" s="14"/>
      <c r="C14" s="14"/>
      <c r="D14" s="14"/>
      <c r="E14" s="70"/>
      <c r="F14" s="70"/>
      <c r="G14" s="14"/>
      <c r="H14" s="7"/>
    </row>
    <row r="15" spans="1:8" ht="14.25">
      <c r="A15" s="6"/>
      <c r="B15" s="6"/>
      <c r="C15" s="6"/>
      <c r="D15" s="6"/>
      <c r="E15" s="6"/>
      <c r="F15" s="6"/>
      <c r="G15" s="6"/>
      <c r="H15" s="6"/>
    </row>
    <row r="16" spans="1:8" ht="14.25">
      <c r="A16" s="8" t="s">
        <v>151</v>
      </c>
      <c r="B16" s="6"/>
      <c r="C16" s="6"/>
      <c r="D16" s="6"/>
      <c r="E16" s="6"/>
      <c r="F16" s="6"/>
      <c r="G16" s="6"/>
      <c r="H16" s="6"/>
    </row>
    <row r="17" spans="1:8" ht="15" customHeight="1">
      <c r="A17" s="263" t="s">
        <v>149</v>
      </c>
      <c r="B17" s="263"/>
      <c r="C17" s="263"/>
      <c r="D17" s="263"/>
      <c r="E17" s="263"/>
      <c r="F17" s="263"/>
      <c r="G17" s="263"/>
      <c r="H17" s="6"/>
    </row>
    <row r="18" spans="1:8" ht="15" customHeight="1">
      <c r="A18" s="263" t="s">
        <v>150</v>
      </c>
      <c r="B18" s="263"/>
      <c r="C18" s="263"/>
      <c r="D18" s="263"/>
      <c r="E18" s="263"/>
      <c r="F18" s="263"/>
      <c r="G18" s="263"/>
      <c r="H18" s="6"/>
    </row>
    <row r="19" spans="1:8" ht="14.25">
      <c r="A19" s="27"/>
      <c r="B19" s="27"/>
      <c r="C19" s="27"/>
      <c r="D19" s="27"/>
      <c r="E19" s="27"/>
      <c r="F19" s="27"/>
      <c r="G19" s="27"/>
      <c r="H19" s="6"/>
    </row>
    <row r="20" spans="2:8" ht="14.25">
      <c r="B20" s="6"/>
      <c r="C20" s="6"/>
      <c r="D20" s="6"/>
      <c r="E20" s="6"/>
      <c r="F20" s="6"/>
      <c r="G20" s="6"/>
      <c r="H20" s="6"/>
    </row>
    <row r="22" ht="14.25">
      <c r="A22" s="2"/>
    </row>
  </sheetData>
  <mergeCells count="3">
    <mergeCell ref="A17:G17"/>
    <mergeCell ref="A18:G18"/>
    <mergeCell ref="A1:D1"/>
  </mergeCells>
  <hyperlinks>
    <hyperlink ref="G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3.xml><?xml version="1.0" encoding="utf-8"?>
<worksheet xmlns="http://schemas.openxmlformats.org/spreadsheetml/2006/main" xmlns:r="http://schemas.openxmlformats.org/officeDocument/2006/relationships">
  <dimension ref="A1:J42"/>
  <sheetViews>
    <sheetView showGridLines="0" zoomScale="75" zoomScaleNormal="75" workbookViewId="0" topLeftCell="A1">
      <selection activeCell="A1" sqref="A1:H1"/>
    </sheetView>
  </sheetViews>
  <sheetFormatPr defaultColWidth="9.140625" defaultRowHeight="12.75"/>
  <cols>
    <col min="1" max="1" width="10.7109375" style="16" customWidth="1"/>
    <col min="2" max="2" width="16.7109375" style="16" customWidth="1"/>
    <col min="3" max="3" width="2.28125" style="16" customWidth="1"/>
    <col min="4" max="5" width="16.7109375" style="16" customWidth="1"/>
    <col min="6" max="6" width="2.7109375" style="16" customWidth="1"/>
    <col min="7" max="7" width="15.7109375" style="16" customWidth="1"/>
    <col min="8" max="8" width="17.7109375" style="16" customWidth="1"/>
    <col min="9" max="9" width="3.7109375" style="16" customWidth="1"/>
    <col min="10" max="16384" width="9.140625" style="16" customWidth="1"/>
  </cols>
  <sheetData>
    <row r="1" spans="1:10" s="29" customFormat="1" ht="15">
      <c r="A1" s="268" t="s">
        <v>190</v>
      </c>
      <c r="B1" s="268"/>
      <c r="C1" s="268"/>
      <c r="D1" s="268"/>
      <c r="E1" s="268"/>
      <c r="F1" s="268"/>
      <c r="G1" s="268"/>
      <c r="H1" s="268"/>
      <c r="J1" s="238" t="s">
        <v>299</v>
      </c>
    </row>
    <row r="2" s="29" customFormat="1" ht="14.25"/>
    <row r="3" spans="1:8" s="29" customFormat="1" ht="15" thickBot="1">
      <c r="A3" s="30" t="s">
        <v>0</v>
      </c>
      <c r="B3" s="30"/>
      <c r="C3" s="30"/>
      <c r="D3" s="30"/>
      <c r="E3" s="30"/>
      <c r="F3" s="30"/>
      <c r="G3" s="30"/>
      <c r="H3" s="31" t="s">
        <v>31</v>
      </c>
    </row>
    <row r="4" spans="1:10" s="29" customFormat="1" ht="26.25" customHeight="1">
      <c r="A4" s="269" t="s">
        <v>15</v>
      </c>
      <c r="B4" s="271" t="s">
        <v>303</v>
      </c>
      <c r="C4" s="34"/>
      <c r="D4" s="20" t="s">
        <v>16</v>
      </c>
      <c r="E4" s="20"/>
      <c r="F4" s="32"/>
      <c r="G4" s="20" t="s">
        <v>119</v>
      </c>
      <c r="H4" s="20"/>
      <c r="I4" s="112"/>
      <c r="J4" s="112"/>
    </row>
    <row r="5" spans="1:10" s="29" customFormat="1" ht="57" customHeight="1">
      <c r="A5" s="270"/>
      <c r="B5" s="272"/>
      <c r="C5" s="35"/>
      <c r="D5" s="33" t="s">
        <v>304</v>
      </c>
      <c r="E5" s="33" t="s">
        <v>180</v>
      </c>
      <c r="F5" s="33"/>
      <c r="G5" s="33" t="s">
        <v>46</v>
      </c>
      <c r="H5" s="33" t="s">
        <v>152</v>
      </c>
      <c r="I5" s="112"/>
      <c r="J5" s="112"/>
    </row>
    <row r="6" spans="1:10" s="29" customFormat="1" ht="14.25">
      <c r="A6" s="113"/>
      <c r="B6" s="114"/>
      <c r="C6" s="114"/>
      <c r="D6" s="114"/>
      <c r="E6" s="114"/>
      <c r="F6" s="114"/>
      <c r="G6" s="114"/>
      <c r="H6" s="114"/>
      <c r="I6" s="112"/>
      <c r="J6" s="112"/>
    </row>
    <row r="7" spans="1:8" s="29" customFormat="1" ht="14.25">
      <c r="A7" s="59">
        <v>1950</v>
      </c>
      <c r="B7" s="232">
        <v>510301</v>
      </c>
      <c r="C7" s="60"/>
      <c r="D7" s="232">
        <v>83571</v>
      </c>
      <c r="E7" s="222">
        <v>0.16376805062110403</v>
      </c>
      <c r="F7" s="61"/>
      <c r="G7" s="232">
        <v>25784</v>
      </c>
      <c r="H7" s="222">
        <v>0.3085280779217671</v>
      </c>
    </row>
    <row r="8" spans="1:8" s="29" customFormat="1" ht="14.25">
      <c r="A8" s="59">
        <v>1960</v>
      </c>
      <c r="B8" s="232">
        <v>526268</v>
      </c>
      <c r="C8" s="60"/>
      <c r="D8" s="232">
        <v>101079</v>
      </c>
      <c r="E8" s="222">
        <v>0.1920675397326077</v>
      </c>
      <c r="F8" s="61"/>
      <c r="G8" s="232">
        <v>26305</v>
      </c>
      <c r="H8" s="222">
        <v>0.26024198893934447</v>
      </c>
    </row>
    <row r="9" spans="1:8" s="29" customFormat="1" ht="14.25">
      <c r="A9" s="59">
        <v>1970</v>
      </c>
      <c r="B9" s="232">
        <v>575194</v>
      </c>
      <c r="C9" s="60"/>
      <c r="D9" s="232">
        <v>133400</v>
      </c>
      <c r="E9" s="222">
        <v>0.23191933240611962</v>
      </c>
      <c r="F9" s="61"/>
      <c r="G9" s="232">
        <v>24900</v>
      </c>
      <c r="H9" s="222">
        <v>0.18665667166416788</v>
      </c>
    </row>
    <row r="10" spans="1:8" s="29" customFormat="1" ht="14.25">
      <c r="A10" s="59">
        <v>1980</v>
      </c>
      <c r="B10" s="232">
        <v>581385</v>
      </c>
      <c r="C10" s="60"/>
      <c r="D10" s="232">
        <v>170207</v>
      </c>
      <c r="E10" s="222">
        <v>0.2927536979704162</v>
      </c>
      <c r="F10" s="61"/>
      <c r="G10" s="232">
        <v>23087</v>
      </c>
      <c r="H10" s="222">
        <v>0.13564071982938422</v>
      </c>
    </row>
    <row r="11" spans="1:8" s="29" customFormat="1" ht="14.25">
      <c r="A11" s="59">
        <v>1990</v>
      </c>
      <c r="B11" s="232">
        <v>564846</v>
      </c>
      <c r="C11" s="60"/>
      <c r="D11" s="232">
        <v>180058</v>
      </c>
      <c r="E11" s="222">
        <v>0.3187995750708215</v>
      </c>
      <c r="F11" s="61"/>
      <c r="G11" s="232">
        <v>22120</v>
      </c>
      <c r="H11" s="222">
        <v>0.12284930411311912</v>
      </c>
    </row>
    <row r="12" spans="1:8" s="29" customFormat="1" ht="14.25">
      <c r="A12" s="59"/>
      <c r="B12" s="232"/>
      <c r="C12" s="60"/>
      <c r="D12" s="60"/>
      <c r="E12" s="222"/>
      <c r="F12" s="61"/>
      <c r="G12" s="232"/>
      <c r="H12" s="222"/>
    </row>
    <row r="13" spans="1:8" s="29" customFormat="1" ht="14.25">
      <c r="A13" s="59">
        <v>1995</v>
      </c>
      <c r="B13" s="232">
        <v>565902</v>
      </c>
      <c r="C13" s="60"/>
      <c r="D13" s="232">
        <v>208522</v>
      </c>
      <c r="E13" s="222">
        <v>0.3684772275058225</v>
      </c>
      <c r="F13" s="61"/>
      <c r="G13" s="232">
        <v>22670</v>
      </c>
      <c r="H13" s="222">
        <v>0.10871754539089402</v>
      </c>
    </row>
    <row r="14" spans="1:8" s="29" customFormat="1" ht="14.25">
      <c r="A14" s="59">
        <v>1996</v>
      </c>
      <c r="B14" s="232">
        <v>563007</v>
      </c>
      <c r="C14" s="60"/>
      <c r="D14" s="232">
        <v>212584</v>
      </c>
      <c r="E14" s="222">
        <v>0.3775867795604673</v>
      </c>
      <c r="F14" s="61"/>
      <c r="G14" s="232">
        <v>22318</v>
      </c>
      <c r="H14" s="222">
        <v>0.10498438264403719</v>
      </c>
    </row>
    <row r="15" spans="1:8" s="29" customFormat="1" ht="14.25">
      <c r="A15" s="59">
        <v>1997</v>
      </c>
      <c r="B15" s="232">
        <v>558052</v>
      </c>
      <c r="C15" s="60"/>
      <c r="D15" s="232">
        <v>208578</v>
      </c>
      <c r="E15" s="222">
        <v>0.3737608681628235</v>
      </c>
      <c r="F15" s="61"/>
      <c r="G15" s="232">
        <v>22703</v>
      </c>
      <c r="H15" s="222">
        <v>0.10884657058750204</v>
      </c>
    </row>
    <row r="16" spans="1:8" s="29" customFormat="1" ht="14.25" customHeight="1">
      <c r="A16" s="59">
        <v>1998</v>
      </c>
      <c r="B16" s="232">
        <v>553435</v>
      </c>
      <c r="C16" s="60"/>
      <c r="D16" s="232">
        <v>211433</v>
      </c>
      <c r="E16" s="222">
        <v>0.38203763766295956</v>
      </c>
      <c r="F16" s="61"/>
      <c r="G16" s="232">
        <v>23568</v>
      </c>
      <c r="H16" s="222">
        <v>0.11146793546891924</v>
      </c>
    </row>
    <row r="17" spans="1:8" s="29" customFormat="1" ht="14.25">
      <c r="A17" s="59">
        <v>1999</v>
      </c>
      <c r="B17" s="232">
        <v>553532</v>
      </c>
      <c r="C17" s="60"/>
      <c r="D17" s="232">
        <v>220176</v>
      </c>
      <c r="E17" s="222">
        <v>0.39776562149975064</v>
      </c>
      <c r="F17" s="61"/>
      <c r="G17" s="232">
        <v>24375</v>
      </c>
      <c r="H17" s="222">
        <v>0.11070688903422717</v>
      </c>
    </row>
    <row r="18" spans="1:8" s="29" customFormat="1" ht="14.25">
      <c r="A18" s="59"/>
      <c r="B18" s="232"/>
      <c r="C18" s="60"/>
      <c r="D18" s="60"/>
      <c r="E18" s="222"/>
      <c r="F18" s="61"/>
      <c r="G18" s="232"/>
      <c r="H18" s="222"/>
    </row>
    <row r="19" spans="1:8" s="29" customFormat="1" ht="14.25">
      <c r="A19" s="59">
        <v>2000</v>
      </c>
      <c r="B19" s="232">
        <v>537877</v>
      </c>
      <c r="C19" s="60"/>
      <c r="D19" s="232">
        <v>218092</v>
      </c>
      <c r="E19" s="222">
        <v>0.4054674108255032</v>
      </c>
      <c r="F19" s="61"/>
      <c r="G19" s="232">
        <v>24857</v>
      </c>
      <c r="H19" s="222">
        <v>0.11397483630761329</v>
      </c>
    </row>
    <row r="20" spans="1:8" s="29" customFormat="1" ht="14.25">
      <c r="A20" s="59">
        <v>2001</v>
      </c>
      <c r="B20" s="232">
        <v>532498</v>
      </c>
      <c r="C20" s="60"/>
      <c r="D20" s="232">
        <v>224286</v>
      </c>
      <c r="E20" s="222">
        <v>0.42119594815379585</v>
      </c>
      <c r="F20" s="61"/>
      <c r="G20" s="232">
        <v>25793</v>
      </c>
      <c r="H20" s="222">
        <v>0.1150004904452351</v>
      </c>
    </row>
    <row r="21" spans="1:8" s="29" customFormat="1" ht="14.25">
      <c r="A21" s="59">
        <v>2002</v>
      </c>
      <c r="B21" s="232">
        <v>535356</v>
      </c>
      <c r="C21" s="60"/>
      <c r="D21" s="232">
        <v>224999</v>
      </c>
      <c r="E21" s="222">
        <v>0.42027921607304297</v>
      </c>
      <c r="F21" s="61"/>
      <c r="G21" s="232">
        <v>26430</v>
      </c>
      <c r="H21" s="222">
        <v>0.11746718874306109</v>
      </c>
    </row>
    <row r="22" spans="1:8" s="29" customFormat="1" ht="14.25">
      <c r="A22" s="59">
        <v>2003</v>
      </c>
      <c r="B22" s="232">
        <v>539151</v>
      </c>
      <c r="C22" s="60"/>
      <c r="D22" s="232">
        <v>227790</v>
      </c>
      <c r="E22" s="222">
        <v>0.4224975934385729</v>
      </c>
      <c r="F22" s="61"/>
      <c r="G22" s="232">
        <v>27113</v>
      </c>
      <c r="H22" s="222">
        <v>0.11902629614996268</v>
      </c>
    </row>
    <row r="23" spans="1:8" s="29" customFormat="1" ht="14.25">
      <c r="A23" s="59">
        <v>2004</v>
      </c>
      <c r="B23" s="232">
        <v>514250</v>
      </c>
      <c r="C23" s="60"/>
      <c r="D23" s="232">
        <v>225511</v>
      </c>
      <c r="E23" s="222">
        <v>0.438524064171123</v>
      </c>
      <c r="F23" s="61"/>
      <c r="G23" s="232">
        <v>28274</v>
      </c>
      <c r="H23" s="222">
        <v>0.12537747604329724</v>
      </c>
    </row>
    <row r="24" spans="1:8" s="29" customFormat="1" ht="14.25">
      <c r="A24" s="59"/>
      <c r="B24" s="232"/>
      <c r="C24" s="60"/>
      <c r="D24" s="232"/>
      <c r="E24" s="222"/>
      <c r="F24" s="61"/>
      <c r="G24" s="232"/>
      <c r="H24" s="222"/>
    </row>
    <row r="25" spans="1:8" s="29" customFormat="1" ht="14.25">
      <c r="A25" s="59">
        <v>2005</v>
      </c>
      <c r="B25" s="233">
        <v>512993</v>
      </c>
      <c r="C25" s="22"/>
      <c r="D25" s="232">
        <v>232401</v>
      </c>
      <c r="E25" s="222">
        <v>0.45302957350295225</v>
      </c>
      <c r="F25" s="61"/>
      <c r="G25" s="232">
        <v>29271</v>
      </c>
      <c r="H25" s="222">
        <v>0.12595040468844798</v>
      </c>
    </row>
    <row r="26" spans="1:8" s="29" customFormat="1" ht="14.25">
      <c r="A26" s="59">
        <v>2006</v>
      </c>
      <c r="B26" s="233">
        <v>502599</v>
      </c>
      <c r="C26" s="22"/>
      <c r="D26" s="232">
        <v>230007</v>
      </c>
      <c r="E26" s="222">
        <v>0.4576343016315161</v>
      </c>
      <c r="F26" s="61"/>
      <c r="G26" s="232">
        <v>29327</v>
      </c>
      <c r="H26" s="222">
        <v>0.12750481507084568</v>
      </c>
    </row>
    <row r="27" spans="1:8" s="29" customFormat="1" ht="14.25">
      <c r="A27" s="164">
        <v>2007</v>
      </c>
      <c r="B27" s="233">
        <v>504052</v>
      </c>
      <c r="C27" s="22"/>
      <c r="D27" s="232">
        <v>234458</v>
      </c>
      <c r="E27" s="222">
        <v>0.46514645314372327</v>
      </c>
      <c r="F27" s="61"/>
      <c r="G27" s="232">
        <v>30841</v>
      </c>
      <c r="H27" s="222">
        <v>0.13154168337186192</v>
      </c>
    </row>
    <row r="28" spans="1:8" s="29" customFormat="1" ht="14.25">
      <c r="A28" s="164">
        <v>2008</v>
      </c>
      <c r="B28" s="233">
        <v>509090</v>
      </c>
      <c r="D28" s="232">
        <v>234784</v>
      </c>
      <c r="E28" s="222">
        <v>0.4611836806851441</v>
      </c>
      <c r="F28" s="142"/>
      <c r="G28" s="232">
        <v>30999</v>
      </c>
      <c r="H28" s="222">
        <v>0.1320319953659534</v>
      </c>
    </row>
    <row r="29" spans="1:8" s="29" customFormat="1" ht="16.5">
      <c r="A29" s="59" t="s">
        <v>288</v>
      </c>
      <c r="B29" s="233">
        <v>491348</v>
      </c>
      <c r="C29" s="149"/>
      <c r="D29" s="232">
        <v>229883</v>
      </c>
      <c r="E29" s="222">
        <v>0.4678944454846667</v>
      </c>
      <c r="G29" s="232">
        <v>30977</v>
      </c>
      <c r="H29" s="222">
        <v>0.1347417779111697</v>
      </c>
    </row>
    <row r="30" spans="1:8" s="29" customFormat="1" ht="14.25">
      <c r="A30" s="59"/>
      <c r="B30" s="233"/>
      <c r="C30" s="149"/>
      <c r="D30" s="232"/>
      <c r="E30" s="222"/>
      <c r="G30" s="232"/>
      <c r="H30" s="222"/>
    </row>
    <row r="31" spans="1:8" s="29" customFormat="1" ht="14.25">
      <c r="A31" s="164">
        <v>2010</v>
      </c>
      <c r="B31" s="233">
        <v>493242</v>
      </c>
      <c r="C31" s="149"/>
      <c r="D31" s="232">
        <v>230595</v>
      </c>
      <c r="E31" s="222">
        <v>0.4675088496113469</v>
      </c>
      <c r="G31" s="232">
        <v>30788</v>
      </c>
      <c r="H31" s="222">
        <v>0.13351547084715626</v>
      </c>
    </row>
    <row r="32" spans="1:8" s="29" customFormat="1" ht="14.25">
      <c r="A32" s="164">
        <v>2011</v>
      </c>
      <c r="B32" s="233">
        <v>484367</v>
      </c>
      <c r="D32" s="232">
        <v>222371</v>
      </c>
      <c r="E32" s="222">
        <v>0.45876067317379315</v>
      </c>
      <c r="G32" s="232">
        <v>30981</v>
      </c>
      <c r="H32" s="222">
        <v>0.13932122444023726</v>
      </c>
    </row>
    <row r="33" spans="1:8" s="29" customFormat="1" ht="13.5" customHeight="1">
      <c r="A33" s="164">
        <v>2012</v>
      </c>
      <c r="B33" s="233">
        <v>499331</v>
      </c>
      <c r="C33" s="165"/>
      <c r="D33" s="232">
        <v>227721</v>
      </c>
      <c r="E33" s="222">
        <v>0.456056764518571</v>
      </c>
      <c r="F33" s="165"/>
      <c r="G33" s="232">
        <v>32542</v>
      </c>
      <c r="H33" s="222">
        <v>0.14290293824460634</v>
      </c>
    </row>
    <row r="34" spans="1:8" s="29" customFormat="1" ht="13.5" customHeight="1">
      <c r="A34" s="164">
        <v>2013</v>
      </c>
      <c r="B34" s="233">
        <v>506740</v>
      </c>
      <c r="C34" s="165"/>
      <c r="D34" s="232">
        <v>227984</v>
      </c>
      <c r="E34" s="222">
        <v>0.44990330346923474</v>
      </c>
      <c r="F34" s="165"/>
      <c r="G34" s="232">
        <v>29942</v>
      </c>
      <c r="H34" s="222">
        <v>0.13133377780896904</v>
      </c>
    </row>
    <row r="35" spans="1:8" s="29" customFormat="1" ht="15" thickBot="1">
      <c r="A35" s="62"/>
      <c r="B35" s="63"/>
      <c r="C35" s="63"/>
      <c r="D35" s="64"/>
      <c r="E35" s="65"/>
      <c r="F35" s="65"/>
      <c r="G35" s="64"/>
      <c r="H35" s="65"/>
    </row>
    <row r="36" s="29" customFormat="1" ht="14.25" customHeight="1"/>
    <row r="37" s="29" customFormat="1" ht="14.25" customHeight="1">
      <c r="A37" s="166" t="s">
        <v>151</v>
      </c>
    </row>
    <row r="38" spans="1:8" s="29" customFormat="1" ht="42" customHeight="1">
      <c r="A38" s="266" t="s">
        <v>153</v>
      </c>
      <c r="B38" s="267"/>
      <c r="C38" s="267"/>
      <c r="D38" s="267"/>
      <c r="E38" s="267"/>
      <c r="F38" s="267"/>
      <c r="G38" s="267"/>
      <c r="H38" s="267"/>
    </row>
    <row r="39" ht="14.25" customHeight="1">
      <c r="A39" s="2" t="s">
        <v>191</v>
      </c>
    </row>
    <row r="40" spans="1:5" ht="14.25">
      <c r="A40" s="265" t="s">
        <v>289</v>
      </c>
      <c r="B40" s="265"/>
      <c r="C40" s="265"/>
      <c r="D40" s="265"/>
      <c r="E40" s="265"/>
    </row>
    <row r="42" ht="14.25">
      <c r="A42" s="2"/>
    </row>
  </sheetData>
  <mergeCells count="5">
    <mergeCell ref="A40:E40"/>
    <mergeCell ref="A38:H38"/>
    <mergeCell ref="A1:H1"/>
    <mergeCell ref="A4:A5"/>
    <mergeCell ref="B4:B5"/>
  </mergeCells>
  <hyperlinks>
    <hyperlink ref="J1" location="Index!A1" display="Index"/>
  </hyperlinks>
  <printOptions/>
  <pageMargins left="0.75" right="0.75" top="1" bottom="1" header="0.5" footer="0.5"/>
  <pageSetup horizontalDpi="600" verticalDpi="600" orientation="landscape" paperSize="9" scale="64" r:id="rId2"/>
  <headerFooter alignWithMargins="0">
    <oddHeader>&amp;CCoroners Statistics 2013</oddHeader>
  </headerFooter>
  <drawing r:id="rId1"/>
</worksheet>
</file>

<file path=xl/worksheets/sheet4.xml><?xml version="1.0" encoding="utf-8"?>
<worksheet xmlns="http://schemas.openxmlformats.org/spreadsheetml/2006/main" xmlns:r="http://schemas.openxmlformats.org/officeDocument/2006/relationships">
  <dimension ref="A1:BR44"/>
  <sheetViews>
    <sheetView showGridLines="0" zoomScale="75" zoomScaleNormal="75" workbookViewId="0" topLeftCell="A1">
      <selection activeCell="A1" sqref="A1:N1"/>
    </sheetView>
  </sheetViews>
  <sheetFormatPr defaultColWidth="9.140625" defaultRowHeight="12.75"/>
  <cols>
    <col min="1" max="1" width="8.57421875" style="44" customWidth="1"/>
    <col min="2" max="3" width="9.28125" style="37" customWidth="1"/>
    <col min="4" max="4" width="2.57421875" style="37" customWidth="1"/>
    <col min="5" max="6" width="9.28125" style="37" customWidth="1"/>
    <col min="7" max="7" width="2.7109375" style="37" customWidth="1"/>
    <col min="8" max="9" width="10.7109375" style="37" customWidth="1"/>
    <col min="10" max="10" width="2.7109375" style="37" customWidth="1"/>
    <col min="11" max="11" width="12.57421875" style="37" customWidth="1"/>
    <col min="12" max="12" width="9.28125" style="37" customWidth="1"/>
    <col min="13" max="13" width="2.7109375" style="37" customWidth="1"/>
    <col min="14" max="15" width="9.28125" style="37" customWidth="1"/>
    <col min="16" max="16" width="2.7109375" style="37" customWidth="1"/>
    <col min="17" max="17" width="10.7109375" style="37" customWidth="1"/>
    <col min="18" max="18" width="2.7109375" style="37" customWidth="1"/>
    <col min="19" max="19" width="12.57421875" style="37" customWidth="1"/>
    <col min="20" max="20" width="9.28125" style="37" customWidth="1"/>
    <col min="21" max="21" width="2.7109375" style="37" customWidth="1"/>
    <col min="22" max="23" width="9.28125" style="37" customWidth="1"/>
    <col min="24" max="24" width="2.7109375" style="37" customWidth="1"/>
    <col min="25" max="25" width="10.7109375" style="37" customWidth="1"/>
    <col min="26" max="26" width="2.7109375" style="37" customWidth="1"/>
    <col min="27" max="27" width="11.7109375" style="37" customWidth="1"/>
    <col min="28" max="28" width="10.7109375" style="37" customWidth="1"/>
    <col min="29" max="29" width="2.7109375" style="37" customWidth="1"/>
    <col min="30" max="30" width="10.7109375" style="37" customWidth="1"/>
    <col min="31" max="31" width="9.140625" style="37" customWidth="1"/>
    <col min="32" max="32" width="8.57421875" style="37" customWidth="1"/>
    <col min="33" max="34" width="9.28125" style="37" customWidth="1"/>
    <col min="35" max="35" width="2.57421875" style="37" customWidth="1"/>
    <col min="36" max="37" width="9.421875" style="37" customWidth="1"/>
    <col min="38" max="38" width="2.57421875" style="37" customWidth="1"/>
    <col min="39" max="39" width="10.57421875" style="37" customWidth="1"/>
    <col min="40" max="40" width="2.7109375" style="37" customWidth="1"/>
    <col min="41" max="41" width="10.57421875" style="37" customWidth="1"/>
    <col min="42" max="42" width="10.7109375" style="37" customWidth="1"/>
    <col min="43" max="43" width="2.7109375" style="37" customWidth="1"/>
    <col min="44" max="44" width="10.7109375" style="37" customWidth="1"/>
    <col min="45" max="45" width="9.140625" style="37" customWidth="1"/>
    <col min="46" max="46" width="9.00390625" style="37" customWidth="1"/>
    <col min="47" max="48" width="12.140625" style="37" customWidth="1"/>
    <col min="49" max="49" width="2.57421875" style="37" customWidth="1"/>
    <col min="50" max="50" width="10.7109375" style="37" customWidth="1"/>
    <col min="51" max="51" width="14.8515625" style="37" customWidth="1"/>
    <col min="52" max="52" width="9.28125" style="37" customWidth="1"/>
    <col min="53" max="53" width="18.7109375" style="37" customWidth="1"/>
    <col min="54" max="54" width="10.57421875" style="37" customWidth="1"/>
    <col min="55" max="55" width="2.7109375" style="37" customWidth="1"/>
    <col min="56" max="56" width="10.7109375" style="37" customWidth="1"/>
    <col min="57" max="60" width="9.140625" style="37" customWidth="1"/>
    <col min="61" max="62" width="12.00390625" style="37" customWidth="1"/>
    <col min="63" max="63" width="2.7109375" style="37" customWidth="1"/>
    <col min="64" max="64" width="12.00390625" style="37" customWidth="1"/>
    <col min="65" max="16384" width="9.140625" style="37" customWidth="1"/>
  </cols>
  <sheetData>
    <row r="1" spans="1:70" s="39" customFormat="1" ht="15">
      <c r="A1" s="268" t="s">
        <v>192</v>
      </c>
      <c r="B1" s="268"/>
      <c r="C1" s="268"/>
      <c r="D1" s="268"/>
      <c r="E1" s="268"/>
      <c r="F1" s="268"/>
      <c r="G1" s="268"/>
      <c r="H1" s="268"/>
      <c r="I1" s="268"/>
      <c r="J1" s="268"/>
      <c r="K1" s="268"/>
      <c r="L1" s="268"/>
      <c r="M1" s="268"/>
      <c r="N1" s="268"/>
      <c r="O1" s="170"/>
      <c r="P1" s="170"/>
      <c r="Q1" s="170"/>
      <c r="R1" s="170"/>
      <c r="S1" s="170"/>
      <c r="T1" s="170"/>
      <c r="U1" s="170"/>
      <c r="V1" s="170"/>
      <c r="W1" s="170"/>
      <c r="X1" s="170"/>
      <c r="Y1" s="170"/>
      <c r="Z1" s="170"/>
      <c r="AA1" s="170"/>
      <c r="AB1" s="170"/>
      <c r="AC1" s="170"/>
      <c r="AD1" s="239" t="s">
        <v>299</v>
      </c>
      <c r="AH1" s="170"/>
      <c r="AI1" s="170"/>
      <c r="AJ1" s="268"/>
      <c r="AK1" s="268"/>
      <c r="AL1" s="268"/>
      <c r="AM1" s="268"/>
      <c r="AN1" s="268"/>
      <c r="AO1" s="268"/>
      <c r="AP1" s="268"/>
      <c r="AQ1" s="268"/>
      <c r="AR1" s="268"/>
      <c r="AS1" s="268"/>
      <c r="AT1" s="268"/>
      <c r="AU1" s="170"/>
      <c r="AV1" s="170"/>
      <c r="AW1" s="268"/>
      <c r="AX1" s="268"/>
      <c r="AY1" s="268"/>
      <c r="AZ1" s="268"/>
      <c r="BA1" s="268"/>
      <c r="BB1" s="268"/>
      <c r="BC1" s="268"/>
      <c r="BD1" s="268"/>
      <c r="BE1" s="268"/>
      <c r="BF1" s="268"/>
      <c r="BG1" s="268"/>
      <c r="BH1" s="268"/>
      <c r="BI1" s="170"/>
      <c r="BJ1" s="170"/>
      <c r="BK1" s="170"/>
      <c r="BL1" s="170"/>
      <c r="BM1" s="170"/>
      <c r="BN1" s="170"/>
      <c r="BO1" s="170"/>
      <c r="BP1" s="170"/>
      <c r="BQ1" s="170"/>
      <c r="BR1" s="170"/>
    </row>
    <row r="2" spans="1:18" ht="12.75">
      <c r="A2" s="43"/>
      <c r="B2" s="36"/>
      <c r="J2" s="36"/>
      <c r="R2" s="36"/>
    </row>
    <row r="3" spans="1:46" s="39" customFormat="1" ht="15" thickBot="1">
      <c r="A3" s="46" t="s">
        <v>0</v>
      </c>
      <c r="I3" s="40"/>
      <c r="J3" s="7"/>
      <c r="Q3" s="40"/>
      <c r="R3" s="7"/>
      <c r="Y3" s="40"/>
      <c r="Z3" s="40"/>
      <c r="AA3" s="7"/>
      <c r="AD3" s="40" t="s">
        <v>31</v>
      </c>
      <c r="AO3" s="40"/>
      <c r="AP3" s="40"/>
      <c r="AQ3" s="7"/>
      <c r="AT3" s="37"/>
    </row>
    <row r="4" spans="1:46" s="7" customFormat="1" ht="30" customHeight="1">
      <c r="A4" s="276" t="s">
        <v>15</v>
      </c>
      <c r="B4" s="52" t="s">
        <v>120</v>
      </c>
      <c r="C4" s="53"/>
      <c r="D4" s="53"/>
      <c r="E4" s="53"/>
      <c r="F4" s="53"/>
      <c r="G4" s="53"/>
      <c r="H4" s="53"/>
      <c r="I4" s="53"/>
      <c r="J4" s="276"/>
      <c r="K4" s="52" t="s">
        <v>121</v>
      </c>
      <c r="L4" s="53"/>
      <c r="M4" s="53"/>
      <c r="N4" s="53"/>
      <c r="O4" s="53"/>
      <c r="P4" s="53"/>
      <c r="Q4" s="53"/>
      <c r="R4" s="276"/>
      <c r="S4" s="52" t="s">
        <v>292</v>
      </c>
      <c r="T4" s="53"/>
      <c r="U4" s="53"/>
      <c r="V4" s="53"/>
      <c r="W4" s="53"/>
      <c r="X4" s="53"/>
      <c r="Y4" s="53"/>
      <c r="Z4" s="50"/>
      <c r="AA4" s="52" t="s">
        <v>36</v>
      </c>
      <c r="AB4" s="53"/>
      <c r="AC4" s="50"/>
      <c r="AD4" s="271" t="s">
        <v>122</v>
      </c>
      <c r="AH4" s="37"/>
      <c r="AI4" s="37"/>
      <c r="AJ4" s="37"/>
      <c r="AK4" s="37"/>
      <c r="AL4" s="37"/>
      <c r="AM4" s="37"/>
      <c r="AN4" s="37"/>
      <c r="AO4" s="37"/>
      <c r="AP4" s="37"/>
      <c r="AQ4" s="37"/>
      <c r="AR4" s="37"/>
      <c r="AS4" s="37"/>
      <c r="AT4" s="37"/>
    </row>
    <row r="5" spans="1:46" s="7" customFormat="1" ht="52.5" customHeight="1">
      <c r="A5" s="273"/>
      <c r="B5" s="55" t="s">
        <v>45</v>
      </c>
      <c r="C5" s="56"/>
      <c r="E5" s="55" t="s">
        <v>34</v>
      </c>
      <c r="F5" s="56"/>
      <c r="H5" s="275" t="s">
        <v>108</v>
      </c>
      <c r="I5" s="277" t="s">
        <v>154</v>
      </c>
      <c r="J5" s="273"/>
      <c r="K5" s="55" t="s">
        <v>45</v>
      </c>
      <c r="L5" s="56"/>
      <c r="N5" s="55" t="s">
        <v>34</v>
      </c>
      <c r="O5" s="56"/>
      <c r="P5" s="54"/>
      <c r="Q5" s="275" t="s">
        <v>48</v>
      </c>
      <c r="R5" s="273"/>
      <c r="S5" s="55" t="s">
        <v>45</v>
      </c>
      <c r="T5" s="56"/>
      <c r="V5" s="55" t="s">
        <v>34</v>
      </c>
      <c r="W5" s="56"/>
      <c r="X5" s="54"/>
      <c r="Y5" s="275" t="s">
        <v>294</v>
      </c>
      <c r="Z5" s="51"/>
      <c r="AA5" s="275" t="s">
        <v>47</v>
      </c>
      <c r="AB5" s="277" t="s">
        <v>154</v>
      </c>
      <c r="AC5" s="51"/>
      <c r="AD5" s="273"/>
      <c r="AH5" s="37"/>
      <c r="AI5" s="37"/>
      <c r="AJ5" s="37"/>
      <c r="AK5" s="37"/>
      <c r="AL5" s="37"/>
      <c r="AM5" s="37"/>
      <c r="AN5" s="37"/>
      <c r="AO5" s="37"/>
      <c r="AP5" s="37"/>
      <c r="AQ5" s="37"/>
      <c r="AR5" s="37"/>
      <c r="AS5" s="37"/>
      <c r="AT5" s="37"/>
    </row>
    <row r="6" spans="1:46" s="49" customFormat="1" ht="61.5" customHeight="1">
      <c r="A6" s="274"/>
      <c r="B6" s="33" t="s">
        <v>46</v>
      </c>
      <c r="C6" s="33" t="s">
        <v>35</v>
      </c>
      <c r="D6" s="33"/>
      <c r="E6" s="33" t="s">
        <v>46</v>
      </c>
      <c r="F6" s="33" t="s">
        <v>35</v>
      </c>
      <c r="G6" s="48"/>
      <c r="H6" s="274"/>
      <c r="I6" s="278"/>
      <c r="J6" s="274"/>
      <c r="K6" s="33" t="s">
        <v>46</v>
      </c>
      <c r="L6" s="33" t="s">
        <v>155</v>
      </c>
      <c r="M6" s="33"/>
      <c r="N6" s="33" t="s">
        <v>113</v>
      </c>
      <c r="O6" s="33" t="s">
        <v>155</v>
      </c>
      <c r="P6" s="33"/>
      <c r="Q6" s="274"/>
      <c r="R6" s="274"/>
      <c r="S6" s="33" t="s">
        <v>46</v>
      </c>
      <c r="T6" s="33" t="s">
        <v>293</v>
      </c>
      <c r="U6" s="33"/>
      <c r="V6" s="33" t="s">
        <v>113</v>
      </c>
      <c r="W6" s="33" t="s">
        <v>293</v>
      </c>
      <c r="X6" s="33"/>
      <c r="Y6" s="272"/>
      <c r="Z6" s="33"/>
      <c r="AA6" s="274"/>
      <c r="AB6" s="278"/>
      <c r="AC6" s="33"/>
      <c r="AD6" s="274"/>
      <c r="AH6" s="37"/>
      <c r="AI6" s="37"/>
      <c r="AJ6" s="37"/>
      <c r="AK6" s="37"/>
      <c r="AL6" s="37"/>
      <c r="AM6" s="37"/>
      <c r="AN6" s="37"/>
      <c r="AO6" s="37"/>
      <c r="AP6" s="37"/>
      <c r="AQ6" s="37"/>
      <c r="AR6" s="37"/>
      <c r="AS6" s="37"/>
      <c r="AT6" s="37"/>
    </row>
    <row r="7" spans="1:46" s="39" customFormat="1" ht="15">
      <c r="A7" s="46"/>
      <c r="B7" s="66"/>
      <c r="C7" s="7"/>
      <c r="D7" s="7"/>
      <c r="E7" s="66"/>
      <c r="F7" s="7"/>
      <c r="G7" s="7"/>
      <c r="H7" s="66"/>
      <c r="I7" s="7"/>
      <c r="J7" s="46"/>
      <c r="K7" s="66"/>
      <c r="L7" s="7"/>
      <c r="M7" s="7"/>
      <c r="N7" s="66"/>
      <c r="O7" s="7"/>
      <c r="P7" s="7"/>
      <c r="Q7" s="66"/>
      <c r="R7" s="46"/>
      <c r="S7" s="66"/>
      <c r="T7" s="7"/>
      <c r="U7" s="7"/>
      <c r="V7" s="66"/>
      <c r="W7" s="7"/>
      <c r="X7" s="7"/>
      <c r="Y7" s="66"/>
      <c r="Z7" s="66"/>
      <c r="AA7" s="66"/>
      <c r="AB7" s="15"/>
      <c r="AC7" s="7"/>
      <c r="AD7" s="7"/>
      <c r="AH7" s="37"/>
      <c r="AI7" s="37"/>
      <c r="AJ7" s="37"/>
      <c r="AK7" s="37"/>
      <c r="AL7" s="37"/>
      <c r="AM7" s="37"/>
      <c r="AN7" s="37"/>
      <c r="AO7" s="37"/>
      <c r="AP7" s="37"/>
      <c r="AQ7" s="37"/>
      <c r="AR7" s="37"/>
      <c r="AS7" s="37"/>
      <c r="AT7" s="37"/>
    </row>
    <row r="8" spans="1:46" s="39" customFormat="1" ht="15">
      <c r="A8" s="46">
        <v>1995</v>
      </c>
      <c r="B8" s="9">
        <v>22247</v>
      </c>
      <c r="C8" s="223">
        <v>0.9813409792677548</v>
      </c>
      <c r="D8" s="67"/>
      <c r="E8" s="9">
        <v>423</v>
      </c>
      <c r="F8" s="223">
        <v>0.01865902073224526</v>
      </c>
      <c r="G8" s="67"/>
      <c r="H8" s="19">
        <v>22670</v>
      </c>
      <c r="I8" s="223">
        <v>0.10871754539089401</v>
      </c>
      <c r="J8" s="46"/>
      <c r="K8" s="9">
        <v>104151</v>
      </c>
      <c r="L8" s="223">
        <v>0.5603975206077955</v>
      </c>
      <c r="M8" s="68"/>
      <c r="N8" s="9">
        <v>81701</v>
      </c>
      <c r="O8" s="223">
        <v>0.43960247939220454</v>
      </c>
      <c r="P8" s="68"/>
      <c r="Q8" s="19">
        <v>185852</v>
      </c>
      <c r="R8" s="46"/>
      <c r="S8" s="160" t="s">
        <v>296</v>
      </c>
      <c r="T8" s="160" t="s">
        <v>296</v>
      </c>
      <c r="U8" s="68"/>
      <c r="V8" s="160" t="s">
        <v>296</v>
      </c>
      <c r="W8" s="160" t="s">
        <v>296</v>
      </c>
      <c r="X8" s="68"/>
      <c r="Y8" s="148" t="s">
        <v>296</v>
      </c>
      <c r="Z8" s="9"/>
      <c r="AA8" s="19">
        <v>126398</v>
      </c>
      <c r="AB8" s="223">
        <v>0.6061614601816595</v>
      </c>
      <c r="AC8" s="67"/>
      <c r="AD8" s="19">
        <v>208522</v>
      </c>
      <c r="AF8" s="161"/>
      <c r="AH8" s="37"/>
      <c r="AI8" s="37"/>
      <c r="AJ8" s="37"/>
      <c r="AK8" s="37"/>
      <c r="AL8" s="37"/>
      <c r="AM8" s="37"/>
      <c r="AN8" s="37"/>
      <c r="AO8" s="37"/>
      <c r="AP8" s="37"/>
      <c r="AQ8" s="37"/>
      <c r="AR8" s="37"/>
      <c r="AS8" s="37"/>
      <c r="AT8" s="37"/>
    </row>
    <row r="9" spans="1:46" s="39" customFormat="1" ht="15">
      <c r="A9" s="46">
        <v>1996</v>
      </c>
      <c r="B9" s="9">
        <v>21863</v>
      </c>
      <c r="C9" s="223">
        <v>0.9796128685366072</v>
      </c>
      <c r="D9" s="67"/>
      <c r="E9" s="9">
        <v>455</v>
      </c>
      <c r="F9" s="223">
        <v>0.02038713146339278</v>
      </c>
      <c r="G9" s="67"/>
      <c r="H9" s="19">
        <v>22318</v>
      </c>
      <c r="I9" s="223">
        <v>0.10498438264403719</v>
      </c>
      <c r="J9" s="46"/>
      <c r="K9" s="9">
        <v>104321</v>
      </c>
      <c r="L9" s="223">
        <v>0.5482902883331756</v>
      </c>
      <c r="M9" s="68"/>
      <c r="N9" s="9">
        <v>85945</v>
      </c>
      <c r="O9" s="223">
        <v>0.45170971166682433</v>
      </c>
      <c r="P9" s="68"/>
      <c r="Q9" s="19">
        <v>190266</v>
      </c>
      <c r="R9" s="46"/>
      <c r="S9" s="160" t="s">
        <v>296</v>
      </c>
      <c r="T9" s="160" t="s">
        <v>296</v>
      </c>
      <c r="U9" s="68"/>
      <c r="V9" s="160" t="s">
        <v>296</v>
      </c>
      <c r="W9" s="160" t="s">
        <v>296</v>
      </c>
      <c r="X9" s="68"/>
      <c r="Y9" s="148" t="s">
        <v>296</v>
      </c>
      <c r="Z9" s="9"/>
      <c r="AA9" s="19">
        <v>126184</v>
      </c>
      <c r="AB9" s="223">
        <v>0.5935724231362661</v>
      </c>
      <c r="AC9" s="67"/>
      <c r="AD9" s="19">
        <v>212584</v>
      </c>
      <c r="AF9" s="161"/>
      <c r="AH9" s="37"/>
      <c r="AI9" s="37"/>
      <c r="AJ9" s="37"/>
      <c r="AK9" s="37"/>
      <c r="AL9" s="37"/>
      <c r="AM9" s="37"/>
      <c r="AN9" s="37"/>
      <c r="AO9" s="37"/>
      <c r="AP9" s="37"/>
      <c r="AQ9" s="37"/>
      <c r="AR9" s="37"/>
      <c r="AS9" s="37"/>
      <c r="AT9" s="37"/>
    </row>
    <row r="10" spans="1:46" s="39" customFormat="1" ht="15">
      <c r="A10" s="46">
        <v>1997</v>
      </c>
      <c r="B10" s="9">
        <v>22336</v>
      </c>
      <c r="C10" s="223">
        <v>0.9838347354975113</v>
      </c>
      <c r="D10" s="67"/>
      <c r="E10" s="9">
        <v>367</v>
      </c>
      <c r="F10" s="223">
        <v>0.016165264502488657</v>
      </c>
      <c r="G10" s="67"/>
      <c r="H10" s="19">
        <v>22703</v>
      </c>
      <c r="I10" s="223">
        <v>0.10884657058750204</v>
      </c>
      <c r="J10" s="46"/>
      <c r="K10" s="9">
        <v>100679</v>
      </c>
      <c r="L10" s="223">
        <v>0.5416489576328177</v>
      </c>
      <c r="M10" s="68"/>
      <c r="N10" s="9">
        <v>85196</v>
      </c>
      <c r="O10" s="223">
        <v>0.45835104236718227</v>
      </c>
      <c r="P10" s="68"/>
      <c r="Q10" s="19">
        <v>185875</v>
      </c>
      <c r="R10" s="46"/>
      <c r="S10" s="160" t="s">
        <v>296</v>
      </c>
      <c r="T10" s="160" t="s">
        <v>296</v>
      </c>
      <c r="U10" s="68"/>
      <c r="V10" s="160" t="s">
        <v>296</v>
      </c>
      <c r="W10" s="160" t="s">
        <v>296</v>
      </c>
      <c r="X10" s="68"/>
      <c r="Y10" s="148" t="s">
        <v>296</v>
      </c>
      <c r="Z10" s="9"/>
      <c r="AA10" s="19">
        <v>123015</v>
      </c>
      <c r="AB10" s="223">
        <v>0.5897793631159566</v>
      </c>
      <c r="AC10" s="67"/>
      <c r="AD10" s="19">
        <v>208578</v>
      </c>
      <c r="AF10" s="161"/>
      <c r="AH10" s="37"/>
      <c r="AI10" s="37"/>
      <c r="AJ10" s="37"/>
      <c r="AK10" s="37"/>
      <c r="AL10" s="37"/>
      <c r="AM10" s="37"/>
      <c r="AN10" s="37"/>
      <c r="AO10" s="37"/>
      <c r="AP10" s="37"/>
      <c r="AQ10" s="37"/>
      <c r="AR10" s="37"/>
      <c r="AS10" s="37"/>
      <c r="AT10" s="37"/>
    </row>
    <row r="11" spans="1:46" s="39" customFormat="1" ht="15">
      <c r="A11" s="46">
        <v>1998</v>
      </c>
      <c r="B11" s="9">
        <v>23191</v>
      </c>
      <c r="C11" s="223">
        <v>0.9840037338764427</v>
      </c>
      <c r="D11" s="67"/>
      <c r="E11" s="9">
        <v>377</v>
      </c>
      <c r="F11" s="223">
        <v>0.015996266123557364</v>
      </c>
      <c r="G11" s="67"/>
      <c r="H11" s="19">
        <v>23568</v>
      </c>
      <c r="I11" s="223">
        <v>0.11146793546891923</v>
      </c>
      <c r="J11" s="46"/>
      <c r="K11" s="9">
        <v>101165</v>
      </c>
      <c r="L11" s="223">
        <v>0.538498389801187</v>
      </c>
      <c r="M11" s="68"/>
      <c r="N11" s="9">
        <v>86700</v>
      </c>
      <c r="O11" s="223">
        <v>0.461501610198813</v>
      </c>
      <c r="P11" s="68"/>
      <c r="Q11" s="19">
        <v>187865</v>
      </c>
      <c r="R11" s="46"/>
      <c r="S11" s="160" t="s">
        <v>296</v>
      </c>
      <c r="T11" s="160" t="s">
        <v>296</v>
      </c>
      <c r="U11" s="68"/>
      <c r="V11" s="160" t="s">
        <v>296</v>
      </c>
      <c r="W11" s="160" t="s">
        <v>296</v>
      </c>
      <c r="X11" s="68"/>
      <c r="Y11" s="148" t="s">
        <v>296</v>
      </c>
      <c r="Z11" s="9"/>
      <c r="AA11" s="19">
        <v>124356</v>
      </c>
      <c r="AB11" s="223">
        <v>0.5881579507456263</v>
      </c>
      <c r="AC11" s="67"/>
      <c r="AD11" s="19">
        <v>211433</v>
      </c>
      <c r="AF11" s="161"/>
      <c r="AH11" s="37"/>
      <c r="AI11" s="37"/>
      <c r="AJ11" s="37"/>
      <c r="AK11" s="37"/>
      <c r="AL11" s="37"/>
      <c r="AM11" s="37"/>
      <c r="AN11" s="37"/>
      <c r="AO11" s="37"/>
      <c r="AP11" s="37"/>
      <c r="AQ11" s="37"/>
      <c r="AR11" s="37"/>
      <c r="AS11" s="37"/>
      <c r="AT11" s="37"/>
    </row>
    <row r="12" spans="1:46" s="39" customFormat="1" ht="15">
      <c r="A12" s="46">
        <v>1999</v>
      </c>
      <c r="B12" s="9">
        <v>23896</v>
      </c>
      <c r="C12" s="223">
        <v>0.9803487179487179</v>
      </c>
      <c r="D12" s="67"/>
      <c r="E12" s="9">
        <v>479</v>
      </c>
      <c r="F12" s="223">
        <v>0.01965128205128205</v>
      </c>
      <c r="G12" s="67"/>
      <c r="H12" s="19">
        <v>24375</v>
      </c>
      <c r="I12" s="223">
        <v>0.11070688903422717</v>
      </c>
      <c r="J12" s="46"/>
      <c r="K12" s="9">
        <v>100884</v>
      </c>
      <c r="L12" s="223">
        <v>0.515237409410575</v>
      </c>
      <c r="M12" s="68"/>
      <c r="N12" s="9">
        <v>94917</v>
      </c>
      <c r="O12" s="223">
        <v>0.484762590589425</v>
      </c>
      <c r="P12" s="68"/>
      <c r="Q12" s="19">
        <v>195801</v>
      </c>
      <c r="R12" s="46"/>
      <c r="S12" s="160" t="s">
        <v>296</v>
      </c>
      <c r="T12" s="160" t="s">
        <v>296</v>
      </c>
      <c r="U12" s="68"/>
      <c r="V12" s="160" t="s">
        <v>296</v>
      </c>
      <c r="W12" s="160" t="s">
        <v>296</v>
      </c>
      <c r="X12" s="68"/>
      <c r="Y12" s="148" t="s">
        <v>296</v>
      </c>
      <c r="Z12" s="9"/>
      <c r="AA12" s="19">
        <v>124780</v>
      </c>
      <c r="AB12" s="223">
        <v>0.5667284354334714</v>
      </c>
      <c r="AC12" s="67"/>
      <c r="AD12" s="19">
        <v>220176</v>
      </c>
      <c r="AF12" s="161"/>
      <c r="AH12" s="37"/>
      <c r="AI12" s="37"/>
      <c r="AJ12" s="37"/>
      <c r="AK12" s="37"/>
      <c r="AL12" s="37"/>
      <c r="AM12" s="37"/>
      <c r="AN12" s="37"/>
      <c r="AO12" s="37"/>
      <c r="AP12" s="37"/>
      <c r="AQ12" s="37"/>
      <c r="AR12" s="37"/>
      <c r="AS12" s="37"/>
      <c r="AT12" s="37"/>
    </row>
    <row r="13" spans="1:46" s="39" customFormat="1" ht="15">
      <c r="A13" s="46"/>
      <c r="B13" s="9"/>
      <c r="C13" s="223"/>
      <c r="D13" s="67"/>
      <c r="E13" s="9"/>
      <c r="F13" s="223"/>
      <c r="G13" s="67"/>
      <c r="H13" s="19"/>
      <c r="I13" s="223"/>
      <c r="J13" s="46"/>
      <c r="K13" s="9"/>
      <c r="L13" s="223"/>
      <c r="M13" s="68"/>
      <c r="N13" s="9"/>
      <c r="O13" s="223"/>
      <c r="P13" s="68"/>
      <c r="Q13" s="19"/>
      <c r="R13" s="46"/>
      <c r="S13" s="9"/>
      <c r="T13" s="223"/>
      <c r="U13" s="68"/>
      <c r="V13" s="9"/>
      <c r="W13" s="223"/>
      <c r="X13" s="68"/>
      <c r="Y13" s="19"/>
      <c r="Z13" s="9"/>
      <c r="AA13" s="19"/>
      <c r="AB13" s="223"/>
      <c r="AC13" s="67"/>
      <c r="AD13" s="19"/>
      <c r="AF13" s="161"/>
      <c r="AH13" s="37"/>
      <c r="AI13" s="37"/>
      <c r="AJ13" s="37"/>
      <c r="AK13" s="37"/>
      <c r="AL13" s="37"/>
      <c r="AM13" s="37"/>
      <c r="AN13" s="37"/>
      <c r="AO13" s="37"/>
      <c r="AP13" s="37"/>
      <c r="AQ13" s="37"/>
      <c r="AR13" s="37"/>
      <c r="AS13" s="37"/>
      <c r="AT13" s="37"/>
    </row>
    <row r="14" spans="1:46" s="39" customFormat="1" ht="15">
      <c r="A14" s="46">
        <v>2000</v>
      </c>
      <c r="B14" s="9">
        <v>24117</v>
      </c>
      <c r="C14" s="223">
        <v>0.9702297139638734</v>
      </c>
      <c r="D14" s="67"/>
      <c r="E14" s="9">
        <v>740</v>
      </c>
      <c r="F14" s="223">
        <v>0.029770286036126643</v>
      </c>
      <c r="G14" s="67"/>
      <c r="H14" s="19">
        <v>24857</v>
      </c>
      <c r="I14" s="223">
        <v>0.1139748363076133</v>
      </c>
      <c r="J14" s="46"/>
      <c r="K14" s="9">
        <v>100419</v>
      </c>
      <c r="L14" s="223">
        <v>0.5196729370973168</v>
      </c>
      <c r="M14" s="68"/>
      <c r="N14" s="9">
        <v>92816</v>
      </c>
      <c r="O14" s="223">
        <v>0.4803270629026833</v>
      </c>
      <c r="P14" s="68"/>
      <c r="Q14" s="19">
        <v>193235</v>
      </c>
      <c r="R14" s="46"/>
      <c r="S14" s="160" t="s">
        <v>296</v>
      </c>
      <c r="T14" s="160" t="s">
        <v>296</v>
      </c>
      <c r="U14" s="68"/>
      <c r="V14" s="160" t="s">
        <v>296</v>
      </c>
      <c r="W14" s="160" t="s">
        <v>296</v>
      </c>
      <c r="X14" s="68"/>
      <c r="Y14" s="148" t="s">
        <v>296</v>
      </c>
      <c r="Z14" s="9"/>
      <c r="AA14" s="19">
        <v>124536</v>
      </c>
      <c r="AB14" s="223">
        <v>0.5710250719879684</v>
      </c>
      <c r="AC14" s="67"/>
      <c r="AD14" s="19">
        <v>218092</v>
      </c>
      <c r="AF14" s="161"/>
      <c r="AH14" s="37"/>
      <c r="AI14" s="37"/>
      <c r="AJ14" s="37"/>
      <c r="AK14" s="37"/>
      <c r="AL14" s="37"/>
      <c r="AM14" s="37"/>
      <c r="AN14" s="37"/>
      <c r="AO14" s="37"/>
      <c r="AP14" s="37"/>
      <c r="AQ14" s="37"/>
      <c r="AR14" s="37"/>
      <c r="AS14" s="37"/>
      <c r="AT14" s="37"/>
    </row>
    <row r="15" spans="1:46" s="39" customFormat="1" ht="15">
      <c r="A15" s="46">
        <v>2001</v>
      </c>
      <c r="B15" s="9">
        <v>24617</v>
      </c>
      <c r="C15" s="223">
        <v>0.9544062342496026</v>
      </c>
      <c r="D15" s="67"/>
      <c r="E15" s="9">
        <v>1176</v>
      </c>
      <c r="F15" s="223">
        <v>0.04559376575039739</v>
      </c>
      <c r="G15" s="67"/>
      <c r="H15" s="19">
        <v>25793</v>
      </c>
      <c r="I15" s="223">
        <v>0.1150004904452351</v>
      </c>
      <c r="J15" s="46"/>
      <c r="K15" s="9">
        <v>96495</v>
      </c>
      <c r="L15" s="223">
        <v>0.4861380502083197</v>
      </c>
      <c r="M15" s="68"/>
      <c r="N15" s="9">
        <v>101998</v>
      </c>
      <c r="O15" s="223">
        <v>0.5138619497916803</v>
      </c>
      <c r="P15" s="68"/>
      <c r="Q15" s="19">
        <v>198493</v>
      </c>
      <c r="R15" s="46"/>
      <c r="S15" s="160" t="s">
        <v>296</v>
      </c>
      <c r="T15" s="160" t="s">
        <v>296</v>
      </c>
      <c r="U15" s="68"/>
      <c r="V15" s="160" t="s">
        <v>296</v>
      </c>
      <c r="W15" s="160" t="s">
        <v>296</v>
      </c>
      <c r="X15" s="68"/>
      <c r="Y15" s="148" t="s">
        <v>296</v>
      </c>
      <c r="Z15" s="9"/>
      <c r="AA15" s="19">
        <v>121112</v>
      </c>
      <c r="AB15" s="223">
        <v>0.5399891210329668</v>
      </c>
      <c r="AC15" s="67"/>
      <c r="AD15" s="19">
        <v>224286</v>
      </c>
      <c r="AF15" s="161"/>
      <c r="AH15" s="37"/>
      <c r="AI15" s="37"/>
      <c r="AJ15" s="37"/>
      <c r="AK15" s="37"/>
      <c r="AL15" s="37"/>
      <c r="AM15" s="37"/>
      <c r="AN15" s="37"/>
      <c r="AO15" s="37"/>
      <c r="AP15" s="37"/>
      <c r="AQ15" s="37"/>
      <c r="AR15" s="37"/>
      <c r="AS15" s="37"/>
      <c r="AT15" s="37"/>
    </row>
    <row r="16" spans="1:46" s="39" customFormat="1" ht="15">
      <c r="A16" s="46">
        <v>2002</v>
      </c>
      <c r="B16" s="9">
        <v>25363</v>
      </c>
      <c r="C16" s="223">
        <v>0.9596292092319334</v>
      </c>
      <c r="D16" s="67"/>
      <c r="E16" s="9">
        <v>1067</v>
      </c>
      <c r="F16" s="223">
        <v>0.04037079076806659</v>
      </c>
      <c r="G16" s="67"/>
      <c r="H16" s="19">
        <v>26430</v>
      </c>
      <c r="I16" s="223">
        <v>0.11746718874306109</v>
      </c>
      <c r="J16" s="46"/>
      <c r="K16" s="9">
        <v>92321</v>
      </c>
      <c r="L16" s="223">
        <v>0.4649315854942111</v>
      </c>
      <c r="M16" s="68"/>
      <c r="N16" s="9">
        <v>106248</v>
      </c>
      <c r="O16" s="223">
        <v>0.5350684145057889</v>
      </c>
      <c r="P16" s="68"/>
      <c r="Q16" s="19">
        <v>198569</v>
      </c>
      <c r="R16" s="46"/>
      <c r="S16" s="160" t="s">
        <v>296</v>
      </c>
      <c r="T16" s="160" t="s">
        <v>296</v>
      </c>
      <c r="U16" s="68"/>
      <c r="V16" s="160" t="s">
        <v>296</v>
      </c>
      <c r="W16" s="160" t="s">
        <v>296</v>
      </c>
      <c r="X16" s="68"/>
      <c r="Y16" s="148" t="s">
        <v>296</v>
      </c>
      <c r="Z16" s="9"/>
      <c r="AA16" s="19">
        <v>117684</v>
      </c>
      <c r="AB16" s="223">
        <v>0.523042324632554</v>
      </c>
      <c r="AC16" s="67"/>
      <c r="AD16" s="19">
        <v>224999</v>
      </c>
      <c r="AF16" s="161"/>
      <c r="AH16" s="37"/>
      <c r="AI16" s="37"/>
      <c r="AJ16" s="37"/>
      <c r="AK16" s="37"/>
      <c r="AL16" s="37"/>
      <c r="AM16" s="37"/>
      <c r="AN16" s="37"/>
      <c r="AO16" s="37"/>
      <c r="AP16" s="37"/>
      <c r="AQ16" s="37"/>
      <c r="AR16" s="37"/>
      <c r="AS16" s="37"/>
      <c r="AT16" s="37"/>
    </row>
    <row r="17" spans="1:46" s="39" customFormat="1" ht="15">
      <c r="A17" s="46">
        <v>2003</v>
      </c>
      <c r="B17" s="9">
        <v>25754</v>
      </c>
      <c r="C17" s="223">
        <v>0.9498764430347066</v>
      </c>
      <c r="D17" s="67"/>
      <c r="E17" s="9">
        <v>1359</v>
      </c>
      <c r="F17" s="223">
        <v>0.0501235569652934</v>
      </c>
      <c r="G17" s="67"/>
      <c r="H17" s="19">
        <v>27113</v>
      </c>
      <c r="I17" s="223">
        <v>0.11902629614996268</v>
      </c>
      <c r="J17" s="46"/>
      <c r="K17" s="9">
        <v>93856</v>
      </c>
      <c r="L17" s="223">
        <v>0.4676968461756953</v>
      </c>
      <c r="M17" s="68"/>
      <c r="N17" s="9">
        <v>106821</v>
      </c>
      <c r="O17" s="223">
        <v>0.5323031538243047</v>
      </c>
      <c r="P17" s="68"/>
      <c r="Q17" s="19">
        <v>200677</v>
      </c>
      <c r="R17" s="46"/>
      <c r="S17" s="160" t="s">
        <v>296</v>
      </c>
      <c r="T17" s="160" t="s">
        <v>296</v>
      </c>
      <c r="U17" s="68"/>
      <c r="V17" s="160" t="s">
        <v>296</v>
      </c>
      <c r="W17" s="160" t="s">
        <v>296</v>
      </c>
      <c r="X17" s="68"/>
      <c r="Y17" s="148" t="s">
        <v>296</v>
      </c>
      <c r="Z17" s="9"/>
      <c r="AA17" s="19">
        <v>119610</v>
      </c>
      <c r="AB17" s="223">
        <v>0.5250888976689055</v>
      </c>
      <c r="AC17" s="67"/>
      <c r="AD17" s="19">
        <v>227790</v>
      </c>
      <c r="AF17" s="161"/>
      <c r="AH17" s="37"/>
      <c r="AI17" s="37"/>
      <c r="AJ17" s="37"/>
      <c r="AK17" s="37"/>
      <c r="AL17" s="37"/>
      <c r="AM17" s="37"/>
      <c r="AN17" s="37"/>
      <c r="AO17" s="37"/>
      <c r="AP17" s="37"/>
      <c r="AQ17" s="37"/>
      <c r="AR17" s="37"/>
      <c r="AS17" s="37"/>
      <c r="AT17" s="37"/>
    </row>
    <row r="18" spans="1:46" s="39" customFormat="1" ht="15">
      <c r="A18" s="46">
        <v>2004</v>
      </c>
      <c r="B18" s="9">
        <v>26618</v>
      </c>
      <c r="C18" s="223">
        <v>0.9414302893117351</v>
      </c>
      <c r="D18" s="67"/>
      <c r="E18" s="9">
        <v>1656</v>
      </c>
      <c r="F18" s="223">
        <v>0.05856971068826484</v>
      </c>
      <c r="G18" s="67"/>
      <c r="H18" s="19">
        <v>28274</v>
      </c>
      <c r="I18" s="223">
        <v>0.12537747604329721</v>
      </c>
      <c r="J18" s="46"/>
      <c r="K18" s="9">
        <v>89155</v>
      </c>
      <c r="L18" s="223">
        <v>0.452019651485269</v>
      </c>
      <c r="M18" s="68"/>
      <c r="N18" s="9">
        <v>108082</v>
      </c>
      <c r="O18" s="223">
        <v>0.547980348514731</v>
      </c>
      <c r="P18" s="68"/>
      <c r="Q18" s="19">
        <v>197237</v>
      </c>
      <c r="R18" s="46"/>
      <c r="S18" s="160" t="s">
        <v>296</v>
      </c>
      <c r="T18" s="160" t="s">
        <v>296</v>
      </c>
      <c r="U18" s="68"/>
      <c r="V18" s="160" t="s">
        <v>296</v>
      </c>
      <c r="W18" s="160" t="s">
        <v>296</v>
      </c>
      <c r="X18" s="68"/>
      <c r="Y18" s="148" t="s">
        <v>296</v>
      </c>
      <c r="Z18" s="9"/>
      <c r="AA18" s="19">
        <v>115773</v>
      </c>
      <c r="AB18" s="223">
        <v>0.5133807220046915</v>
      </c>
      <c r="AC18" s="67"/>
      <c r="AD18" s="19">
        <v>225511</v>
      </c>
      <c r="AF18" s="161"/>
      <c r="AH18" s="37"/>
      <c r="AI18" s="37"/>
      <c r="AJ18" s="37"/>
      <c r="AK18" s="37"/>
      <c r="AL18" s="37"/>
      <c r="AM18" s="37"/>
      <c r="AN18" s="37"/>
      <c r="AO18" s="37"/>
      <c r="AP18" s="37"/>
      <c r="AQ18" s="37"/>
      <c r="AR18" s="37"/>
      <c r="AS18" s="37"/>
      <c r="AT18" s="37"/>
    </row>
    <row r="19" spans="1:46" s="39" customFormat="1" ht="15">
      <c r="A19" s="46"/>
      <c r="B19" s="9"/>
      <c r="C19" s="223"/>
      <c r="D19" s="67"/>
      <c r="E19" s="9"/>
      <c r="F19" s="223"/>
      <c r="G19" s="67"/>
      <c r="H19" s="19"/>
      <c r="I19" s="223"/>
      <c r="J19" s="46"/>
      <c r="K19" s="9"/>
      <c r="L19" s="223"/>
      <c r="M19" s="68"/>
      <c r="N19" s="9"/>
      <c r="O19" s="223"/>
      <c r="P19" s="68"/>
      <c r="Q19" s="19"/>
      <c r="R19" s="46"/>
      <c r="S19" s="9"/>
      <c r="T19" s="223"/>
      <c r="U19" s="68"/>
      <c r="V19" s="9"/>
      <c r="W19" s="223"/>
      <c r="X19" s="68"/>
      <c r="Y19" s="19"/>
      <c r="Z19" s="9"/>
      <c r="AA19" s="19"/>
      <c r="AB19" s="223"/>
      <c r="AC19" s="67"/>
      <c r="AD19" s="19"/>
      <c r="AF19" s="161"/>
      <c r="AH19" s="37"/>
      <c r="AI19" s="37"/>
      <c r="AJ19" s="37"/>
      <c r="AK19" s="37"/>
      <c r="AL19" s="37"/>
      <c r="AM19" s="37"/>
      <c r="AN19" s="37"/>
      <c r="AO19" s="37"/>
      <c r="AP19" s="37"/>
      <c r="AQ19" s="37"/>
      <c r="AR19" s="37"/>
      <c r="AS19" s="37"/>
      <c r="AT19" s="37"/>
    </row>
    <row r="20" spans="1:46" s="39" customFormat="1" ht="15">
      <c r="A20" s="46">
        <v>2005</v>
      </c>
      <c r="B20" s="9">
        <v>27537</v>
      </c>
      <c r="C20" s="223">
        <v>0.9407604796556318</v>
      </c>
      <c r="D20" s="67"/>
      <c r="E20" s="9">
        <v>1734</v>
      </c>
      <c r="F20" s="223">
        <v>0.05923952034436815</v>
      </c>
      <c r="G20" s="67"/>
      <c r="H20" s="19">
        <v>29271</v>
      </c>
      <c r="I20" s="223">
        <v>0.12595040468844798</v>
      </c>
      <c r="J20" s="46"/>
      <c r="K20" s="9">
        <v>87083</v>
      </c>
      <c r="L20" s="223">
        <v>0.42870575493526314</v>
      </c>
      <c r="M20" s="68"/>
      <c r="N20" s="9">
        <v>116047</v>
      </c>
      <c r="O20" s="223">
        <v>0.5712942450647369</v>
      </c>
      <c r="P20" s="68"/>
      <c r="Q20" s="19">
        <v>203130</v>
      </c>
      <c r="R20" s="46"/>
      <c r="S20" s="160" t="s">
        <v>296</v>
      </c>
      <c r="T20" s="160" t="s">
        <v>296</v>
      </c>
      <c r="U20" s="68"/>
      <c r="V20" s="160" t="s">
        <v>296</v>
      </c>
      <c r="W20" s="160" t="s">
        <v>296</v>
      </c>
      <c r="X20" s="68"/>
      <c r="Y20" s="148" t="s">
        <v>296</v>
      </c>
      <c r="Z20" s="9"/>
      <c r="AA20" s="19">
        <v>114620</v>
      </c>
      <c r="AB20" s="223">
        <v>0.4931992547364254</v>
      </c>
      <c r="AC20" s="67"/>
      <c r="AD20" s="19">
        <v>232401</v>
      </c>
      <c r="AF20" s="161"/>
      <c r="AH20" s="37"/>
      <c r="AI20" s="37"/>
      <c r="AJ20" s="37"/>
      <c r="AK20" s="37"/>
      <c r="AL20" s="37"/>
      <c r="AM20" s="37"/>
      <c r="AN20" s="37"/>
      <c r="AO20" s="37"/>
      <c r="AP20" s="37"/>
      <c r="AQ20" s="37"/>
      <c r="AR20" s="37"/>
      <c r="AS20" s="37"/>
      <c r="AT20" s="37"/>
    </row>
    <row r="21" spans="1:46" s="39" customFormat="1" ht="15">
      <c r="A21" s="46">
        <v>2006</v>
      </c>
      <c r="B21" s="9">
        <v>27305</v>
      </c>
      <c r="C21" s="223">
        <v>0.9310532955979132</v>
      </c>
      <c r="D21" s="67"/>
      <c r="E21" s="9">
        <v>2022</v>
      </c>
      <c r="F21" s="223">
        <v>0.06894670440208682</v>
      </c>
      <c r="G21" s="67"/>
      <c r="H21" s="19">
        <v>29327</v>
      </c>
      <c r="I21" s="223">
        <v>0.12750481507084566</v>
      </c>
      <c r="J21" s="46"/>
      <c r="K21" s="9">
        <v>82919</v>
      </c>
      <c r="L21" s="223">
        <v>0.4131901534781742</v>
      </c>
      <c r="M21" s="68"/>
      <c r="N21" s="9">
        <v>117761</v>
      </c>
      <c r="O21" s="223">
        <v>0.5868098465218258</v>
      </c>
      <c r="P21" s="68"/>
      <c r="Q21" s="19">
        <v>200680</v>
      </c>
      <c r="R21" s="46"/>
      <c r="S21" s="160" t="s">
        <v>296</v>
      </c>
      <c r="T21" s="160" t="s">
        <v>296</v>
      </c>
      <c r="U21" s="68"/>
      <c r="V21" s="160" t="s">
        <v>296</v>
      </c>
      <c r="W21" s="160" t="s">
        <v>296</v>
      </c>
      <c r="X21" s="68"/>
      <c r="Y21" s="148" t="s">
        <v>296</v>
      </c>
      <c r="Z21" s="9"/>
      <c r="AA21" s="19">
        <v>110224</v>
      </c>
      <c r="AB21" s="223">
        <v>0.4792201976461586</v>
      </c>
      <c r="AC21" s="67"/>
      <c r="AD21" s="19">
        <v>230007</v>
      </c>
      <c r="AF21" s="161"/>
      <c r="AH21" s="37"/>
      <c r="AI21" s="37"/>
      <c r="AJ21" s="37"/>
      <c r="AK21" s="37"/>
      <c r="AL21" s="37"/>
      <c r="AM21" s="37"/>
      <c r="AN21" s="37"/>
      <c r="AO21" s="37"/>
      <c r="AP21" s="37"/>
      <c r="AQ21" s="37"/>
      <c r="AR21" s="37"/>
      <c r="AS21" s="37"/>
      <c r="AT21" s="37"/>
    </row>
    <row r="22" spans="1:46" s="39" customFormat="1" ht="15">
      <c r="A22" s="46">
        <v>2007</v>
      </c>
      <c r="B22" s="9">
        <v>28510</v>
      </c>
      <c r="C22" s="223">
        <v>0.9244187931649428</v>
      </c>
      <c r="D22" s="67"/>
      <c r="E22" s="9">
        <v>2331</v>
      </c>
      <c r="F22" s="223">
        <v>0.07558120683505723</v>
      </c>
      <c r="G22" s="67"/>
      <c r="H22" s="19">
        <v>30841</v>
      </c>
      <c r="I22" s="223">
        <v>0.13154168337186192</v>
      </c>
      <c r="J22" s="46"/>
      <c r="K22" s="9">
        <v>81850</v>
      </c>
      <c r="L22" s="223">
        <v>0.4019801882946905</v>
      </c>
      <c r="M22" s="68"/>
      <c r="N22" s="9">
        <v>121767</v>
      </c>
      <c r="O22" s="223">
        <v>0.5980198117053095</v>
      </c>
      <c r="P22" s="68"/>
      <c r="Q22" s="19">
        <v>203617</v>
      </c>
      <c r="R22" s="46"/>
      <c r="S22" s="160" t="s">
        <v>296</v>
      </c>
      <c r="T22" s="160" t="s">
        <v>296</v>
      </c>
      <c r="U22" s="68"/>
      <c r="V22" s="160" t="s">
        <v>296</v>
      </c>
      <c r="W22" s="160" t="s">
        <v>296</v>
      </c>
      <c r="X22" s="68"/>
      <c r="Y22" s="148" t="s">
        <v>296</v>
      </c>
      <c r="Z22" s="9"/>
      <c r="AA22" s="19">
        <v>110360</v>
      </c>
      <c r="AB22" s="223">
        <v>0.4707026418377705</v>
      </c>
      <c r="AC22" s="67"/>
      <c r="AD22" s="19">
        <v>234458</v>
      </c>
      <c r="AF22" s="161"/>
      <c r="AH22" s="37"/>
      <c r="AI22" s="37"/>
      <c r="AJ22" s="37"/>
      <c r="AK22" s="37"/>
      <c r="AL22" s="37"/>
      <c r="AM22" s="37"/>
      <c r="AN22" s="37"/>
      <c r="AO22" s="37"/>
      <c r="AP22" s="37"/>
      <c r="AQ22" s="37"/>
      <c r="AR22" s="37"/>
      <c r="AS22" s="37"/>
      <c r="AT22" s="37"/>
    </row>
    <row r="23" spans="1:46" s="39" customFormat="1" ht="15">
      <c r="A23" s="46">
        <v>2008</v>
      </c>
      <c r="B23" s="9">
        <v>28518</v>
      </c>
      <c r="C23" s="223">
        <v>0.919965160166457</v>
      </c>
      <c r="D23" s="67"/>
      <c r="E23" s="9">
        <v>2481</v>
      </c>
      <c r="F23" s="223">
        <v>0.08003483983354302</v>
      </c>
      <c r="G23" s="67"/>
      <c r="H23" s="19">
        <v>30999</v>
      </c>
      <c r="I23" s="223">
        <v>0.1320319953659534</v>
      </c>
      <c r="J23" s="46"/>
      <c r="K23" s="9">
        <v>79842</v>
      </c>
      <c r="L23" s="223">
        <v>0.391795274431386</v>
      </c>
      <c r="M23" s="68"/>
      <c r="N23" s="9">
        <v>123943</v>
      </c>
      <c r="O23" s="223">
        <v>0.6082047255686139</v>
      </c>
      <c r="P23" s="68"/>
      <c r="Q23" s="19">
        <v>203785</v>
      </c>
      <c r="R23" s="46"/>
      <c r="S23" s="160" t="s">
        <v>296</v>
      </c>
      <c r="T23" s="160" t="s">
        <v>296</v>
      </c>
      <c r="U23" s="68"/>
      <c r="V23" s="160" t="s">
        <v>296</v>
      </c>
      <c r="W23" s="160" t="s">
        <v>296</v>
      </c>
      <c r="X23" s="68"/>
      <c r="Y23" s="148" t="s">
        <v>296</v>
      </c>
      <c r="Z23" s="9"/>
      <c r="AA23" s="19">
        <v>108360</v>
      </c>
      <c r="AB23" s="223">
        <v>0.46153059833719506</v>
      </c>
      <c r="AC23" s="67"/>
      <c r="AD23" s="19">
        <v>234784</v>
      </c>
      <c r="AF23" s="161"/>
      <c r="AH23" s="37"/>
      <c r="AI23" s="37"/>
      <c r="AJ23" s="37"/>
      <c r="AK23" s="37"/>
      <c r="AL23" s="37"/>
      <c r="AM23" s="37"/>
      <c r="AN23" s="37"/>
      <c r="AO23" s="37"/>
      <c r="AP23" s="37"/>
      <c r="AQ23" s="37"/>
      <c r="AR23" s="37"/>
      <c r="AS23" s="37"/>
      <c r="AT23" s="37"/>
    </row>
    <row r="24" spans="1:46" s="39" customFormat="1" ht="15">
      <c r="A24" s="46">
        <v>2009</v>
      </c>
      <c r="B24" s="9">
        <v>28213</v>
      </c>
      <c r="C24" s="223">
        <v>0.9107725086354392</v>
      </c>
      <c r="D24" s="67"/>
      <c r="E24" s="9">
        <v>2764</v>
      </c>
      <c r="F24" s="223">
        <v>0.0892274913645608</v>
      </c>
      <c r="G24" s="67"/>
      <c r="H24" s="19">
        <v>30977</v>
      </c>
      <c r="I24" s="223">
        <v>0.1347511560228464</v>
      </c>
      <c r="J24" s="46"/>
      <c r="K24" s="9">
        <v>77141</v>
      </c>
      <c r="L24" s="223">
        <v>0.3878264104652449</v>
      </c>
      <c r="M24" s="68"/>
      <c r="N24" s="9">
        <v>121765</v>
      </c>
      <c r="O24" s="223">
        <v>0.6121735895347551</v>
      </c>
      <c r="P24" s="68"/>
      <c r="Q24" s="19">
        <v>198906</v>
      </c>
      <c r="R24" s="46"/>
      <c r="S24" s="160" t="s">
        <v>296</v>
      </c>
      <c r="T24" s="160" t="s">
        <v>296</v>
      </c>
      <c r="U24" s="68"/>
      <c r="V24" s="160" t="s">
        <v>296</v>
      </c>
      <c r="W24" s="160" t="s">
        <v>296</v>
      </c>
      <c r="X24" s="68"/>
      <c r="Y24" s="148" t="s">
        <v>296</v>
      </c>
      <c r="Z24" s="9"/>
      <c r="AA24" s="19">
        <v>105354</v>
      </c>
      <c r="AB24" s="223">
        <v>0.4582940017313155</v>
      </c>
      <c r="AC24" s="67"/>
      <c r="AD24" s="19">
        <v>229883</v>
      </c>
      <c r="AF24" s="161"/>
      <c r="AH24" s="37"/>
      <c r="AI24" s="37"/>
      <c r="AJ24" s="37"/>
      <c r="AK24" s="37"/>
      <c r="AL24" s="37"/>
      <c r="AM24" s="37"/>
      <c r="AN24" s="37"/>
      <c r="AO24" s="37"/>
      <c r="AP24" s="37"/>
      <c r="AQ24" s="37"/>
      <c r="AR24" s="37"/>
      <c r="AS24" s="37"/>
      <c r="AT24" s="37"/>
    </row>
    <row r="25" spans="1:46" s="39" customFormat="1" ht="15">
      <c r="A25" s="46"/>
      <c r="B25" s="9"/>
      <c r="C25" s="223"/>
      <c r="D25" s="67"/>
      <c r="E25" s="9"/>
      <c r="F25" s="223"/>
      <c r="G25" s="67"/>
      <c r="H25" s="19"/>
      <c r="I25" s="223"/>
      <c r="J25" s="46"/>
      <c r="K25" s="9"/>
      <c r="L25" s="223"/>
      <c r="M25" s="68"/>
      <c r="N25" s="9"/>
      <c r="O25" s="223"/>
      <c r="P25" s="68"/>
      <c r="Q25" s="19"/>
      <c r="R25" s="46"/>
      <c r="S25" s="9"/>
      <c r="T25" s="223"/>
      <c r="U25" s="68"/>
      <c r="V25" s="9"/>
      <c r="W25" s="223"/>
      <c r="X25" s="68"/>
      <c r="Y25" s="19"/>
      <c r="Z25" s="9"/>
      <c r="AA25" s="19"/>
      <c r="AB25" s="223"/>
      <c r="AC25" s="67"/>
      <c r="AD25" s="19"/>
      <c r="AF25" s="161"/>
      <c r="AH25" s="37"/>
      <c r="AI25" s="37"/>
      <c r="AJ25" s="37"/>
      <c r="AK25" s="37"/>
      <c r="AL25" s="37"/>
      <c r="AM25" s="37"/>
      <c r="AN25" s="37"/>
      <c r="AO25" s="37"/>
      <c r="AP25" s="37"/>
      <c r="AQ25" s="37"/>
      <c r="AR25" s="37"/>
      <c r="AS25" s="37"/>
      <c r="AT25" s="37"/>
    </row>
    <row r="26" spans="1:46" s="39" customFormat="1" ht="15">
      <c r="A26" s="46">
        <v>2010</v>
      </c>
      <c r="B26" s="9">
        <v>27401</v>
      </c>
      <c r="C26" s="223">
        <v>0.8899896063401325</v>
      </c>
      <c r="D26" s="67"/>
      <c r="E26" s="9">
        <v>3387</v>
      </c>
      <c r="F26" s="223">
        <v>0.11001039365986748</v>
      </c>
      <c r="G26" s="67"/>
      <c r="H26" s="19">
        <v>30788</v>
      </c>
      <c r="I26" s="223">
        <v>0.13351547084715626</v>
      </c>
      <c r="J26" s="46"/>
      <c r="K26" s="9">
        <v>74542</v>
      </c>
      <c r="L26" s="223">
        <v>0.37307001256212247</v>
      </c>
      <c r="M26" s="68"/>
      <c r="N26" s="9">
        <v>125265</v>
      </c>
      <c r="O26" s="223">
        <v>0.6269299874378775</v>
      </c>
      <c r="P26" s="68"/>
      <c r="Q26" s="19">
        <v>199807</v>
      </c>
      <c r="R26" s="46"/>
      <c r="S26" s="160" t="s">
        <v>296</v>
      </c>
      <c r="T26" s="160" t="s">
        <v>296</v>
      </c>
      <c r="U26" s="68"/>
      <c r="V26" s="160" t="s">
        <v>296</v>
      </c>
      <c r="W26" s="160" t="s">
        <v>296</v>
      </c>
      <c r="X26" s="68"/>
      <c r="Y26" s="148" t="s">
        <v>296</v>
      </c>
      <c r="Z26" s="9"/>
      <c r="AA26" s="19">
        <v>101943</v>
      </c>
      <c r="AB26" s="223">
        <v>0.44208677551551423</v>
      </c>
      <c r="AC26" s="67"/>
      <c r="AD26" s="19">
        <v>230595</v>
      </c>
      <c r="AF26" s="161"/>
      <c r="AH26" s="37"/>
      <c r="AI26" s="37"/>
      <c r="AJ26" s="37"/>
      <c r="AK26" s="37"/>
      <c r="AL26" s="37"/>
      <c r="AM26" s="37"/>
      <c r="AN26" s="37"/>
      <c r="AO26" s="37"/>
      <c r="AP26" s="37"/>
      <c r="AQ26" s="37"/>
      <c r="AR26" s="37"/>
      <c r="AS26" s="37"/>
      <c r="AT26" s="37"/>
    </row>
    <row r="27" spans="1:46" s="39" customFormat="1" ht="15">
      <c r="A27" s="46">
        <v>2011</v>
      </c>
      <c r="B27" s="9">
        <v>27162</v>
      </c>
      <c r="C27" s="223">
        <v>0.8767308995836157</v>
      </c>
      <c r="D27" s="67"/>
      <c r="E27" s="9">
        <v>3819</v>
      </c>
      <c r="F27" s="223">
        <v>0.12326910041638424</v>
      </c>
      <c r="G27" s="67"/>
      <c r="H27" s="19">
        <v>30981</v>
      </c>
      <c r="I27" s="223">
        <v>0.13932122444023726</v>
      </c>
      <c r="J27" s="46"/>
      <c r="K27" s="9">
        <v>66792</v>
      </c>
      <c r="L27" s="223">
        <v>0.34898375045718166</v>
      </c>
      <c r="M27" s="68"/>
      <c r="N27" s="9">
        <v>124598</v>
      </c>
      <c r="O27" s="223">
        <v>0.6510162495428183</v>
      </c>
      <c r="P27" s="68"/>
      <c r="Q27" s="19">
        <v>191390</v>
      </c>
      <c r="R27" s="46"/>
      <c r="S27" s="160" t="s">
        <v>296</v>
      </c>
      <c r="T27" s="160" t="s">
        <v>296</v>
      </c>
      <c r="U27" s="68"/>
      <c r="V27" s="160" t="s">
        <v>296</v>
      </c>
      <c r="W27" s="160" t="s">
        <v>296</v>
      </c>
      <c r="X27" s="68"/>
      <c r="Y27" s="148" t="s">
        <v>296</v>
      </c>
      <c r="Z27" s="9"/>
      <c r="AA27" s="19">
        <v>93954</v>
      </c>
      <c r="AB27" s="223">
        <v>0.42251012946832095</v>
      </c>
      <c r="AC27" s="67"/>
      <c r="AD27" s="19">
        <v>222371</v>
      </c>
      <c r="AF27" s="161"/>
      <c r="AH27" s="37"/>
      <c r="AI27" s="37"/>
      <c r="AJ27" s="37"/>
      <c r="AK27" s="37"/>
      <c r="AL27" s="37"/>
      <c r="AM27" s="37"/>
      <c r="AN27" s="37"/>
      <c r="AO27" s="37"/>
      <c r="AP27" s="37"/>
      <c r="AQ27" s="37"/>
      <c r="AR27" s="37"/>
      <c r="AS27" s="37"/>
      <c r="AT27" s="37"/>
    </row>
    <row r="28" spans="1:46" s="39" customFormat="1" ht="16.5">
      <c r="A28" s="46" t="s">
        <v>290</v>
      </c>
      <c r="B28" s="9">
        <v>28279</v>
      </c>
      <c r="C28" s="223">
        <v>0.8690000614590375</v>
      </c>
      <c r="D28" s="67"/>
      <c r="E28" s="9">
        <v>4263</v>
      </c>
      <c r="F28" s="223">
        <v>0.13099993854096245</v>
      </c>
      <c r="G28" s="67"/>
      <c r="H28" s="19">
        <v>32542</v>
      </c>
      <c r="I28" s="223">
        <v>0.14290293824460634</v>
      </c>
      <c r="J28" s="46"/>
      <c r="K28" s="9">
        <v>66535</v>
      </c>
      <c r="L28" s="223">
        <v>0.3410075187199213</v>
      </c>
      <c r="M28" s="68"/>
      <c r="N28" s="9">
        <v>128644</v>
      </c>
      <c r="O28" s="223">
        <v>0.6591077933589167</v>
      </c>
      <c r="P28" s="68"/>
      <c r="Q28" s="19">
        <v>195179</v>
      </c>
      <c r="R28" s="46"/>
      <c r="S28" s="160" t="s">
        <v>296</v>
      </c>
      <c r="T28" s="160" t="s">
        <v>296</v>
      </c>
      <c r="U28" s="68"/>
      <c r="V28" s="160" t="s">
        <v>296</v>
      </c>
      <c r="W28" s="160" t="s">
        <v>296</v>
      </c>
      <c r="X28" s="68"/>
      <c r="Y28" s="148" t="s">
        <v>296</v>
      </c>
      <c r="Z28" s="9"/>
      <c r="AA28" s="19">
        <v>94814</v>
      </c>
      <c r="AB28" s="223">
        <v>0.41636037080462496</v>
      </c>
      <c r="AC28" s="67"/>
      <c r="AD28" s="19">
        <v>227721</v>
      </c>
      <c r="AE28" s="159"/>
      <c r="AF28" s="161"/>
      <c r="AH28" s="37"/>
      <c r="AI28" s="37"/>
      <c r="AJ28" s="37"/>
      <c r="AK28" s="37"/>
      <c r="AL28" s="37"/>
      <c r="AM28" s="37"/>
      <c r="AN28" s="37"/>
      <c r="AO28" s="37"/>
      <c r="AP28" s="37"/>
      <c r="AQ28" s="37"/>
      <c r="AR28" s="37"/>
      <c r="AS28" s="37"/>
      <c r="AT28" s="37"/>
    </row>
    <row r="29" spans="1:46" s="39" customFormat="1" ht="15">
      <c r="A29" s="46">
        <v>2013</v>
      </c>
      <c r="B29" s="9">
        <v>25221</v>
      </c>
      <c r="C29" s="223">
        <v>0.8423285017700889</v>
      </c>
      <c r="D29" s="67"/>
      <c r="E29" s="9">
        <v>4721</v>
      </c>
      <c r="F29" s="223">
        <v>0.15767149822991117</v>
      </c>
      <c r="G29" s="67"/>
      <c r="H29" s="19">
        <v>29942</v>
      </c>
      <c r="I29" s="223">
        <v>0.13133377780896904</v>
      </c>
      <c r="J29" s="46"/>
      <c r="K29" s="9">
        <v>67423</v>
      </c>
      <c r="L29" s="223">
        <v>0.34377565328234544</v>
      </c>
      <c r="M29" s="68"/>
      <c r="N29" s="9">
        <v>128702</v>
      </c>
      <c r="O29" s="223">
        <v>0.6562243467176545</v>
      </c>
      <c r="P29" s="68"/>
      <c r="Q29" s="19">
        <v>196125</v>
      </c>
      <c r="R29" s="46"/>
      <c r="S29" s="9">
        <v>1811</v>
      </c>
      <c r="T29" s="223">
        <v>0.9447052686489307</v>
      </c>
      <c r="U29" s="68"/>
      <c r="V29" s="9">
        <v>106</v>
      </c>
      <c r="W29" s="223">
        <v>0.05529473135106938</v>
      </c>
      <c r="X29" s="68"/>
      <c r="Y29" s="19">
        <v>1917</v>
      </c>
      <c r="Z29" s="9"/>
      <c r="AA29" s="19">
        <v>94455</v>
      </c>
      <c r="AB29" s="223">
        <v>0.41430538985191945</v>
      </c>
      <c r="AC29" s="67"/>
      <c r="AD29" s="19">
        <v>227984</v>
      </c>
      <c r="AE29" s="159"/>
      <c r="AF29" s="161"/>
      <c r="AH29" s="37"/>
      <c r="AI29" s="37"/>
      <c r="AJ29" s="37"/>
      <c r="AK29" s="37"/>
      <c r="AL29" s="37"/>
      <c r="AM29" s="37"/>
      <c r="AN29" s="37"/>
      <c r="AO29" s="37"/>
      <c r="AP29" s="37"/>
      <c r="AQ29" s="37"/>
      <c r="AR29" s="37"/>
      <c r="AS29" s="37"/>
      <c r="AT29" s="37"/>
    </row>
    <row r="30" spans="1:46" s="39" customFormat="1" ht="15" thickBot="1">
      <c r="A30" s="69"/>
      <c r="B30" s="70"/>
      <c r="C30" s="71"/>
      <c r="D30" s="71"/>
      <c r="E30" s="71"/>
      <c r="F30" s="71"/>
      <c r="G30" s="71"/>
      <c r="H30" s="70"/>
      <c r="I30" s="71"/>
      <c r="J30" s="69"/>
      <c r="K30" s="71"/>
      <c r="L30" s="71"/>
      <c r="M30" s="71"/>
      <c r="N30" s="71"/>
      <c r="O30" s="71"/>
      <c r="P30" s="71"/>
      <c r="Q30" s="70"/>
      <c r="R30" s="69"/>
      <c r="S30" s="71"/>
      <c r="T30" s="71"/>
      <c r="U30" s="71"/>
      <c r="V30" s="71"/>
      <c r="W30" s="71"/>
      <c r="X30" s="71"/>
      <c r="Y30" s="70"/>
      <c r="Z30" s="71"/>
      <c r="AA30" s="71"/>
      <c r="AB30" s="71"/>
      <c r="AC30" s="71"/>
      <c r="AD30" s="70"/>
      <c r="AH30" s="37"/>
      <c r="AI30" s="37"/>
      <c r="AJ30" s="7"/>
      <c r="AK30" s="7"/>
      <c r="AL30" s="7"/>
      <c r="AM30" s="7"/>
      <c r="AN30" s="7"/>
      <c r="AO30" s="9"/>
      <c r="AP30" s="7"/>
      <c r="AQ30" s="7"/>
      <c r="AR30" s="7"/>
      <c r="AS30" s="7"/>
      <c r="AT30" s="9"/>
    </row>
    <row r="31" spans="1:46" ht="12.75">
      <c r="A31" s="45"/>
      <c r="B31" s="41"/>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H31" s="10"/>
      <c r="AI31" s="10"/>
      <c r="AJ31" s="10"/>
      <c r="AK31" s="10"/>
      <c r="AL31" s="10"/>
      <c r="AM31" s="10"/>
      <c r="AN31" s="10"/>
      <c r="AO31" s="10"/>
      <c r="AP31" s="10"/>
      <c r="AQ31" s="10"/>
      <c r="AR31" s="10"/>
      <c r="AS31" s="10"/>
      <c r="AT31" s="10"/>
    </row>
    <row r="32" spans="1:46" ht="12.75">
      <c r="A32" s="167" t="s">
        <v>151</v>
      </c>
      <c r="B32" s="41"/>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H32" s="10"/>
      <c r="AI32" s="10"/>
      <c r="AJ32" s="10"/>
      <c r="AK32" s="10"/>
      <c r="AL32" s="10"/>
      <c r="AM32" s="10"/>
      <c r="AN32" s="10"/>
      <c r="AO32" s="10"/>
      <c r="AP32" s="10"/>
      <c r="AQ32" s="10"/>
      <c r="AR32" s="10"/>
      <c r="AS32" s="10"/>
      <c r="AT32" s="10"/>
    </row>
    <row r="33" spans="1:46" ht="30.75" customHeight="1">
      <c r="A33" s="266" t="s">
        <v>156</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H33" s="171"/>
      <c r="AI33" s="171"/>
      <c r="AJ33" s="171"/>
      <c r="AK33" s="171"/>
      <c r="AL33" s="171"/>
      <c r="AM33" s="171"/>
      <c r="AN33" s="171"/>
      <c r="AO33" s="171"/>
      <c r="AP33" s="171"/>
      <c r="AQ33" s="171"/>
      <c r="AR33" s="171"/>
      <c r="AS33" s="171"/>
      <c r="AT33" s="171"/>
    </row>
    <row r="34" spans="1:11" ht="12.75">
      <c r="A34" s="265" t="s">
        <v>291</v>
      </c>
      <c r="B34" s="265"/>
      <c r="C34" s="265"/>
      <c r="D34" s="265"/>
      <c r="E34" s="265"/>
      <c r="F34" s="265"/>
      <c r="G34" s="265"/>
      <c r="H34" s="265"/>
      <c r="I34" s="265"/>
      <c r="J34" s="265"/>
      <c r="K34" s="265"/>
    </row>
    <row r="40" ht="14.25">
      <c r="AP40" s="7"/>
    </row>
    <row r="41" spans="42:57" ht="14.25">
      <c r="AP41" s="10"/>
      <c r="AY41" s="7"/>
      <c r="AZ41" s="7"/>
      <c r="BA41" s="9"/>
      <c r="BB41" s="7"/>
      <c r="BC41" s="46"/>
      <c r="BD41" s="7"/>
      <c r="BE41" s="7"/>
    </row>
    <row r="42" spans="42:57" ht="12.75">
      <c r="AP42" s="10"/>
      <c r="AY42" s="10"/>
      <c r="AZ42" s="10"/>
      <c r="BA42" s="10"/>
      <c r="BB42" s="10"/>
      <c r="BC42" s="10"/>
      <c r="BD42" s="10"/>
      <c r="BE42" s="10"/>
    </row>
    <row r="43" spans="42:57" ht="12.75">
      <c r="AP43" s="171"/>
      <c r="AY43" s="10"/>
      <c r="AZ43" s="10"/>
      <c r="BA43" s="10"/>
      <c r="BB43" s="10"/>
      <c r="BC43" s="10"/>
      <c r="BD43" s="10"/>
      <c r="BE43" s="10"/>
    </row>
    <row r="44" spans="51:57" ht="12.75" customHeight="1">
      <c r="AY44" s="175"/>
      <c r="AZ44" s="175"/>
      <c r="BA44" s="175"/>
      <c r="BB44" s="175"/>
      <c r="BC44" s="175"/>
      <c r="BD44" s="175"/>
      <c r="BE44" s="171"/>
    </row>
  </sheetData>
  <mergeCells count="15">
    <mergeCell ref="A34:K34"/>
    <mergeCell ref="A33:AD33"/>
    <mergeCell ref="AB5:AB6"/>
    <mergeCell ref="A4:A6"/>
    <mergeCell ref="AA5:AA6"/>
    <mergeCell ref="Q5:Q6"/>
    <mergeCell ref="I5:I6"/>
    <mergeCell ref="J4:J6"/>
    <mergeCell ref="A1:N1"/>
    <mergeCell ref="AW1:BH1"/>
    <mergeCell ref="AJ1:AT1"/>
    <mergeCell ref="AD4:AD6"/>
    <mergeCell ref="H5:H6"/>
    <mergeCell ref="R4:R6"/>
    <mergeCell ref="Y5:Y6"/>
  </mergeCells>
  <hyperlinks>
    <hyperlink ref="AD1" location="Index!A1" display="Index"/>
  </hyperlinks>
  <printOptions/>
  <pageMargins left="0.75" right="0.75" top="1" bottom="1" header="0.5" footer="0.5"/>
  <pageSetup horizontalDpi="600" verticalDpi="600" orientation="landscape" paperSize="9" scale="55" r:id="rId1"/>
  <headerFooter alignWithMargins="0">
    <oddHeader>&amp;CCoroners Statistics 2013</oddHeader>
  </headerFooter>
</worksheet>
</file>

<file path=xl/worksheets/sheet5.xml><?xml version="1.0" encoding="utf-8"?>
<worksheet xmlns="http://schemas.openxmlformats.org/spreadsheetml/2006/main" xmlns:r="http://schemas.openxmlformats.org/officeDocument/2006/relationships">
  <dimension ref="A1:N14"/>
  <sheetViews>
    <sheetView showGridLines="0" zoomScale="75" zoomScaleNormal="75" workbookViewId="0" topLeftCell="A1">
      <selection activeCell="A1" sqref="A1:I1"/>
    </sheetView>
  </sheetViews>
  <sheetFormatPr defaultColWidth="9.140625" defaultRowHeight="12.75"/>
  <cols>
    <col min="1" max="1" width="8.00390625" style="44" customWidth="1"/>
    <col min="2" max="3" width="10.140625" style="37" customWidth="1"/>
    <col min="4" max="4" width="2.7109375" style="37" customWidth="1"/>
    <col min="5" max="6" width="10.140625" style="37" customWidth="1"/>
    <col min="7" max="7" width="2.7109375" style="37" customWidth="1"/>
    <col min="8" max="9" width="10.140625" style="37" customWidth="1"/>
    <col min="10" max="10" width="2.7109375" style="37" customWidth="1"/>
    <col min="11" max="12" width="10.140625" style="37" customWidth="1"/>
    <col min="13" max="13" width="2.7109375" style="37" customWidth="1"/>
    <col min="14" max="14" width="11.140625" style="37" customWidth="1"/>
    <col min="15" max="15" width="2.57421875" style="37" customWidth="1"/>
    <col min="16" max="16" width="10.57421875" style="37" customWidth="1"/>
    <col min="17" max="17" width="3.28125" style="37" customWidth="1"/>
    <col min="18" max="19" width="11.57421875" style="37" customWidth="1"/>
    <col min="20" max="20" width="3.8515625" style="37" customWidth="1"/>
    <col min="21" max="16384" width="9.140625" style="37" customWidth="1"/>
  </cols>
  <sheetData>
    <row r="1" spans="1:14" ht="15">
      <c r="A1" s="264" t="s">
        <v>206</v>
      </c>
      <c r="B1" s="264"/>
      <c r="C1" s="264"/>
      <c r="D1" s="264"/>
      <c r="E1" s="264"/>
      <c r="F1" s="264"/>
      <c r="G1" s="281"/>
      <c r="H1" s="281"/>
      <c r="I1" s="282"/>
      <c r="N1" s="240" t="s">
        <v>299</v>
      </c>
    </row>
    <row r="3" spans="1:14" ht="15" thickBot="1">
      <c r="A3" s="69" t="s">
        <v>0</v>
      </c>
      <c r="B3" s="71"/>
      <c r="C3" s="71"/>
      <c r="D3" s="71"/>
      <c r="E3" s="71"/>
      <c r="F3" s="138"/>
      <c r="G3" s="138"/>
      <c r="H3" s="138"/>
      <c r="I3" s="138"/>
      <c r="J3" s="138"/>
      <c r="K3" s="138"/>
      <c r="L3" s="138"/>
      <c r="M3" s="138"/>
      <c r="N3" s="138" t="s">
        <v>46</v>
      </c>
    </row>
    <row r="4" spans="1:14" ht="46.5" customHeight="1">
      <c r="A4" s="269" t="s">
        <v>15</v>
      </c>
      <c r="B4" s="283" t="s">
        <v>165</v>
      </c>
      <c r="C4" s="284"/>
      <c r="D4" s="7"/>
      <c r="E4" s="283" t="s">
        <v>166</v>
      </c>
      <c r="F4" s="284"/>
      <c r="G4" s="172"/>
      <c r="H4" s="283" t="s">
        <v>177</v>
      </c>
      <c r="I4" s="283"/>
      <c r="J4" s="172"/>
      <c r="K4" s="283" t="s">
        <v>178</v>
      </c>
      <c r="L4" s="283"/>
      <c r="M4" s="172"/>
      <c r="N4" s="285" t="s">
        <v>298</v>
      </c>
    </row>
    <row r="5" spans="1:14" ht="57" customHeight="1">
      <c r="A5" s="270"/>
      <c r="B5" s="33" t="s">
        <v>46</v>
      </c>
      <c r="C5" s="33" t="s">
        <v>179</v>
      </c>
      <c r="D5" s="48"/>
      <c r="E5" s="33" t="s">
        <v>46</v>
      </c>
      <c r="F5" s="33" t="s">
        <v>179</v>
      </c>
      <c r="G5" s="33"/>
      <c r="H5" s="173" t="s">
        <v>46</v>
      </c>
      <c r="I5" s="33" t="s">
        <v>179</v>
      </c>
      <c r="J5" s="33"/>
      <c r="K5" s="173" t="s">
        <v>46</v>
      </c>
      <c r="L5" s="33" t="s">
        <v>179</v>
      </c>
      <c r="M5" s="33"/>
      <c r="N5" s="272"/>
    </row>
    <row r="6" spans="1:14" ht="14.25">
      <c r="A6" s="24"/>
      <c r="B6" s="83"/>
      <c r="C6" s="83"/>
      <c r="D6" s="77"/>
      <c r="E6" s="82"/>
      <c r="F6" s="84"/>
      <c r="G6" s="84"/>
      <c r="H6" s="84"/>
      <c r="I6" s="84"/>
      <c r="J6" s="84"/>
      <c r="K6" s="84"/>
      <c r="L6" s="84"/>
      <c r="M6" s="84"/>
      <c r="N6" s="84"/>
    </row>
    <row r="7" spans="1:14" ht="14.25">
      <c r="A7" s="164">
        <v>2011</v>
      </c>
      <c r="B7" s="23">
        <v>89691</v>
      </c>
      <c r="C7" s="224">
        <v>0.9546267322306661</v>
      </c>
      <c r="D7" s="39"/>
      <c r="E7" s="23">
        <v>4263</v>
      </c>
      <c r="F7" s="225">
        <v>0.04537326776933393</v>
      </c>
      <c r="G7" s="121"/>
      <c r="H7" s="202">
        <v>17950</v>
      </c>
      <c r="I7" s="225">
        <v>0.19105093982161483</v>
      </c>
      <c r="J7" s="121"/>
      <c r="K7" s="202">
        <v>12108</v>
      </c>
      <c r="L7" s="225">
        <v>0.12887157545181685</v>
      </c>
      <c r="M7" s="121"/>
      <c r="N7" s="23">
        <v>93954</v>
      </c>
    </row>
    <row r="8" spans="1:14" ht="14.25">
      <c r="A8" s="164">
        <v>2012</v>
      </c>
      <c r="B8" s="23">
        <v>90184</v>
      </c>
      <c r="C8" s="224">
        <v>0.951167549096125</v>
      </c>
      <c r="D8" s="39"/>
      <c r="E8" s="23">
        <v>4630</v>
      </c>
      <c r="F8" s="225">
        <v>0.048832450903874954</v>
      </c>
      <c r="G8" s="121"/>
      <c r="H8" s="202">
        <v>18700</v>
      </c>
      <c r="I8" s="225">
        <v>0.19722825743033728</v>
      </c>
      <c r="J8" s="121"/>
      <c r="K8" s="202">
        <v>12613</v>
      </c>
      <c r="L8" s="225">
        <v>0.1330288775919168</v>
      </c>
      <c r="M8" s="121"/>
      <c r="N8" s="23">
        <v>94814</v>
      </c>
    </row>
    <row r="9" spans="1:14" ht="14.25">
      <c r="A9" s="164">
        <v>2013</v>
      </c>
      <c r="B9" s="23">
        <v>89580</v>
      </c>
      <c r="C9" s="224">
        <v>0.9483881213276163</v>
      </c>
      <c r="D9" s="39"/>
      <c r="E9" s="23">
        <v>4876</v>
      </c>
      <c r="F9" s="225">
        <v>0.05162246572441904</v>
      </c>
      <c r="G9" s="121"/>
      <c r="H9" s="202">
        <v>19086</v>
      </c>
      <c r="I9" s="225">
        <v>0.20206447514689535</v>
      </c>
      <c r="J9" s="121"/>
      <c r="K9" s="202">
        <v>13285</v>
      </c>
      <c r="L9" s="225">
        <v>0.1406489862897676</v>
      </c>
      <c r="M9" s="121"/>
      <c r="N9" s="23">
        <v>94455</v>
      </c>
    </row>
    <row r="10" spans="1:14" ht="15" thickBot="1">
      <c r="A10" s="86"/>
      <c r="B10" s="3"/>
      <c r="C10" s="88"/>
      <c r="D10" s="88"/>
      <c r="E10" s="87"/>
      <c r="F10" s="3"/>
      <c r="G10" s="3"/>
      <c r="H10" s="3"/>
      <c r="I10" s="3"/>
      <c r="J10" s="3"/>
      <c r="K10" s="3"/>
      <c r="L10" s="3"/>
      <c r="M10" s="3"/>
      <c r="N10" s="3"/>
    </row>
    <row r="11" spans="9:12" ht="12.75">
      <c r="I11" s="236"/>
      <c r="L11" s="236"/>
    </row>
    <row r="12" spans="1:2" ht="12.75">
      <c r="A12" s="43" t="s">
        <v>297</v>
      </c>
      <c r="B12" s="174"/>
    </row>
    <row r="13" spans="1:14" ht="12.75">
      <c r="A13" s="279" t="s">
        <v>305</v>
      </c>
      <c r="B13" s="280"/>
      <c r="C13" s="280"/>
      <c r="D13" s="280"/>
      <c r="E13" s="280"/>
      <c r="F13" s="280"/>
      <c r="G13" s="280"/>
      <c r="H13" s="280"/>
      <c r="I13" s="280"/>
      <c r="J13" s="280"/>
      <c r="K13" s="280"/>
      <c r="L13" s="280"/>
      <c r="M13" s="280"/>
      <c r="N13" s="280"/>
    </row>
    <row r="14" spans="1:14" ht="12.75">
      <c r="A14" s="280"/>
      <c r="B14" s="280"/>
      <c r="C14" s="280"/>
      <c r="D14" s="280"/>
      <c r="E14" s="280"/>
      <c r="F14" s="280"/>
      <c r="G14" s="280"/>
      <c r="H14" s="280"/>
      <c r="I14" s="280"/>
      <c r="J14" s="280"/>
      <c r="K14" s="280"/>
      <c r="L14" s="280"/>
      <c r="M14" s="280"/>
      <c r="N14" s="280"/>
    </row>
  </sheetData>
  <mergeCells count="8">
    <mergeCell ref="A13:N14"/>
    <mergeCell ref="A1:I1"/>
    <mergeCell ref="A4:A5"/>
    <mergeCell ref="B4:C4"/>
    <mergeCell ref="N4:N5"/>
    <mergeCell ref="E4:F4"/>
    <mergeCell ref="H4:I4"/>
    <mergeCell ref="K4:L4"/>
  </mergeCells>
  <hyperlinks>
    <hyperlink ref="N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6.xml><?xml version="1.0" encoding="utf-8"?>
<worksheet xmlns="http://schemas.openxmlformats.org/spreadsheetml/2006/main" xmlns:r="http://schemas.openxmlformats.org/officeDocument/2006/relationships">
  <dimension ref="A1:T15"/>
  <sheetViews>
    <sheetView showGridLines="0" zoomScale="75" zoomScaleNormal="75" workbookViewId="0" topLeftCell="A1">
      <selection activeCell="A1" sqref="A1:F1"/>
    </sheetView>
  </sheetViews>
  <sheetFormatPr defaultColWidth="9.140625" defaultRowHeight="12.75"/>
  <cols>
    <col min="1" max="1" width="9.7109375" style="44" customWidth="1"/>
    <col min="2" max="3" width="14.7109375" style="37" customWidth="1"/>
    <col min="4" max="4" width="2.7109375" style="37" customWidth="1"/>
    <col min="5" max="6" width="14.7109375" style="37" customWidth="1"/>
    <col min="7" max="7" width="2.7109375" style="37" customWidth="1"/>
    <col min="8" max="9" width="14.7109375" style="37" customWidth="1"/>
    <col min="10" max="10" width="2.7109375" style="37" customWidth="1"/>
    <col min="11" max="12" width="14.7109375" style="37" customWidth="1"/>
    <col min="13" max="13" width="2.7109375" style="37" customWidth="1"/>
    <col min="14" max="14" width="13.57421875" style="37" customWidth="1"/>
    <col min="15" max="15" width="2.57421875" style="37" customWidth="1"/>
    <col min="16" max="16" width="10.57421875" style="37" customWidth="1"/>
    <col min="17" max="17" width="3.28125" style="37" customWidth="1"/>
    <col min="18" max="19" width="11.57421875" style="37" customWidth="1"/>
    <col min="20" max="20" width="3.8515625" style="37" customWidth="1"/>
    <col min="21" max="16384" width="9.140625" style="37" customWidth="1"/>
  </cols>
  <sheetData>
    <row r="1" spans="1:8" ht="15">
      <c r="A1" s="264" t="s">
        <v>207</v>
      </c>
      <c r="B1" s="264"/>
      <c r="C1" s="264"/>
      <c r="D1" s="264"/>
      <c r="E1" s="264"/>
      <c r="F1" s="264"/>
      <c r="G1" s="235"/>
      <c r="H1" s="241" t="s">
        <v>299</v>
      </c>
    </row>
    <row r="2" spans="10:13" ht="12.75">
      <c r="J2" s="10"/>
      <c r="K2" s="10"/>
      <c r="L2" s="10"/>
      <c r="M2" s="10"/>
    </row>
    <row r="3" spans="1:13" s="39" customFormat="1" ht="15" thickBot="1">
      <c r="A3" s="69" t="s">
        <v>0</v>
      </c>
      <c r="B3" s="71"/>
      <c r="C3" s="71"/>
      <c r="D3" s="71"/>
      <c r="E3" s="71"/>
      <c r="F3" s="138"/>
      <c r="G3" s="138"/>
      <c r="H3" s="138" t="s">
        <v>46</v>
      </c>
      <c r="J3" s="79"/>
      <c r="K3" s="79"/>
      <c r="L3" s="7"/>
      <c r="M3" s="7"/>
    </row>
    <row r="4" spans="1:11" s="7" customFormat="1" ht="27.75" customHeight="1">
      <c r="A4" s="269" t="s">
        <v>15</v>
      </c>
      <c r="B4" s="80" t="s">
        <v>164</v>
      </c>
      <c r="C4" s="81"/>
      <c r="E4" s="80" t="s">
        <v>163</v>
      </c>
      <c r="F4" s="137"/>
      <c r="G4" s="172"/>
      <c r="H4" s="285" t="s">
        <v>122</v>
      </c>
      <c r="J4" s="172"/>
      <c r="K4" s="285"/>
    </row>
    <row r="5" spans="1:11" s="49" customFormat="1" ht="57" customHeight="1">
      <c r="A5" s="270"/>
      <c r="B5" s="33" t="s">
        <v>46</v>
      </c>
      <c r="C5" s="33" t="s">
        <v>154</v>
      </c>
      <c r="D5" s="48"/>
      <c r="E5" s="33" t="s">
        <v>46</v>
      </c>
      <c r="F5" s="33" t="s">
        <v>154</v>
      </c>
      <c r="G5" s="33"/>
      <c r="H5" s="272"/>
      <c r="J5" s="51"/>
      <c r="K5" s="285"/>
    </row>
    <row r="6" spans="1:20" s="77" customFormat="1" ht="15" customHeight="1">
      <c r="A6" s="24"/>
      <c r="B6" s="83"/>
      <c r="C6" s="83"/>
      <c r="E6" s="82"/>
      <c r="F6" s="84"/>
      <c r="G6" s="84"/>
      <c r="H6" s="84"/>
      <c r="J6" s="84"/>
      <c r="K6" s="84"/>
      <c r="L6" s="49"/>
      <c r="M6" s="49"/>
      <c r="T6" s="85"/>
    </row>
    <row r="7" spans="1:20" s="39" customFormat="1" ht="15" customHeight="1">
      <c r="A7" s="164">
        <v>2011</v>
      </c>
      <c r="B7" s="23">
        <v>1837</v>
      </c>
      <c r="C7" s="224">
        <v>0.008260969281066326</v>
      </c>
      <c r="E7" s="23">
        <v>5008</v>
      </c>
      <c r="F7" s="225">
        <v>0.022520922242558607</v>
      </c>
      <c r="G7" s="121"/>
      <c r="H7" s="23">
        <v>222371</v>
      </c>
      <c r="J7" s="121"/>
      <c r="K7" s="23"/>
      <c r="L7" s="7"/>
      <c r="M7" s="7"/>
      <c r="T7" s="16"/>
    </row>
    <row r="8" spans="1:20" s="39" customFormat="1" ht="15" customHeight="1">
      <c r="A8" s="164">
        <v>2012</v>
      </c>
      <c r="B8" s="23">
        <v>1766</v>
      </c>
      <c r="C8" s="224">
        <v>0.007755103833199398</v>
      </c>
      <c r="E8" s="23">
        <v>5030</v>
      </c>
      <c r="F8" s="225">
        <v>0.022088432775194206</v>
      </c>
      <c r="G8" s="121"/>
      <c r="H8" s="23">
        <v>227721</v>
      </c>
      <c r="J8" s="121"/>
      <c r="K8" s="23"/>
      <c r="L8" s="7"/>
      <c r="M8" s="7"/>
      <c r="T8" s="16"/>
    </row>
    <row r="9" spans="1:20" s="39" customFormat="1" ht="15" customHeight="1">
      <c r="A9" s="164">
        <v>2013</v>
      </c>
      <c r="B9" s="23">
        <v>1815</v>
      </c>
      <c r="C9" s="224">
        <v>0.00796108498842024</v>
      </c>
      <c r="E9" s="23">
        <v>5051</v>
      </c>
      <c r="F9" s="225">
        <v>0.022155063513229</v>
      </c>
      <c r="G9" s="121"/>
      <c r="H9" s="23">
        <v>227984</v>
      </c>
      <c r="J9" s="121"/>
      <c r="K9" s="23"/>
      <c r="L9" s="7"/>
      <c r="M9" s="7"/>
      <c r="T9" s="16"/>
    </row>
    <row r="10" spans="1:20" s="39" customFormat="1" ht="15" customHeight="1" thickBot="1">
      <c r="A10" s="86"/>
      <c r="B10" s="3"/>
      <c r="C10" s="88"/>
      <c r="D10" s="88"/>
      <c r="E10" s="87"/>
      <c r="F10" s="3"/>
      <c r="G10" s="3"/>
      <c r="H10" s="3"/>
      <c r="J10" s="6"/>
      <c r="K10" s="6"/>
      <c r="L10" s="7"/>
      <c r="M10" s="7"/>
      <c r="T10" s="16"/>
    </row>
    <row r="11" spans="1:13" ht="12.75">
      <c r="A11" s="78"/>
      <c r="D11" s="42"/>
      <c r="E11" s="42"/>
      <c r="F11" s="42"/>
      <c r="G11" s="42"/>
      <c r="H11" s="42"/>
      <c r="J11" s="42"/>
      <c r="K11" s="42"/>
      <c r="L11" s="10"/>
      <c r="M11" s="10"/>
    </row>
    <row r="12" spans="1:13" ht="12.75">
      <c r="A12" s="168" t="s">
        <v>151</v>
      </c>
      <c r="D12" s="42"/>
      <c r="E12" s="42"/>
      <c r="F12" s="42"/>
      <c r="G12" s="42"/>
      <c r="H12" s="42"/>
      <c r="J12" s="42"/>
      <c r="K12" s="42"/>
      <c r="L12" s="10"/>
      <c r="M12" s="10"/>
    </row>
    <row r="13" spans="1:13" ht="66.75" customHeight="1">
      <c r="A13" s="287" t="s">
        <v>156</v>
      </c>
      <c r="B13" s="288"/>
      <c r="C13" s="288"/>
      <c r="D13" s="288"/>
      <c r="E13" s="288"/>
      <c r="F13" s="288"/>
      <c r="G13" s="288"/>
      <c r="H13" s="288"/>
      <c r="J13" s="10"/>
      <c r="K13" s="10"/>
      <c r="L13" s="10"/>
      <c r="M13" s="10"/>
    </row>
    <row r="14" spans="1:8" ht="12.75">
      <c r="A14" s="286"/>
      <c r="B14" s="286"/>
      <c r="C14" s="286"/>
      <c r="D14" s="286"/>
      <c r="E14" s="286"/>
      <c r="F14" s="286"/>
      <c r="G14" s="286"/>
      <c r="H14" s="286"/>
    </row>
    <row r="15" spans="1:8" ht="13.5" customHeight="1">
      <c r="A15" s="286"/>
      <c r="B15" s="286"/>
      <c r="C15" s="286"/>
      <c r="D15" s="286"/>
      <c r="E15" s="286"/>
      <c r="F15" s="286"/>
      <c r="G15" s="286"/>
      <c r="H15" s="286"/>
    </row>
  </sheetData>
  <mergeCells count="7">
    <mergeCell ref="A1:F1"/>
    <mergeCell ref="K4:K5"/>
    <mergeCell ref="H4:H5"/>
    <mergeCell ref="A15:H15"/>
    <mergeCell ref="A14:H14"/>
    <mergeCell ref="A4:A5"/>
    <mergeCell ref="A13:H13"/>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7.xml><?xml version="1.0" encoding="utf-8"?>
<worksheet xmlns="http://schemas.openxmlformats.org/spreadsheetml/2006/main" xmlns:r="http://schemas.openxmlformats.org/officeDocument/2006/relationships">
  <dimension ref="A1:K19"/>
  <sheetViews>
    <sheetView showGridLines="0" zoomScale="75" zoomScaleNormal="75" workbookViewId="0" topLeftCell="A1">
      <selection activeCell="A1" sqref="A1:E1"/>
    </sheetView>
  </sheetViews>
  <sheetFormatPr defaultColWidth="9.140625" defaultRowHeight="12.75"/>
  <cols>
    <col min="1" max="1" width="10.7109375" style="16" customWidth="1"/>
    <col min="2" max="2" width="11.00390625" style="16" customWidth="1"/>
    <col min="3" max="3" width="13.140625" style="16" customWidth="1"/>
    <col min="4" max="4" width="15.8515625" style="16" customWidth="1"/>
    <col min="5" max="5" width="14.7109375" style="16" customWidth="1"/>
    <col min="6" max="6" width="16.57421875" style="16" customWidth="1"/>
    <col min="7" max="7" width="17.00390625" style="16" customWidth="1"/>
    <col min="8" max="8" width="20.57421875" style="16" customWidth="1"/>
    <col min="9" max="9" width="18.00390625" style="16" customWidth="1"/>
    <col min="10" max="10" width="18.140625" style="16" customWidth="1"/>
    <col min="11" max="11" width="17.28125" style="16" customWidth="1"/>
    <col min="12" max="16384" width="9.140625" style="16" customWidth="1"/>
  </cols>
  <sheetData>
    <row r="1" spans="1:11" ht="15">
      <c r="A1" s="264" t="s">
        <v>208</v>
      </c>
      <c r="B1" s="264"/>
      <c r="C1" s="264"/>
      <c r="D1" s="264"/>
      <c r="E1" s="282"/>
      <c r="K1" s="238" t="s">
        <v>299</v>
      </c>
    </row>
    <row r="2" spans="2:5" ht="14.25">
      <c r="B2" s="6"/>
      <c r="C2" s="6"/>
      <c r="D2" s="6"/>
      <c r="E2" s="6"/>
    </row>
    <row r="3" spans="1:11" ht="15" thickBot="1">
      <c r="A3" s="3" t="s">
        <v>0</v>
      </c>
      <c r="B3" s="3"/>
      <c r="C3" s="3"/>
      <c r="D3" s="4"/>
      <c r="E3" s="3"/>
      <c r="F3" s="3"/>
      <c r="G3" s="3"/>
      <c r="H3" s="3"/>
      <c r="I3" s="3"/>
      <c r="J3" s="3"/>
      <c r="K3" s="4" t="s">
        <v>46</v>
      </c>
    </row>
    <row r="4" spans="1:11" ht="66" customHeight="1">
      <c r="A4" s="209" t="s">
        <v>15</v>
      </c>
      <c r="B4" s="35" t="s">
        <v>167</v>
      </c>
      <c r="C4" s="35" t="s">
        <v>168</v>
      </c>
      <c r="D4" s="35" t="s">
        <v>169</v>
      </c>
      <c r="E4" s="35" t="s">
        <v>170</v>
      </c>
      <c r="F4" s="35" t="s">
        <v>171</v>
      </c>
      <c r="G4" s="35" t="s">
        <v>172</v>
      </c>
      <c r="H4" s="35" t="s">
        <v>173</v>
      </c>
      <c r="I4" s="35" t="s">
        <v>174</v>
      </c>
      <c r="J4" s="35" t="s">
        <v>175</v>
      </c>
      <c r="K4" s="35" t="s">
        <v>176</v>
      </c>
    </row>
    <row r="5" spans="1:5" ht="14.25" customHeight="1">
      <c r="A5" s="24"/>
      <c r="C5" s="23"/>
      <c r="D5" s="23"/>
      <c r="E5" s="6"/>
    </row>
    <row r="6" spans="1:11" ht="14.25" customHeight="1">
      <c r="A6" s="213">
        <v>2011</v>
      </c>
      <c r="B6" s="5">
        <v>185</v>
      </c>
      <c r="C6" s="5">
        <v>22</v>
      </c>
      <c r="D6" s="5">
        <v>3</v>
      </c>
      <c r="E6" s="5">
        <v>83</v>
      </c>
      <c r="F6" s="5">
        <v>13</v>
      </c>
      <c r="G6" s="5">
        <v>0</v>
      </c>
      <c r="H6" s="5">
        <v>0</v>
      </c>
      <c r="I6" s="5">
        <v>4</v>
      </c>
      <c r="J6" s="5">
        <v>11</v>
      </c>
      <c r="K6" s="5">
        <v>321</v>
      </c>
    </row>
    <row r="7" spans="1:11" ht="14.25">
      <c r="A7" s="213">
        <v>2012</v>
      </c>
      <c r="B7" s="5">
        <v>152</v>
      </c>
      <c r="C7" s="5">
        <v>9</v>
      </c>
      <c r="D7" s="5">
        <v>1</v>
      </c>
      <c r="E7" s="5">
        <v>93</v>
      </c>
      <c r="F7" s="5">
        <v>6</v>
      </c>
      <c r="G7" s="5">
        <v>0</v>
      </c>
      <c r="H7" s="5">
        <v>0</v>
      </c>
      <c r="I7" s="5">
        <v>6</v>
      </c>
      <c r="J7" s="5">
        <v>14</v>
      </c>
      <c r="K7" s="5">
        <v>281</v>
      </c>
    </row>
    <row r="8" spans="1:11" ht="15" customHeight="1">
      <c r="A8" s="213">
        <v>2013</v>
      </c>
      <c r="B8" s="16">
        <v>155</v>
      </c>
      <c r="C8" s="5">
        <v>12</v>
      </c>
      <c r="D8" s="5">
        <v>2</v>
      </c>
      <c r="E8" s="6">
        <v>97</v>
      </c>
      <c r="F8" s="5">
        <v>2</v>
      </c>
      <c r="G8" s="16">
        <v>0</v>
      </c>
      <c r="H8" s="16">
        <v>0</v>
      </c>
      <c r="I8" s="16">
        <v>2</v>
      </c>
      <c r="J8" s="16">
        <v>11</v>
      </c>
      <c r="K8" s="16">
        <v>281</v>
      </c>
    </row>
    <row r="9" spans="1:11" s="39" customFormat="1" ht="15" customHeight="1" thickBot="1">
      <c r="A9" s="17"/>
      <c r="B9" s="14"/>
      <c r="C9" s="70"/>
      <c r="D9" s="70"/>
      <c r="E9" s="71"/>
      <c r="F9" s="71"/>
      <c r="G9" s="71"/>
      <c r="H9" s="71"/>
      <c r="I9" s="71"/>
      <c r="J9" s="71"/>
      <c r="K9" s="71"/>
    </row>
    <row r="10" spans="1:5" ht="14.25">
      <c r="A10" s="6"/>
      <c r="B10" s="6"/>
      <c r="C10" s="6"/>
      <c r="D10" s="6"/>
      <c r="E10" s="6"/>
    </row>
    <row r="11" spans="1:5" ht="15" customHeight="1">
      <c r="A11" s="242" t="s">
        <v>297</v>
      </c>
      <c r="B11" s="27"/>
      <c r="C11" s="27"/>
      <c r="D11" s="27"/>
      <c r="E11" s="6"/>
    </row>
    <row r="12" spans="1:11" ht="14.25" customHeight="1">
      <c r="A12" s="251" t="s">
        <v>300</v>
      </c>
      <c r="B12" s="251"/>
      <c r="C12" s="251"/>
      <c r="D12" s="251"/>
      <c r="E12" s="251"/>
      <c r="F12" s="251"/>
      <c r="G12" s="251"/>
      <c r="H12" s="251"/>
      <c r="I12" s="251"/>
      <c r="J12" s="251"/>
      <c r="K12" s="251"/>
    </row>
    <row r="13" spans="1:11" ht="14.25" customHeight="1">
      <c r="A13" s="251"/>
      <c r="B13" s="251"/>
      <c r="C13" s="251"/>
      <c r="D13" s="251"/>
      <c r="E13" s="251"/>
      <c r="F13" s="251"/>
      <c r="G13" s="251"/>
      <c r="H13" s="251"/>
      <c r="I13" s="251"/>
      <c r="J13" s="251"/>
      <c r="K13" s="251"/>
    </row>
    <row r="14" spans="1:8" ht="14.25">
      <c r="A14" s="265" t="s">
        <v>301</v>
      </c>
      <c r="B14" s="265"/>
      <c r="C14" s="265"/>
      <c r="D14" s="265"/>
      <c r="E14" s="265"/>
      <c r="F14" s="265"/>
      <c r="G14" s="265"/>
      <c r="H14" s="265"/>
    </row>
    <row r="15" spans="1:11" ht="25.5" customHeight="1">
      <c r="A15" s="252" t="s">
        <v>302</v>
      </c>
      <c r="B15" s="253"/>
      <c r="C15" s="253"/>
      <c r="D15" s="253"/>
      <c r="E15" s="253"/>
      <c r="F15" s="253"/>
      <c r="G15" s="253"/>
      <c r="H15" s="253"/>
      <c r="I15" s="253"/>
      <c r="J15" s="253"/>
      <c r="K15" s="253"/>
    </row>
    <row r="16" spans="1:11" ht="20.25" customHeight="1">
      <c r="A16" s="253"/>
      <c r="B16" s="253"/>
      <c r="C16" s="253"/>
      <c r="D16" s="253"/>
      <c r="E16" s="253"/>
      <c r="F16" s="253"/>
      <c r="G16" s="253"/>
      <c r="H16" s="253"/>
      <c r="I16" s="253"/>
      <c r="J16" s="253"/>
      <c r="K16" s="253"/>
    </row>
    <row r="17" spans="1:11" ht="21" customHeight="1">
      <c r="A17" s="253"/>
      <c r="B17" s="253"/>
      <c r="C17" s="253"/>
      <c r="D17" s="253"/>
      <c r="E17" s="253"/>
      <c r="F17" s="253"/>
      <c r="G17" s="253"/>
      <c r="H17" s="253"/>
      <c r="I17" s="253"/>
      <c r="J17" s="253"/>
      <c r="K17" s="253"/>
    </row>
    <row r="18" spans="1:11" ht="14.25">
      <c r="A18" s="245"/>
      <c r="B18" s="245"/>
      <c r="C18" s="245"/>
      <c r="D18" s="245"/>
      <c r="E18" s="245"/>
      <c r="F18" s="245"/>
      <c r="G18" s="245"/>
      <c r="H18" s="245"/>
      <c r="I18" s="245"/>
      <c r="J18" s="245"/>
      <c r="K18" s="245"/>
    </row>
    <row r="19" spans="1:11" ht="14.25">
      <c r="A19" s="245"/>
      <c r="B19" s="245"/>
      <c r="C19" s="245"/>
      <c r="D19" s="245"/>
      <c r="E19" s="245"/>
      <c r="F19" s="245"/>
      <c r="G19" s="245"/>
      <c r="H19" s="245"/>
      <c r="I19" s="245"/>
      <c r="J19" s="245"/>
      <c r="K19" s="245"/>
    </row>
  </sheetData>
  <mergeCells count="4">
    <mergeCell ref="A1:E1"/>
    <mergeCell ref="A12:K13"/>
    <mergeCell ref="A15:K17"/>
    <mergeCell ref="A14:H14"/>
  </mergeCells>
  <hyperlinks>
    <hyperlink ref="K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8.xml><?xml version="1.0" encoding="utf-8"?>
<worksheet xmlns="http://schemas.openxmlformats.org/spreadsheetml/2006/main" xmlns:r="http://schemas.openxmlformats.org/officeDocument/2006/relationships">
  <dimension ref="A1:E28"/>
  <sheetViews>
    <sheetView showGridLines="0" zoomScale="75" zoomScaleNormal="75" workbookViewId="0" topLeftCell="A1">
      <selection activeCell="A1" sqref="A1:B1"/>
    </sheetView>
  </sheetViews>
  <sheetFormatPr defaultColWidth="9.140625" defaultRowHeight="12.75"/>
  <cols>
    <col min="1" max="1" width="36.7109375" style="2" customWidth="1"/>
    <col min="2" max="4" width="16.7109375" style="2" customWidth="1"/>
    <col min="5" max="5" width="9.421875" style="2" bestFit="1" customWidth="1"/>
    <col min="6" max="16384" width="9.140625" style="2" customWidth="1"/>
  </cols>
  <sheetData>
    <row r="1" spans="1:5" ht="15">
      <c r="A1" s="254" t="s">
        <v>209</v>
      </c>
      <c r="B1" s="254"/>
      <c r="C1" s="139"/>
      <c r="D1" s="243" t="s">
        <v>299</v>
      </c>
      <c r="E1" s="1"/>
    </row>
    <row r="2" spans="1:5" ht="12.75">
      <c r="A2" s="1"/>
      <c r="B2" s="1"/>
      <c r="C2" s="1"/>
      <c r="D2" s="1"/>
      <c r="E2" s="1"/>
    </row>
    <row r="3" spans="1:5" ht="15" thickBot="1">
      <c r="A3" s="3" t="s">
        <v>0</v>
      </c>
      <c r="B3" s="4"/>
      <c r="C3" s="4"/>
      <c r="D3" s="4" t="s">
        <v>211</v>
      </c>
      <c r="E3" s="1"/>
    </row>
    <row r="4" spans="1:5" ht="44.25" customHeight="1">
      <c r="A4" s="118" t="s">
        <v>210</v>
      </c>
      <c r="B4" s="18" t="s">
        <v>1</v>
      </c>
      <c r="C4" s="18" t="s">
        <v>2</v>
      </c>
      <c r="D4" s="18" t="s">
        <v>3</v>
      </c>
      <c r="E4" s="119"/>
    </row>
    <row r="5" spans="1:5" ht="12.75">
      <c r="A5" s="1"/>
      <c r="B5" s="11"/>
      <c r="C5" s="11"/>
      <c r="D5" s="11"/>
      <c r="E5" s="12"/>
    </row>
    <row r="6" spans="1:5" ht="14.25">
      <c r="A6" s="6" t="s">
        <v>4</v>
      </c>
      <c r="B6" s="11"/>
      <c r="C6" s="11"/>
      <c r="D6" s="11"/>
      <c r="E6" s="12"/>
    </row>
    <row r="7" spans="1:5" ht="14.25">
      <c r="A7" s="106" t="s">
        <v>53</v>
      </c>
      <c r="B7" s="150">
        <v>114</v>
      </c>
      <c r="C7" s="150">
        <v>40</v>
      </c>
      <c r="D7" s="150">
        <v>154</v>
      </c>
      <c r="E7" s="23"/>
    </row>
    <row r="8" spans="1:5" ht="14.25">
      <c r="A8" s="106" t="s">
        <v>54</v>
      </c>
      <c r="B8" s="150">
        <v>5</v>
      </c>
      <c r="C8" s="150">
        <v>2</v>
      </c>
      <c r="D8" s="150">
        <v>7</v>
      </c>
      <c r="E8" s="23"/>
    </row>
    <row r="9" spans="1:5" ht="14.25">
      <c r="A9" s="6" t="s">
        <v>5</v>
      </c>
      <c r="B9" s="150">
        <v>2989</v>
      </c>
      <c r="C9" s="150">
        <v>765</v>
      </c>
      <c r="D9" s="150">
        <v>3754</v>
      </c>
      <c r="E9" s="23"/>
    </row>
    <row r="10" spans="1:5" ht="14.25">
      <c r="A10" s="6" t="s">
        <v>6</v>
      </c>
      <c r="B10" s="150">
        <v>1</v>
      </c>
      <c r="C10" s="150">
        <v>0</v>
      </c>
      <c r="D10" s="150">
        <v>1</v>
      </c>
      <c r="E10" s="23"/>
    </row>
    <row r="11" spans="1:5" ht="30.75" customHeight="1">
      <c r="A11" s="27" t="s">
        <v>55</v>
      </c>
      <c r="B11" s="150">
        <v>20</v>
      </c>
      <c r="C11" s="150">
        <v>11</v>
      </c>
      <c r="D11" s="150">
        <v>31</v>
      </c>
      <c r="E11" s="23"/>
    </row>
    <row r="12" spans="1:5" ht="14.25">
      <c r="A12" s="6" t="s">
        <v>7</v>
      </c>
      <c r="B12" s="150">
        <v>271</v>
      </c>
      <c r="C12" s="150">
        <v>61</v>
      </c>
      <c r="D12" s="150">
        <v>332</v>
      </c>
      <c r="E12" s="23"/>
    </row>
    <row r="13" spans="1:5" ht="14.25">
      <c r="A13" s="6" t="s">
        <v>8</v>
      </c>
      <c r="B13" s="150">
        <v>170</v>
      </c>
      <c r="C13" s="150">
        <v>38</v>
      </c>
      <c r="D13" s="150">
        <v>208</v>
      </c>
      <c r="E13" s="23"/>
    </row>
    <row r="14" spans="1:5" ht="14.25">
      <c r="A14" s="6" t="s">
        <v>9</v>
      </c>
      <c r="B14" s="150">
        <v>3</v>
      </c>
      <c r="C14" s="150">
        <v>0</v>
      </c>
      <c r="D14" s="150">
        <v>3</v>
      </c>
      <c r="E14" s="23"/>
    </row>
    <row r="15" spans="1:5" ht="14.25">
      <c r="A15" s="6" t="s">
        <v>10</v>
      </c>
      <c r="B15" s="150">
        <v>2558</v>
      </c>
      <c r="C15" s="150">
        <v>208</v>
      </c>
      <c r="D15" s="150">
        <v>2766</v>
      </c>
      <c r="E15" s="23"/>
    </row>
    <row r="16" spans="1:5" ht="14.25">
      <c r="A16" s="6" t="s">
        <v>11</v>
      </c>
      <c r="B16" s="150">
        <v>4961</v>
      </c>
      <c r="C16" s="150">
        <v>3205</v>
      </c>
      <c r="D16" s="150">
        <v>8166</v>
      </c>
      <c r="E16" s="23"/>
    </row>
    <row r="17" spans="1:5" ht="14.25">
      <c r="A17" s="6" t="s">
        <v>12</v>
      </c>
      <c r="B17" s="150">
        <v>4</v>
      </c>
      <c r="C17" s="150">
        <v>8</v>
      </c>
      <c r="D17" s="150">
        <v>12</v>
      </c>
      <c r="E17" s="23"/>
    </row>
    <row r="18" spans="1:5" ht="14.25">
      <c r="A18" s="6" t="s">
        <v>13</v>
      </c>
      <c r="B18" s="150">
        <v>5534</v>
      </c>
      <c r="C18" s="150">
        <v>3347</v>
      </c>
      <c r="D18" s="150">
        <v>8881</v>
      </c>
      <c r="E18" s="23"/>
    </row>
    <row r="19" spans="1:5" ht="14.25">
      <c r="A19" s="6" t="s">
        <v>220</v>
      </c>
      <c r="B19" s="150">
        <v>1368</v>
      </c>
      <c r="C19" s="150">
        <v>552</v>
      </c>
      <c r="D19" s="150">
        <v>1920</v>
      </c>
      <c r="E19" s="23"/>
    </row>
    <row r="20" spans="1:5" ht="14.25">
      <c r="A20" s="6" t="s">
        <v>14</v>
      </c>
      <c r="B20" s="150">
        <v>1</v>
      </c>
      <c r="C20" s="150">
        <v>0</v>
      </c>
      <c r="D20" s="150">
        <v>1</v>
      </c>
      <c r="E20" s="23"/>
    </row>
    <row r="21" spans="1:5" ht="14.25">
      <c r="A21" s="6" t="s">
        <v>216</v>
      </c>
      <c r="B21" s="150">
        <v>3276</v>
      </c>
      <c r="C21" s="150">
        <v>2067</v>
      </c>
      <c r="D21" s="150">
        <v>5343</v>
      </c>
      <c r="E21" s="23"/>
    </row>
    <row r="22" spans="1:5" ht="14.25">
      <c r="A22" s="6"/>
      <c r="C22" s="150"/>
      <c r="E22" s="23"/>
    </row>
    <row r="23" spans="1:5" ht="15">
      <c r="A23" s="110" t="s">
        <v>212</v>
      </c>
      <c r="B23" s="210">
        <v>21275</v>
      </c>
      <c r="C23" s="176">
        <v>10304</v>
      </c>
      <c r="D23" s="210">
        <v>31579</v>
      </c>
      <c r="E23" s="23"/>
    </row>
    <row r="24" spans="1:5" ht="15.75" thickBot="1">
      <c r="A24" s="25"/>
      <c r="B24" s="26"/>
      <c r="C24" s="26"/>
      <c r="D24" s="26"/>
      <c r="E24" s="117"/>
    </row>
    <row r="27" s="16" customFormat="1" ht="14.25"/>
    <row r="28" s="16" customFormat="1" ht="14.25">
      <c r="C28" s="141"/>
    </row>
  </sheetData>
  <mergeCells count="1">
    <mergeCell ref="A1:B1"/>
  </mergeCells>
  <hyperlinks>
    <hyperlink ref="D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xl/worksheets/sheet9.xml><?xml version="1.0" encoding="utf-8"?>
<worksheet xmlns="http://schemas.openxmlformats.org/spreadsheetml/2006/main" xmlns:r="http://schemas.openxmlformats.org/officeDocument/2006/relationships">
  <dimension ref="A1:L20"/>
  <sheetViews>
    <sheetView showGridLines="0" zoomScale="75" zoomScaleNormal="75" workbookViewId="0" topLeftCell="A1">
      <selection activeCell="A1" sqref="A1:F2"/>
    </sheetView>
  </sheetViews>
  <sheetFormatPr defaultColWidth="9.140625" defaultRowHeight="12.75"/>
  <cols>
    <col min="1" max="1" width="36.7109375" style="2" customWidth="1"/>
    <col min="2" max="4" width="16.7109375" style="2" customWidth="1"/>
    <col min="5" max="5" width="20.421875" style="2" customWidth="1"/>
    <col min="6" max="6" width="16.140625" style="2" customWidth="1"/>
    <col min="7" max="16384" width="9.140625" style="2" customWidth="1"/>
  </cols>
  <sheetData>
    <row r="1" spans="1:8" ht="18" customHeight="1">
      <c r="A1" s="255" t="s">
        <v>308</v>
      </c>
      <c r="B1" s="255"/>
      <c r="C1" s="255"/>
      <c r="D1" s="255"/>
      <c r="E1" s="255"/>
      <c r="F1" s="255"/>
      <c r="H1" s="243" t="s">
        <v>299</v>
      </c>
    </row>
    <row r="2" spans="1:12" ht="15" customHeight="1">
      <c r="A2" s="255"/>
      <c r="B2" s="255"/>
      <c r="C2" s="255"/>
      <c r="D2" s="255"/>
      <c r="E2" s="255"/>
      <c r="F2" s="255"/>
      <c r="L2" s="243"/>
    </row>
    <row r="4" spans="1:6" s="16" customFormat="1" ht="15" thickBot="1">
      <c r="A4" s="6" t="s">
        <v>0</v>
      </c>
      <c r="B4" s="6"/>
      <c r="C4" s="74"/>
      <c r="F4" s="74" t="s">
        <v>123</v>
      </c>
    </row>
    <row r="5" spans="1:6" ht="65.25" customHeight="1">
      <c r="A5" s="57" t="s">
        <v>124</v>
      </c>
      <c r="B5" s="57"/>
      <c r="C5" s="140" t="s">
        <v>213</v>
      </c>
      <c r="D5" s="140" t="s">
        <v>214</v>
      </c>
      <c r="E5" s="140" t="s">
        <v>306</v>
      </c>
      <c r="F5" s="140" t="s">
        <v>307</v>
      </c>
    </row>
    <row r="6" spans="1:5" s="16" customFormat="1" ht="14.25">
      <c r="A6" s="6"/>
      <c r="B6" s="6"/>
      <c r="C6" s="6"/>
      <c r="D6" s="6"/>
      <c r="E6" s="6"/>
    </row>
    <row r="7" spans="1:8" s="16" customFormat="1" ht="14.25" customHeight="1">
      <c r="A7" s="46" t="s">
        <v>125</v>
      </c>
      <c r="B7" s="23"/>
      <c r="C7" s="160">
        <v>554</v>
      </c>
      <c r="D7" s="223">
        <v>0.017543304094493176</v>
      </c>
      <c r="E7" s="23">
        <v>3040</v>
      </c>
      <c r="F7" s="223">
        <v>0.006088145939266739</v>
      </c>
      <c r="H7" s="246"/>
    </row>
    <row r="8" spans="1:8" s="16" customFormat="1" ht="14.25" customHeight="1">
      <c r="A8" s="46" t="s">
        <v>126</v>
      </c>
      <c r="B8" s="23"/>
      <c r="C8" s="160">
        <v>419</v>
      </c>
      <c r="D8" s="223">
        <v>0.0132683112194813</v>
      </c>
      <c r="E8" s="23">
        <v>1054</v>
      </c>
      <c r="F8" s="223">
        <v>0.0021108242828905073</v>
      </c>
      <c r="H8" s="246"/>
    </row>
    <row r="9" spans="1:8" s="16" customFormat="1" ht="14.25" customHeight="1">
      <c r="A9" s="46" t="s">
        <v>127</v>
      </c>
      <c r="B9" s="23"/>
      <c r="C9" s="160">
        <v>1336</v>
      </c>
      <c r="D9" s="223">
        <v>0.042306596155673074</v>
      </c>
      <c r="E9" s="23">
        <v>2136</v>
      </c>
      <c r="F9" s="223">
        <v>0.0042777235941689985</v>
      </c>
      <c r="H9" s="246"/>
    </row>
    <row r="10" spans="1:8" s="16" customFormat="1" ht="14.25" customHeight="1">
      <c r="A10" s="46" t="s">
        <v>128</v>
      </c>
      <c r="B10" s="23"/>
      <c r="C10" s="160">
        <v>5820</v>
      </c>
      <c r="D10" s="223">
        <v>0.18429969283384529</v>
      </c>
      <c r="E10" s="23">
        <v>12347</v>
      </c>
      <c r="F10" s="223">
        <v>0.024727084839515273</v>
      </c>
      <c r="H10" s="246"/>
    </row>
    <row r="11" spans="1:8" s="16" customFormat="1" ht="14.25" customHeight="1">
      <c r="A11" s="46" t="s">
        <v>129</v>
      </c>
      <c r="B11" s="23"/>
      <c r="C11" s="160">
        <v>8080</v>
      </c>
      <c r="D11" s="223">
        <v>0.255866240222933</v>
      </c>
      <c r="E11" s="23">
        <v>60865</v>
      </c>
      <c r="F11" s="223">
        <v>0.12189309295837832</v>
      </c>
      <c r="H11" s="246"/>
    </row>
    <row r="12" spans="1:8" s="16" customFormat="1" ht="14.25" customHeight="1">
      <c r="A12" s="46" t="s">
        <v>130</v>
      </c>
      <c r="B12" s="141"/>
      <c r="C12" s="160">
        <v>15364</v>
      </c>
      <c r="D12" s="223">
        <v>0.4865258557902403</v>
      </c>
      <c r="E12" s="5">
        <v>419889</v>
      </c>
      <c r="F12" s="223">
        <v>0.8409031283857802</v>
      </c>
      <c r="H12" s="246"/>
    </row>
    <row r="13" spans="1:8" s="16" customFormat="1" ht="14.25" customHeight="1">
      <c r="A13" s="46" t="s">
        <v>134</v>
      </c>
      <c r="B13" s="23"/>
      <c r="C13" s="160">
        <v>6</v>
      </c>
      <c r="D13" s="223">
        <v>0.00018999968333386112</v>
      </c>
      <c r="E13" s="23">
        <v>0</v>
      </c>
      <c r="F13" s="223">
        <v>0</v>
      </c>
      <c r="H13" s="246"/>
    </row>
    <row r="14" spans="1:6" s="16" customFormat="1" ht="14.25" customHeight="1">
      <c r="A14" s="7"/>
      <c r="B14" s="23"/>
      <c r="C14" s="160"/>
      <c r="D14" s="226"/>
      <c r="E14" s="5"/>
      <c r="F14" s="226"/>
    </row>
    <row r="15" spans="1:8" s="16" customFormat="1" ht="15">
      <c r="A15" s="15" t="s">
        <v>212</v>
      </c>
      <c r="B15" s="75"/>
      <c r="C15" s="148">
        <v>31579</v>
      </c>
      <c r="D15" s="227">
        <v>1</v>
      </c>
      <c r="E15" s="75">
        <v>499331</v>
      </c>
      <c r="F15" s="227">
        <v>1</v>
      </c>
      <c r="H15" s="246"/>
    </row>
    <row r="16" spans="1:6" s="16" customFormat="1" ht="15" thickBot="1">
      <c r="A16" s="3"/>
      <c r="B16" s="3"/>
      <c r="C16" s="147"/>
      <c r="D16" s="3"/>
      <c r="E16" s="147"/>
      <c r="F16" s="3"/>
    </row>
    <row r="17" spans="1:2" s="16" customFormat="1" ht="14.25">
      <c r="A17" s="107"/>
      <c r="B17" s="108"/>
    </row>
    <row r="18" s="16" customFormat="1" ht="14.25">
      <c r="A18" s="247" t="s">
        <v>297</v>
      </c>
    </row>
    <row r="19" spans="1:6" s="16" customFormat="1" ht="14.25">
      <c r="A19" s="251" t="s">
        <v>311</v>
      </c>
      <c r="B19" s="251"/>
      <c r="C19" s="251"/>
      <c r="D19" s="251"/>
      <c r="E19" s="251"/>
      <c r="F19" s="251"/>
    </row>
    <row r="20" spans="1:6" ht="12.75">
      <c r="A20" s="251"/>
      <c r="B20" s="251"/>
      <c r="C20" s="251"/>
      <c r="D20" s="251"/>
      <c r="E20" s="251"/>
      <c r="F20" s="251"/>
    </row>
  </sheetData>
  <mergeCells count="2">
    <mergeCell ref="A1:F2"/>
    <mergeCell ref="A19:F20"/>
  </mergeCells>
  <hyperlinks>
    <hyperlink ref="H1" location="Index!A1" display="Index"/>
  </hyperlinks>
  <printOptions/>
  <pageMargins left="0.75" right="0.75" top="1" bottom="1" header="0.5" footer="0.5"/>
  <pageSetup horizontalDpi="600" verticalDpi="600" orientation="landscape" paperSize="9" scale="64" r:id="rId1"/>
  <headerFooter alignWithMargins="0">
    <oddHeader>&amp;CCoroners Statistics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2013 - tables</dc:title>
  <dc:subject/>
  <dc:creator>Ministry of Justice</dc:creator>
  <cp:keywords>coroners, statistics, tables</cp:keywords>
  <dc:description/>
  <cp:lastModifiedBy>RVG68R</cp:lastModifiedBy>
  <cp:lastPrinted>2014-05-12T10:40:55Z</cp:lastPrinted>
  <dcterms:created xsi:type="dcterms:W3CDTF">2005-04-28T10:17:26Z</dcterms:created>
  <dcterms:modified xsi:type="dcterms:W3CDTF">2014-05-14T14:21:24Z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