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20190" windowHeight="8850"/>
  </bookViews>
  <sheets>
    <sheet name="Metadata" sheetId="23" r:id="rId1"/>
    <sheet name="Population" sheetId="24" r:id="rId2"/>
    <sheet name="Economic activity" sheetId="25" r:id="rId3"/>
    <sheet name="Reg. businesses by ind and size" sheetId="5" r:id="rId4"/>
    <sheet name="Local business units by ind" sheetId="32" r:id="rId5"/>
    <sheet name="Ent_ind_rur" sheetId="26" state="hidden" r:id="rId6"/>
    <sheet name="Ent_ind_urb" sheetId="27" state="hidden" r:id="rId7"/>
    <sheet name="Ent_size_rur" sheetId="28" state="hidden" r:id="rId8"/>
    <sheet name="Ent_size_urb" sheetId="29" state="hidden" r:id="rId9"/>
    <sheet name="LU_ind_rur" sheetId="30" state="hidden" r:id="rId10"/>
    <sheet name="LU_ind_urb" sheetId="31" state="hidden" r:id="rId11"/>
  </sheets>
  <definedNames>
    <definedName name="check">#REF!</definedName>
    <definedName name="Ent_ind_rur">Ent_ind_rur!$C$5:$N$444</definedName>
    <definedName name="Ent_ind_urb">Ent_ind_urb!$C$5:$N$444</definedName>
    <definedName name="Ent_siz_rur">Ent_size_rur!$C$5:$J$444</definedName>
    <definedName name="Ent_siz_urb">Ent_size_urb!$C$5:$J$444</definedName>
    <definedName name="Industry_rural">#REF!</definedName>
    <definedName name="Industry_urban">#REF!</definedName>
    <definedName name="LU_ind_rur">LU_ind_rur!$C$5:$N$444</definedName>
    <definedName name="LU_ind_urb">LU_ind_urb!$C$5:$N$444</definedName>
    <definedName name="Pop_2011">#REF!</definedName>
    <definedName name="Population_census" localSheetId="1">#REF!</definedName>
    <definedName name="Population_census">#REF!</definedName>
    <definedName name="Population_mid" localSheetId="1">#REF!</definedName>
    <definedName name="Population_mid">#REF!</definedName>
    <definedName name="_xlnm.Print_Area" localSheetId="2">'Economic activity'!$A$1:$E$2</definedName>
    <definedName name="QA" localSheetId="1">Population!$D$6:$I$422</definedName>
    <definedName name="QA">'Reg. businesses by ind and size'!$D$10:$J$425</definedName>
    <definedName name="QA_2" localSheetId="1">#REF!</definedName>
    <definedName name="QA_2">#REF!</definedName>
    <definedName name="Size_rural">#REF!</definedName>
    <definedName name="Size_urban">#REF!</definedName>
    <definedName name="TABLE" localSheetId="1">#REF!</definedName>
    <definedName name="TABLE">#REF!</definedName>
  </definedNames>
  <calcPr calcId="145621"/>
</workbook>
</file>

<file path=xl/calcChain.xml><?xml version="1.0" encoding="utf-8"?>
<calcChain xmlns="http://schemas.openxmlformats.org/spreadsheetml/2006/main">
  <c r="W13" i="32" l="1"/>
  <c r="C444" i="27"/>
  <c r="C444" i="28"/>
  <c r="C444" i="29"/>
  <c r="C444" i="30"/>
  <c r="C444" i="31"/>
  <c r="C444" i="26"/>
  <c r="C433" i="27"/>
  <c r="C433" i="28"/>
  <c r="C433" i="29"/>
  <c r="C433" i="30"/>
  <c r="C433" i="31"/>
  <c r="C433" i="26"/>
  <c r="C425" i="27"/>
  <c r="C425" i="28"/>
  <c r="C425" i="29"/>
  <c r="C425" i="30"/>
  <c r="C425" i="31"/>
  <c r="C425" i="26"/>
  <c r="C419" i="27"/>
  <c r="C419" i="28"/>
  <c r="C419" i="29"/>
  <c r="C419" i="30"/>
  <c r="C419" i="31"/>
  <c r="C419" i="26"/>
  <c r="C414" i="27"/>
  <c r="C414" i="28"/>
  <c r="C414" i="29"/>
  <c r="C414" i="30"/>
  <c r="C414" i="31"/>
  <c r="C414" i="26"/>
  <c r="C406" i="27"/>
  <c r="C406" i="28"/>
  <c r="C406" i="29"/>
  <c r="C406" i="30"/>
  <c r="C406" i="31"/>
  <c r="C406" i="26"/>
  <c r="C399" i="27"/>
  <c r="C399" i="28"/>
  <c r="C399" i="29"/>
  <c r="C399" i="30"/>
  <c r="C399" i="31"/>
  <c r="C399" i="26"/>
  <c r="C395" i="27"/>
  <c r="C395" i="28"/>
  <c r="C395" i="29"/>
  <c r="C395" i="30"/>
  <c r="C395" i="31"/>
  <c r="C395" i="26"/>
  <c r="C384" i="27"/>
  <c r="C384" i="28"/>
  <c r="C384" i="29"/>
  <c r="C384" i="30"/>
  <c r="C384" i="31"/>
  <c r="C384" i="26"/>
  <c r="C371" i="27"/>
  <c r="C371" i="28"/>
  <c r="C371" i="29"/>
  <c r="C371" i="30"/>
  <c r="C371" i="31"/>
  <c r="C371" i="26"/>
  <c r="C337" i="27"/>
  <c r="C337" i="28"/>
  <c r="C337" i="29"/>
  <c r="C337" i="30"/>
  <c r="C337" i="31"/>
  <c r="C337" i="26"/>
  <c r="C324" i="27"/>
  <c r="C324" i="28"/>
  <c r="C324" i="29"/>
  <c r="C324" i="30"/>
  <c r="C324" i="31"/>
  <c r="C324" i="26"/>
  <c r="C314" i="27"/>
  <c r="C314" i="28"/>
  <c r="C314" i="29"/>
  <c r="C314" i="30"/>
  <c r="C314" i="31"/>
  <c r="C314" i="26"/>
  <c r="C307" i="27"/>
  <c r="C307" i="28"/>
  <c r="C307" i="29"/>
  <c r="C307" i="30"/>
  <c r="C307" i="31"/>
  <c r="C307" i="26"/>
  <c r="C298" i="27"/>
  <c r="C298" i="28"/>
  <c r="C298" i="29"/>
  <c r="C298" i="30"/>
  <c r="C298" i="31"/>
  <c r="C298" i="26"/>
  <c r="C289" i="27"/>
  <c r="C289" i="28"/>
  <c r="C289" i="29"/>
  <c r="C289" i="30"/>
  <c r="C289" i="31"/>
  <c r="C289" i="26"/>
  <c r="C273" i="27"/>
  <c r="C273" i="28"/>
  <c r="C273" i="29"/>
  <c r="C273" i="30"/>
  <c r="C273" i="31"/>
  <c r="C273" i="26"/>
  <c r="C238" i="27"/>
  <c r="C238" i="28"/>
  <c r="C238" i="29"/>
  <c r="C238" i="30"/>
  <c r="C238" i="31"/>
  <c r="C238" i="26"/>
  <c r="C230" i="27"/>
  <c r="C230" i="28"/>
  <c r="C230" i="29"/>
  <c r="C230" i="30"/>
  <c r="C230" i="31"/>
  <c r="C230" i="26"/>
  <c r="C220" i="27"/>
  <c r="C220" i="28"/>
  <c r="C220" i="29"/>
  <c r="C220" i="30"/>
  <c r="C220" i="31"/>
  <c r="C220" i="26"/>
  <c r="C208" i="27"/>
  <c r="C208" i="28"/>
  <c r="C208" i="29"/>
  <c r="C208" i="30"/>
  <c r="C208" i="31"/>
  <c r="C208" i="26"/>
  <c r="C192" i="27"/>
  <c r="C192" i="28"/>
  <c r="C192" i="29"/>
  <c r="C192" i="30"/>
  <c r="C192" i="31"/>
  <c r="C192" i="26"/>
  <c r="C186" i="27"/>
  <c r="C186" i="28"/>
  <c r="C186" i="29"/>
  <c r="C186" i="30"/>
  <c r="C186" i="31"/>
  <c r="C186" i="26"/>
  <c r="C174" i="27"/>
  <c r="C174" i="28"/>
  <c r="C174" i="29"/>
  <c r="C174" i="30"/>
  <c r="C174" i="31"/>
  <c r="C174" i="26"/>
  <c r="C157" i="27"/>
  <c r="C157" i="28"/>
  <c r="C157" i="29"/>
  <c r="C157" i="30"/>
  <c r="C157" i="31"/>
  <c r="C157" i="26"/>
  <c r="C145" i="27"/>
  <c r="C145" i="28"/>
  <c r="C145" i="29"/>
  <c r="C145" i="30"/>
  <c r="C145" i="31"/>
  <c r="C145" i="26"/>
  <c r="C134" i="27"/>
  <c r="C134" i="28"/>
  <c r="C134" i="29"/>
  <c r="C134" i="30"/>
  <c r="C134" i="31"/>
  <c r="C134" i="26"/>
  <c r="C120" i="27"/>
  <c r="C120" i="28"/>
  <c r="C120" i="29"/>
  <c r="C120" i="30"/>
  <c r="C120" i="31"/>
  <c r="C120" i="26"/>
  <c r="C109" i="27"/>
  <c r="C109" i="28"/>
  <c r="C109" i="29"/>
  <c r="C109" i="30"/>
  <c r="C109" i="31"/>
  <c r="C109" i="26"/>
  <c r="C101" i="27"/>
  <c r="C101" i="28"/>
  <c r="C101" i="29"/>
  <c r="C101" i="30"/>
  <c r="C101" i="31"/>
  <c r="C101" i="26"/>
  <c r="C85" i="27"/>
  <c r="C85" i="28"/>
  <c r="C85" i="29"/>
  <c r="C85" i="30"/>
  <c r="C85" i="31"/>
  <c r="C85" i="26"/>
  <c r="C75" i="27"/>
  <c r="C75" i="28"/>
  <c r="C75" i="29"/>
  <c r="C75" i="30"/>
  <c r="C75" i="31"/>
  <c r="C75" i="26"/>
  <c r="C56" i="27"/>
  <c r="C56" i="28"/>
  <c r="C56" i="29"/>
  <c r="C56" i="30"/>
  <c r="C56" i="31"/>
  <c r="C56" i="26"/>
  <c r="C48" i="27"/>
  <c r="C48" i="28"/>
  <c r="C48" i="29"/>
  <c r="C48" i="30"/>
  <c r="C48" i="31"/>
  <c r="C48" i="26"/>
  <c r="C40" i="27"/>
  <c r="C40" i="28"/>
  <c r="C40" i="29"/>
  <c r="C40" i="30"/>
  <c r="C40" i="31"/>
  <c r="C40" i="26"/>
  <c r="C36" i="27"/>
  <c r="C36" i="28"/>
  <c r="C36" i="29"/>
  <c r="C36" i="30"/>
  <c r="C36" i="31"/>
  <c r="C36" i="26"/>
  <c r="C20" i="27"/>
  <c r="C20" i="28"/>
  <c r="C20" i="29"/>
  <c r="C20" i="30"/>
  <c r="C20" i="31"/>
  <c r="C20" i="26"/>
  <c r="C15" i="27"/>
  <c r="C15" i="28"/>
  <c r="C15" i="29"/>
  <c r="C15" i="30"/>
  <c r="C15" i="31"/>
  <c r="C15" i="26"/>
  <c r="C9" i="27"/>
  <c r="C9" i="28"/>
  <c r="C9" i="29"/>
  <c r="C9" i="30"/>
  <c r="C9" i="31"/>
  <c r="C9" i="26"/>
  <c r="AB14" i="5"/>
  <c r="AB13" i="5"/>
  <c r="R71" i="5"/>
  <c r="O64" i="32"/>
  <c r="R171" i="5"/>
  <c r="P150" i="5"/>
  <c r="N76" i="32"/>
  <c r="R116" i="5"/>
  <c r="J12" i="32"/>
  <c r="R59" i="5"/>
  <c r="J131" i="32"/>
  <c r="I208" i="32"/>
  <c r="R32" i="5"/>
  <c r="K183" i="32"/>
  <c r="K174" i="32"/>
  <c r="J13" i="32"/>
  <c r="K122" i="32"/>
  <c r="L289" i="5"/>
  <c r="R324" i="5"/>
  <c r="L158" i="32"/>
  <c r="R343" i="5"/>
  <c r="F300" i="32"/>
  <c r="G76" i="32"/>
  <c r="M275" i="5"/>
  <c r="Q395" i="5"/>
  <c r="O392" i="5"/>
  <c r="M349" i="5"/>
  <c r="M193" i="32"/>
  <c r="R135" i="5"/>
  <c r="G256" i="5"/>
  <c r="M154" i="32"/>
  <c r="M412" i="5"/>
  <c r="I94" i="32"/>
  <c r="G129" i="32"/>
  <c r="R253" i="5"/>
  <c r="Q221" i="5"/>
  <c r="R164" i="5"/>
  <c r="M62" i="32"/>
  <c r="T373" i="5"/>
  <c r="R69" i="5"/>
  <c r="L71" i="32"/>
  <c r="R26" i="5"/>
  <c r="I51" i="32"/>
  <c r="J24" i="32"/>
  <c r="O304" i="5"/>
  <c r="N266" i="32"/>
  <c r="R113" i="5"/>
  <c r="G172" i="32"/>
  <c r="R397" i="5"/>
  <c r="G61" i="32"/>
  <c r="L141" i="32"/>
  <c r="K15" i="32"/>
  <c r="R176" i="5"/>
  <c r="P236" i="5"/>
  <c r="M130" i="5"/>
  <c r="K347" i="5"/>
  <c r="O387" i="5"/>
  <c r="F56" i="5"/>
  <c r="K397" i="5"/>
  <c r="R203" i="5"/>
  <c r="I11" i="32"/>
  <c r="Q371" i="5"/>
  <c r="G142" i="32"/>
  <c r="I156" i="32"/>
  <c r="K30" i="32"/>
  <c r="R146" i="5"/>
  <c r="I201" i="32"/>
  <c r="R280" i="5"/>
  <c r="J49" i="32"/>
  <c r="H65" i="32"/>
  <c r="O382" i="5"/>
  <c r="I216" i="32"/>
  <c r="R426" i="5"/>
  <c r="H160" i="32"/>
  <c r="R165" i="5"/>
  <c r="R153" i="5"/>
  <c r="O76" i="32"/>
  <c r="I212" i="5"/>
  <c r="R44" i="5"/>
  <c r="R248" i="5"/>
  <c r="J351" i="32"/>
  <c r="J117" i="5"/>
  <c r="R105" i="5"/>
  <c r="J275" i="32"/>
  <c r="K281" i="32"/>
  <c r="R209" i="5"/>
  <c r="O30" i="32"/>
  <c r="J110" i="5"/>
  <c r="R276" i="5"/>
  <c r="G201" i="32"/>
  <c r="J144" i="32"/>
  <c r="O159" i="5"/>
  <c r="O110" i="5"/>
  <c r="Q337" i="5"/>
  <c r="H73" i="32"/>
  <c r="I272" i="32"/>
  <c r="F15" i="5"/>
  <c r="N37" i="32"/>
  <c r="R130" i="5"/>
  <c r="R167" i="5"/>
  <c r="K105" i="32"/>
  <c r="F167" i="32"/>
  <c r="R40" i="5"/>
  <c r="R311" i="5"/>
  <c r="L207" i="32"/>
  <c r="G198" i="32"/>
  <c r="J235" i="32"/>
  <c r="O219" i="32"/>
  <c r="F189" i="32"/>
  <c r="H62" i="32"/>
  <c r="S282" i="5"/>
  <c r="Q172" i="5"/>
  <c r="O68" i="5"/>
  <c r="P407" i="5"/>
  <c r="K96" i="32"/>
  <c r="R41" i="5"/>
  <c r="J349" i="5"/>
  <c r="O66" i="32"/>
  <c r="F345" i="5"/>
  <c r="R227" i="5"/>
  <c r="G192" i="32"/>
  <c r="Q415" i="5"/>
  <c r="K406" i="5"/>
  <c r="P404" i="5"/>
  <c r="O316" i="5"/>
  <c r="I49" i="32"/>
  <c r="O115" i="5"/>
  <c r="L343" i="5"/>
  <c r="O359" i="5"/>
  <c r="O46" i="5"/>
  <c r="M33" i="32"/>
  <c r="R412" i="5"/>
  <c r="H138" i="32"/>
  <c r="R244" i="5"/>
  <c r="L171" i="32"/>
  <c r="R339" i="5"/>
  <c r="G102" i="32"/>
  <c r="R247" i="5"/>
  <c r="R34" i="5"/>
  <c r="R78" i="5"/>
  <c r="R291" i="5"/>
  <c r="O135" i="5"/>
  <c r="R183" i="5"/>
  <c r="S381" i="5"/>
  <c r="K12" i="32"/>
  <c r="L302" i="5"/>
  <c r="R68" i="5"/>
  <c r="I119" i="5"/>
  <c r="J156" i="5"/>
  <c r="R98" i="5"/>
  <c r="R120" i="5"/>
  <c r="R381" i="5"/>
  <c r="O314" i="5"/>
  <c r="F354" i="5"/>
  <c r="S289" i="5"/>
  <c r="K67" i="32"/>
  <c r="H99" i="32"/>
  <c r="R125" i="5"/>
  <c r="K254" i="32"/>
  <c r="R258" i="5"/>
  <c r="P387" i="5"/>
  <c r="R140" i="5"/>
  <c r="T262" i="5"/>
  <c r="R251" i="5"/>
  <c r="F262" i="32"/>
  <c r="R376" i="5"/>
  <c r="F35" i="32"/>
  <c r="R373" i="5"/>
  <c r="R332" i="5"/>
  <c r="M136" i="32"/>
  <c r="O323" i="5"/>
  <c r="O163" i="32"/>
  <c r="R242" i="5"/>
  <c r="L295" i="32"/>
  <c r="R76" i="5"/>
  <c r="R314" i="5"/>
  <c r="O171" i="5"/>
  <c r="O178" i="32"/>
  <c r="L67" i="32"/>
  <c r="N19" i="32"/>
  <c r="N11" i="32"/>
  <c r="R33" i="5"/>
  <c r="L207" i="5"/>
  <c r="R353" i="5"/>
  <c r="M70" i="32"/>
  <c r="O50" i="32"/>
  <c r="K42" i="32"/>
  <c r="I225" i="32"/>
  <c r="R316" i="5"/>
  <c r="R289" i="5"/>
  <c r="H23" i="32"/>
  <c r="F141" i="5"/>
  <c r="S338" i="5"/>
  <c r="R127" i="5"/>
  <c r="R256" i="5"/>
  <c r="O120" i="32"/>
  <c r="S182" i="5"/>
  <c r="T365" i="5"/>
  <c r="R115" i="5"/>
  <c r="N39" i="32"/>
  <c r="M26" i="32"/>
  <c r="S395" i="5"/>
  <c r="R356" i="5"/>
  <c r="R260" i="5"/>
  <c r="K211" i="32"/>
  <c r="S199" i="5"/>
  <c r="N237" i="32"/>
  <c r="L53" i="5"/>
  <c r="M212" i="5"/>
  <c r="R191" i="5"/>
  <c r="R393" i="5"/>
  <c r="R206" i="5"/>
  <c r="P345" i="5"/>
  <c r="R241" i="5"/>
  <c r="R345" i="5"/>
  <c r="L154" i="32"/>
  <c r="R149" i="5"/>
  <c r="P50" i="5"/>
  <c r="H45" i="32"/>
  <c r="S314" i="5"/>
  <c r="K240" i="5"/>
  <c r="R123" i="5"/>
  <c r="O18" i="32"/>
  <c r="L200" i="5"/>
  <c r="M364" i="5"/>
  <c r="R272" i="5"/>
  <c r="N29" i="32"/>
  <c r="R25" i="5"/>
  <c r="R351" i="5"/>
  <c r="R173" i="5"/>
  <c r="O347" i="5"/>
  <c r="I59" i="32"/>
  <c r="M79" i="32"/>
  <c r="F19" i="32"/>
  <c r="R233" i="5"/>
  <c r="J11" i="32"/>
  <c r="T185" i="5"/>
  <c r="O153" i="5"/>
  <c r="K74" i="32"/>
  <c r="S183" i="5"/>
  <c r="G191" i="5"/>
  <c r="I138" i="5"/>
  <c r="P260" i="5"/>
  <c r="K64" i="32"/>
  <c r="I69" i="32"/>
  <c r="S235" i="5"/>
  <c r="M49" i="32"/>
  <c r="R178" i="5"/>
  <c r="J109" i="32"/>
  <c r="R300" i="5"/>
  <c r="M36" i="5"/>
  <c r="N12" i="32"/>
  <c r="N289" i="5"/>
  <c r="O116" i="5"/>
  <c r="I99" i="32"/>
  <c r="L119" i="32"/>
  <c r="R307" i="5"/>
  <c r="Q241" i="5"/>
  <c r="R111" i="5"/>
  <c r="R386" i="5"/>
  <c r="R281" i="5"/>
  <c r="R157" i="5"/>
  <c r="Q238" i="5"/>
  <c r="R234" i="5"/>
  <c r="T364" i="5"/>
  <c r="R187" i="5"/>
  <c r="J157" i="32"/>
  <c r="O146" i="5"/>
  <c r="R286" i="5"/>
  <c r="J19" i="32"/>
  <c r="R290" i="5"/>
  <c r="N193" i="32"/>
  <c r="R118" i="5"/>
  <c r="G125" i="5"/>
  <c r="R89" i="5"/>
  <c r="I244" i="5"/>
  <c r="R285" i="5"/>
  <c r="K281" i="5"/>
  <c r="I173" i="32"/>
  <c r="O62" i="32"/>
  <c r="Q160" i="5"/>
  <c r="R91" i="5"/>
  <c r="R328" i="5"/>
  <c r="L34" i="32"/>
  <c r="Q229" i="5"/>
  <c r="F89" i="32"/>
  <c r="T74" i="5"/>
  <c r="O416" i="5"/>
  <c r="R216" i="5"/>
  <c r="R124" i="5"/>
  <c r="R181" i="5"/>
  <c r="R155" i="5"/>
  <c r="R220" i="5"/>
  <c r="R387" i="5"/>
  <c r="F233" i="32"/>
  <c r="R163" i="5"/>
  <c r="I277" i="5"/>
  <c r="R56" i="5"/>
  <c r="R243" i="5"/>
  <c r="O176" i="5"/>
  <c r="R134" i="5"/>
  <c r="M88" i="32"/>
  <c r="R85" i="5"/>
  <c r="I86" i="32"/>
  <c r="K385" i="5"/>
  <c r="N228" i="32"/>
  <c r="R275" i="5"/>
  <c r="F98" i="32"/>
  <c r="R179" i="5"/>
  <c r="T418" i="5"/>
  <c r="H269" i="32"/>
  <c r="S404" i="5"/>
  <c r="G426" i="5"/>
  <c r="R200" i="5"/>
  <c r="H152" i="32"/>
  <c r="P278" i="5"/>
  <c r="O159" i="32"/>
  <c r="N167" i="32"/>
  <c r="R238" i="5"/>
  <c r="O189" i="32"/>
  <c r="H116" i="5"/>
  <c r="F41" i="32"/>
  <c r="R325" i="5"/>
  <c r="R73" i="5"/>
  <c r="R79" i="5"/>
  <c r="F12" i="32"/>
  <c r="K194" i="32"/>
  <c r="F242" i="5"/>
  <c r="O14" i="32"/>
  <c r="P132" i="5"/>
  <c r="K217" i="32"/>
  <c r="K97" i="5"/>
  <c r="R132" i="5"/>
  <c r="S341" i="5"/>
  <c r="K48" i="32"/>
  <c r="F155" i="32"/>
  <c r="M293" i="5"/>
  <c r="M263" i="32"/>
  <c r="R39" i="5"/>
  <c r="P389" i="5"/>
  <c r="F56" i="32"/>
  <c r="N116" i="32"/>
  <c r="R418" i="5"/>
  <c r="T353" i="5"/>
  <c r="R14" i="5"/>
  <c r="Q402" i="5"/>
  <c r="Q68" i="5"/>
  <c r="M197" i="5"/>
  <c r="O381" i="5"/>
  <c r="Q249" i="5"/>
  <c r="F334" i="5"/>
  <c r="L12" i="5"/>
  <c r="L145" i="32"/>
  <c r="R35" i="5"/>
  <c r="R363" i="5"/>
  <c r="R354" i="5"/>
  <c r="M41" i="32"/>
  <c r="G233" i="32"/>
  <c r="G116" i="32"/>
  <c r="O312" i="32"/>
  <c r="R230" i="5"/>
  <c r="P235" i="5"/>
  <c r="R182" i="5"/>
  <c r="T361" i="5"/>
  <c r="H143" i="32"/>
  <c r="T236" i="5"/>
  <c r="R141" i="5"/>
  <c r="P322" i="5"/>
  <c r="R422" i="5"/>
  <c r="I194" i="32"/>
  <c r="S419" i="5"/>
  <c r="K77" i="5"/>
  <c r="L378" i="5"/>
  <c r="S407" i="5"/>
  <c r="R384" i="5"/>
  <c r="F340" i="5"/>
  <c r="I315" i="5"/>
  <c r="P28" i="5"/>
  <c r="G80" i="32"/>
  <c r="H205" i="32"/>
  <c r="L162" i="32"/>
  <c r="M152" i="5"/>
  <c r="I250" i="32"/>
  <c r="R228" i="5"/>
  <c r="H108" i="32"/>
  <c r="I223" i="5"/>
  <c r="I121" i="32"/>
  <c r="O226" i="5"/>
  <c r="R420" i="5"/>
  <c r="R122" i="5"/>
  <c r="R192" i="5"/>
  <c r="J74" i="32"/>
  <c r="G12" i="32"/>
  <c r="R344" i="5"/>
  <c r="L286" i="5"/>
  <c r="R226" i="5"/>
  <c r="R322" i="5"/>
  <c r="R86" i="5"/>
  <c r="O201" i="5"/>
  <c r="R36" i="5"/>
  <c r="I138" i="32"/>
  <c r="R169" i="5"/>
  <c r="M207" i="32"/>
  <c r="L251" i="32"/>
  <c r="O69" i="32"/>
  <c r="J285" i="32"/>
  <c r="F26" i="32"/>
  <c r="O133" i="5"/>
  <c r="N80" i="32"/>
  <c r="G23" i="32"/>
  <c r="R205" i="5"/>
  <c r="I81" i="32"/>
  <c r="O23" i="32"/>
  <c r="F14" i="5"/>
  <c r="N309" i="5"/>
  <c r="I108" i="32"/>
  <c r="H198" i="32"/>
  <c r="R189" i="5"/>
  <c r="H36" i="32"/>
  <c r="R30" i="5"/>
  <c r="R254" i="5"/>
  <c r="O273" i="32"/>
  <c r="R249" i="5"/>
  <c r="P239" i="5"/>
  <c r="K38" i="32"/>
  <c r="R42" i="5"/>
  <c r="R366" i="5"/>
  <c r="R154" i="5"/>
  <c r="R99" i="5"/>
  <c r="R326" i="5"/>
  <c r="O237" i="32"/>
  <c r="L190" i="32"/>
  <c r="H258" i="5"/>
  <c r="O98" i="32"/>
  <c r="R277" i="5"/>
  <c r="H188" i="32"/>
  <c r="N120" i="32"/>
  <c r="R213" i="5"/>
  <c r="G385" i="5"/>
  <c r="Q198" i="5"/>
  <c r="J276" i="5"/>
  <c r="R217" i="5"/>
  <c r="K135" i="32"/>
  <c r="O142" i="32"/>
  <c r="L154" i="5"/>
  <c r="O60" i="32"/>
  <c r="L124" i="5"/>
  <c r="F265" i="32"/>
  <c r="G15" i="32"/>
  <c r="L40" i="32"/>
  <c r="R372" i="5"/>
  <c r="R90" i="5"/>
  <c r="F212" i="32"/>
  <c r="M127" i="32"/>
  <c r="H130" i="32"/>
  <c r="H104" i="32"/>
  <c r="F129" i="32"/>
  <c r="O48" i="5"/>
  <c r="O107" i="5"/>
  <c r="N376" i="5"/>
  <c r="J281" i="32"/>
  <c r="T138" i="5"/>
  <c r="S254" i="5"/>
  <c r="R19" i="5"/>
  <c r="M65" i="32"/>
  <c r="R74" i="5"/>
  <c r="N307" i="5"/>
  <c r="H28" i="32"/>
  <c r="T312" i="5"/>
  <c r="K118" i="32"/>
  <c r="K257" i="5"/>
  <c r="K144" i="32"/>
  <c r="J174" i="5"/>
  <c r="S288" i="5"/>
  <c r="H52" i="32"/>
  <c r="P384" i="5"/>
  <c r="G401" i="5"/>
  <c r="L118" i="5"/>
  <c r="R144" i="5"/>
  <c r="R273" i="5"/>
  <c r="T352" i="5"/>
  <c r="F116" i="32"/>
  <c r="R64" i="5"/>
  <c r="R87" i="5"/>
  <c r="R263" i="5"/>
  <c r="P325" i="5"/>
  <c r="R312" i="5"/>
  <c r="R278" i="5"/>
  <c r="N263" i="32"/>
  <c r="R424" i="5"/>
  <c r="P243" i="5"/>
  <c r="F111" i="32"/>
  <c r="R395" i="5"/>
  <c r="K14" i="5"/>
  <c r="G309" i="5"/>
  <c r="I408" i="5"/>
  <c r="R45" i="5"/>
  <c r="K140" i="32"/>
  <c r="M196" i="32"/>
  <c r="O411" i="5"/>
  <c r="P412" i="5"/>
  <c r="J165" i="32"/>
  <c r="G68" i="5"/>
  <c r="J126" i="32"/>
  <c r="O23" i="5"/>
  <c r="K132" i="5"/>
  <c r="I266" i="5"/>
  <c r="M303" i="5"/>
  <c r="G352" i="5"/>
  <c r="J310" i="5"/>
  <c r="F393" i="5"/>
  <c r="R175" i="5"/>
  <c r="R405" i="5"/>
  <c r="K204" i="32"/>
  <c r="J118" i="5"/>
  <c r="J208" i="32"/>
  <c r="J247" i="5"/>
  <c r="R336" i="5"/>
  <c r="J173" i="5"/>
  <c r="T235" i="5"/>
  <c r="I160" i="5"/>
  <c r="O265" i="5"/>
  <c r="S250" i="5"/>
  <c r="N159" i="32"/>
  <c r="M17" i="5"/>
  <c r="K374" i="5"/>
  <c r="Q328" i="5"/>
  <c r="M75" i="32"/>
  <c r="G150" i="32"/>
  <c r="N182" i="32"/>
  <c r="N26" i="32"/>
  <c r="M126" i="5"/>
  <c r="O150" i="32"/>
  <c r="N394" i="5"/>
  <c r="F297" i="32"/>
  <c r="L36" i="32"/>
  <c r="O340" i="5"/>
  <c r="P73" i="5"/>
  <c r="H18" i="32"/>
  <c r="F76" i="32"/>
  <c r="K230" i="5"/>
  <c r="O395" i="32"/>
  <c r="F159" i="32"/>
  <c r="N155" i="32"/>
  <c r="J105" i="32"/>
  <c r="R109" i="5"/>
  <c r="L84" i="32"/>
  <c r="P415" i="5"/>
  <c r="H46" i="5"/>
  <c r="R347" i="5"/>
  <c r="R222" i="5"/>
  <c r="R142" i="5"/>
  <c r="O182" i="32"/>
  <c r="P256" i="5"/>
  <c r="S161" i="5"/>
  <c r="S416" i="5"/>
  <c r="R138" i="5"/>
  <c r="T170" i="5"/>
  <c r="N243" i="5"/>
  <c r="G40" i="32"/>
  <c r="F386" i="5"/>
  <c r="O185" i="5"/>
  <c r="N150" i="32"/>
  <c r="H300" i="5"/>
  <c r="H25" i="32"/>
  <c r="S291" i="5"/>
  <c r="N212" i="5"/>
  <c r="Q45" i="5"/>
  <c r="R137" i="5"/>
  <c r="P357" i="5"/>
  <c r="I215" i="5"/>
  <c r="G45" i="5"/>
  <c r="H245" i="5"/>
  <c r="R156" i="5"/>
  <c r="R18" i="5"/>
  <c r="G195" i="32"/>
  <c r="F137" i="32"/>
  <c r="R148" i="5"/>
  <c r="G163" i="32"/>
  <c r="Q338" i="5"/>
  <c r="G155" i="32"/>
  <c r="H147" i="32"/>
  <c r="O278" i="5"/>
  <c r="P354" i="5"/>
  <c r="I153" i="5"/>
  <c r="Q81" i="5"/>
  <c r="L254" i="32"/>
  <c r="O89" i="32"/>
  <c r="R158" i="5"/>
  <c r="J48" i="5"/>
  <c r="S259" i="5"/>
  <c r="G60" i="5"/>
  <c r="I164" i="5"/>
  <c r="O274" i="5"/>
  <c r="M338" i="5"/>
  <c r="P335" i="5"/>
  <c r="L257" i="32"/>
  <c r="K187" i="32"/>
  <c r="G331" i="5"/>
  <c r="F293" i="5"/>
  <c r="O266" i="5"/>
  <c r="I219" i="5"/>
  <c r="R104" i="5"/>
  <c r="L221" i="5"/>
  <c r="P164" i="5"/>
  <c r="F166" i="5"/>
  <c r="K153" i="32"/>
  <c r="G178" i="5"/>
  <c r="S192" i="5"/>
  <c r="S97" i="5"/>
  <c r="P200" i="5"/>
  <c r="S306" i="5"/>
  <c r="P410" i="5"/>
  <c r="M59" i="32"/>
  <c r="S42" i="5"/>
  <c r="R361" i="5"/>
  <c r="N339" i="5"/>
  <c r="L88" i="32"/>
  <c r="O28" i="32"/>
  <c r="F37" i="32"/>
  <c r="K57" i="5"/>
  <c r="O346" i="5"/>
  <c r="T425" i="5"/>
  <c r="Q272" i="5"/>
  <c r="L159" i="5"/>
  <c r="S295" i="5"/>
  <c r="T247" i="5"/>
  <c r="M85" i="5"/>
  <c r="O305" i="5"/>
  <c r="K419" i="5"/>
  <c r="H394" i="5"/>
  <c r="I89" i="5"/>
  <c r="M80" i="5"/>
  <c r="G276" i="5"/>
  <c r="T46" i="5"/>
  <c r="F235" i="5"/>
  <c r="S21" i="5"/>
  <c r="R101" i="5"/>
  <c r="R215" i="5"/>
  <c r="F172" i="32"/>
  <c r="R338" i="5"/>
  <c r="F249" i="5"/>
  <c r="G184" i="32"/>
  <c r="T416" i="5"/>
  <c r="K176" i="32"/>
  <c r="R235" i="5"/>
  <c r="H407" i="5"/>
  <c r="I73" i="32"/>
  <c r="R282" i="5"/>
  <c r="I46" i="32"/>
  <c r="Q416" i="5"/>
  <c r="S358" i="5"/>
  <c r="O12" i="32"/>
  <c r="H373" i="5"/>
  <c r="M119" i="32"/>
  <c r="J179" i="32"/>
  <c r="I35" i="32"/>
  <c r="N41" i="32"/>
  <c r="Q79" i="5"/>
  <c r="T419" i="5"/>
  <c r="R334" i="5"/>
  <c r="G258" i="5"/>
  <c r="O97" i="5"/>
  <c r="R100" i="5"/>
  <c r="K61" i="5"/>
  <c r="G36" i="32"/>
  <c r="H371" i="5"/>
  <c r="N240" i="5"/>
  <c r="J226" i="32"/>
  <c r="K243" i="32"/>
  <c r="R38" i="5"/>
  <c r="O124" i="5"/>
  <c r="O32" i="32"/>
  <c r="O59" i="5"/>
  <c r="G373" i="5"/>
  <c r="R184" i="5"/>
  <c r="S23" i="5"/>
  <c r="R411" i="5"/>
  <c r="R302" i="5"/>
  <c r="M298" i="32"/>
  <c r="S206" i="5"/>
  <c r="O107" i="32"/>
  <c r="T176" i="5"/>
  <c r="O99" i="5"/>
  <c r="N413" i="5"/>
  <c r="R421" i="5"/>
  <c r="S189" i="5"/>
  <c r="Q317" i="5"/>
  <c r="Q418" i="5"/>
  <c r="M37" i="5"/>
  <c r="M37" i="32"/>
  <c r="O87" i="5"/>
  <c r="N199" i="32"/>
  <c r="P49" i="5"/>
  <c r="R60" i="5"/>
  <c r="J118" i="32"/>
  <c r="T386" i="5"/>
  <c r="T75" i="5"/>
  <c r="I184" i="5"/>
  <c r="S284" i="5"/>
  <c r="F107" i="32"/>
  <c r="R129" i="5"/>
  <c r="R349" i="5"/>
  <c r="R231" i="5"/>
  <c r="R106" i="5"/>
  <c r="R199" i="5"/>
  <c r="P421" i="5"/>
  <c r="H121" i="32"/>
  <c r="L246" i="5"/>
  <c r="Q408" i="5"/>
  <c r="P223" i="5"/>
  <c r="J334" i="5"/>
  <c r="T270" i="5"/>
  <c r="O280" i="5"/>
  <c r="Q155" i="5"/>
  <c r="T45" i="5"/>
  <c r="S384" i="5"/>
  <c r="K170" i="32"/>
  <c r="K14" i="32"/>
  <c r="G137" i="32"/>
  <c r="K362" i="5"/>
  <c r="I53" i="32"/>
  <c r="O163" i="5"/>
  <c r="G217" i="5"/>
  <c r="N85" i="32"/>
  <c r="O245" i="32"/>
  <c r="N424" i="5"/>
  <c r="F264" i="5"/>
  <c r="O84" i="5"/>
  <c r="I121" i="5"/>
  <c r="Q158" i="5"/>
  <c r="H241" i="5"/>
  <c r="O60" i="5"/>
  <c r="F35" i="5"/>
  <c r="P425" i="5"/>
  <c r="S290" i="5"/>
  <c r="Q320" i="5"/>
  <c r="N426" i="5"/>
  <c r="P317" i="5"/>
  <c r="O373" i="5"/>
  <c r="G300" i="5"/>
  <c r="R223" i="5"/>
  <c r="N129" i="32"/>
  <c r="N126" i="5"/>
  <c r="I270" i="5"/>
  <c r="N133" i="32"/>
  <c r="J24" i="5"/>
  <c r="I17" i="32"/>
  <c r="T305" i="5"/>
  <c r="S378" i="5"/>
  <c r="H359" i="5"/>
  <c r="G361" i="5"/>
  <c r="F70" i="5"/>
  <c r="M28" i="5"/>
  <c r="N48" i="5"/>
  <c r="J89" i="5"/>
  <c r="F221" i="5"/>
  <c r="I17" i="5"/>
  <c r="H142" i="5"/>
  <c r="S406" i="5"/>
  <c r="N356" i="5"/>
  <c r="H176" i="32"/>
  <c r="G54" i="32"/>
  <c r="H422" i="5"/>
  <c r="R295" i="5"/>
  <c r="R23" i="5"/>
  <c r="O137" i="32"/>
  <c r="O326" i="5"/>
  <c r="L11" i="32"/>
  <c r="R193" i="5"/>
  <c r="N31" i="32"/>
  <c r="R239" i="5"/>
  <c r="R221" i="5"/>
  <c r="G181" i="32"/>
  <c r="L32" i="5"/>
  <c r="R340" i="5"/>
  <c r="G159" i="32"/>
  <c r="H34" i="32"/>
  <c r="O54" i="32"/>
  <c r="H266" i="5"/>
  <c r="R252" i="5"/>
  <c r="R335" i="5"/>
  <c r="O13" i="5"/>
  <c r="F158" i="5"/>
  <c r="J85" i="5"/>
  <c r="H94" i="32"/>
  <c r="N244" i="5"/>
  <c r="O80" i="32"/>
  <c r="R201" i="5"/>
  <c r="R219" i="5"/>
  <c r="I132" i="5"/>
  <c r="R112" i="5"/>
  <c r="M11" i="5"/>
  <c r="H146" i="5"/>
  <c r="Q300" i="5"/>
  <c r="L183" i="32"/>
  <c r="R287" i="5"/>
  <c r="O160" i="5"/>
  <c r="R306" i="5"/>
  <c r="I75" i="5"/>
  <c r="R342" i="5"/>
  <c r="K169" i="5"/>
  <c r="R20" i="5"/>
  <c r="I134" i="32"/>
  <c r="R394" i="5"/>
  <c r="M333" i="5"/>
  <c r="L87" i="5"/>
  <c r="O415" i="5"/>
  <c r="O133" i="32"/>
  <c r="P167" i="5"/>
  <c r="P230" i="5"/>
  <c r="Q335" i="5"/>
  <c r="R410" i="5"/>
  <c r="O394" i="5"/>
  <c r="S302" i="5"/>
  <c r="R196" i="5"/>
  <c r="O155" i="32"/>
  <c r="J35" i="32"/>
  <c r="F277" i="5"/>
  <c r="O102" i="32"/>
  <c r="K327" i="5"/>
  <c r="G249" i="32"/>
  <c r="P157" i="5"/>
  <c r="R177" i="5"/>
  <c r="K25" i="32"/>
  <c r="G65" i="32"/>
  <c r="I188" i="32"/>
  <c r="I422" i="5"/>
  <c r="F195" i="32"/>
  <c r="R377" i="5"/>
  <c r="R162" i="5"/>
  <c r="I33" i="32"/>
  <c r="M178" i="32"/>
  <c r="K52" i="32"/>
  <c r="S344" i="5"/>
  <c r="O422" i="5"/>
  <c r="J161" i="32"/>
  <c r="R350" i="5"/>
  <c r="T272" i="5"/>
  <c r="R370" i="5"/>
  <c r="R380" i="5"/>
  <c r="R83" i="5"/>
  <c r="P91" i="5"/>
  <c r="O339" i="5"/>
  <c r="H23" i="5"/>
  <c r="Q163" i="5"/>
  <c r="K20" i="32"/>
  <c r="N345" i="5"/>
  <c r="N137" i="32"/>
  <c r="F108" i="5"/>
  <c r="M213" i="5"/>
  <c r="T411" i="5"/>
  <c r="J203" i="5"/>
  <c r="O289" i="5"/>
  <c r="S287" i="5"/>
  <c r="M218" i="5"/>
  <c r="M208" i="5"/>
  <c r="I29" i="32"/>
  <c r="I307" i="5"/>
  <c r="T193" i="5"/>
  <c r="P146" i="5"/>
  <c r="G14" i="32"/>
  <c r="S188" i="5"/>
  <c r="N237" i="5"/>
  <c r="O414" i="5"/>
  <c r="P247" i="5"/>
  <c r="P218" i="5"/>
  <c r="M99" i="5"/>
  <c r="K58" i="32"/>
  <c r="M35" i="32"/>
  <c r="I250" i="5"/>
  <c r="M190" i="32"/>
  <c r="Q262" i="5"/>
  <c r="F48" i="5"/>
  <c r="J195" i="5"/>
  <c r="K170" i="5"/>
  <c r="F290" i="5"/>
  <c r="M332" i="5"/>
  <c r="N235" i="5"/>
  <c r="F188" i="5"/>
  <c r="O343" i="5"/>
  <c r="T78" i="5"/>
  <c r="J164" i="5"/>
  <c r="L116" i="5"/>
  <c r="N13" i="5"/>
  <c r="H118" i="5"/>
  <c r="Q32" i="5"/>
  <c r="J157" i="5"/>
  <c r="N335" i="32"/>
  <c r="I44" i="32"/>
  <c r="T135" i="5"/>
  <c r="P420" i="5"/>
  <c r="H19" i="5"/>
  <c r="R15" i="5"/>
  <c r="Q212" i="5"/>
  <c r="Q208" i="5"/>
  <c r="K245" i="5"/>
  <c r="K204" i="5"/>
  <c r="T325" i="5"/>
  <c r="P241" i="5"/>
  <c r="R52" i="5"/>
  <c r="N117" i="5"/>
  <c r="O85" i="32"/>
  <c r="T233" i="5"/>
  <c r="Q406" i="5"/>
  <c r="F217" i="5"/>
  <c r="Q64" i="5"/>
  <c r="T144" i="5"/>
  <c r="O396" i="5"/>
  <c r="M144" i="5"/>
  <c r="L260" i="32"/>
  <c r="M419" i="5"/>
  <c r="G42" i="32"/>
  <c r="Q384" i="5"/>
  <c r="P411" i="5"/>
  <c r="T14" i="5"/>
  <c r="R107" i="5"/>
  <c r="S144" i="5"/>
  <c r="N388" i="32"/>
  <c r="M149" i="32"/>
  <c r="N122" i="5"/>
  <c r="H11" i="32"/>
  <c r="G132" i="5"/>
  <c r="F206" i="32"/>
  <c r="R402" i="5"/>
  <c r="R427" i="5"/>
  <c r="M156" i="5"/>
  <c r="N337" i="32"/>
  <c r="T280" i="5"/>
  <c r="O234" i="5"/>
  <c r="F17" i="32"/>
  <c r="Q70" i="5"/>
  <c r="P424" i="5"/>
  <c r="I242" i="32"/>
  <c r="O116" i="32"/>
  <c r="M84" i="32"/>
  <c r="H362" i="5"/>
  <c r="M142" i="5"/>
  <c r="T375" i="5"/>
  <c r="T70" i="5"/>
  <c r="H117" i="32"/>
  <c r="P315" i="5"/>
  <c r="O215" i="5"/>
  <c r="K218" i="5"/>
  <c r="Q211" i="5"/>
  <c r="P271" i="5"/>
  <c r="N33" i="32"/>
  <c r="N80" i="5"/>
  <c r="O302" i="5"/>
  <c r="T359" i="5"/>
  <c r="I176" i="32"/>
  <c r="N124" i="32"/>
  <c r="I70" i="5"/>
  <c r="N418" i="5"/>
  <c r="R240" i="5"/>
  <c r="M145" i="32"/>
  <c r="R346" i="5"/>
  <c r="G419" i="5"/>
  <c r="L100" i="5"/>
  <c r="M44" i="32"/>
  <c r="K165" i="32"/>
  <c r="O178" i="5"/>
  <c r="G223" i="5"/>
  <c r="M56" i="32"/>
  <c r="K109" i="32"/>
  <c r="O351" i="5"/>
  <c r="I174" i="5"/>
  <c r="L79" i="32"/>
  <c r="J66" i="32"/>
  <c r="S193" i="5"/>
  <c r="O241" i="5"/>
  <c r="J297" i="5"/>
  <c r="J17" i="32"/>
  <c r="P394" i="5"/>
  <c r="T220" i="5"/>
  <c r="L127" i="32"/>
  <c r="G262" i="32"/>
  <c r="F142" i="32"/>
  <c r="N21" i="5"/>
  <c r="I147" i="32"/>
  <c r="P208" i="5"/>
  <c r="L126" i="5"/>
  <c r="S14" i="5"/>
  <c r="S123" i="5"/>
  <c r="G406" i="5"/>
  <c r="H149" i="5"/>
  <c r="L357" i="5"/>
  <c r="J392" i="5"/>
  <c r="N24" i="32"/>
  <c r="H169" i="32"/>
  <c r="M101" i="32"/>
  <c r="H13" i="32"/>
  <c r="T51" i="5"/>
  <c r="O32" i="5"/>
  <c r="H67" i="5"/>
  <c r="L65" i="5"/>
  <c r="Q188" i="5"/>
  <c r="I338" i="5"/>
  <c r="T420" i="5"/>
  <c r="H48" i="32"/>
  <c r="Q53" i="5"/>
  <c r="M314" i="5"/>
  <c r="O397" i="5"/>
  <c r="G416" i="5"/>
  <c r="I133" i="5"/>
  <c r="R265" i="5"/>
  <c r="N96" i="5"/>
  <c r="G326" i="5"/>
  <c r="M160" i="5"/>
  <c r="S240" i="5"/>
  <c r="I191" i="5"/>
  <c r="Q273" i="5"/>
  <c r="O289" i="32"/>
  <c r="F25" i="5"/>
  <c r="G382" i="5"/>
  <c r="N203" i="5"/>
  <c r="P89" i="5"/>
  <c r="K261" i="5"/>
  <c r="O83" i="5"/>
  <c r="R331" i="5"/>
  <c r="F150" i="32"/>
  <c r="O263" i="5"/>
  <c r="F131" i="5"/>
  <c r="O228" i="32"/>
  <c r="K200" i="32"/>
  <c r="N78" i="5"/>
  <c r="L15" i="32"/>
  <c r="R229" i="5"/>
  <c r="H81" i="32"/>
  <c r="I242" i="5"/>
  <c r="R327" i="5"/>
  <c r="S143" i="5"/>
  <c r="M360" i="5"/>
  <c r="G131" i="5"/>
  <c r="R305" i="5"/>
  <c r="I296" i="5"/>
  <c r="G241" i="32"/>
  <c r="J32" i="5"/>
  <c r="S278" i="5"/>
  <c r="I90" i="5"/>
  <c r="G67" i="32"/>
  <c r="H389" i="5"/>
  <c r="G13" i="5"/>
  <c r="P148" i="5"/>
  <c r="H380" i="5"/>
  <c r="I327" i="5"/>
  <c r="T306" i="5"/>
  <c r="S98" i="5"/>
  <c r="H125" i="32"/>
  <c r="H336" i="5"/>
  <c r="P362" i="5"/>
  <c r="Q367" i="5"/>
  <c r="N210" i="32"/>
  <c r="N252" i="5"/>
  <c r="Q365" i="5"/>
  <c r="R80" i="5"/>
  <c r="J336" i="5"/>
  <c r="M345" i="5"/>
  <c r="K376" i="5"/>
  <c r="F74" i="5"/>
  <c r="J183" i="5"/>
  <c r="H294" i="5"/>
  <c r="I77" i="32"/>
  <c r="K73" i="5"/>
  <c r="O424" i="5"/>
  <c r="Q120" i="5"/>
  <c r="N15" i="5"/>
  <c r="G30" i="5"/>
  <c r="H426" i="5"/>
  <c r="K111" i="5"/>
  <c r="O330" i="5"/>
  <c r="F29" i="5"/>
  <c r="N195" i="32"/>
  <c r="Q77" i="5"/>
  <c r="P336" i="5"/>
  <c r="J364" i="5"/>
  <c r="Q302" i="5"/>
  <c r="F307" i="32"/>
  <c r="F315" i="5"/>
  <c r="K277" i="32"/>
  <c r="F370" i="5"/>
  <c r="T391" i="5"/>
  <c r="G12" i="5"/>
  <c r="N175" i="32"/>
  <c r="F61" i="32"/>
  <c r="R210" i="5"/>
  <c r="F29" i="32"/>
  <c r="L97" i="32"/>
  <c r="R145" i="5"/>
  <c r="K235" i="32"/>
  <c r="J122" i="32"/>
  <c r="M166" i="32"/>
  <c r="S230" i="5"/>
  <c r="T261" i="5"/>
  <c r="S201" i="5"/>
  <c r="F144" i="5"/>
  <c r="I125" i="5"/>
  <c r="O231" i="5"/>
  <c r="F296" i="5"/>
  <c r="L28" i="5"/>
  <c r="T38" i="5"/>
  <c r="K94" i="5"/>
  <c r="Q145" i="5"/>
  <c r="K426" i="5"/>
  <c r="N197" i="5"/>
  <c r="N207" i="5"/>
  <c r="L54" i="5"/>
  <c r="S132" i="5"/>
  <c r="H164" i="32"/>
  <c r="L89" i="5"/>
  <c r="F387" i="32"/>
  <c r="J356" i="5"/>
  <c r="L307" i="5"/>
  <c r="J426" i="5"/>
  <c r="K299" i="5"/>
  <c r="S362" i="5"/>
  <c r="F153" i="5"/>
  <c r="N401" i="32"/>
  <c r="O374" i="5"/>
  <c r="O395" i="5"/>
  <c r="T395" i="5"/>
  <c r="I226" i="5"/>
  <c r="R369" i="5"/>
  <c r="I349" i="5"/>
  <c r="F241" i="32"/>
  <c r="L247" i="5"/>
  <c r="J394" i="5"/>
  <c r="M243" i="5"/>
  <c r="M280" i="5"/>
  <c r="N192" i="5"/>
  <c r="T393" i="5"/>
  <c r="O120" i="5"/>
  <c r="G149" i="5"/>
  <c r="G249" i="5"/>
  <c r="M79" i="5"/>
  <c r="G388" i="5"/>
  <c r="F208" i="32"/>
  <c r="J377" i="5"/>
  <c r="T44" i="5"/>
  <c r="P263" i="5"/>
  <c r="O325" i="5"/>
  <c r="M176" i="5"/>
  <c r="I208" i="5"/>
  <c r="P385" i="5"/>
  <c r="T345" i="5"/>
  <c r="R313" i="5"/>
  <c r="R423" i="5"/>
  <c r="R271" i="5"/>
  <c r="F256" i="32"/>
  <c r="P113" i="5"/>
  <c r="H342" i="32"/>
  <c r="K154" i="5"/>
  <c r="F371" i="5"/>
  <c r="N141" i="5"/>
  <c r="O309" i="5"/>
  <c r="L23" i="32"/>
  <c r="L262" i="5"/>
  <c r="M406" i="5"/>
  <c r="T326" i="5"/>
  <c r="L138" i="5"/>
  <c r="G72" i="5"/>
  <c r="G257" i="5"/>
  <c r="K177" i="5"/>
  <c r="T387" i="5"/>
  <c r="S389" i="5"/>
  <c r="J108" i="5"/>
  <c r="O254" i="5"/>
  <c r="O410" i="5"/>
  <c r="M227" i="32"/>
  <c r="R236" i="5"/>
  <c r="M162" i="32"/>
  <c r="P183" i="5"/>
  <c r="M70" i="5"/>
  <c r="F419" i="5"/>
  <c r="H316" i="5"/>
  <c r="I381" i="5"/>
  <c r="N221" i="5"/>
  <c r="L76" i="5"/>
  <c r="J66" i="5"/>
  <c r="F66" i="32"/>
  <c r="J258" i="32"/>
  <c r="Q286" i="5"/>
  <c r="K219" i="32"/>
  <c r="N222" i="5"/>
  <c r="N118" i="5"/>
  <c r="N209" i="5"/>
  <c r="J158" i="5"/>
  <c r="O156" i="5"/>
  <c r="H293" i="5"/>
  <c r="M175" i="5"/>
  <c r="L266" i="5"/>
  <c r="I130" i="32"/>
  <c r="F261" i="5"/>
  <c r="J371" i="5"/>
  <c r="S110" i="5"/>
  <c r="T269" i="5"/>
  <c r="J325" i="5"/>
  <c r="F400" i="5"/>
  <c r="H158" i="5"/>
  <c r="M288" i="5"/>
  <c r="K30" i="5"/>
  <c r="R143" i="5"/>
  <c r="O125" i="5"/>
  <c r="R190" i="5"/>
  <c r="Q361" i="5"/>
  <c r="Q226" i="5"/>
  <c r="J53" i="32"/>
  <c r="H90" i="5"/>
  <c r="O222" i="5"/>
  <c r="J391" i="5"/>
  <c r="R185" i="5"/>
  <c r="H240" i="5"/>
  <c r="F215" i="32"/>
  <c r="R296" i="5"/>
  <c r="L206" i="5"/>
  <c r="O328" i="5"/>
  <c r="L101" i="32"/>
  <c r="F245" i="5"/>
  <c r="N111" i="32"/>
  <c r="T209" i="5"/>
  <c r="Q80" i="5"/>
  <c r="K40" i="5"/>
  <c r="H388" i="5"/>
  <c r="J53" i="5"/>
  <c r="H287" i="32"/>
  <c r="G323" i="5"/>
  <c r="P264" i="5"/>
  <c r="H199" i="5"/>
  <c r="S115" i="5"/>
  <c r="P338" i="5"/>
  <c r="S426" i="5"/>
  <c r="Q410" i="5"/>
  <c r="F46" i="32"/>
  <c r="M381" i="32"/>
  <c r="I220" i="5"/>
  <c r="M386" i="32"/>
  <c r="G285" i="5"/>
  <c r="K231" i="5"/>
  <c r="P416" i="5"/>
  <c r="M376" i="5"/>
  <c r="H28" i="5"/>
  <c r="J56" i="32"/>
  <c r="J148" i="5"/>
  <c r="O295" i="5"/>
  <c r="M98" i="5"/>
  <c r="P249" i="5"/>
  <c r="M279" i="32"/>
  <c r="P234" i="5"/>
  <c r="G357" i="32"/>
  <c r="Q184" i="5"/>
  <c r="J189" i="5"/>
  <c r="F330" i="5"/>
  <c r="G154" i="5"/>
  <c r="Q252" i="5"/>
  <c r="S196" i="5"/>
  <c r="L146" i="5"/>
  <c r="H396" i="32"/>
  <c r="Q157" i="5"/>
  <c r="J335" i="5"/>
  <c r="I81" i="5"/>
  <c r="F253" i="5"/>
  <c r="M285" i="32"/>
  <c r="G275" i="32"/>
  <c r="G192" i="5"/>
  <c r="K135" i="5"/>
  <c r="I367" i="32"/>
  <c r="H399" i="5"/>
  <c r="G187" i="5"/>
  <c r="P291" i="5"/>
  <c r="G278" i="5"/>
  <c r="S422" i="5"/>
  <c r="J331" i="5"/>
  <c r="I29" i="5"/>
  <c r="L299" i="32"/>
  <c r="R237" i="5"/>
  <c r="K363" i="5"/>
  <c r="P366" i="5"/>
  <c r="I350" i="5"/>
  <c r="O219" i="5"/>
  <c r="S258" i="5"/>
  <c r="O164" i="5"/>
  <c r="I365" i="5"/>
  <c r="R255" i="5"/>
  <c r="H30" i="32"/>
  <c r="T194" i="5"/>
  <c r="F23" i="5"/>
  <c r="K131" i="32"/>
  <c r="F333" i="32"/>
  <c r="F142" i="5"/>
  <c r="N66" i="32"/>
  <c r="K23" i="32"/>
  <c r="R65" i="5"/>
  <c r="H152" i="5"/>
  <c r="F39" i="32"/>
  <c r="Q330" i="5"/>
  <c r="H376" i="5"/>
  <c r="O11" i="5"/>
  <c r="I371" i="5"/>
  <c r="S211" i="5"/>
  <c r="S249" i="5"/>
  <c r="L225" i="5"/>
  <c r="P60" i="5"/>
  <c r="P372" i="5"/>
  <c r="O377" i="5"/>
  <c r="K37" i="32"/>
  <c r="Q107" i="5"/>
  <c r="N286" i="5"/>
  <c r="R50" i="5"/>
  <c r="R133" i="5"/>
  <c r="K262" i="5"/>
  <c r="K119" i="5"/>
  <c r="Q21" i="5"/>
  <c r="P413" i="5"/>
  <c r="R172" i="5"/>
  <c r="H234" i="32"/>
  <c r="P170" i="5"/>
  <c r="F120" i="5"/>
  <c r="I31" i="5"/>
  <c r="T227" i="5"/>
  <c r="M401" i="5"/>
  <c r="G58" i="32"/>
  <c r="M326" i="5"/>
  <c r="K127" i="5"/>
  <c r="F21" i="5"/>
  <c r="I76" i="5"/>
  <c r="O175" i="5"/>
  <c r="T303" i="5"/>
  <c r="H77" i="32"/>
  <c r="J252" i="32"/>
  <c r="K415" i="5"/>
  <c r="F328" i="5"/>
  <c r="S159" i="5"/>
  <c r="I20" i="5"/>
  <c r="O272" i="5"/>
  <c r="M215" i="5"/>
  <c r="G30" i="32"/>
  <c r="L217" i="5"/>
  <c r="O236" i="5"/>
  <c r="O341" i="5"/>
  <c r="N49" i="32"/>
  <c r="Q307" i="5"/>
  <c r="Q83" i="5"/>
  <c r="K100" i="32"/>
  <c r="J174" i="32"/>
  <c r="L18" i="32"/>
  <c r="G269" i="32"/>
  <c r="O282" i="5"/>
  <c r="H246" i="5"/>
  <c r="F49" i="5"/>
  <c r="P310" i="5"/>
  <c r="O413" i="5"/>
  <c r="T153" i="5"/>
  <c r="M281" i="5"/>
  <c r="R102" i="5"/>
  <c r="N68" i="32"/>
  <c r="M256" i="5"/>
  <c r="I166" i="5"/>
  <c r="L58" i="32"/>
  <c r="M304" i="5"/>
  <c r="T182" i="5"/>
  <c r="H53" i="5"/>
  <c r="R294" i="5"/>
  <c r="H333" i="5"/>
  <c r="N125" i="5"/>
  <c r="L23" i="5"/>
  <c r="S420" i="5"/>
  <c r="J423" i="5"/>
  <c r="O177" i="32"/>
  <c r="I60" i="5"/>
  <c r="G413" i="5"/>
  <c r="M89" i="5"/>
  <c r="Q135" i="5"/>
  <c r="T298" i="5"/>
  <c r="J338" i="5"/>
  <c r="F247" i="5"/>
  <c r="K66" i="5"/>
  <c r="O264" i="5"/>
  <c r="M11" i="32"/>
  <c r="I353" i="5"/>
  <c r="T349" i="5"/>
  <c r="N306" i="5"/>
  <c r="M204" i="32"/>
  <c r="O293" i="5"/>
  <c r="K311" i="5"/>
  <c r="R53" i="5"/>
  <c r="H40" i="32"/>
  <c r="K19" i="5"/>
  <c r="M32" i="5"/>
  <c r="J146" i="32"/>
  <c r="G62" i="5"/>
  <c r="P295" i="5"/>
  <c r="H183" i="5"/>
  <c r="K411" i="5"/>
  <c r="R37" i="5"/>
  <c r="T316" i="5"/>
  <c r="S145" i="5"/>
  <c r="F421" i="32"/>
  <c r="J326" i="5"/>
  <c r="P213" i="5"/>
  <c r="P305" i="5"/>
  <c r="T245" i="5"/>
  <c r="L45" i="32"/>
  <c r="Q342" i="5"/>
  <c r="R419" i="5"/>
  <c r="H12" i="32"/>
  <c r="F53" i="32"/>
  <c r="P221" i="5"/>
  <c r="S153" i="5"/>
  <c r="N146" i="32"/>
  <c r="M252" i="5"/>
  <c r="L65" i="32"/>
  <c r="Q49" i="5"/>
  <c r="S56" i="5"/>
  <c r="R359" i="5"/>
  <c r="Q356" i="5"/>
  <c r="O152" i="5"/>
  <c r="G358" i="5"/>
  <c r="P331" i="5"/>
  <c r="K197" i="32"/>
  <c r="O350" i="5"/>
  <c r="P334" i="5"/>
  <c r="L115" i="32"/>
  <c r="N199" i="5"/>
  <c r="K191" i="5"/>
  <c r="L331" i="5"/>
  <c r="N184" i="5"/>
  <c r="G59" i="5"/>
  <c r="N42" i="5"/>
  <c r="Q359" i="5"/>
  <c r="P226" i="5"/>
  <c r="N213" i="5"/>
  <c r="G144" i="32"/>
  <c r="P80" i="5"/>
  <c r="T314" i="5"/>
  <c r="K29" i="5"/>
  <c r="L198" i="32"/>
  <c r="O217" i="5"/>
  <c r="K17" i="5"/>
  <c r="O357" i="5"/>
  <c r="L252" i="5"/>
  <c r="P392" i="5"/>
  <c r="P266" i="5"/>
  <c r="Q376" i="5"/>
  <c r="T369" i="5"/>
  <c r="Q366" i="5"/>
  <c r="F49" i="32"/>
  <c r="F210" i="5"/>
  <c r="P284" i="5"/>
  <c r="O193" i="5"/>
  <c r="Q132" i="5"/>
  <c r="T342" i="5"/>
  <c r="F427" i="5"/>
  <c r="S157" i="5"/>
  <c r="F228" i="5"/>
  <c r="K276" i="5"/>
  <c r="K171" i="5"/>
  <c r="K147" i="5"/>
  <c r="O393" i="5"/>
  <c r="J44" i="32"/>
  <c r="F64" i="32"/>
  <c r="P37" i="5"/>
  <c r="M171" i="32"/>
  <c r="J222" i="5"/>
  <c r="N425" i="5"/>
  <c r="P119" i="5"/>
  <c r="P297" i="5"/>
  <c r="P298" i="5"/>
  <c r="P414" i="5"/>
  <c r="O362" i="5"/>
  <c r="O203" i="32"/>
  <c r="L149" i="32"/>
  <c r="K25" i="5"/>
  <c r="J73" i="5"/>
  <c r="G52" i="32"/>
  <c r="P381" i="5"/>
  <c r="O401" i="5"/>
  <c r="N351" i="5"/>
  <c r="H422" i="32"/>
  <c r="H12" i="5"/>
  <c r="N325" i="5"/>
  <c r="J268" i="5"/>
  <c r="K50" i="5"/>
  <c r="S425" i="5"/>
  <c r="I19" i="32"/>
  <c r="M190" i="5"/>
  <c r="O38" i="5"/>
  <c r="M121" i="5"/>
  <c r="L288" i="5"/>
  <c r="Q12" i="5"/>
  <c r="N172" i="5"/>
  <c r="N268" i="32"/>
  <c r="T229" i="5"/>
  <c r="J46" i="32"/>
  <c r="P371" i="5"/>
  <c r="J217" i="5"/>
  <c r="K24" i="5"/>
  <c r="J252" i="5"/>
  <c r="K196" i="5"/>
  <c r="G207" i="5"/>
  <c r="I115" i="5"/>
  <c r="N132" i="5"/>
  <c r="S74" i="5"/>
  <c r="K245" i="32"/>
  <c r="I39" i="32"/>
  <c r="K113" i="32"/>
  <c r="T160" i="5"/>
  <c r="L291" i="5"/>
  <c r="O335" i="32"/>
  <c r="I401" i="5"/>
  <c r="K337" i="5"/>
  <c r="I205" i="5"/>
  <c r="Q324" i="5"/>
  <c r="J323" i="5"/>
  <c r="N45" i="5"/>
  <c r="O122" i="5"/>
  <c r="J98" i="5"/>
  <c r="J146" i="5"/>
  <c r="J211" i="5"/>
  <c r="L248" i="32"/>
  <c r="N141" i="32"/>
  <c r="M29" i="5"/>
  <c r="H171" i="5"/>
  <c r="Q325" i="5"/>
  <c r="T149" i="5"/>
  <c r="F342" i="32"/>
  <c r="J249" i="5"/>
  <c r="T148" i="5"/>
  <c r="S96" i="5"/>
  <c r="F21" i="32"/>
  <c r="O191" i="5"/>
  <c r="S253" i="5"/>
  <c r="K157" i="32"/>
  <c r="L132" i="32"/>
  <c r="T141" i="5"/>
  <c r="J140" i="32"/>
  <c r="Q357" i="5"/>
  <c r="P251" i="5"/>
  <c r="G241" i="5"/>
  <c r="I238" i="5"/>
  <c r="L75" i="32"/>
  <c r="S233" i="5"/>
  <c r="K13" i="5"/>
  <c r="K161" i="32"/>
  <c r="O94" i="5"/>
  <c r="K116" i="5"/>
  <c r="R279" i="5"/>
  <c r="K182" i="5"/>
  <c r="J94" i="5"/>
  <c r="S380" i="5"/>
  <c r="H249" i="5"/>
  <c r="O317" i="5"/>
  <c r="S347" i="5"/>
  <c r="H38" i="32"/>
  <c r="G120" i="5"/>
  <c r="I328" i="5"/>
  <c r="O418" i="5"/>
  <c r="P255" i="5"/>
  <c r="Q179" i="5"/>
  <c r="N254" i="5"/>
  <c r="O53" i="5"/>
  <c r="K291" i="5"/>
  <c r="L106" i="32"/>
  <c r="F13" i="32"/>
  <c r="N60" i="5"/>
  <c r="P393" i="5"/>
  <c r="O242" i="5"/>
  <c r="M201" i="5"/>
  <c r="P111" i="5"/>
  <c r="M123" i="32"/>
  <c r="O126" i="5"/>
  <c r="N262" i="5"/>
  <c r="S226" i="5"/>
  <c r="K313" i="5"/>
  <c r="H112" i="32"/>
  <c r="Q122" i="5"/>
  <c r="K78" i="32"/>
  <c r="O303" i="5"/>
  <c r="K193" i="5"/>
  <c r="I389" i="5"/>
  <c r="G120" i="32"/>
  <c r="O299" i="5"/>
  <c r="T110" i="5"/>
  <c r="H137" i="5"/>
  <c r="I78" i="32"/>
  <c r="K83" i="5"/>
  <c r="J384" i="5"/>
  <c r="K375" i="5"/>
  <c r="M282" i="5"/>
  <c r="F225" i="32"/>
  <c r="R11" i="5"/>
  <c r="Q298" i="5"/>
  <c r="O150" i="5"/>
  <c r="R250" i="5"/>
  <c r="R323" i="5"/>
  <c r="J153" i="32"/>
  <c r="L54" i="32"/>
  <c r="R77" i="5"/>
  <c r="M324" i="5"/>
  <c r="R352" i="5"/>
  <c r="M97" i="5"/>
  <c r="O209" i="5"/>
  <c r="S90" i="5"/>
  <c r="S410" i="5"/>
  <c r="N290" i="5"/>
  <c r="S166" i="5"/>
  <c r="T333" i="5"/>
  <c r="I28" i="5"/>
  <c r="O270" i="5"/>
  <c r="O290" i="5"/>
  <c r="N17" i="32"/>
  <c r="G20" i="32"/>
  <c r="K199" i="5"/>
  <c r="N256" i="5"/>
  <c r="T294" i="5"/>
  <c r="T179" i="5"/>
  <c r="K148" i="32"/>
  <c r="P275" i="5"/>
  <c r="F54" i="5"/>
  <c r="S299" i="5"/>
  <c r="Q381" i="5"/>
  <c r="G61" i="5"/>
  <c r="S195" i="5"/>
  <c r="K295" i="5"/>
  <c r="M217" i="5"/>
  <c r="N178" i="5"/>
  <c r="M418" i="5"/>
  <c r="I140" i="5"/>
  <c r="M375" i="5"/>
  <c r="N315" i="32"/>
  <c r="I230" i="5"/>
  <c r="F270" i="5"/>
  <c r="G231" i="5"/>
  <c r="O78" i="5"/>
  <c r="P353" i="5"/>
  <c r="K238" i="5"/>
  <c r="H274" i="5"/>
  <c r="N97" i="5"/>
  <c r="N357" i="5"/>
  <c r="N258" i="5"/>
  <c r="Q259" i="5"/>
  <c r="F316" i="5"/>
  <c r="J322" i="5"/>
  <c r="H277" i="5"/>
  <c r="N288" i="5"/>
  <c r="F309" i="5"/>
  <c r="I111" i="32"/>
  <c r="H32" i="32"/>
  <c r="S121" i="5"/>
  <c r="M362" i="5"/>
  <c r="G142" i="5"/>
  <c r="G324" i="5"/>
  <c r="G75" i="5"/>
  <c r="Q99" i="5"/>
  <c r="T17" i="5"/>
  <c r="F314" i="5"/>
  <c r="O256" i="5"/>
  <c r="R357" i="5"/>
  <c r="N260" i="32"/>
  <c r="H229" i="5"/>
  <c r="G45" i="32"/>
  <c r="H242" i="32"/>
  <c r="J402" i="5"/>
  <c r="K192" i="5"/>
  <c r="O262" i="5"/>
  <c r="P303" i="5"/>
  <c r="S411" i="5"/>
  <c r="J243" i="32"/>
  <c r="S218" i="5"/>
  <c r="S418" i="5"/>
  <c r="J133" i="5"/>
  <c r="P207" i="5"/>
  <c r="I88" i="5"/>
  <c r="K61" i="32"/>
  <c r="F102" i="32"/>
  <c r="P75" i="5"/>
  <c r="N146" i="5"/>
  <c r="K414" i="5"/>
  <c r="F120" i="32"/>
  <c r="J18" i="5"/>
  <c r="G365" i="5"/>
  <c r="G66" i="5"/>
  <c r="M244" i="32"/>
  <c r="J75" i="5"/>
  <c r="K351" i="5"/>
  <c r="H286" i="5"/>
  <c r="T33" i="5"/>
  <c r="I414" i="5"/>
  <c r="K87" i="32"/>
  <c r="S102" i="5"/>
  <c r="F352" i="32"/>
  <c r="P323" i="5"/>
  <c r="L397" i="32"/>
  <c r="J412" i="5"/>
  <c r="F281" i="5"/>
  <c r="F278" i="5"/>
  <c r="G343" i="5"/>
  <c r="N72" i="32"/>
  <c r="T87" i="5"/>
  <c r="H211" i="5"/>
  <c r="I343" i="5"/>
  <c r="P252" i="5"/>
  <c r="M171" i="5"/>
  <c r="M83" i="32"/>
  <c r="F44" i="32"/>
  <c r="L172" i="5"/>
  <c r="F137" i="5"/>
  <c r="S18" i="5"/>
  <c r="I326" i="5"/>
  <c r="K271" i="5"/>
  <c r="L68" i="32"/>
  <c r="O421" i="5"/>
  <c r="J170" i="32"/>
  <c r="L249" i="5"/>
  <c r="F73" i="5"/>
  <c r="Q90" i="5"/>
  <c r="I102" i="5"/>
  <c r="O40" i="32"/>
  <c r="I39" i="5"/>
  <c r="T360" i="5"/>
  <c r="R49" i="5"/>
  <c r="N107" i="32"/>
  <c r="L24" i="5"/>
  <c r="G59" i="32"/>
  <c r="O246" i="5"/>
  <c r="O143" i="5"/>
  <c r="H119" i="5"/>
  <c r="N136" i="5"/>
  <c r="T58" i="5"/>
  <c r="M71" i="32"/>
  <c r="P165" i="5"/>
  <c r="O300" i="5"/>
  <c r="P300" i="5"/>
  <c r="L188" i="5"/>
  <c r="J396" i="5"/>
  <c r="O378" i="5"/>
  <c r="Q294" i="5"/>
  <c r="K316" i="5"/>
  <c r="M412" i="32"/>
  <c r="G41" i="5"/>
  <c r="H348" i="5"/>
  <c r="P395" i="5"/>
  <c r="K109" i="5"/>
  <c r="K215" i="5"/>
  <c r="L193" i="5"/>
  <c r="F37" i="5"/>
  <c r="O243" i="5"/>
  <c r="J115" i="5"/>
  <c r="Q71" i="5"/>
  <c r="S375" i="5"/>
  <c r="S256" i="5"/>
  <c r="N165" i="5"/>
  <c r="J130" i="5"/>
  <c r="J281" i="5"/>
  <c r="I309" i="5"/>
  <c r="I254" i="32"/>
  <c r="L52" i="5"/>
  <c r="S11" i="5"/>
  <c r="F101" i="32"/>
  <c r="P176" i="5"/>
  <c r="T156" i="5"/>
  <c r="P204" i="5"/>
  <c r="I102" i="32"/>
  <c r="J259" i="5"/>
  <c r="I99" i="5"/>
  <c r="J74" i="5"/>
  <c r="L112" i="32"/>
  <c r="M35" i="5"/>
  <c r="K370" i="32"/>
  <c r="S427" i="5"/>
  <c r="F147" i="5"/>
  <c r="N231" i="32"/>
  <c r="J181" i="5"/>
  <c r="J377" i="32"/>
  <c r="N247" i="32"/>
  <c r="G226" i="5"/>
  <c r="L291" i="32"/>
  <c r="M259" i="5"/>
  <c r="I88" i="32"/>
  <c r="H351" i="5"/>
  <c r="P302" i="5"/>
  <c r="S25" i="5"/>
  <c r="Q57" i="5"/>
  <c r="S68" i="5"/>
  <c r="M68" i="32"/>
  <c r="P48" i="5"/>
  <c r="R413" i="5"/>
  <c r="F227" i="5"/>
  <c r="S116" i="5"/>
  <c r="M15" i="5"/>
  <c r="O358" i="5"/>
  <c r="L130" i="5"/>
  <c r="J91" i="32"/>
  <c r="H123" i="5"/>
  <c r="Q399" i="5"/>
  <c r="L12" i="32"/>
  <c r="O44" i="5"/>
  <c r="L303" i="5"/>
  <c r="J61" i="5"/>
  <c r="J402" i="32"/>
  <c r="J29" i="32"/>
  <c r="P188" i="5"/>
  <c r="S243" i="5"/>
  <c r="L244" i="32"/>
  <c r="H392" i="5"/>
  <c r="F177" i="32"/>
  <c r="K69" i="5"/>
  <c r="H170" i="5"/>
  <c r="O345" i="5"/>
  <c r="J247" i="32"/>
  <c r="S365" i="5"/>
  <c r="O146" i="32"/>
  <c r="O210" i="5"/>
  <c r="I110" i="32"/>
  <c r="M357" i="5"/>
  <c r="S229" i="5"/>
  <c r="R317" i="5"/>
  <c r="O333" i="5"/>
  <c r="L373" i="5"/>
  <c r="Q227" i="5"/>
  <c r="S400" i="5"/>
  <c r="S239" i="5"/>
  <c r="K401" i="5"/>
  <c r="J45" i="5"/>
  <c r="T172" i="5"/>
  <c r="N98" i="32"/>
  <c r="J127" i="5"/>
  <c r="L35" i="5"/>
  <c r="J68" i="5"/>
  <c r="G377" i="5"/>
  <c r="T181" i="5"/>
  <c r="T389" i="5"/>
  <c r="T199" i="5"/>
  <c r="M31" i="5"/>
  <c r="M101" i="5"/>
  <c r="O237" i="5"/>
  <c r="Q223" i="5"/>
  <c r="P211" i="5"/>
  <c r="M38" i="32"/>
  <c r="T189" i="5"/>
  <c r="J30" i="5"/>
  <c r="G400" i="5"/>
  <c r="O284" i="5"/>
  <c r="P288" i="5"/>
  <c r="O182" i="5"/>
  <c r="L74" i="32"/>
  <c r="K307" i="5"/>
  <c r="F329" i="32"/>
  <c r="L164" i="5"/>
  <c r="Q85" i="5"/>
  <c r="J388" i="5"/>
  <c r="P87" i="5"/>
  <c r="G402" i="5"/>
  <c r="G195" i="5"/>
  <c r="O106" i="32"/>
  <c r="T174" i="5"/>
  <c r="G254" i="5"/>
  <c r="F172" i="5"/>
  <c r="K209" i="32"/>
  <c r="L419" i="32"/>
  <c r="N156" i="32"/>
  <c r="I91" i="5"/>
  <c r="P219" i="5"/>
  <c r="P382" i="5"/>
  <c r="F148" i="5"/>
  <c r="G34" i="32"/>
  <c r="M234" i="32"/>
  <c r="L230" i="5"/>
  <c r="K123" i="32"/>
  <c r="O358" i="32"/>
  <c r="I257" i="32"/>
  <c r="F397" i="5"/>
  <c r="N71" i="5"/>
  <c r="J199" i="5"/>
  <c r="F40" i="5"/>
  <c r="K42" i="5"/>
  <c r="P198" i="5"/>
  <c r="G32" i="5"/>
  <c r="I13" i="32"/>
  <c r="F133" i="32"/>
  <c r="F41" i="5"/>
  <c r="P216" i="5"/>
  <c r="M354" i="5"/>
  <c r="N423" i="5"/>
  <c r="L37" i="5"/>
  <c r="L314" i="5"/>
  <c r="O330" i="32"/>
  <c r="S315" i="5"/>
  <c r="H389" i="32"/>
  <c r="H41" i="32"/>
  <c r="J227" i="5"/>
  <c r="N367" i="5"/>
  <c r="L124" i="32"/>
  <c r="N100" i="5"/>
  <c r="L160" i="32"/>
  <c r="I316" i="5"/>
  <c r="G351" i="5"/>
  <c r="O275" i="32"/>
  <c r="H265" i="5"/>
  <c r="K294" i="32"/>
  <c r="I411" i="32"/>
  <c r="I245" i="32"/>
  <c r="F225" i="5"/>
  <c r="Q322" i="5"/>
  <c r="F161" i="5"/>
  <c r="I405" i="5"/>
  <c r="H317" i="32"/>
  <c r="O344" i="5"/>
  <c r="M264" i="5"/>
  <c r="J365" i="32"/>
  <c r="Q266" i="5"/>
  <c r="M116" i="32"/>
  <c r="R54" i="5"/>
  <c r="K40" i="32"/>
  <c r="M115" i="32"/>
  <c r="O297" i="5"/>
  <c r="P369" i="5"/>
  <c r="H20" i="32"/>
  <c r="O167" i="5"/>
  <c r="O144" i="5"/>
  <c r="L219" i="5"/>
  <c r="S261" i="5"/>
  <c r="M39" i="32"/>
  <c r="T198" i="5"/>
  <c r="G57" i="5"/>
  <c r="Q225" i="5"/>
  <c r="I279" i="5"/>
  <c r="J236" i="5"/>
  <c r="O129" i="32"/>
  <c r="O111" i="32"/>
  <c r="K28" i="5"/>
  <c r="L192" i="5"/>
  <c r="K36" i="32"/>
  <c r="I57" i="5"/>
  <c r="T217" i="5"/>
  <c r="J84" i="5"/>
  <c r="G209" i="32"/>
  <c r="G89" i="32"/>
  <c r="T50" i="5"/>
  <c r="G50" i="32"/>
  <c r="N116" i="5"/>
  <c r="G152" i="5"/>
  <c r="T336" i="5"/>
  <c r="G175" i="5"/>
  <c r="P194" i="5"/>
  <c r="S343" i="5"/>
  <c r="Q336" i="5"/>
  <c r="N372" i="5"/>
  <c r="J83" i="5"/>
  <c r="K366" i="5"/>
  <c r="R31" i="5"/>
  <c r="H75" i="5"/>
  <c r="H270" i="5"/>
  <c r="S242" i="5"/>
  <c r="L240" i="5"/>
  <c r="J162" i="5"/>
  <c r="T363" i="5"/>
  <c r="K252" i="32"/>
  <c r="H173" i="32"/>
  <c r="G133" i="32"/>
  <c r="T162" i="5"/>
  <c r="N421" i="5"/>
  <c r="R46" i="5"/>
  <c r="M389" i="5"/>
  <c r="K88" i="5"/>
  <c r="T136" i="5"/>
  <c r="S392" i="5"/>
  <c r="N195" i="5"/>
  <c r="L233" i="5"/>
  <c r="N238" i="32"/>
  <c r="N293" i="5"/>
  <c r="K382" i="32"/>
  <c r="O400" i="5"/>
  <c r="L121" i="5"/>
  <c r="M130" i="32"/>
  <c r="Q206" i="5"/>
  <c r="O33" i="5"/>
  <c r="I213" i="5"/>
  <c r="S402" i="5"/>
  <c r="S372" i="5"/>
  <c r="N35" i="32"/>
  <c r="Q169" i="5"/>
  <c r="J285" i="5"/>
  <c r="H37" i="5"/>
  <c r="K227" i="5"/>
  <c r="J187" i="32"/>
  <c r="L300" i="32"/>
  <c r="I215" i="32"/>
  <c r="J11" i="5"/>
  <c r="T427" i="5"/>
  <c r="O337" i="5"/>
  <c r="F294" i="5"/>
  <c r="I72" i="5"/>
  <c r="T394" i="5"/>
  <c r="O287" i="5"/>
  <c r="F102" i="5"/>
  <c r="M346" i="5"/>
  <c r="G411" i="5"/>
  <c r="R208" i="5"/>
  <c r="T133" i="5"/>
  <c r="I362" i="5"/>
  <c r="M113" i="32"/>
  <c r="K208" i="32"/>
  <c r="M397" i="32"/>
  <c r="S39" i="5"/>
  <c r="T339" i="5"/>
  <c r="M426" i="32"/>
  <c r="H225" i="32"/>
  <c r="M227" i="5"/>
  <c r="I190" i="5"/>
  <c r="F411" i="32"/>
  <c r="H40" i="5"/>
  <c r="M56" i="5"/>
  <c r="N258" i="32"/>
  <c r="L247" i="32"/>
  <c r="H138" i="5"/>
  <c r="S266" i="5"/>
  <c r="J225" i="5"/>
  <c r="N197" i="32"/>
  <c r="I251" i="5"/>
  <c r="F176" i="5"/>
  <c r="K70" i="5"/>
  <c r="K155" i="5"/>
  <c r="O261" i="32"/>
  <c r="K210" i="32"/>
  <c r="L201" i="32"/>
  <c r="N164" i="32"/>
  <c r="K312" i="5"/>
  <c r="H104" i="5"/>
  <c r="O276" i="32"/>
  <c r="O36" i="32"/>
  <c r="R66" i="5"/>
  <c r="O324" i="5"/>
  <c r="F32" i="5"/>
  <c r="F384" i="5"/>
  <c r="L122" i="5"/>
  <c r="Q339" i="5"/>
  <c r="R136" i="5"/>
  <c r="O198" i="5"/>
  <c r="F70" i="32"/>
  <c r="F302" i="5"/>
  <c r="S303" i="5"/>
  <c r="G38" i="32"/>
  <c r="O137" i="5"/>
  <c r="F402" i="5"/>
  <c r="G108" i="5"/>
  <c r="I26" i="32"/>
  <c r="R197" i="5"/>
  <c r="O179" i="5"/>
  <c r="P182" i="5"/>
  <c r="P326" i="5"/>
  <c r="G259" i="5"/>
  <c r="F352" i="5"/>
  <c r="G353" i="5"/>
  <c r="F211" i="32"/>
  <c r="N385" i="5"/>
  <c r="Q284" i="5"/>
  <c r="S313" i="5"/>
  <c r="H17" i="5"/>
  <c r="O173" i="32"/>
  <c r="L190" i="5"/>
  <c r="P227" i="5"/>
  <c r="R396" i="5"/>
  <c r="Q258" i="5"/>
  <c r="K270" i="5"/>
  <c r="I26" i="5"/>
  <c r="M17" i="32"/>
  <c r="P400" i="5"/>
  <c r="T366" i="5"/>
  <c r="F185" i="32"/>
  <c r="T117" i="5"/>
  <c r="K117" i="5"/>
  <c r="L320" i="5"/>
  <c r="L236" i="5"/>
  <c r="I295" i="5"/>
  <c r="O315" i="5"/>
  <c r="G167" i="5"/>
  <c r="I324" i="5"/>
  <c r="N19" i="5"/>
  <c r="S136" i="5"/>
  <c r="G107" i="32"/>
  <c r="Q75" i="5"/>
  <c r="P265" i="5"/>
  <c r="M76" i="5"/>
  <c r="O85" i="5"/>
  <c r="L316" i="5"/>
  <c r="Q412" i="5"/>
  <c r="G421" i="5"/>
  <c r="R329" i="5"/>
  <c r="T252" i="5"/>
  <c r="T260" i="5"/>
  <c r="S270" i="5"/>
  <c r="K206" i="5"/>
  <c r="N377" i="5"/>
  <c r="F353" i="32"/>
  <c r="K362" i="32"/>
  <c r="Q173" i="5"/>
  <c r="L183" i="5"/>
  <c r="M138" i="5"/>
  <c r="L414" i="5"/>
  <c r="F323" i="5"/>
  <c r="J100" i="32"/>
  <c r="M414" i="5"/>
  <c r="J340" i="5"/>
  <c r="T323" i="5"/>
  <c r="N375" i="32"/>
  <c r="F105" i="5"/>
  <c r="Q347" i="5"/>
  <c r="L346" i="5"/>
  <c r="J328" i="5"/>
  <c r="H387" i="5"/>
  <c r="N74" i="5"/>
  <c r="F78" i="5"/>
  <c r="P388" i="5"/>
  <c r="P178" i="5"/>
  <c r="K190" i="32"/>
  <c r="F19" i="5"/>
  <c r="P351" i="5"/>
  <c r="N123" i="32"/>
  <c r="L11" i="5"/>
  <c r="T300" i="5"/>
  <c r="I137" i="5"/>
  <c r="K145" i="5"/>
  <c r="P25" i="5"/>
  <c r="H233" i="5"/>
  <c r="Q204" i="5"/>
  <c r="S141" i="5"/>
  <c r="F11" i="32"/>
  <c r="M231" i="5"/>
  <c r="J363" i="5"/>
  <c r="M41" i="5"/>
  <c r="G51" i="32"/>
  <c r="F44" i="5"/>
  <c r="P116" i="5"/>
  <c r="N261" i="5"/>
  <c r="L123" i="5"/>
  <c r="Q203" i="5"/>
  <c r="K382" i="5"/>
  <c r="G200" i="32"/>
  <c r="J197" i="5"/>
  <c r="I336" i="5"/>
  <c r="H50" i="32"/>
  <c r="M336" i="5"/>
  <c r="G376" i="5"/>
  <c r="M124" i="5"/>
  <c r="Q313" i="5"/>
  <c r="J404" i="32"/>
  <c r="G312" i="5"/>
  <c r="R415" i="5"/>
  <c r="J422" i="32"/>
  <c r="J256" i="5"/>
  <c r="F148" i="32"/>
  <c r="P339" i="5"/>
  <c r="G179" i="5"/>
  <c r="L360" i="5"/>
  <c r="F100" i="5"/>
  <c r="O62" i="5"/>
  <c r="J78" i="32"/>
  <c r="G94" i="5"/>
  <c r="H357" i="5"/>
  <c r="P360" i="5"/>
  <c r="O235" i="5"/>
  <c r="N84" i="5"/>
  <c r="G140" i="5"/>
  <c r="P156" i="5"/>
  <c r="Q404" i="5"/>
  <c r="M104" i="5"/>
  <c r="M61" i="5"/>
  <c r="J381" i="5"/>
  <c r="K91" i="32"/>
  <c r="T72" i="5"/>
  <c r="N38" i="5"/>
  <c r="M179" i="5"/>
  <c r="H156" i="32"/>
  <c r="M299" i="5"/>
  <c r="S86" i="5"/>
  <c r="F415" i="5"/>
  <c r="Q36" i="5"/>
  <c r="I314" i="5"/>
  <c r="Q60" i="5"/>
  <c r="N77" i="32"/>
  <c r="J134" i="5"/>
  <c r="K179" i="5"/>
  <c r="O184" i="5"/>
  <c r="T71" i="5"/>
  <c r="I117" i="5"/>
  <c r="L392" i="32"/>
  <c r="L162" i="5"/>
  <c r="J313" i="5"/>
  <c r="G261" i="5"/>
  <c r="M150" i="32"/>
  <c r="Q327" i="5"/>
  <c r="K288" i="32"/>
  <c r="O306" i="5"/>
  <c r="N46" i="32"/>
  <c r="K386" i="5"/>
  <c r="T256" i="5"/>
  <c r="O291" i="5"/>
  <c r="R84" i="5"/>
  <c r="L57" i="32"/>
  <c r="F215" i="5"/>
  <c r="O145" i="5"/>
  <c r="K69" i="32"/>
  <c r="K340" i="5"/>
  <c r="Q183" i="5"/>
  <c r="Q213" i="5"/>
  <c r="G387" i="5"/>
  <c r="P306" i="5"/>
  <c r="G296" i="5"/>
  <c r="N179" i="5"/>
  <c r="P71" i="5"/>
  <c r="S33" i="5"/>
  <c r="L258" i="5"/>
  <c r="O48" i="32"/>
  <c r="I143" i="32"/>
  <c r="P375" i="5"/>
  <c r="M250" i="5"/>
  <c r="I170" i="5"/>
  <c r="G102" i="5"/>
  <c r="J14" i="5"/>
  <c r="N129" i="5"/>
  <c r="J125" i="5"/>
  <c r="R12" i="5"/>
  <c r="S67" i="5"/>
  <c r="N249" i="5"/>
  <c r="G194" i="5"/>
  <c r="L234" i="5"/>
  <c r="Q143" i="5"/>
  <c r="S397" i="5"/>
  <c r="I373" i="5"/>
  <c r="K49" i="32"/>
  <c r="F124" i="32"/>
  <c r="T131" i="5"/>
  <c r="P365" i="5"/>
  <c r="S221" i="5"/>
  <c r="F220" i="5"/>
  <c r="L40" i="5"/>
  <c r="H365" i="5"/>
  <c r="H178" i="5"/>
  <c r="N412" i="5"/>
  <c r="H70" i="5"/>
  <c r="P51" i="5"/>
  <c r="L317" i="5"/>
  <c r="H79" i="5"/>
  <c r="K427" i="5"/>
  <c r="J289" i="5"/>
  <c r="H172" i="32"/>
  <c r="N158" i="5"/>
  <c r="N21" i="32"/>
  <c r="T85" i="5"/>
  <c r="M269" i="5"/>
  <c r="F335" i="5"/>
  <c r="F420" i="32"/>
  <c r="Q195" i="5"/>
  <c r="I50" i="5"/>
  <c r="K217" i="5"/>
  <c r="J106" i="5"/>
  <c r="G242" i="5"/>
  <c r="I285" i="5"/>
  <c r="G31" i="5"/>
  <c r="J336" i="32"/>
  <c r="L79" i="5"/>
  <c r="N370" i="5"/>
  <c r="G51" i="5"/>
  <c r="O239" i="5"/>
  <c r="S170" i="5"/>
  <c r="M257" i="32"/>
  <c r="I282" i="5"/>
  <c r="L42" i="5"/>
  <c r="R315" i="5"/>
  <c r="L396" i="5"/>
  <c r="O65" i="5"/>
  <c r="L99" i="5"/>
  <c r="F239" i="5"/>
  <c r="H287" i="5"/>
  <c r="L276" i="5"/>
  <c r="Q191" i="5"/>
  <c r="J378" i="5"/>
  <c r="L264" i="5"/>
  <c r="L281" i="5"/>
  <c r="P58" i="5"/>
  <c r="L374" i="32"/>
  <c r="H350" i="5"/>
  <c r="T211" i="5"/>
  <c r="K248" i="32"/>
  <c r="G107" i="5"/>
  <c r="S46" i="5"/>
  <c r="I149" i="5"/>
  <c r="N188" i="5"/>
  <c r="T121" i="5"/>
  <c r="N408" i="5"/>
  <c r="L420" i="5"/>
  <c r="G238" i="5"/>
  <c r="I254" i="5"/>
  <c r="O37" i="32"/>
  <c r="M194" i="32"/>
  <c r="F424" i="5"/>
  <c r="O386" i="5"/>
  <c r="H375" i="5"/>
  <c r="O149" i="32"/>
  <c r="F184" i="32"/>
  <c r="L251" i="5"/>
  <c r="N41" i="5"/>
  <c r="P238" i="5"/>
  <c r="Q290" i="5"/>
  <c r="T203" i="5"/>
  <c r="N376" i="32"/>
  <c r="J395" i="32"/>
  <c r="G219" i="32"/>
  <c r="P386" i="5"/>
  <c r="F74" i="32"/>
  <c r="N33" i="5"/>
  <c r="F68" i="5"/>
  <c r="M335" i="5"/>
  <c r="Q29" i="5"/>
  <c r="L340" i="5"/>
  <c r="P11" i="5"/>
  <c r="F294" i="32"/>
  <c r="H334" i="5"/>
  <c r="N157" i="5"/>
  <c r="R72" i="5"/>
  <c r="Q201" i="5"/>
  <c r="H309" i="5"/>
  <c r="N124" i="5"/>
  <c r="L425" i="5"/>
  <c r="O52" i="32"/>
  <c r="T340" i="5"/>
  <c r="H288" i="32"/>
  <c r="I201" i="5"/>
  <c r="I281" i="32"/>
  <c r="I172" i="5"/>
  <c r="M343" i="5"/>
  <c r="J197" i="32"/>
  <c r="S154" i="5"/>
  <c r="J109" i="5"/>
  <c r="H206" i="32"/>
  <c r="T313" i="5"/>
  <c r="I421" i="5"/>
  <c r="F408" i="5"/>
  <c r="M97" i="32"/>
  <c r="F66" i="5"/>
  <c r="O15" i="32"/>
  <c r="H212" i="5"/>
  <c r="K60" i="5"/>
  <c r="T40" i="5"/>
  <c r="T402" i="5"/>
  <c r="I165" i="32"/>
  <c r="K81" i="32"/>
  <c r="G101" i="5"/>
  <c r="L333" i="5"/>
  <c r="O197" i="5"/>
  <c r="T338" i="5"/>
  <c r="Q349" i="5"/>
  <c r="Q277" i="5"/>
  <c r="S173" i="5"/>
  <c r="I59" i="5"/>
  <c r="H71" i="32"/>
  <c r="S197" i="5"/>
  <c r="J142" i="5"/>
  <c r="N375" i="5"/>
  <c r="K356" i="5"/>
  <c r="K33" i="5"/>
  <c r="J147" i="32"/>
  <c r="Q235" i="5"/>
  <c r="K337" i="32"/>
  <c r="H374" i="32"/>
  <c r="M416" i="5"/>
  <c r="I416" i="5"/>
  <c r="K381" i="5"/>
  <c r="Q345" i="5"/>
  <c r="I157" i="5"/>
  <c r="O109" i="5"/>
  <c r="P52" i="5"/>
  <c r="K26" i="32"/>
  <c r="N209" i="32"/>
  <c r="H418" i="5"/>
  <c r="O421" i="32"/>
  <c r="S277" i="5"/>
  <c r="G113" i="32"/>
  <c r="F101" i="5"/>
  <c r="J376" i="5"/>
  <c r="N29" i="5"/>
  <c r="N62" i="32"/>
  <c r="M207" i="5"/>
  <c r="O91" i="32"/>
  <c r="O169" i="5"/>
  <c r="J178" i="5"/>
  <c r="P320" i="5"/>
  <c r="G338" i="5"/>
  <c r="L413" i="32"/>
  <c r="O260" i="5"/>
  <c r="J386" i="32"/>
  <c r="N32" i="32"/>
  <c r="L161" i="32"/>
  <c r="T192" i="5"/>
  <c r="N157" i="32"/>
  <c r="O204" i="5"/>
  <c r="O238" i="32"/>
  <c r="H197" i="5"/>
  <c r="I221" i="5"/>
  <c r="F369" i="5"/>
  <c r="F223" i="5"/>
  <c r="M218" i="32"/>
  <c r="I256" i="5"/>
  <c r="I38" i="32"/>
  <c r="J219" i="5"/>
  <c r="H131" i="5"/>
  <c r="J264" i="5"/>
  <c r="P313" i="5"/>
  <c r="J238" i="5"/>
  <c r="J343" i="5"/>
  <c r="L397" i="5"/>
  <c r="K253" i="32"/>
  <c r="R407" i="5"/>
  <c r="K212" i="5"/>
  <c r="P112" i="5"/>
  <c r="M263" i="5"/>
  <c r="S276" i="5"/>
  <c r="Q185" i="5"/>
  <c r="L241" i="5"/>
  <c r="R389" i="5"/>
  <c r="P23" i="5"/>
  <c r="Q247" i="5"/>
  <c r="Q263" i="5"/>
  <c r="O155" i="5"/>
  <c r="P279" i="5"/>
  <c r="K387" i="5"/>
  <c r="G130" i="5"/>
  <c r="N371" i="5"/>
  <c r="I189" i="5"/>
  <c r="J342" i="32"/>
  <c r="J370" i="5"/>
  <c r="Q174" i="5"/>
  <c r="H143" i="5"/>
  <c r="K274" i="32"/>
  <c r="G346" i="5"/>
  <c r="Q176" i="5"/>
  <c r="F123" i="5"/>
  <c r="Q236" i="5"/>
  <c r="F420" i="5"/>
  <c r="Q326" i="5"/>
  <c r="I297" i="32"/>
  <c r="H148" i="5"/>
  <c r="O387" i="32"/>
  <c r="P68" i="5"/>
  <c r="H106" i="5"/>
  <c r="H276" i="5"/>
  <c r="L276" i="32"/>
  <c r="R288" i="5"/>
  <c r="H134" i="32"/>
  <c r="K359" i="5"/>
  <c r="Q391" i="5"/>
  <c r="R117" i="5"/>
  <c r="J33" i="32"/>
  <c r="I167" i="5"/>
  <c r="O77" i="5"/>
  <c r="O419" i="5"/>
  <c r="Q65" i="5"/>
  <c r="O34" i="32"/>
  <c r="Q401" i="5"/>
  <c r="J35" i="5"/>
  <c r="N227" i="5"/>
  <c r="H86" i="32"/>
  <c r="K396" i="32"/>
  <c r="J42" i="5"/>
  <c r="L178" i="5"/>
  <c r="F268" i="5"/>
  <c r="Q311" i="5"/>
  <c r="S80" i="5"/>
  <c r="J97" i="5"/>
  <c r="N358" i="5"/>
  <c r="T271" i="5"/>
  <c r="T291" i="5"/>
  <c r="H328" i="32"/>
  <c r="T86" i="5"/>
  <c r="O20" i="32"/>
  <c r="N89" i="32"/>
  <c r="L131" i="5"/>
  <c r="J284" i="5"/>
  <c r="H307" i="5"/>
  <c r="F205" i="5"/>
  <c r="Q264" i="5"/>
  <c r="M268" i="5"/>
  <c r="F99" i="5"/>
  <c r="K343" i="5"/>
  <c r="I351" i="5"/>
  <c r="J147" i="5"/>
  <c r="I272" i="5"/>
  <c r="K70" i="32"/>
  <c r="H234" i="5"/>
  <c r="N133" i="5"/>
  <c r="H15" i="32"/>
  <c r="J362" i="32"/>
  <c r="K216" i="5"/>
  <c r="K98" i="5"/>
  <c r="H45" i="5"/>
  <c r="M245" i="5"/>
  <c r="H363" i="5"/>
  <c r="I344" i="5"/>
  <c r="K277" i="5"/>
  <c r="J255" i="5"/>
  <c r="K333" i="5"/>
  <c r="O286" i="32"/>
  <c r="Q88" i="5"/>
  <c r="J226" i="5"/>
  <c r="H369" i="5"/>
  <c r="J251" i="5"/>
  <c r="K211" i="5"/>
  <c r="K34" i="5"/>
  <c r="H393" i="5"/>
  <c r="L31" i="5"/>
  <c r="F252" i="5"/>
  <c r="N280" i="5"/>
  <c r="I94" i="5"/>
  <c r="N166" i="5"/>
  <c r="M369" i="5"/>
  <c r="M127" i="5"/>
  <c r="K162" i="32"/>
  <c r="J91" i="5"/>
  <c r="L401" i="5"/>
  <c r="Q205" i="5"/>
  <c r="L359" i="32"/>
  <c r="H197" i="32"/>
  <c r="O423" i="5"/>
  <c r="J73" i="32"/>
  <c r="O15" i="5"/>
  <c r="I377" i="5"/>
  <c r="L342" i="5"/>
  <c r="N351" i="32"/>
  <c r="K210" i="5"/>
  <c r="G80" i="5"/>
  <c r="L113" i="5"/>
  <c r="M326" i="32"/>
  <c r="H370" i="5"/>
  <c r="N69" i="5"/>
  <c r="I298" i="5"/>
  <c r="G14" i="5"/>
  <c r="G381" i="5"/>
  <c r="O64" i="5"/>
  <c r="G200" i="5"/>
  <c r="O306" i="32"/>
  <c r="G228" i="32"/>
  <c r="I290" i="5"/>
  <c r="Q25" i="5"/>
  <c r="J68" i="32"/>
  <c r="S150" i="5"/>
  <c r="O138" i="32"/>
  <c r="L29" i="5"/>
  <c r="K184" i="32"/>
  <c r="F150" i="5"/>
  <c r="H96" i="32"/>
  <c r="J359" i="32"/>
  <c r="T145" i="5"/>
  <c r="G24" i="5"/>
  <c r="H427" i="5"/>
  <c r="K293" i="5"/>
  <c r="N288" i="32"/>
  <c r="F203" i="32"/>
  <c r="P228" i="5"/>
  <c r="G205" i="5"/>
  <c r="G392" i="5"/>
  <c r="L298" i="32"/>
  <c r="N235" i="32"/>
  <c r="N161" i="32"/>
  <c r="K367" i="32"/>
  <c r="T222" i="5"/>
  <c r="L216" i="5"/>
  <c r="S54" i="5"/>
  <c r="I78" i="5"/>
  <c r="S354" i="5"/>
  <c r="G221" i="5"/>
  <c r="F274" i="5"/>
  <c r="J331" i="32"/>
  <c r="K39" i="32"/>
  <c r="M366" i="5"/>
  <c r="M165" i="32"/>
  <c r="P140" i="5"/>
  <c r="R362" i="5"/>
  <c r="I146" i="5"/>
  <c r="S348" i="5"/>
  <c r="G56" i="5"/>
  <c r="L269" i="5"/>
  <c r="R304" i="5"/>
  <c r="M296" i="5"/>
  <c r="J414" i="5"/>
  <c r="Q231" i="5"/>
  <c r="N285" i="5"/>
  <c r="P201" i="5"/>
  <c r="S203" i="5"/>
  <c r="F30" i="5"/>
  <c r="K146" i="5"/>
  <c r="F51" i="32"/>
  <c r="I154" i="5"/>
  <c r="K230" i="32"/>
  <c r="G348" i="5"/>
  <c r="G87" i="5"/>
  <c r="H211" i="32"/>
  <c r="I90" i="32"/>
  <c r="F385" i="32"/>
  <c r="F407" i="32"/>
  <c r="S106" i="5"/>
  <c r="H80" i="5"/>
  <c r="F348" i="32"/>
  <c r="M182" i="32"/>
  <c r="L363" i="5"/>
  <c r="K370" i="5"/>
  <c r="Q287" i="5"/>
  <c r="L371" i="5"/>
  <c r="K339" i="5"/>
  <c r="T65" i="5"/>
  <c r="O332" i="5"/>
  <c r="N241" i="5"/>
  <c r="Q218" i="5"/>
  <c r="J218" i="5"/>
  <c r="F289" i="5"/>
  <c r="T405" i="5"/>
  <c r="M255" i="5"/>
  <c r="I142" i="5"/>
  <c r="J242" i="5"/>
  <c r="M350" i="5"/>
  <c r="H30" i="5"/>
  <c r="H331" i="32"/>
  <c r="Q76" i="5"/>
  <c r="S333" i="5"/>
  <c r="O118" i="5"/>
  <c r="J206" i="32"/>
  <c r="T241" i="5"/>
  <c r="F17" i="5"/>
  <c r="G157" i="5"/>
  <c r="O112" i="32"/>
  <c r="G386" i="32"/>
  <c r="I85" i="5"/>
  <c r="H248" i="5"/>
  <c r="S234" i="5"/>
  <c r="L32" i="32"/>
  <c r="T253" i="5"/>
  <c r="F228" i="32"/>
  <c r="H261" i="5"/>
  <c r="G298" i="32"/>
  <c r="L221" i="32"/>
  <c r="I109" i="5"/>
  <c r="N117" i="32"/>
  <c r="I394" i="32"/>
  <c r="P350" i="5"/>
  <c r="F356" i="5"/>
  <c r="N62" i="5"/>
  <c r="L76" i="32"/>
  <c r="H280" i="32"/>
  <c r="M294" i="32"/>
  <c r="L237" i="5"/>
  <c r="H300" i="32"/>
  <c r="K213" i="5"/>
  <c r="K193" i="32"/>
  <c r="N212" i="32"/>
  <c r="M367" i="5"/>
  <c r="J17" i="5"/>
  <c r="H78" i="5"/>
  <c r="M427" i="5"/>
  <c r="K280" i="5"/>
  <c r="Q230" i="5"/>
  <c r="O121" i="5"/>
  <c r="N373" i="5"/>
  <c r="I56" i="32"/>
  <c r="F170" i="5"/>
  <c r="S285" i="5"/>
  <c r="K241" i="5"/>
  <c r="G48" i="5"/>
  <c r="S184" i="5"/>
  <c r="N245" i="5"/>
  <c r="P259" i="5"/>
  <c r="H112" i="5"/>
  <c r="Q377" i="5"/>
  <c r="S223" i="5"/>
  <c r="G85" i="32"/>
  <c r="H173" i="5"/>
  <c r="J314" i="32"/>
  <c r="G50" i="5"/>
  <c r="M410" i="5"/>
  <c r="L44" i="32"/>
  <c r="G293" i="5"/>
  <c r="I234" i="5"/>
  <c r="H113" i="5"/>
  <c r="I221" i="32"/>
  <c r="G217" i="32"/>
  <c r="S421" i="5"/>
  <c r="N135" i="32"/>
  <c r="G250" i="5"/>
  <c r="H166" i="32"/>
  <c r="O410" i="32"/>
  <c r="L332" i="5"/>
  <c r="F38" i="5"/>
  <c r="G243" i="5"/>
  <c r="I290" i="32"/>
  <c r="T111" i="5"/>
  <c r="S200" i="5"/>
  <c r="R75" i="5"/>
  <c r="L265" i="5"/>
  <c r="O315" i="32"/>
  <c r="N44" i="32"/>
  <c r="G74" i="5"/>
  <c r="Q422" i="5"/>
  <c r="M31" i="32"/>
  <c r="I320" i="5"/>
  <c r="K310" i="5"/>
  <c r="M175" i="32"/>
  <c r="P59" i="5"/>
  <c r="N142" i="32"/>
  <c r="F84" i="5"/>
  <c r="J129" i="5"/>
  <c r="G423" i="5"/>
  <c r="N233" i="5"/>
  <c r="F218" i="5"/>
  <c r="H145" i="32"/>
  <c r="O375" i="32"/>
  <c r="R28" i="5"/>
  <c r="I205" i="32"/>
  <c r="T201" i="5"/>
  <c r="I352" i="5"/>
  <c r="L58" i="5"/>
  <c r="O258" i="5"/>
  <c r="S70" i="5"/>
  <c r="K164" i="32"/>
  <c r="I125" i="32"/>
  <c r="J374" i="5"/>
  <c r="K197" i="5"/>
  <c r="I112" i="5"/>
  <c r="O425" i="5"/>
  <c r="Q344" i="5"/>
  <c r="S85" i="5"/>
  <c r="S134" i="5"/>
  <c r="T158" i="5"/>
  <c r="P66" i="5"/>
  <c r="K215" i="32"/>
  <c r="N53" i="32"/>
  <c r="S401" i="5"/>
  <c r="F263" i="5"/>
  <c r="I44" i="5"/>
  <c r="F175" i="5"/>
  <c r="H208" i="5"/>
  <c r="N406" i="5"/>
  <c r="S213" i="5"/>
  <c r="H358" i="5"/>
  <c r="L25" i="5"/>
  <c r="N219" i="32"/>
  <c r="I100" i="5"/>
  <c r="P105" i="5"/>
  <c r="N204" i="5"/>
  <c r="I104" i="5"/>
  <c r="G281" i="5"/>
  <c r="O411" i="32"/>
  <c r="K125" i="5"/>
  <c r="H420" i="5"/>
  <c r="T337" i="5"/>
  <c r="T105" i="5"/>
  <c r="T127" i="5"/>
  <c r="S237" i="5"/>
  <c r="O391" i="5"/>
  <c r="F143" i="5"/>
  <c r="N102" i="5"/>
  <c r="T426" i="5"/>
  <c r="G196" i="5"/>
  <c r="O212" i="32"/>
  <c r="P192" i="5"/>
  <c r="S208" i="5"/>
  <c r="T64" i="5"/>
  <c r="Q396" i="5"/>
  <c r="F254" i="5"/>
  <c r="J123" i="5"/>
  <c r="L344" i="32"/>
  <c r="G48" i="32"/>
  <c r="M416" i="32"/>
  <c r="O322" i="5"/>
  <c r="O172" i="32"/>
  <c r="S361" i="5"/>
  <c r="M325" i="32"/>
  <c r="L110" i="32"/>
  <c r="I192" i="5"/>
  <c r="F146" i="32"/>
  <c r="N369" i="5"/>
  <c r="Q14" i="5"/>
  <c r="T13" i="5"/>
  <c r="K132" i="32"/>
  <c r="N410" i="5"/>
  <c r="O49" i="5"/>
  <c r="F397" i="32"/>
  <c r="H239" i="5"/>
  <c r="F266" i="32"/>
  <c r="N174" i="5"/>
  <c r="T288" i="5"/>
  <c r="Q62" i="5"/>
  <c r="H122" i="32"/>
  <c r="J314" i="5"/>
  <c r="S399" i="5"/>
  <c r="F348" i="5"/>
  <c r="F310" i="5"/>
  <c r="F90" i="5"/>
  <c r="J315" i="5"/>
  <c r="I363" i="5"/>
  <c r="M363" i="32"/>
  <c r="T322" i="5"/>
  <c r="M122" i="5"/>
  <c r="Q121" i="5"/>
  <c r="T132" i="5"/>
  <c r="S377" i="5"/>
  <c r="N194" i="32"/>
  <c r="F287" i="5"/>
  <c r="N176" i="32"/>
  <c r="N134" i="5"/>
  <c r="J389" i="32"/>
  <c r="N300" i="32"/>
  <c r="M26" i="5"/>
  <c r="I133" i="32"/>
  <c r="J176" i="5"/>
  <c r="O50" i="5"/>
  <c r="N362" i="5"/>
  <c r="N163" i="5"/>
  <c r="P90" i="5"/>
  <c r="G294" i="5"/>
  <c r="L163" i="5"/>
  <c r="N138" i="5"/>
  <c r="T100" i="5"/>
  <c r="J230" i="32"/>
  <c r="L367" i="5"/>
  <c r="L13" i="32"/>
  <c r="O25" i="32"/>
  <c r="K266" i="5"/>
  <c r="M144" i="32"/>
  <c r="K282" i="5"/>
  <c r="T237" i="5"/>
  <c r="F345" i="32"/>
  <c r="L400" i="5"/>
  <c r="H311" i="5"/>
  <c r="I41" i="32"/>
  <c r="I402" i="5"/>
  <c r="J277" i="5"/>
  <c r="L245" i="32"/>
  <c r="I24" i="32"/>
  <c r="R257" i="5"/>
  <c r="Q407" i="5"/>
  <c r="H281" i="5"/>
  <c r="H362" i="32"/>
  <c r="H343" i="5"/>
  <c r="J216" i="5"/>
  <c r="F230" i="5"/>
  <c r="I62" i="5"/>
  <c r="I210" i="5"/>
  <c r="M270" i="5"/>
  <c r="O131" i="5"/>
  <c r="S105" i="5"/>
  <c r="I40" i="5"/>
  <c r="I278" i="32"/>
  <c r="I229" i="5"/>
  <c r="H164" i="5"/>
  <c r="F178" i="5"/>
  <c r="I334" i="5"/>
  <c r="S126" i="5"/>
  <c r="S215" i="5"/>
  <c r="O406" i="5"/>
  <c r="F269" i="5"/>
  <c r="I265" i="32"/>
  <c r="F68" i="32"/>
  <c r="O412" i="5"/>
  <c r="F185" i="5"/>
  <c r="G260" i="5"/>
  <c r="O170" i="5"/>
  <c r="P77" i="5"/>
  <c r="N40" i="5"/>
  <c r="O162" i="32"/>
  <c r="N196" i="5"/>
  <c r="G65" i="5"/>
  <c r="Q296" i="5"/>
  <c r="L61" i="5"/>
  <c r="O213" i="5"/>
  <c r="J80" i="32"/>
  <c r="O38" i="32"/>
  <c r="P225" i="5"/>
  <c r="M174" i="5"/>
  <c r="S185" i="5"/>
  <c r="K66" i="32"/>
  <c r="J341" i="32"/>
  <c r="N148" i="32"/>
  <c r="I218" i="5"/>
  <c r="K161" i="5"/>
  <c r="O57" i="32"/>
  <c r="M23" i="5"/>
  <c r="N353" i="32"/>
  <c r="F236" i="5"/>
  <c r="Q73" i="5"/>
  <c r="S382" i="5"/>
  <c r="L239" i="32"/>
  <c r="S77" i="5"/>
  <c r="Q133" i="5"/>
  <c r="Q159" i="5"/>
  <c r="O323" i="32"/>
  <c r="M209" i="5"/>
  <c r="G389" i="32"/>
  <c r="L340" i="32"/>
  <c r="M183" i="5"/>
  <c r="I220" i="32"/>
  <c r="K408" i="5"/>
  <c r="R150" i="5"/>
  <c r="G302" i="5"/>
  <c r="T404" i="5"/>
  <c r="H194" i="32"/>
  <c r="I347" i="5"/>
  <c r="Q343" i="5"/>
  <c r="Q245" i="5"/>
  <c r="Q102" i="5"/>
  <c r="G363" i="5"/>
  <c r="F421" i="5"/>
  <c r="G291" i="5"/>
  <c r="N246" i="5"/>
  <c r="L334" i="5"/>
  <c r="L297" i="5"/>
  <c r="M143" i="5"/>
  <c r="I393" i="5"/>
  <c r="N39" i="5"/>
  <c r="O342" i="5"/>
  <c r="J34" i="5"/>
  <c r="P171" i="5"/>
  <c r="O206" i="32"/>
  <c r="L218" i="5"/>
  <c r="F195" i="5"/>
  <c r="O49" i="32"/>
  <c r="L42" i="32"/>
  <c r="N270" i="32"/>
  <c r="G215" i="32"/>
  <c r="T382" i="5"/>
  <c r="M196" i="5"/>
  <c r="M330" i="5"/>
  <c r="M164" i="32"/>
  <c r="H176" i="5"/>
  <c r="N183" i="5"/>
  <c r="H191" i="32"/>
  <c r="L345" i="5"/>
  <c r="H244" i="5"/>
  <c r="N353" i="5"/>
  <c r="P26" i="5"/>
  <c r="L228" i="5"/>
  <c r="S219" i="5"/>
  <c r="N307" i="32"/>
  <c r="J221" i="32"/>
  <c r="F89" i="5"/>
  <c r="G124" i="32"/>
  <c r="G305" i="5"/>
  <c r="N255" i="32"/>
  <c r="T223" i="5"/>
  <c r="G119" i="5"/>
  <c r="Q124" i="5"/>
  <c r="L408" i="5"/>
  <c r="G376" i="32"/>
  <c r="H344" i="32"/>
  <c r="I188" i="5"/>
  <c r="F265" i="5"/>
  <c r="S326" i="5"/>
  <c r="I268" i="5"/>
  <c r="P100" i="5"/>
  <c r="M87" i="5"/>
  <c r="N87" i="5"/>
  <c r="M272" i="5"/>
  <c r="F113" i="5"/>
  <c r="T295" i="5"/>
  <c r="N309" i="32"/>
  <c r="O90" i="5"/>
  <c r="P141" i="5"/>
  <c r="K206" i="32"/>
  <c r="L419" i="5"/>
  <c r="O402" i="32"/>
  <c r="I258" i="5"/>
  <c r="M339" i="32"/>
  <c r="I286" i="32"/>
  <c r="S138" i="5"/>
  <c r="F370" i="32"/>
  <c r="L129" i="32"/>
  <c r="F239" i="32"/>
  <c r="F406" i="5"/>
  <c r="M312" i="5"/>
  <c r="I182" i="5"/>
  <c r="F336" i="5"/>
  <c r="J26" i="32"/>
  <c r="O265" i="32"/>
  <c r="H200" i="32"/>
  <c r="M91" i="5"/>
  <c r="H285" i="32"/>
  <c r="P109" i="5"/>
  <c r="F250" i="5"/>
  <c r="J40" i="32"/>
  <c r="K34" i="32"/>
  <c r="J324" i="32"/>
  <c r="G375" i="32"/>
  <c r="M111" i="32"/>
  <c r="O74" i="32"/>
  <c r="M18" i="5"/>
  <c r="M154" i="5"/>
  <c r="F86" i="5"/>
  <c r="H74" i="32"/>
  <c r="M209" i="32"/>
  <c r="P199" i="5"/>
  <c r="F256" i="5"/>
  <c r="O90" i="32"/>
  <c r="G166" i="32"/>
  <c r="O200" i="5"/>
  <c r="K237" i="5"/>
  <c r="H280" i="5"/>
  <c r="K17" i="32"/>
  <c r="O195" i="32"/>
  <c r="L26" i="5"/>
  <c r="K106" i="5"/>
  <c r="I24" i="5"/>
  <c r="L97" i="5"/>
  <c r="H75" i="32"/>
  <c r="M147" i="5"/>
  <c r="K160" i="5"/>
  <c r="H91" i="32"/>
  <c r="H273" i="32"/>
  <c r="H86" i="5"/>
  <c r="R161" i="5"/>
  <c r="N201" i="5"/>
  <c r="T228" i="5"/>
  <c r="T401" i="5"/>
  <c r="S300" i="5"/>
  <c r="R401" i="5"/>
  <c r="P349" i="5"/>
  <c r="K378" i="5"/>
  <c r="F187" i="32"/>
  <c r="J58" i="5"/>
  <c r="P344" i="5"/>
  <c r="M178" i="5"/>
  <c r="J352" i="5"/>
  <c r="F307" i="5"/>
  <c r="F117" i="5"/>
  <c r="O327" i="5"/>
  <c r="F391" i="5"/>
  <c r="G11" i="5"/>
  <c r="K367" i="5"/>
  <c r="I21" i="5"/>
  <c r="P173" i="5"/>
  <c r="K324" i="5"/>
  <c r="N279" i="5"/>
  <c r="K396" i="5"/>
  <c r="F110" i="5"/>
  <c r="G204" i="5"/>
  <c r="H363" i="32"/>
  <c r="J76" i="32"/>
  <c r="H44" i="5"/>
  <c r="H253" i="5"/>
  <c r="K270" i="32"/>
  <c r="J236" i="32"/>
  <c r="Q314" i="5"/>
  <c r="O96" i="5"/>
  <c r="O384" i="5"/>
  <c r="S353" i="5"/>
  <c r="P64" i="5"/>
  <c r="Q248" i="5"/>
  <c r="S227" i="5"/>
  <c r="M132" i="5"/>
  <c r="L15" i="5"/>
  <c r="S101" i="5"/>
  <c r="N56" i="5"/>
  <c r="T150" i="5"/>
  <c r="T331" i="5"/>
  <c r="I312" i="5"/>
  <c r="L174" i="5"/>
  <c r="H97" i="5"/>
  <c r="P193" i="5"/>
  <c r="G115" i="32"/>
  <c r="I106" i="32"/>
  <c r="J361" i="5"/>
  <c r="P340" i="5"/>
  <c r="O264" i="32"/>
  <c r="I392" i="5"/>
  <c r="N198" i="5"/>
  <c r="L338" i="32"/>
  <c r="L72" i="32"/>
  <c r="I132" i="32"/>
  <c r="J107" i="5"/>
  <c r="L306" i="32"/>
  <c r="L123" i="32"/>
  <c r="I162" i="32"/>
  <c r="F106" i="5"/>
  <c r="J205" i="5"/>
  <c r="K54" i="5"/>
  <c r="P127" i="5"/>
  <c r="L107" i="5"/>
  <c r="N134" i="32"/>
  <c r="K239" i="5"/>
  <c r="K381" i="32"/>
  <c r="T197" i="5"/>
  <c r="N226" i="32"/>
  <c r="G290" i="32"/>
  <c r="N147" i="5"/>
  <c r="G66" i="32"/>
  <c r="O277" i="5"/>
  <c r="L324" i="5"/>
  <c r="I395" i="5"/>
  <c r="P309" i="5"/>
  <c r="J365" i="5"/>
  <c r="M118" i="5"/>
  <c r="O399" i="32"/>
  <c r="S31" i="5"/>
  <c r="T115" i="5"/>
  <c r="N370" i="32"/>
  <c r="S131" i="5"/>
  <c r="O312" i="5"/>
  <c r="H329" i="5"/>
  <c r="O427" i="5"/>
  <c r="F75" i="5"/>
  <c r="I335" i="5"/>
  <c r="N109" i="5"/>
  <c r="M300" i="32"/>
  <c r="M323" i="32"/>
  <c r="M23" i="32"/>
  <c r="G331" i="32"/>
  <c r="L388" i="32"/>
  <c r="F407" i="5"/>
  <c r="M275" i="32"/>
  <c r="G31" i="32"/>
  <c r="J125" i="32"/>
  <c r="G332" i="32"/>
  <c r="I217" i="32"/>
  <c r="F52" i="32"/>
  <c r="L177" i="5"/>
  <c r="K287" i="32"/>
  <c r="F135" i="5"/>
  <c r="K273" i="32"/>
  <c r="Q72" i="5"/>
  <c r="H406" i="5"/>
  <c r="M158" i="32"/>
  <c r="F258" i="5"/>
  <c r="F190" i="32"/>
  <c r="O314" i="32"/>
  <c r="L316" i="32"/>
  <c r="M385" i="32"/>
  <c r="L263" i="5"/>
  <c r="I203" i="5"/>
  <c r="J239" i="32"/>
  <c r="N350" i="32"/>
  <c r="T216" i="5"/>
  <c r="O31" i="5"/>
  <c r="K155" i="32"/>
  <c r="G143" i="32"/>
  <c r="J80" i="5"/>
  <c r="T207" i="5"/>
  <c r="G339" i="5"/>
  <c r="R364" i="5"/>
  <c r="K149" i="5"/>
  <c r="P348" i="5"/>
  <c r="I104" i="32"/>
  <c r="J96" i="32"/>
  <c r="T273" i="5"/>
  <c r="H52" i="5"/>
  <c r="K41" i="5"/>
  <c r="L125" i="5"/>
  <c r="F339" i="32"/>
  <c r="K124" i="5"/>
  <c r="O19" i="32"/>
  <c r="P85" i="5"/>
  <c r="G145" i="5"/>
  <c r="Q293" i="5"/>
  <c r="J410" i="32"/>
  <c r="G70" i="32"/>
  <c r="I37" i="32"/>
  <c r="K412" i="32"/>
  <c r="K225" i="5"/>
  <c r="L148" i="5"/>
  <c r="M234" i="5"/>
  <c r="G111" i="32"/>
  <c r="H305" i="32"/>
  <c r="I141" i="32"/>
  <c r="O14" i="5"/>
  <c r="G77" i="5"/>
  <c r="G100" i="5"/>
  <c r="G105" i="5"/>
  <c r="J340" i="32"/>
  <c r="J306" i="5"/>
  <c r="J28" i="5"/>
  <c r="F298" i="32"/>
  <c r="K249" i="32"/>
  <c r="O273" i="5"/>
  <c r="Q30" i="5"/>
  <c r="G335" i="32"/>
  <c r="N253" i="5"/>
  <c r="T274" i="5"/>
  <c r="S241" i="5"/>
  <c r="M315" i="32"/>
  <c r="H109" i="32"/>
  <c r="O79" i="5"/>
  <c r="M177" i="32"/>
  <c r="I310" i="5"/>
  <c r="H77" i="5"/>
  <c r="M348" i="5"/>
  <c r="P237" i="5"/>
  <c r="P253" i="5"/>
  <c r="O212" i="5"/>
  <c r="M24" i="32"/>
  <c r="J235" i="5"/>
  <c r="G315" i="5"/>
  <c r="L62" i="5"/>
  <c r="S228" i="5"/>
  <c r="F240" i="5"/>
  <c r="G263" i="5"/>
  <c r="F85" i="32"/>
  <c r="F382" i="32"/>
  <c r="P65" i="5"/>
  <c r="K413" i="5"/>
  <c r="S147" i="5"/>
  <c r="I169" i="5"/>
  <c r="P408" i="5"/>
  <c r="T412" i="5"/>
  <c r="O66" i="5"/>
  <c r="L418" i="5"/>
  <c r="F274" i="32"/>
  <c r="L148" i="32"/>
  <c r="F246" i="32"/>
  <c r="K85" i="5"/>
  <c r="J298" i="5"/>
  <c r="J293" i="5"/>
  <c r="L46" i="5"/>
  <c r="S61" i="5"/>
  <c r="L326" i="5"/>
  <c r="H384" i="5"/>
  <c r="F169" i="5"/>
  <c r="J260" i="5"/>
  <c r="O108" i="5"/>
  <c r="M345" i="32"/>
  <c r="M80" i="32"/>
  <c r="F273" i="5"/>
  <c r="G109" i="32"/>
  <c r="G197" i="5"/>
  <c r="H192" i="5"/>
  <c r="O84" i="32"/>
  <c r="N83" i="5"/>
  <c r="T36" i="5"/>
  <c r="O349" i="5"/>
  <c r="G88" i="5"/>
  <c r="S113" i="5"/>
  <c r="J121" i="5"/>
  <c r="M229" i="5"/>
  <c r="H136" i="5"/>
  <c r="G28" i="32"/>
  <c r="Q373" i="5"/>
  <c r="G303" i="5"/>
  <c r="T356" i="5"/>
  <c r="M244" i="5"/>
  <c r="I123" i="5"/>
  <c r="M52" i="32"/>
  <c r="P149" i="5"/>
  <c r="J257" i="32"/>
  <c r="N86" i="5"/>
  <c r="P137" i="5"/>
  <c r="J419" i="5"/>
  <c r="G190" i="5"/>
  <c r="F162" i="32"/>
  <c r="H320" i="5"/>
  <c r="S280" i="5"/>
  <c r="I332" i="5"/>
  <c r="L330" i="5"/>
  <c r="L304" i="5"/>
  <c r="L406" i="32"/>
  <c r="M382" i="32"/>
  <c r="T244" i="5"/>
  <c r="J295" i="32"/>
  <c r="N419" i="32"/>
  <c r="N420" i="32"/>
  <c r="I212" i="32"/>
  <c r="F156" i="32"/>
  <c r="H19" i="32"/>
  <c r="I280" i="32"/>
  <c r="I34" i="5"/>
  <c r="O348" i="5"/>
  <c r="H84" i="32"/>
  <c r="F356" i="32"/>
  <c r="J158" i="32"/>
  <c r="I30" i="5"/>
  <c r="H135" i="5"/>
  <c r="M116" i="5"/>
  <c r="J245" i="5"/>
  <c r="T129" i="5"/>
  <c r="P76" i="5"/>
  <c r="N196" i="32"/>
  <c r="H386" i="5"/>
  <c r="N67" i="5"/>
  <c r="J72" i="32"/>
  <c r="N299" i="5"/>
  <c r="N20" i="32"/>
  <c r="F344" i="32"/>
  <c r="H39" i="5"/>
  <c r="F372" i="5"/>
  <c r="M426" i="5"/>
  <c r="N189" i="32"/>
  <c r="O270" i="32"/>
  <c r="G68" i="32"/>
  <c r="S225" i="5"/>
  <c r="Q261" i="5"/>
  <c r="K126" i="32"/>
  <c r="O89" i="5"/>
  <c r="R371" i="5"/>
  <c r="Q113" i="5"/>
  <c r="L395" i="5"/>
  <c r="I143" i="5"/>
  <c r="M294" i="5"/>
  <c r="T126" i="5"/>
  <c r="G78" i="5"/>
  <c r="O149" i="5"/>
  <c r="N100" i="32"/>
  <c r="P21" i="5"/>
  <c r="F116" i="5"/>
  <c r="G37" i="32"/>
  <c r="I216" i="5"/>
  <c r="S217" i="5"/>
  <c r="O100" i="5"/>
  <c r="Q58" i="5"/>
  <c r="Q217" i="5"/>
  <c r="F411" i="5"/>
  <c r="K306" i="5"/>
  <c r="G19" i="5"/>
  <c r="M29" i="32"/>
  <c r="F331" i="5"/>
  <c r="F332" i="5"/>
  <c r="H275" i="5"/>
  <c r="I345" i="5"/>
  <c r="T384" i="5"/>
  <c r="O187" i="5"/>
  <c r="N161" i="5"/>
  <c r="G325" i="5"/>
  <c r="M311" i="32"/>
  <c r="Q370" i="5"/>
  <c r="F343" i="5"/>
  <c r="Q270" i="5"/>
  <c r="O298" i="5"/>
  <c r="H72" i="5"/>
  <c r="F71" i="5"/>
  <c r="N236" i="5"/>
  <c r="N369" i="32"/>
  <c r="M187" i="5"/>
  <c r="O365" i="5"/>
  <c r="S272" i="5"/>
  <c r="G230" i="5"/>
  <c r="G287" i="5"/>
  <c r="G328" i="5"/>
  <c r="I391" i="32"/>
  <c r="Q310" i="5"/>
  <c r="H233" i="32"/>
  <c r="N281" i="5"/>
  <c r="K157" i="5"/>
  <c r="M256" i="32"/>
  <c r="J234" i="32"/>
  <c r="H190" i="5"/>
  <c r="L105" i="32"/>
  <c r="L220" i="5"/>
  <c r="F161" i="32"/>
  <c r="F365" i="5"/>
  <c r="K131" i="5"/>
  <c r="I394" i="5"/>
  <c r="G253" i="32"/>
  <c r="J134" i="32"/>
  <c r="F279" i="5"/>
  <c r="H242" i="5"/>
  <c r="J221" i="5"/>
  <c r="N87" i="32"/>
  <c r="J303" i="5"/>
  <c r="M25" i="32"/>
  <c r="I377" i="32"/>
  <c r="Q97" i="5"/>
  <c r="K336" i="32"/>
  <c r="J296" i="5"/>
  <c r="N274" i="32"/>
  <c r="N229" i="32"/>
  <c r="Q315" i="5"/>
  <c r="R188" i="5"/>
  <c r="M363" i="5"/>
  <c r="G222" i="5"/>
  <c r="G290" i="5"/>
  <c r="H334" i="32"/>
  <c r="O26" i="5"/>
  <c r="O36" i="5"/>
  <c r="L94" i="5"/>
  <c r="H344" i="5"/>
  <c r="O333" i="32"/>
  <c r="Q146" i="5"/>
  <c r="T163" i="5"/>
  <c r="G247" i="32"/>
  <c r="N120" i="5"/>
  <c r="F364" i="5"/>
  <c r="G211" i="32"/>
  <c r="K246" i="32"/>
  <c r="T25" i="5"/>
  <c r="O119" i="32"/>
  <c r="J152" i="32"/>
  <c r="S310" i="5"/>
  <c r="F426" i="32"/>
  <c r="M332" i="32"/>
  <c r="L222" i="32"/>
  <c r="N363" i="5"/>
  <c r="H204" i="32"/>
  <c r="O218" i="32"/>
  <c r="L165" i="32"/>
  <c r="O181" i="32"/>
  <c r="M260" i="5"/>
  <c r="I12" i="32"/>
  <c r="J316" i="5"/>
  <c r="M334" i="5"/>
  <c r="G99" i="5"/>
  <c r="M61" i="32"/>
  <c r="P261" i="5"/>
  <c r="N239" i="5"/>
  <c r="N42" i="32"/>
  <c r="H223" i="32"/>
  <c r="L64" i="32"/>
  <c r="M287" i="5"/>
  <c r="M278" i="32"/>
  <c r="I126" i="5"/>
  <c r="T370" i="5"/>
  <c r="H290" i="32"/>
  <c r="O290" i="32"/>
  <c r="L41" i="32"/>
  <c r="N218" i="5"/>
  <c r="I353" i="32"/>
  <c r="Q353" i="5"/>
  <c r="M106" i="32"/>
  <c r="J341" i="5"/>
  <c r="O294" i="5"/>
  <c r="F31" i="32"/>
  <c r="F204" i="5"/>
  <c r="L50" i="5"/>
  <c r="G252" i="5"/>
  <c r="K32" i="32"/>
  <c r="G239" i="5"/>
  <c r="S60" i="5"/>
  <c r="P342" i="5"/>
  <c r="G79" i="5"/>
  <c r="I357" i="5"/>
  <c r="Q98" i="5"/>
  <c r="L200" i="32"/>
  <c r="J251" i="32"/>
  <c r="O129" i="5"/>
  <c r="P142" i="5"/>
  <c r="G231" i="32"/>
  <c r="R245" i="5"/>
  <c r="Q125" i="5"/>
  <c r="G174" i="5"/>
  <c r="K171" i="32"/>
  <c r="Q288" i="5"/>
  <c r="H33" i="5"/>
  <c r="I96" i="5"/>
  <c r="T392" i="5"/>
  <c r="Q250" i="5"/>
  <c r="O376" i="5"/>
  <c r="M261" i="32"/>
  <c r="I354" i="5"/>
  <c r="F193" i="5"/>
  <c r="P160" i="5"/>
  <c r="N226" i="5"/>
  <c r="M74" i="5"/>
  <c r="O70" i="5"/>
  <c r="I176" i="5"/>
  <c r="H250" i="32"/>
  <c r="F126" i="32"/>
  <c r="I204" i="5"/>
  <c r="S312" i="5"/>
  <c r="F255" i="5"/>
  <c r="P327" i="5"/>
  <c r="M397" i="5"/>
  <c r="M132" i="32"/>
  <c r="I159" i="5"/>
  <c r="O220" i="32"/>
  <c r="Q306" i="5"/>
  <c r="Q167" i="5"/>
  <c r="J119" i="5"/>
  <c r="J333" i="5"/>
  <c r="G171" i="5"/>
  <c r="L165" i="5"/>
  <c r="H48" i="5"/>
  <c r="I204" i="32"/>
  <c r="Q420" i="5"/>
  <c r="H188" i="5"/>
  <c r="G246" i="5"/>
  <c r="F87" i="32"/>
  <c r="J304" i="5"/>
  <c r="H57" i="32"/>
  <c r="G110" i="32"/>
  <c r="I312" i="32"/>
  <c r="I189" i="32"/>
  <c r="L415" i="5"/>
  <c r="S119" i="5"/>
  <c r="R367" i="5"/>
  <c r="R21" i="5"/>
  <c r="T41" i="5"/>
  <c r="O225" i="32"/>
  <c r="G210" i="5"/>
  <c r="N26" i="5"/>
  <c r="J278" i="32"/>
  <c r="S273" i="5"/>
  <c r="H181" i="32"/>
  <c r="I333" i="5"/>
  <c r="K226" i="32"/>
  <c r="J313" i="32"/>
  <c r="L152" i="32"/>
  <c r="S393" i="5"/>
  <c r="F358" i="5"/>
  <c r="L362" i="32"/>
  <c r="P138" i="5"/>
  <c r="N362" i="32"/>
  <c r="J182" i="5"/>
  <c r="O20" i="5"/>
  <c r="F189" i="5"/>
  <c r="J420" i="5"/>
  <c r="K336" i="5"/>
  <c r="O125" i="32"/>
  <c r="M106" i="5"/>
  <c r="F152" i="32"/>
  <c r="J288" i="5"/>
  <c r="N415" i="5"/>
  <c r="M86" i="32"/>
  <c r="L193" i="32"/>
  <c r="L315" i="5"/>
  <c r="K212" i="32"/>
  <c r="K77" i="32"/>
  <c r="I388" i="32"/>
  <c r="I385" i="32"/>
  <c r="I372" i="5"/>
  <c r="H238" i="5"/>
  <c r="M391" i="32"/>
  <c r="J404" i="5"/>
  <c r="J372" i="5"/>
  <c r="O81" i="5"/>
  <c r="K330" i="5"/>
  <c r="I112" i="32"/>
  <c r="I299" i="5"/>
  <c r="Q279" i="5"/>
  <c r="G357" i="5"/>
  <c r="I76" i="32"/>
  <c r="F419" i="32"/>
  <c r="G322" i="32"/>
  <c r="H414" i="5"/>
  <c r="T289" i="5"/>
  <c r="Q130" i="5"/>
  <c r="J184" i="5"/>
  <c r="M73" i="5"/>
  <c r="T20" i="5"/>
  <c r="O374" i="32"/>
  <c r="G268" i="5"/>
  <c r="F284" i="32"/>
  <c r="K195" i="5"/>
  <c r="H424" i="32"/>
  <c r="M351" i="5"/>
  <c r="N361" i="5"/>
  <c r="I364" i="5"/>
  <c r="L111" i="5"/>
  <c r="L349" i="5"/>
  <c r="S294" i="5"/>
  <c r="M123" i="5"/>
  <c r="L358" i="5"/>
  <c r="M164" i="5"/>
  <c r="K207" i="5"/>
  <c r="P373" i="5"/>
  <c r="Q392" i="5"/>
  <c r="T113" i="5"/>
  <c r="S52" i="5"/>
  <c r="H299" i="5"/>
  <c r="G307" i="5"/>
  <c r="P53" i="5"/>
  <c r="L25" i="32"/>
  <c r="N119" i="5"/>
  <c r="I15" i="5"/>
  <c r="P330" i="5"/>
  <c r="Q190" i="5"/>
  <c r="F375" i="5"/>
  <c r="I262" i="5"/>
  <c r="L326" i="32"/>
  <c r="G374" i="32"/>
  <c r="M40" i="32"/>
  <c r="L352" i="5"/>
  <c r="M315" i="5"/>
  <c r="H419" i="5"/>
  <c r="L147" i="32"/>
  <c r="T204" i="5"/>
  <c r="P125" i="5"/>
  <c r="K423" i="5"/>
  <c r="J378" i="32"/>
  <c r="M76" i="32"/>
  <c r="H339" i="5"/>
  <c r="N152" i="5"/>
  <c r="F338" i="5"/>
  <c r="K57" i="32"/>
  <c r="L109" i="32"/>
  <c r="S53" i="5"/>
  <c r="K332" i="5"/>
  <c r="G270" i="32"/>
  <c r="O259" i="5"/>
  <c r="P118" i="5"/>
  <c r="S13" i="5"/>
  <c r="I291" i="32"/>
  <c r="I239" i="5"/>
  <c r="H90" i="32"/>
  <c r="T346" i="5"/>
  <c r="I195" i="5"/>
  <c r="J233" i="32"/>
  <c r="O361" i="5"/>
  <c r="K56" i="32"/>
  <c r="P83" i="5"/>
  <c r="S220" i="5"/>
  <c r="Q382" i="5"/>
  <c r="N257" i="5"/>
  <c r="N304" i="5"/>
  <c r="L384" i="32"/>
  <c r="G272" i="5"/>
  <c r="O255" i="5"/>
  <c r="P24" i="5"/>
  <c r="N270" i="5"/>
  <c r="Q19" i="5"/>
  <c r="F237" i="32"/>
  <c r="K116" i="32"/>
  <c r="S331" i="5"/>
  <c r="J170" i="5"/>
  <c r="F304" i="5"/>
  <c r="K98" i="32"/>
  <c r="M406" i="32"/>
  <c r="J159" i="32"/>
  <c r="N311" i="5"/>
  <c r="K23" i="5"/>
  <c r="L172" i="32"/>
  <c r="G378" i="5"/>
  <c r="K425" i="32"/>
  <c r="N334" i="5"/>
  <c r="P115" i="5"/>
  <c r="I34" i="32"/>
  <c r="J116" i="5"/>
  <c r="J135" i="32"/>
  <c r="M105" i="5"/>
  <c r="M14" i="5"/>
  <c r="L237" i="32"/>
  <c r="G375" i="5"/>
  <c r="S236" i="5"/>
  <c r="I155" i="32"/>
  <c r="S286" i="5"/>
  <c r="L424" i="5"/>
  <c r="H381" i="5"/>
  <c r="G138" i="5"/>
  <c r="L231" i="5"/>
  <c r="T99" i="5"/>
  <c r="Q271" i="5"/>
  <c r="P84" i="5"/>
  <c r="L140" i="5"/>
  <c r="F333" i="5"/>
  <c r="L387" i="32"/>
  <c r="K369" i="32"/>
  <c r="H69" i="5"/>
  <c r="K115" i="32"/>
  <c r="F42" i="32"/>
  <c r="G25" i="32"/>
  <c r="S40" i="5"/>
  <c r="O259" i="32"/>
  <c r="K201" i="5"/>
  <c r="L385" i="5"/>
  <c r="I396" i="32"/>
  <c r="H73" i="5"/>
  <c r="M118" i="32"/>
  <c r="S212" i="5"/>
  <c r="F190" i="5"/>
  <c r="N335" i="5"/>
  <c r="H306" i="5"/>
  <c r="T12" i="5"/>
  <c r="H408" i="5"/>
  <c r="S332" i="5"/>
  <c r="S345" i="5"/>
  <c r="J350" i="5"/>
  <c r="H310" i="5"/>
  <c r="Q323" i="5"/>
  <c r="F197" i="5"/>
  <c r="G374" i="5"/>
  <c r="L341" i="5"/>
  <c r="F173" i="32"/>
  <c r="L166" i="5"/>
  <c r="I184" i="32"/>
  <c r="H156" i="5"/>
  <c r="I191" i="32"/>
  <c r="G314" i="5"/>
  <c r="K72" i="5"/>
  <c r="N102" i="32"/>
  <c r="G197" i="32"/>
  <c r="P18" i="5"/>
  <c r="N295" i="5"/>
  <c r="F155" i="5"/>
  <c r="T130" i="5"/>
  <c r="I404" i="5"/>
  <c r="Q291" i="5"/>
  <c r="N89" i="5"/>
  <c r="I41" i="5"/>
  <c r="M38" i="5"/>
  <c r="T397" i="5"/>
  <c r="Q18" i="5"/>
  <c r="G176" i="5"/>
  <c r="H332" i="5"/>
  <c r="L242" i="5"/>
  <c r="S51" i="5"/>
  <c r="Q111" i="5"/>
  <c r="M83" i="5"/>
  <c r="I62" i="32"/>
  <c r="H366" i="5"/>
  <c r="L189" i="32"/>
  <c r="O250" i="32"/>
  <c r="I171" i="32"/>
  <c r="G98" i="5"/>
  <c r="T108" i="5"/>
  <c r="M176" i="32"/>
  <c r="S104" i="5"/>
  <c r="H273" i="5"/>
  <c r="Q170" i="5"/>
  <c r="T91" i="5"/>
  <c r="S133" i="5"/>
  <c r="K242" i="32"/>
  <c r="K194" i="5"/>
  <c r="I396" i="5"/>
  <c r="Q210" i="5"/>
  <c r="T317" i="5"/>
  <c r="K380" i="32"/>
  <c r="J86" i="5"/>
  <c r="I371" i="32"/>
  <c r="J413" i="5"/>
  <c r="K141" i="5"/>
  <c r="F57" i="5"/>
  <c r="R374" i="5"/>
  <c r="G237" i="5"/>
  <c r="O247" i="5"/>
  <c r="H254" i="5"/>
  <c r="G33" i="5"/>
  <c r="P281" i="5"/>
  <c r="L59" i="32"/>
  <c r="N332" i="5"/>
  <c r="Q309" i="5"/>
  <c r="M382" i="5"/>
  <c r="T123" i="5"/>
  <c r="F401" i="5"/>
  <c r="J14" i="32"/>
  <c r="F200" i="5"/>
  <c r="G146" i="5"/>
  <c r="J419" i="32"/>
  <c r="N231" i="5"/>
  <c r="L279" i="32"/>
  <c r="P163" i="5"/>
  <c r="L153" i="5"/>
  <c r="G395" i="5"/>
  <c r="F152" i="5"/>
  <c r="J104" i="32"/>
  <c r="K257" i="32"/>
  <c r="F146" i="5"/>
  <c r="J188" i="5"/>
  <c r="G264" i="5"/>
  <c r="G104" i="5"/>
  <c r="Q275" i="5"/>
  <c r="H185" i="32"/>
  <c r="R61" i="5"/>
  <c r="F88" i="5"/>
  <c r="H42" i="5"/>
  <c r="N365" i="5"/>
  <c r="F206" i="5"/>
  <c r="H110" i="32"/>
  <c r="G17" i="5"/>
  <c r="N217" i="5"/>
  <c r="T242" i="5"/>
  <c r="M113" i="5"/>
  <c r="N107" i="5"/>
  <c r="K418" i="5"/>
  <c r="K74" i="5"/>
  <c r="G371" i="5"/>
  <c r="G424" i="5"/>
  <c r="O148" i="32"/>
  <c r="G412" i="5"/>
  <c r="O132" i="32"/>
  <c r="L268" i="32"/>
  <c r="N225" i="32"/>
  <c r="N404" i="5"/>
  <c r="K246" i="5"/>
  <c r="H120" i="32"/>
  <c r="L201" i="5"/>
  <c r="M184" i="5"/>
  <c r="I397" i="5"/>
  <c r="M295" i="5"/>
  <c r="S69" i="5"/>
  <c r="O25" i="5"/>
  <c r="H150" i="5"/>
  <c r="O61" i="5"/>
  <c r="Q251" i="5"/>
  <c r="K331" i="32"/>
  <c r="K113" i="5"/>
  <c r="I387" i="5"/>
  <c r="P81" i="5"/>
  <c r="P179" i="5"/>
  <c r="H175" i="5"/>
  <c r="F320" i="32"/>
  <c r="N131" i="5"/>
  <c r="K12" i="5"/>
  <c r="F271" i="5"/>
  <c r="G359" i="5"/>
  <c r="F24" i="32"/>
  <c r="I135" i="5"/>
  <c r="F61" i="5"/>
  <c r="S45" i="5"/>
  <c r="H218" i="32"/>
  <c r="I349" i="32"/>
  <c r="P185" i="5"/>
  <c r="M237" i="32"/>
  <c r="K286" i="5"/>
  <c r="H258" i="32"/>
  <c r="G362" i="32"/>
  <c r="H230" i="32"/>
  <c r="P122" i="5"/>
  <c r="O227" i="5"/>
  <c r="J358" i="5"/>
  <c r="I281" i="5"/>
  <c r="J212" i="32"/>
  <c r="J210" i="5"/>
  <c r="N190" i="32"/>
  <c r="S260" i="5"/>
  <c r="F392" i="32"/>
  <c r="I273" i="5"/>
  <c r="M274" i="5"/>
  <c r="T351" i="5"/>
  <c r="O18" i="5"/>
  <c r="J23" i="5"/>
  <c r="M257" i="5"/>
  <c r="M270" i="32"/>
  <c r="S81" i="5"/>
  <c r="F165" i="5"/>
  <c r="H35" i="32"/>
  <c r="H252" i="5"/>
  <c r="H313" i="5"/>
  <c r="I130" i="5"/>
  <c r="T80" i="5"/>
  <c r="T265" i="5"/>
  <c r="N175" i="5"/>
  <c r="O109" i="32"/>
  <c r="N279" i="32"/>
  <c r="J172" i="5"/>
  <c r="K21" i="5"/>
  <c r="S142" i="5"/>
  <c r="Q162" i="5"/>
  <c r="O65" i="32"/>
  <c r="K64" i="5"/>
  <c r="S176" i="5"/>
  <c r="I137" i="32"/>
  <c r="N426" i="32"/>
  <c r="I129" i="5"/>
  <c r="F240" i="32"/>
  <c r="Q112" i="5"/>
  <c r="L100" i="32"/>
  <c r="H175" i="32"/>
  <c r="M370" i="5"/>
  <c r="P250" i="5"/>
  <c r="I311" i="32"/>
  <c r="T415" i="5"/>
  <c r="J323" i="32"/>
  <c r="I424" i="5"/>
  <c r="M289" i="5"/>
  <c r="K39" i="5"/>
  <c r="F20" i="5"/>
  <c r="L285" i="32"/>
  <c r="M67" i="5"/>
  <c r="N223" i="32"/>
  <c r="H310" i="32"/>
  <c r="N119" i="32"/>
  <c r="M387" i="32"/>
  <c r="T19" i="5"/>
  <c r="I367" i="5"/>
  <c r="Q116" i="5"/>
  <c r="H216" i="32"/>
  <c r="H358" i="32"/>
  <c r="L346" i="32"/>
  <c r="J59" i="5"/>
  <c r="Q129" i="5"/>
  <c r="M30" i="32"/>
  <c r="G261" i="32"/>
  <c r="L212" i="32"/>
  <c r="H240" i="32"/>
  <c r="N84" i="32"/>
  <c r="K402" i="32"/>
  <c r="M242" i="32"/>
  <c r="F291" i="5"/>
  <c r="P152" i="5"/>
  <c r="F257" i="32"/>
  <c r="O303" i="32"/>
  <c r="S373" i="5"/>
  <c r="F241" i="5"/>
  <c r="H38" i="5"/>
  <c r="L339" i="32"/>
  <c r="K402" i="5"/>
  <c r="F119" i="32"/>
  <c r="O196" i="32"/>
  <c r="F246" i="5"/>
  <c r="J237" i="32"/>
  <c r="M241" i="32"/>
  <c r="N185" i="5"/>
  <c r="H305" i="5"/>
  <c r="N40" i="32"/>
  <c r="L381" i="32"/>
  <c r="O423" i="32"/>
  <c r="I276" i="32"/>
  <c r="L158" i="5"/>
  <c r="J222" i="32"/>
  <c r="M169" i="32"/>
  <c r="M216" i="5"/>
  <c r="N358" i="32"/>
  <c r="O389" i="32"/>
  <c r="N313" i="5"/>
  <c r="G405" i="5"/>
  <c r="M313" i="5"/>
  <c r="F404" i="5"/>
  <c r="J132" i="32"/>
  <c r="P324" i="5"/>
  <c r="I255" i="32"/>
  <c r="N304" i="32"/>
  <c r="G163" i="5"/>
  <c r="J15" i="32"/>
  <c r="J163" i="32"/>
  <c r="L59" i="5"/>
  <c r="F163" i="32"/>
  <c r="Q312" i="5"/>
  <c r="M33" i="5"/>
  <c r="R348" i="5"/>
  <c r="H163" i="32"/>
  <c r="J45" i="32"/>
  <c r="Q134" i="5"/>
  <c r="L244" i="5"/>
  <c r="J387" i="5"/>
  <c r="O188" i="32"/>
  <c r="K262" i="32"/>
  <c r="I329" i="5"/>
  <c r="H203" i="5"/>
  <c r="L273" i="5"/>
  <c r="T348" i="5"/>
  <c r="K158" i="32"/>
  <c r="P274" i="5"/>
  <c r="G307" i="32"/>
  <c r="I230" i="32"/>
  <c r="M297" i="5"/>
  <c r="L377" i="32"/>
  <c r="P359" i="5"/>
  <c r="I225" i="5"/>
  <c r="L418" i="32"/>
  <c r="J338" i="32"/>
  <c r="H250" i="5"/>
  <c r="I153" i="32"/>
  <c r="O425" i="32"/>
  <c r="H302" i="32"/>
  <c r="F401" i="32"/>
  <c r="I18" i="5"/>
  <c r="I306" i="32"/>
  <c r="I407" i="32"/>
  <c r="J101" i="5"/>
  <c r="G265" i="5"/>
  <c r="M291" i="5"/>
  <c r="N407" i="5"/>
  <c r="I131" i="32"/>
  <c r="N296" i="32"/>
  <c r="L185" i="32"/>
  <c r="H413" i="5"/>
  <c r="G26" i="32"/>
  <c r="I411" i="5"/>
  <c r="Q193" i="5"/>
  <c r="K410" i="5"/>
  <c r="S174" i="5"/>
  <c r="O157" i="32"/>
  <c r="M387" i="5"/>
  <c r="S125" i="5"/>
  <c r="M394" i="5"/>
  <c r="L132" i="5"/>
  <c r="S129" i="5"/>
  <c r="G408" i="32"/>
  <c r="G344" i="32"/>
  <c r="N345" i="32"/>
  <c r="S191" i="5"/>
  <c r="M28" i="32"/>
  <c r="O422" i="32"/>
  <c r="I330" i="32"/>
  <c r="K410" i="32"/>
  <c r="N416" i="32"/>
  <c r="J100" i="5"/>
  <c r="N106" i="32"/>
  <c r="F295" i="32"/>
  <c r="P36" i="5"/>
  <c r="J358" i="32"/>
  <c r="G361" i="32"/>
  <c r="H145" i="5"/>
  <c r="F201" i="32"/>
  <c r="P13" i="5"/>
  <c r="H169" i="5"/>
  <c r="M264" i="32"/>
  <c r="I344" i="32"/>
  <c r="O135" i="32"/>
  <c r="M260" i="32"/>
  <c r="P376" i="5"/>
  <c r="N299" i="32"/>
  <c r="K52" i="5"/>
  <c r="S330" i="5"/>
  <c r="M286" i="32"/>
  <c r="J369" i="32"/>
  <c r="N123" i="5"/>
  <c r="O253" i="32"/>
  <c r="H61" i="32"/>
  <c r="L153" i="32"/>
  <c r="M367" i="32"/>
  <c r="I158" i="5"/>
  <c r="F328" i="32"/>
  <c r="G40" i="5"/>
  <c r="J342" i="5"/>
  <c r="O281" i="5"/>
  <c r="K138" i="5"/>
  <c r="I152" i="32"/>
  <c r="F387" i="5"/>
  <c r="L410" i="5"/>
  <c r="K48" i="5"/>
  <c r="M158" i="5"/>
  <c r="M145" i="5"/>
  <c r="H117" i="5"/>
  <c r="G280" i="5"/>
  <c r="S12" i="5"/>
  <c r="M49" i="5"/>
  <c r="S244" i="5"/>
  <c r="K122" i="5"/>
  <c r="T286" i="5"/>
  <c r="J269" i="5"/>
  <c r="S72" i="5"/>
  <c r="J177" i="5"/>
  <c r="O276" i="5"/>
  <c r="Q182" i="5"/>
  <c r="P282" i="5"/>
  <c r="F33" i="5"/>
  <c r="F213" i="5"/>
  <c r="I197" i="5"/>
  <c r="T249" i="5"/>
  <c r="S112" i="5"/>
  <c r="I277" i="32"/>
  <c r="M137" i="5"/>
  <c r="S268" i="5"/>
  <c r="M173" i="5"/>
  <c r="H371" i="32"/>
  <c r="S177" i="5"/>
  <c r="I80" i="5"/>
  <c r="G193" i="32"/>
  <c r="O365" i="32"/>
  <c r="N38" i="32"/>
  <c r="H289" i="5"/>
  <c r="M66" i="5"/>
  <c r="N45" i="32"/>
  <c r="F413" i="5"/>
  <c r="M317" i="5"/>
  <c r="K363" i="32"/>
  <c r="J148" i="32"/>
  <c r="G338" i="32"/>
  <c r="G172" i="5"/>
  <c r="M309" i="5"/>
  <c r="L240" i="32"/>
  <c r="N322" i="5"/>
  <c r="P136" i="5"/>
  <c r="H72" i="32"/>
  <c r="F191" i="5"/>
  <c r="I249" i="5"/>
  <c r="F361" i="5"/>
  <c r="T190" i="5"/>
  <c r="Q61" i="5"/>
  <c r="I223" i="32"/>
  <c r="F216" i="32"/>
  <c r="K413" i="32"/>
  <c r="S100" i="5"/>
  <c r="T29" i="5"/>
  <c r="K163" i="5"/>
  <c r="O363" i="5"/>
  <c r="F153" i="32"/>
  <c r="S48" i="5"/>
  <c r="G209" i="5"/>
  <c r="M266" i="32"/>
  <c r="N234" i="32"/>
  <c r="Q393" i="5"/>
  <c r="I294" i="5"/>
  <c r="O130" i="5"/>
  <c r="L102" i="5"/>
  <c r="P245" i="5"/>
  <c r="N418" i="32"/>
  <c r="G96" i="32"/>
  <c r="O296" i="32"/>
  <c r="O311" i="32"/>
  <c r="K416" i="5"/>
  <c r="Q147" i="5"/>
  <c r="O132" i="5"/>
  <c r="I66" i="32"/>
  <c r="L278" i="32"/>
  <c r="H266" i="32"/>
  <c r="J177" i="32"/>
  <c r="O161" i="5"/>
  <c r="S15" i="5"/>
  <c r="P248" i="5"/>
  <c r="K73" i="32"/>
  <c r="G382" i="32"/>
  <c r="T98" i="5"/>
  <c r="T263" i="5"/>
  <c r="O173" i="5"/>
  <c r="K176" i="5"/>
  <c r="I229" i="32"/>
  <c r="M197" i="32"/>
  <c r="H307" i="32"/>
  <c r="J209" i="32"/>
  <c r="L228" i="32"/>
  <c r="O45" i="5"/>
  <c r="J386" i="5"/>
  <c r="T410" i="5"/>
  <c r="T84" i="5"/>
  <c r="L348" i="5"/>
  <c r="P406" i="5"/>
  <c r="N272" i="5"/>
  <c r="K24" i="32"/>
  <c r="M12" i="5"/>
  <c r="J64" i="32"/>
  <c r="G97" i="5"/>
  <c r="K342" i="5"/>
  <c r="M77" i="32"/>
  <c r="T159" i="5"/>
  <c r="F124" i="5"/>
  <c r="O200" i="32"/>
  <c r="J34" i="32"/>
  <c r="H157" i="5"/>
  <c r="O191" i="32"/>
  <c r="K189" i="5"/>
  <c r="J154" i="5"/>
  <c r="M347" i="32"/>
  <c r="M222" i="5"/>
  <c r="O279" i="32"/>
  <c r="G230" i="32"/>
  <c r="I111" i="5"/>
  <c r="O309" i="32"/>
  <c r="M163" i="5"/>
  <c r="T112" i="5"/>
  <c r="J327" i="5"/>
  <c r="J184" i="32"/>
  <c r="N164" i="5"/>
  <c r="J329" i="5"/>
  <c r="H400" i="5"/>
  <c r="M235" i="5"/>
  <c r="M181" i="32"/>
  <c r="J415" i="5"/>
  <c r="N280" i="32"/>
  <c r="Q333" i="5"/>
  <c r="N315" i="5"/>
  <c r="I210" i="32"/>
  <c r="J299" i="32"/>
  <c r="M117" i="32"/>
  <c r="K247" i="32"/>
  <c r="N25" i="32"/>
  <c r="H279" i="5"/>
  <c r="K346" i="32"/>
  <c r="L365" i="32"/>
  <c r="J309" i="32"/>
  <c r="H57" i="5"/>
  <c r="P205" i="5"/>
  <c r="I427" i="32"/>
  <c r="G404" i="32"/>
  <c r="M302" i="32"/>
  <c r="I241" i="5"/>
  <c r="J357" i="5"/>
  <c r="I30" i="32"/>
  <c r="J51" i="5"/>
  <c r="L342" i="32"/>
  <c r="N191" i="5"/>
  <c r="I35" i="5"/>
  <c r="N176" i="5"/>
  <c r="G316" i="5"/>
  <c r="M333" i="32"/>
  <c r="J77" i="32"/>
  <c r="T23" i="5"/>
  <c r="M74" i="32"/>
  <c r="H51" i="32"/>
  <c r="I115" i="32"/>
  <c r="I207" i="32"/>
  <c r="M57" i="5"/>
  <c r="I54" i="32"/>
  <c r="N36" i="5"/>
  <c r="L143" i="32"/>
  <c r="K386" i="32"/>
  <c r="H64" i="5"/>
  <c r="O70" i="32"/>
  <c r="F331" i="32"/>
  <c r="H99" i="5"/>
  <c r="M73" i="32"/>
  <c r="O297" i="32"/>
  <c r="I365" i="32"/>
  <c r="J130" i="32"/>
  <c r="G138" i="32"/>
  <c r="P402" i="5"/>
  <c r="L393" i="32"/>
  <c r="O420" i="5"/>
  <c r="L424" i="32"/>
  <c r="H122" i="5"/>
  <c r="J216" i="32"/>
  <c r="G146" i="32"/>
  <c r="O134" i="32"/>
  <c r="I145" i="5"/>
  <c r="H100" i="32"/>
  <c r="J164" i="32"/>
  <c r="G227" i="32"/>
  <c r="F123" i="32"/>
  <c r="L90" i="5"/>
  <c r="K49" i="5"/>
  <c r="F229" i="32"/>
  <c r="G148" i="32"/>
  <c r="J135" i="5"/>
  <c r="I384" i="5"/>
  <c r="T164" i="5"/>
  <c r="I259" i="32"/>
  <c r="H155" i="32"/>
  <c r="K392" i="5"/>
  <c r="P212" i="5"/>
  <c r="N427" i="32"/>
  <c r="F59" i="5"/>
  <c r="L122" i="32"/>
  <c r="G149" i="32"/>
  <c r="M226" i="32"/>
  <c r="M173" i="32"/>
  <c r="I357" i="32"/>
  <c r="G266" i="32"/>
  <c r="Q136" i="5"/>
  <c r="J36" i="32"/>
  <c r="P272" i="5"/>
  <c r="K415" i="32"/>
  <c r="N143" i="32"/>
  <c r="K85" i="32"/>
  <c r="K288" i="5"/>
  <c r="L341" i="32"/>
  <c r="O372" i="32"/>
  <c r="M425" i="32"/>
  <c r="G329" i="32"/>
  <c r="H127" i="5"/>
  <c r="N25" i="5"/>
  <c r="I172" i="32"/>
  <c r="P162" i="5"/>
  <c r="T258" i="5"/>
  <c r="F12" i="5"/>
  <c r="Q297" i="5"/>
  <c r="L294" i="5"/>
  <c r="N216" i="5"/>
  <c r="G397" i="32"/>
  <c r="M149" i="5"/>
  <c r="K425" i="5"/>
  <c r="S255" i="5"/>
  <c r="I263" i="5"/>
  <c r="Q39" i="5"/>
  <c r="H259" i="32"/>
  <c r="S328" i="5"/>
  <c r="T344" i="5"/>
  <c r="I200" i="32"/>
  <c r="T234" i="5"/>
  <c r="S66" i="5"/>
  <c r="H331" i="5"/>
  <c r="I68" i="32"/>
  <c r="O313" i="32"/>
  <c r="Q360" i="5"/>
  <c r="H67" i="32"/>
  <c r="L38" i="32"/>
  <c r="Q54" i="5"/>
  <c r="N177" i="5"/>
  <c r="O402" i="5"/>
  <c r="K400" i="32"/>
  <c r="J237" i="5"/>
  <c r="T406" i="5"/>
  <c r="T341" i="5"/>
  <c r="K123" i="5"/>
  <c r="O426" i="32"/>
  <c r="P121" i="5"/>
  <c r="L30" i="5"/>
  <c r="L136" i="5"/>
  <c r="K373" i="5"/>
  <c r="J397" i="32"/>
  <c r="L226" i="5"/>
  <c r="T424" i="5"/>
  <c r="Q362" i="5"/>
  <c r="M230" i="32"/>
  <c r="G176" i="32"/>
  <c r="O207" i="5"/>
  <c r="M54" i="32"/>
  <c r="F338" i="32"/>
  <c r="F381" i="5"/>
  <c r="O28" i="5"/>
  <c r="O221" i="5"/>
  <c r="P29" i="5"/>
  <c r="O370" i="5"/>
  <c r="H181" i="5"/>
  <c r="N216" i="32"/>
  <c r="J400" i="5"/>
  <c r="M221" i="32"/>
  <c r="N51" i="32"/>
  <c r="H272" i="5"/>
  <c r="F392" i="5"/>
  <c r="P269" i="5"/>
  <c r="H59" i="5"/>
  <c r="O238" i="5"/>
  <c r="J12" i="5"/>
  <c r="O88" i="32"/>
  <c r="J120" i="5"/>
  <c r="J349" i="32"/>
  <c r="J312" i="5"/>
  <c r="K394" i="32"/>
  <c r="J343" i="32"/>
  <c r="S76" i="5"/>
  <c r="T381" i="5"/>
  <c r="N11" i="5"/>
  <c r="N416" i="5"/>
  <c r="N334" i="32"/>
  <c r="K228" i="32"/>
  <c r="J350" i="32"/>
  <c r="F311" i="32"/>
  <c r="G24" i="32"/>
  <c r="K393" i="32"/>
  <c r="I134" i="5"/>
  <c r="T206" i="5"/>
  <c r="K313" i="32"/>
  <c r="L254" i="5"/>
  <c r="L260" i="5"/>
  <c r="M415" i="32"/>
  <c r="T118" i="5"/>
  <c r="H279" i="32"/>
  <c r="K68" i="32"/>
  <c r="K236" i="32"/>
  <c r="G141" i="32"/>
  <c r="J385" i="5"/>
  <c r="J293" i="32"/>
  <c r="S65" i="5"/>
  <c r="I358" i="32"/>
  <c r="O121" i="32"/>
  <c r="L81" i="5"/>
  <c r="H83" i="5"/>
  <c r="K172" i="32"/>
  <c r="L359" i="5"/>
  <c r="L353" i="5"/>
  <c r="S146" i="5"/>
  <c r="L62" i="32"/>
  <c r="M299" i="32"/>
  <c r="H325" i="32"/>
  <c r="J117" i="32"/>
  <c r="G212" i="32"/>
  <c r="Q240" i="5"/>
  <c r="N142" i="5"/>
  <c r="L74" i="5"/>
  <c r="L127" i="5"/>
  <c r="F171" i="5"/>
  <c r="I317" i="32"/>
  <c r="I316" i="32"/>
  <c r="N50" i="32"/>
  <c r="Q91" i="5"/>
  <c r="H41" i="5"/>
  <c r="O73" i="5"/>
  <c r="M393" i="5"/>
  <c r="L309" i="5"/>
  <c r="H340" i="32"/>
  <c r="L166" i="32"/>
  <c r="K188" i="5"/>
  <c r="K339" i="32"/>
  <c r="J205" i="32"/>
  <c r="M241" i="5"/>
  <c r="G173" i="32"/>
  <c r="K256" i="5"/>
  <c r="J272" i="5"/>
  <c r="O101" i="32"/>
  <c r="M384" i="5"/>
  <c r="I162" i="5"/>
  <c r="O299" i="32"/>
  <c r="O39" i="32"/>
  <c r="O320" i="32"/>
  <c r="N391" i="5"/>
  <c r="M305" i="5"/>
  <c r="S91" i="5"/>
  <c r="J210" i="32"/>
  <c r="H165" i="5"/>
  <c r="J290" i="32"/>
  <c r="H427" i="32"/>
  <c r="N215" i="5"/>
  <c r="L249" i="32"/>
  <c r="T48" i="5"/>
  <c r="M248" i="5"/>
  <c r="N171" i="32"/>
  <c r="K41" i="32"/>
  <c r="F336" i="32"/>
  <c r="G127" i="5"/>
  <c r="K223" i="32"/>
  <c r="L380" i="5"/>
  <c r="M32" i="32"/>
  <c r="G356" i="32"/>
  <c r="K78" i="5"/>
  <c r="H221" i="32"/>
  <c r="H335" i="5"/>
  <c r="O123" i="32"/>
  <c r="M405" i="5"/>
  <c r="L236" i="32"/>
  <c r="P312" i="5"/>
  <c r="Q243" i="5"/>
  <c r="K323" i="5"/>
  <c r="F188" i="32"/>
  <c r="N296" i="5"/>
  <c r="K233" i="32"/>
  <c r="M60" i="5"/>
  <c r="H215" i="5"/>
  <c r="J367" i="32"/>
  <c r="O251" i="5"/>
  <c r="O171" i="32"/>
  <c r="M372" i="32"/>
  <c r="L161" i="5"/>
  <c r="M357" i="32"/>
  <c r="L39" i="32"/>
  <c r="M48" i="32"/>
  <c r="K360" i="5"/>
  <c r="O339" i="32"/>
  <c r="F422" i="5"/>
  <c r="T328" i="5"/>
  <c r="S109" i="5"/>
  <c r="I68" i="5"/>
  <c r="G262" i="5"/>
  <c r="O369" i="32"/>
  <c r="M14" i="32"/>
  <c r="L421" i="32"/>
  <c r="O223" i="32"/>
  <c r="I120" i="32"/>
  <c r="K62" i="5"/>
  <c r="N71" i="32"/>
  <c r="I175" i="5"/>
  <c r="G370" i="32"/>
  <c r="M236" i="5"/>
  <c r="H348" i="32"/>
  <c r="N259" i="5"/>
  <c r="F350" i="32"/>
  <c r="L195" i="5"/>
  <c r="L313" i="5"/>
  <c r="L280" i="32"/>
  <c r="K424" i="5"/>
  <c r="K223" i="5"/>
  <c r="F269" i="32"/>
  <c r="F203" i="5"/>
  <c r="K199" i="32"/>
  <c r="I306" i="5"/>
  <c r="J258" i="5"/>
  <c r="M424" i="32"/>
  <c r="I129" i="32"/>
  <c r="I369" i="32"/>
  <c r="T122" i="5"/>
  <c r="K284" i="32"/>
  <c r="O396" i="32"/>
  <c r="O344" i="32"/>
  <c r="K36" i="5"/>
  <c r="T307" i="5"/>
  <c r="G199" i="32"/>
  <c r="O378" i="32"/>
  <c r="J344" i="5"/>
  <c r="N36" i="32"/>
  <c r="O263" i="32"/>
  <c r="F394" i="32"/>
  <c r="I406" i="5"/>
  <c r="J65" i="32"/>
  <c r="J265" i="5"/>
  <c r="H140" i="32"/>
  <c r="M156" i="32"/>
  <c r="I360" i="32"/>
  <c r="G402" i="32"/>
  <c r="H253" i="32"/>
  <c r="N127" i="32"/>
  <c r="H71" i="5"/>
  <c r="H120" i="5"/>
  <c r="O363" i="32"/>
  <c r="Q24" i="5"/>
  <c r="I118" i="5"/>
  <c r="J298" i="32"/>
  <c r="H320" i="32"/>
  <c r="S149" i="5"/>
  <c r="M310" i="32"/>
  <c r="L399" i="32"/>
  <c r="K31" i="32"/>
  <c r="P135" i="5"/>
  <c r="N30" i="5"/>
  <c r="N77" i="5"/>
  <c r="T21" i="5"/>
  <c r="F159" i="5"/>
  <c r="L155" i="32"/>
  <c r="J269" i="32"/>
  <c r="F408" i="32"/>
  <c r="L324" i="32"/>
  <c r="J70" i="32"/>
  <c r="F361" i="32"/>
  <c r="J71" i="32"/>
  <c r="L261" i="32"/>
  <c r="M329" i="32"/>
  <c r="J32" i="32"/>
  <c r="O174" i="5"/>
  <c r="S352" i="5"/>
  <c r="P314" i="5"/>
  <c r="J421" i="5"/>
  <c r="J225" i="32"/>
  <c r="L175" i="5"/>
  <c r="H290" i="5"/>
  <c r="L235" i="5"/>
  <c r="L310" i="5"/>
  <c r="M346" i="32"/>
  <c r="J33" i="5"/>
  <c r="G83" i="32"/>
  <c r="F369" i="32"/>
  <c r="J204" i="32"/>
  <c r="J332" i="32"/>
  <c r="I418" i="32"/>
  <c r="M361" i="32"/>
  <c r="N295" i="32"/>
  <c r="O369" i="5"/>
  <c r="H124" i="32"/>
  <c r="H345" i="32"/>
  <c r="L94" i="32"/>
  <c r="J94" i="32"/>
  <c r="M68" i="5"/>
  <c r="J389" i="5"/>
  <c r="K100" i="5"/>
  <c r="T421" i="5"/>
  <c r="S36" i="5"/>
  <c r="N245" i="32"/>
  <c r="O189" i="5"/>
  <c r="N172" i="32"/>
  <c r="H195" i="5"/>
  <c r="M13" i="32"/>
  <c r="O311" i="5"/>
  <c r="O134" i="5"/>
  <c r="Q289" i="5"/>
  <c r="Q20" i="5"/>
  <c r="G201" i="5"/>
  <c r="N208" i="5"/>
  <c r="I131" i="5"/>
  <c r="F425" i="32"/>
  <c r="L67" i="5"/>
  <c r="Q11" i="5"/>
  <c r="O230" i="5"/>
  <c r="M342" i="5"/>
  <c r="O366" i="5"/>
  <c r="S130" i="5"/>
  <c r="F249" i="32"/>
  <c r="Q104" i="5"/>
  <c r="L256" i="5"/>
  <c r="L304" i="32"/>
  <c r="J185" i="5"/>
  <c r="N372" i="32"/>
  <c r="Q177" i="5"/>
  <c r="H285" i="5"/>
  <c r="N154" i="32"/>
  <c r="G346" i="32"/>
  <c r="F303" i="5"/>
  <c r="G427" i="5"/>
  <c r="L246" i="32"/>
  <c r="N331" i="5"/>
  <c r="N360" i="32"/>
  <c r="H377" i="5"/>
  <c r="H189" i="32"/>
  <c r="J410" i="5"/>
  <c r="O59" i="32"/>
  <c r="N329" i="32"/>
  <c r="J51" i="32"/>
  <c r="N381" i="32"/>
  <c r="L213" i="5"/>
  <c r="F275" i="32"/>
  <c r="I105" i="32"/>
  <c r="T188" i="5"/>
  <c r="F306" i="5"/>
  <c r="O154" i="32"/>
  <c r="Q166" i="5"/>
  <c r="G178" i="32"/>
  <c r="N326" i="5"/>
  <c r="F65" i="32"/>
  <c r="H346" i="32"/>
  <c r="K393" i="5"/>
  <c r="M52" i="5"/>
  <c r="N282" i="5"/>
  <c r="G341" i="5"/>
  <c r="L358" i="32"/>
  <c r="L360" i="32"/>
  <c r="N108" i="5"/>
  <c r="J261" i="5"/>
  <c r="F299" i="32"/>
  <c r="G203" i="5"/>
  <c r="S59" i="5"/>
  <c r="H343" i="32"/>
  <c r="Q424" i="5"/>
  <c r="F332" i="32"/>
  <c r="O96" i="32"/>
  <c r="K150" i="5"/>
  <c r="H401" i="5"/>
  <c r="K172" i="5"/>
  <c r="I181" i="5"/>
  <c r="S35" i="5"/>
  <c r="I147" i="5"/>
  <c r="M117" i="5"/>
  <c r="L380" i="32"/>
  <c r="M258" i="32"/>
  <c r="L66" i="32"/>
  <c r="S334" i="5"/>
  <c r="K345" i="5"/>
  <c r="N52" i="32"/>
  <c r="N75" i="5"/>
  <c r="O194" i="5"/>
  <c r="T165" i="5"/>
  <c r="H174" i="5"/>
  <c r="I326" i="32"/>
  <c r="G425" i="32"/>
  <c r="K178" i="5"/>
  <c r="T377" i="5"/>
  <c r="S311" i="5"/>
  <c r="L187" i="32"/>
  <c r="G148" i="5"/>
  <c r="N155" i="5"/>
  <c r="M402" i="32"/>
  <c r="J339" i="32"/>
  <c r="J248" i="32"/>
  <c r="F198" i="5"/>
  <c r="T413" i="5"/>
  <c r="F312" i="32"/>
  <c r="L17" i="32"/>
  <c r="K317" i="5"/>
  <c r="I42" i="5"/>
  <c r="J155" i="5"/>
  <c r="S155" i="5"/>
  <c r="G181" i="5"/>
  <c r="H177" i="32"/>
  <c r="O371" i="5"/>
  <c r="G275" i="5"/>
  <c r="I399" i="32"/>
  <c r="J204" i="5"/>
  <c r="K35" i="5"/>
  <c r="K380" i="5"/>
  <c r="H210" i="5"/>
  <c r="I295" i="32"/>
  <c r="H24" i="32"/>
  <c r="K269" i="32"/>
  <c r="N374" i="5"/>
  <c r="K334" i="32"/>
  <c r="H14" i="5"/>
  <c r="K201" i="32"/>
  <c r="K221" i="32"/>
  <c r="Q117" i="5"/>
  <c r="J41" i="5"/>
  <c r="G220" i="5"/>
  <c r="K399" i="5"/>
  <c r="J356" i="32"/>
  <c r="J29" i="5"/>
  <c r="G384" i="32"/>
  <c r="O269" i="5"/>
  <c r="J198" i="32"/>
  <c r="I31" i="32"/>
  <c r="I339" i="32"/>
  <c r="P98" i="5"/>
  <c r="O262" i="32"/>
  <c r="M206" i="32"/>
  <c r="P285" i="5"/>
  <c r="T66" i="5"/>
  <c r="O208" i="32"/>
  <c r="N112" i="32"/>
  <c r="O81" i="32"/>
  <c r="N354" i="32"/>
  <c r="S346" i="5"/>
  <c r="Q369" i="5"/>
  <c r="M371" i="5"/>
  <c r="P341" i="5"/>
  <c r="N217" i="32"/>
  <c r="N198" i="32"/>
  <c r="G333" i="32"/>
  <c r="O101" i="5"/>
  <c r="N256" i="32"/>
  <c r="G328" i="32"/>
  <c r="I118" i="32"/>
  <c r="N399" i="32"/>
  <c r="H170" i="32"/>
  <c r="O413" i="32"/>
  <c r="S20" i="5"/>
  <c r="H58" i="5"/>
  <c r="T320" i="5"/>
  <c r="H278" i="32"/>
  <c r="I193" i="32"/>
  <c r="F374" i="32"/>
  <c r="F275" i="5"/>
  <c r="L327" i="32"/>
  <c r="H306" i="32"/>
  <c r="J211" i="32"/>
  <c r="F341" i="32"/>
  <c r="G294" i="32"/>
  <c r="L155" i="5"/>
  <c r="G124" i="5"/>
  <c r="M59" i="5"/>
  <c r="M136" i="5"/>
  <c r="G420" i="5"/>
  <c r="J263" i="32"/>
  <c r="G75" i="32"/>
  <c r="N330" i="5"/>
  <c r="O136" i="32"/>
  <c r="J297" i="32"/>
  <c r="T400" i="5"/>
  <c r="J310" i="32"/>
  <c r="F136" i="32"/>
  <c r="I385" i="5"/>
  <c r="F410" i="5"/>
  <c r="J238" i="32"/>
  <c r="N298" i="5"/>
  <c r="H66" i="5"/>
  <c r="G159" i="5"/>
  <c r="O195" i="5"/>
  <c r="S127" i="5"/>
  <c r="I37" i="5"/>
  <c r="K60" i="32"/>
  <c r="O394" i="32"/>
  <c r="F326" i="32"/>
  <c r="G135" i="5"/>
  <c r="I423" i="32"/>
  <c r="O130" i="32"/>
  <c r="L295" i="5"/>
  <c r="I185" i="5"/>
  <c r="N281" i="32"/>
  <c r="S367" i="5"/>
  <c r="S178" i="5"/>
  <c r="F58" i="5"/>
  <c r="J31" i="5"/>
  <c r="K280" i="32"/>
  <c r="M84" i="5"/>
  <c r="G188" i="32"/>
  <c r="S44" i="5"/>
  <c r="I410" i="32"/>
  <c r="T210" i="5"/>
  <c r="G303" i="32"/>
  <c r="N211" i="5"/>
  <c r="T175" i="5"/>
  <c r="P229" i="5"/>
  <c r="N336" i="32"/>
  <c r="P220" i="5"/>
  <c r="F62" i="5"/>
  <c r="J179" i="5"/>
  <c r="H238" i="32"/>
  <c r="N121" i="5"/>
  <c r="P246" i="5"/>
  <c r="H94" i="5"/>
  <c r="L322" i="32"/>
  <c r="I75" i="32"/>
  <c r="O244" i="32"/>
  <c r="N239" i="32"/>
  <c r="G76" i="5"/>
  <c r="P426" i="5"/>
  <c r="F290" i="32"/>
  <c r="G121" i="5"/>
  <c r="P97" i="5"/>
  <c r="N229" i="5"/>
  <c r="K83" i="32"/>
  <c r="T79" i="5"/>
  <c r="N374" i="32"/>
  <c r="L182" i="5"/>
  <c r="L389" i="5"/>
  <c r="T358" i="5"/>
  <c r="M30" i="5"/>
  <c r="J330" i="32"/>
  <c r="G143" i="5"/>
  <c r="F91" i="32"/>
  <c r="N96" i="32"/>
  <c r="F272" i="5"/>
  <c r="K330" i="32"/>
  <c r="T225" i="5"/>
  <c r="G351" i="32"/>
  <c r="M276" i="5"/>
  <c r="O291" i="32"/>
  <c r="K94" i="32"/>
  <c r="L294" i="32"/>
  <c r="P14" i="5"/>
  <c r="O364" i="5"/>
  <c r="K203" i="5"/>
  <c r="J13" i="5"/>
  <c r="N241" i="32"/>
  <c r="L210" i="5"/>
  <c r="I77" i="5"/>
  <c r="N105" i="5"/>
  <c r="O124" i="32"/>
  <c r="O21" i="32"/>
  <c r="J360" i="5"/>
  <c r="P427" i="5"/>
  <c r="P45" i="5"/>
  <c r="K18" i="32"/>
  <c r="I66" i="5"/>
  <c r="F226" i="5"/>
  <c r="G233" i="5"/>
  <c r="J320" i="5"/>
  <c r="F230" i="32"/>
  <c r="N305" i="5"/>
  <c r="O334" i="5"/>
  <c r="M310" i="5"/>
  <c r="G251" i="32"/>
  <c r="K159" i="32"/>
  <c r="M395" i="5"/>
  <c r="O154" i="5"/>
  <c r="G257" i="32"/>
  <c r="M254" i="5"/>
  <c r="N387" i="5"/>
  <c r="H182" i="32"/>
  <c r="H58" i="32"/>
  <c r="M96" i="32"/>
  <c r="Q282" i="5"/>
  <c r="G13" i="32"/>
  <c r="F250" i="32"/>
  <c r="Q123" i="5"/>
  <c r="O183" i="5"/>
  <c r="P30" i="5"/>
  <c r="M242" i="5"/>
  <c r="Q13" i="5"/>
  <c r="P222" i="5"/>
  <c r="S369" i="5"/>
  <c r="N320" i="5"/>
  <c r="Q397" i="5"/>
  <c r="T276" i="5"/>
  <c r="G419" i="32"/>
  <c r="I266" i="32"/>
  <c r="S424" i="5"/>
  <c r="H298" i="5"/>
  <c r="R88" i="5"/>
  <c r="M400" i="5"/>
  <c r="K353" i="5"/>
  <c r="H297" i="5"/>
  <c r="L26" i="32"/>
  <c r="H119" i="32"/>
  <c r="G284" i="5"/>
  <c r="I323" i="5"/>
  <c r="G104" i="32"/>
  <c r="H426" i="32"/>
  <c r="N81" i="32"/>
  <c r="L421" i="5"/>
  <c r="I420" i="5"/>
  <c r="T371" i="5"/>
  <c r="O140" i="5"/>
  <c r="N320" i="32"/>
  <c r="L280" i="5"/>
  <c r="Q305" i="5"/>
  <c r="H42" i="32"/>
  <c r="S370" i="5"/>
  <c r="M271" i="5"/>
  <c r="K203" i="32"/>
  <c r="O105" i="32"/>
  <c r="O286" i="5"/>
  <c r="I113" i="32"/>
  <c r="I32" i="5"/>
  <c r="O215" i="32"/>
  <c r="O56" i="5"/>
  <c r="J322" i="32"/>
  <c r="O298" i="32"/>
  <c r="G264" i="32"/>
  <c r="K400" i="5"/>
  <c r="N420" i="5"/>
  <c r="K304" i="32"/>
  <c r="P172" i="5"/>
  <c r="K46" i="5"/>
  <c r="P329" i="5"/>
  <c r="K143" i="5"/>
  <c r="N58" i="32"/>
  <c r="M34" i="5"/>
  <c r="L223" i="32"/>
  <c r="I54" i="5"/>
  <c r="F357" i="32"/>
  <c r="L381" i="5"/>
  <c r="M378" i="5"/>
  <c r="I260" i="5"/>
  <c r="T169" i="5"/>
  <c r="H102" i="32"/>
  <c r="G306" i="5"/>
  <c r="P268" i="5"/>
  <c r="N32" i="5"/>
  <c r="M358" i="32"/>
  <c r="J248" i="5"/>
  <c r="H89" i="5"/>
  <c r="K274" i="5"/>
  <c r="I42" i="32"/>
  <c r="O354" i="5"/>
  <c r="L427" i="32"/>
  <c r="K427" i="32"/>
  <c r="L179" i="5"/>
  <c r="G363" i="32"/>
  <c r="H31" i="5"/>
  <c r="F362" i="5"/>
  <c r="K134" i="5"/>
  <c r="O385" i="5"/>
  <c r="J295" i="5"/>
  <c r="N130" i="5"/>
  <c r="L406" i="5"/>
  <c r="F57" i="32"/>
  <c r="L333" i="32"/>
  <c r="G179" i="32"/>
  <c r="Q35" i="5"/>
  <c r="S50" i="5"/>
  <c r="H60" i="5"/>
  <c r="O288" i="5"/>
  <c r="H213" i="5"/>
  <c r="G185" i="5"/>
  <c r="K145" i="32"/>
  <c r="H271" i="5"/>
  <c r="F313" i="32"/>
  <c r="G381" i="32"/>
  <c r="O324" i="32"/>
  <c r="M395" i="32"/>
  <c r="F385" i="5"/>
  <c r="O161" i="32"/>
  <c r="K182" i="32"/>
  <c r="G126" i="5"/>
  <c r="F73" i="32"/>
  <c r="I313" i="32"/>
  <c r="L290" i="5"/>
  <c r="F75" i="32"/>
  <c r="J15" i="5"/>
  <c r="H149" i="32"/>
  <c r="G410" i="5"/>
  <c r="F18" i="32"/>
  <c r="M405" i="32"/>
  <c r="J320" i="32"/>
  <c r="M98" i="32"/>
  <c r="J166" i="5"/>
  <c r="I418" i="5"/>
  <c r="L297" i="32"/>
  <c r="H160" i="5"/>
  <c r="F293" i="32"/>
  <c r="M153" i="32"/>
  <c r="P337" i="5"/>
  <c r="F112" i="32"/>
  <c r="N392" i="32"/>
  <c r="K234" i="5"/>
  <c r="J190" i="32"/>
  <c r="F132" i="5"/>
  <c r="F260" i="32"/>
  <c r="K263" i="32"/>
  <c r="J325" i="32"/>
  <c r="O190" i="32"/>
  <c r="I243" i="5"/>
  <c r="J57" i="5"/>
  <c r="L281" i="32"/>
  <c r="K309" i="32"/>
  <c r="J56" i="5"/>
  <c r="M408" i="32"/>
  <c r="S360" i="5"/>
  <c r="F127" i="5"/>
  <c r="M131" i="5"/>
  <c r="M90" i="32"/>
  <c r="K111" i="32"/>
  <c r="M159" i="32"/>
  <c r="M360" i="32"/>
  <c r="L206" i="32"/>
  <c r="I145" i="32"/>
  <c r="M107" i="32"/>
  <c r="L115" i="5"/>
  <c r="F121" i="32"/>
  <c r="N170" i="32"/>
  <c r="L120" i="32"/>
  <c r="T208" i="5"/>
  <c r="I217" i="5"/>
  <c r="L44" i="5"/>
  <c r="K316" i="32"/>
  <c r="H189" i="5"/>
  <c r="K255" i="5"/>
  <c r="G218" i="32"/>
  <c r="N85" i="5"/>
  <c r="N262" i="32"/>
  <c r="K65" i="32"/>
  <c r="J20" i="32"/>
  <c r="L270" i="32"/>
  <c r="S87" i="5"/>
  <c r="O39" i="5"/>
  <c r="F122" i="32"/>
  <c r="I339" i="5"/>
  <c r="O58" i="5"/>
  <c r="J326" i="32"/>
  <c r="K200" i="5"/>
  <c r="K314" i="5"/>
  <c r="S205" i="5"/>
  <c r="N297" i="5"/>
  <c r="K414" i="32"/>
  <c r="G239" i="32"/>
  <c r="F343" i="32"/>
  <c r="L404" i="32"/>
  <c r="G136" i="32"/>
  <c r="O416" i="32"/>
  <c r="F127" i="32"/>
  <c r="F297" i="5"/>
  <c r="L290" i="32"/>
  <c r="F28" i="32"/>
  <c r="J309" i="5"/>
  <c r="Q233" i="5"/>
  <c r="K158" i="5"/>
  <c r="Q257" i="5"/>
  <c r="P44" i="5"/>
  <c r="S274" i="5"/>
  <c r="O278" i="32"/>
  <c r="O78" i="32"/>
  <c r="F349" i="5"/>
  <c r="F422" i="32"/>
  <c r="K297" i="5"/>
  <c r="I127" i="32"/>
  <c r="N91" i="5"/>
  <c r="G86" i="5"/>
  <c r="H49" i="32"/>
  <c r="F81" i="5"/>
  <c r="O305" i="32"/>
  <c r="H162" i="32"/>
  <c r="S175" i="5"/>
  <c r="H182" i="5"/>
  <c r="O193" i="32"/>
  <c r="N234" i="5"/>
  <c r="K361" i="5"/>
  <c r="I164" i="32"/>
  <c r="O148" i="5"/>
  <c r="L298" i="5"/>
  <c r="L325" i="5"/>
  <c r="J37" i="32"/>
  <c r="Q388" i="5"/>
  <c r="M192" i="5"/>
  <c r="N98" i="5"/>
  <c r="L107" i="32"/>
  <c r="K269" i="5"/>
  <c r="T309" i="5"/>
  <c r="S167" i="5"/>
  <c r="I332" i="32"/>
  <c r="M343" i="32"/>
  <c r="H347" i="5"/>
  <c r="M148" i="5"/>
  <c r="O245" i="5"/>
  <c r="H230" i="5"/>
  <c r="N347" i="5"/>
  <c r="G317" i="5"/>
  <c r="M352" i="5"/>
  <c r="Q28" i="5"/>
  <c r="T285" i="5"/>
  <c r="J369" i="5"/>
  <c r="I320" i="32"/>
  <c r="N210" i="5"/>
  <c r="F162" i="5"/>
  <c r="G299" i="5"/>
  <c r="M223" i="32"/>
  <c r="Q200" i="5"/>
  <c r="Q106" i="5"/>
  <c r="H312" i="5"/>
  <c r="Q150" i="5"/>
  <c r="K237" i="32"/>
  <c r="L378" i="32"/>
  <c r="N380" i="5"/>
  <c r="M200" i="5"/>
  <c r="H159" i="5"/>
  <c r="Q255" i="5"/>
  <c r="J401" i="5"/>
  <c r="L88" i="5"/>
  <c r="Q254" i="5"/>
  <c r="S19" i="5"/>
  <c r="J345" i="5"/>
  <c r="G26" i="5"/>
  <c r="N338" i="32"/>
  <c r="M134" i="5"/>
  <c r="P33" i="5"/>
  <c r="Q332" i="5"/>
  <c r="J354" i="32"/>
  <c r="M307" i="32"/>
  <c r="J192" i="32"/>
  <c r="G71" i="32"/>
  <c r="H26" i="32"/>
  <c r="P399" i="5"/>
  <c r="L70" i="5"/>
  <c r="L64" i="5"/>
  <c r="K300" i="5"/>
  <c r="N79" i="5"/>
  <c r="K353" i="32"/>
  <c r="N94" i="5"/>
  <c r="M378" i="32"/>
  <c r="F253" i="32"/>
  <c r="K141" i="32"/>
  <c r="L386" i="32"/>
  <c r="J347" i="32"/>
  <c r="O217" i="32"/>
  <c r="M384" i="32"/>
  <c r="O165" i="5"/>
  <c r="I252" i="5"/>
  <c r="H177" i="5"/>
  <c r="O393" i="32"/>
  <c r="L293" i="32"/>
  <c r="I259" i="5"/>
  <c r="H78" i="32"/>
  <c r="N218" i="32"/>
  <c r="I253" i="5"/>
  <c r="T367" i="5"/>
  <c r="P195" i="5"/>
  <c r="G64" i="5"/>
  <c r="I192" i="32"/>
  <c r="N333" i="32"/>
  <c r="L41" i="5"/>
  <c r="L242" i="32"/>
  <c r="O136" i="5"/>
  <c r="J36" i="5"/>
  <c r="L78" i="32"/>
  <c r="M86" i="5"/>
  <c r="O201" i="32"/>
  <c r="F179" i="32"/>
  <c r="H425" i="32"/>
  <c r="H337" i="32"/>
  <c r="T37" i="5"/>
  <c r="M67" i="32"/>
  <c r="I366" i="5"/>
  <c r="K352" i="5"/>
  <c r="L369" i="32"/>
  <c r="G282" i="32"/>
  <c r="J218" i="32"/>
  <c r="F42" i="5"/>
  <c r="M344" i="32"/>
  <c r="L344" i="5"/>
  <c r="P145" i="5"/>
  <c r="L129" i="5"/>
  <c r="F325" i="5"/>
  <c r="J380" i="5"/>
  <c r="N14" i="5"/>
  <c r="K86" i="5"/>
  <c r="K142" i="5"/>
  <c r="G145" i="32"/>
  <c r="G245" i="5"/>
  <c r="H130" i="5"/>
  <c r="J332" i="5"/>
  <c r="M394" i="32"/>
  <c r="M265" i="32"/>
  <c r="M284" i="32"/>
  <c r="L270" i="5"/>
  <c r="L145" i="5"/>
  <c r="L81" i="32"/>
  <c r="J167" i="32"/>
  <c r="K265" i="32"/>
  <c r="J363" i="32"/>
  <c r="I331" i="5"/>
  <c r="L144" i="32"/>
  <c r="O86" i="32"/>
  <c r="I155" i="5"/>
  <c r="J199" i="32"/>
  <c r="N277" i="32"/>
  <c r="N413" i="32"/>
  <c r="O367" i="5"/>
  <c r="F174" i="5"/>
  <c r="H231" i="5"/>
  <c r="L60" i="32"/>
  <c r="K86" i="32"/>
  <c r="F79" i="32"/>
  <c r="Q141" i="5"/>
  <c r="L366" i="5"/>
  <c r="L21" i="5"/>
  <c r="M91" i="32"/>
  <c r="H85" i="32"/>
  <c r="J284" i="32"/>
  <c r="N57" i="32"/>
  <c r="M208" i="32"/>
  <c r="I412" i="5"/>
  <c r="O260" i="32"/>
  <c r="F276" i="32"/>
  <c r="I15" i="32"/>
  <c r="H352" i="32"/>
  <c r="K108" i="5"/>
  <c r="G271" i="32"/>
  <c r="K255" i="32"/>
  <c r="I96" i="32"/>
  <c r="L257" i="5"/>
  <c r="T254" i="5"/>
  <c r="G84" i="32"/>
  <c r="I207" i="5"/>
  <c r="J424" i="5"/>
  <c r="H109" i="5"/>
  <c r="P166" i="5"/>
  <c r="L191" i="32"/>
  <c r="L146" i="32"/>
  <c r="N330" i="32"/>
  <c r="G371" i="32"/>
  <c r="I187" i="32"/>
  <c r="N303" i="32"/>
  <c r="I20" i="32"/>
  <c r="J425" i="32"/>
  <c r="H185" i="5"/>
  <c r="K272" i="5"/>
  <c r="I149" i="32"/>
  <c r="H69" i="32"/>
  <c r="K183" i="5"/>
  <c r="L116" i="32"/>
  <c r="H395" i="32"/>
  <c r="O352" i="32"/>
  <c r="J394" i="32"/>
  <c r="M100" i="32"/>
  <c r="F277" i="32"/>
  <c r="H31" i="32"/>
  <c r="M423" i="32"/>
  <c r="L175" i="32"/>
  <c r="T73" i="5"/>
  <c r="I239" i="32"/>
  <c r="O268" i="5"/>
  <c r="H236" i="5"/>
  <c r="G289" i="32"/>
  <c r="N37" i="5"/>
  <c r="H421" i="5"/>
  <c r="G35" i="32"/>
  <c r="N352" i="32"/>
  <c r="F54" i="32"/>
  <c r="O73" i="32"/>
  <c r="H179" i="32"/>
  <c r="J86" i="32"/>
  <c r="L141" i="5"/>
  <c r="H236" i="32"/>
  <c r="G340" i="5"/>
  <c r="P422" i="5"/>
  <c r="J280" i="32"/>
  <c r="J271" i="32"/>
  <c r="J59" i="32"/>
  <c r="J228" i="32"/>
  <c r="I13" i="5"/>
  <c r="I246" i="32"/>
  <c r="F136" i="5"/>
  <c r="J392" i="32"/>
  <c r="L35" i="32"/>
  <c r="F414" i="32"/>
  <c r="H174" i="32"/>
  <c r="O285" i="5"/>
  <c r="I97" i="32"/>
  <c r="N314" i="32"/>
  <c r="O370" i="32"/>
  <c r="F181" i="5"/>
  <c r="O376" i="32"/>
  <c r="I297" i="5"/>
  <c r="N166" i="32"/>
  <c r="T230" i="5"/>
  <c r="K37" i="5"/>
  <c r="J294" i="5"/>
  <c r="O35" i="5"/>
  <c r="J259" i="32"/>
  <c r="H183" i="32"/>
  <c r="M425" i="5"/>
  <c r="J38" i="5"/>
  <c r="M133" i="32"/>
  <c r="J337" i="5"/>
  <c r="F208" i="5"/>
  <c r="M51" i="32"/>
  <c r="J275" i="5"/>
  <c r="T24" i="5"/>
  <c r="G213" i="5"/>
  <c r="F45" i="5"/>
  <c r="K344" i="5"/>
  <c r="L208" i="5"/>
  <c r="S198" i="5"/>
  <c r="N72" i="5"/>
  <c r="G144" i="5"/>
  <c r="T34" i="5"/>
  <c r="L259" i="32"/>
  <c r="G162" i="5"/>
  <c r="H219" i="32"/>
  <c r="M108" i="5"/>
  <c r="T88" i="5"/>
  <c r="K251" i="32"/>
  <c r="I399" i="5"/>
  <c r="O83" i="32"/>
  <c r="G122" i="32"/>
  <c r="S107" i="5"/>
  <c r="G177" i="5"/>
  <c r="H353" i="32"/>
  <c r="O280" i="32"/>
  <c r="H243" i="5"/>
  <c r="T231" i="5"/>
  <c r="K219" i="5"/>
  <c r="L109" i="5"/>
  <c r="K364" i="32"/>
  <c r="J263" i="5"/>
  <c r="T376" i="5"/>
  <c r="L334" i="32"/>
  <c r="H237" i="5"/>
  <c r="G298" i="5"/>
  <c r="K366" i="32"/>
  <c r="S251" i="5"/>
  <c r="T142" i="5"/>
  <c r="M201" i="32"/>
  <c r="G94" i="32"/>
  <c r="N106" i="5"/>
  <c r="S415" i="5"/>
  <c r="M54" i="5"/>
  <c r="F62" i="32"/>
  <c r="I135" i="32"/>
  <c r="O169" i="32"/>
  <c r="N414" i="5"/>
  <c r="F209" i="5"/>
  <c r="K130" i="32"/>
  <c r="N323" i="5"/>
  <c r="N411" i="32"/>
  <c r="N66" i="5"/>
  <c r="F261" i="32"/>
  <c r="L272" i="32"/>
  <c r="O206" i="5"/>
  <c r="S351" i="5"/>
  <c r="F324" i="32"/>
  <c r="I32" i="32"/>
  <c r="J388" i="32"/>
  <c r="J131" i="5"/>
  <c r="L226" i="32"/>
  <c r="J123" i="32"/>
  <c r="F309" i="32"/>
  <c r="J220" i="5"/>
  <c r="J154" i="32"/>
  <c r="F414" i="5"/>
  <c r="H257" i="32"/>
  <c r="N50" i="5"/>
  <c r="L357" i="32"/>
  <c r="M210" i="5"/>
  <c r="F143" i="32"/>
  <c r="Q37" i="5"/>
  <c r="N90" i="5"/>
  <c r="N49" i="5"/>
  <c r="O335" i="5"/>
  <c r="F394" i="5"/>
  <c r="Q375" i="5"/>
  <c r="Q329" i="5"/>
  <c r="F353" i="5"/>
  <c r="T310" i="5"/>
  <c r="M316" i="32"/>
  <c r="O162" i="5"/>
  <c r="H412" i="32"/>
  <c r="N110" i="32"/>
  <c r="I271" i="5"/>
  <c r="J132" i="5"/>
  <c r="M223" i="5"/>
  <c r="M259" i="32"/>
  <c r="M404" i="5"/>
  <c r="J69" i="5"/>
  <c r="Q228" i="5"/>
  <c r="T255" i="5"/>
  <c r="L149" i="5"/>
  <c r="T350" i="5"/>
  <c r="J242" i="32"/>
  <c r="J21" i="32"/>
  <c r="P143" i="5"/>
  <c r="I361" i="5"/>
  <c r="H84" i="5"/>
  <c r="G106" i="32"/>
  <c r="H265" i="32"/>
  <c r="H98" i="32"/>
  <c r="M235" i="32"/>
  <c r="J39" i="5"/>
  <c r="L57" i="5"/>
  <c r="L356" i="5"/>
  <c r="J348" i="5"/>
  <c r="O110" i="32"/>
  <c r="K175" i="5"/>
  <c r="J160" i="5"/>
  <c r="O419" i="32"/>
  <c r="N179" i="32"/>
  <c r="H85" i="5"/>
  <c r="I140" i="32"/>
  <c r="G426" i="32"/>
  <c r="H60" i="32"/>
  <c r="G79" i="32"/>
  <c r="K96" i="5"/>
  <c r="F341" i="5"/>
  <c r="N312" i="32"/>
  <c r="L350" i="5"/>
  <c r="M401" i="32"/>
  <c r="F312" i="5"/>
  <c r="I193" i="5"/>
  <c r="K376" i="32"/>
  <c r="G21" i="32"/>
  <c r="J274" i="5"/>
  <c r="H123" i="32"/>
  <c r="F298" i="5"/>
  <c r="I195" i="32"/>
  <c r="L91" i="5"/>
  <c r="K374" i="32"/>
  <c r="G341" i="32"/>
  <c r="M120" i="32"/>
  <c r="L195" i="32"/>
  <c r="O272" i="32"/>
  <c r="J89" i="32"/>
  <c r="L152" i="5"/>
  <c r="L374" i="5"/>
  <c r="H246" i="32"/>
  <c r="Q242" i="5"/>
  <c r="L327" i="5"/>
  <c r="H326" i="32"/>
  <c r="M411" i="5"/>
  <c r="L199" i="32"/>
  <c r="G344" i="5"/>
  <c r="G187" i="32"/>
  <c r="M276" i="32"/>
  <c r="K195" i="32"/>
  <c r="L49" i="32"/>
  <c r="M42" i="32"/>
  <c r="M422" i="32"/>
  <c r="I235" i="32"/>
  <c r="F118" i="32"/>
  <c r="L167" i="32"/>
  <c r="G388" i="32"/>
  <c r="K333" i="32"/>
  <c r="K323" i="32"/>
  <c r="G72" i="32"/>
  <c r="Q244" i="5"/>
  <c r="M229" i="32"/>
  <c r="H317" i="5"/>
  <c r="O351" i="32"/>
  <c r="Q51" i="5"/>
  <c r="F404" i="32"/>
  <c r="P174" i="5"/>
  <c r="T184" i="5"/>
  <c r="R57" i="5"/>
  <c r="I280" i="5"/>
  <c r="P88" i="5"/>
  <c r="T60" i="5"/>
  <c r="H201" i="5"/>
  <c r="O19" i="5"/>
  <c r="O52" i="5"/>
  <c r="T372" i="5"/>
  <c r="F416" i="32"/>
  <c r="N112" i="5"/>
  <c r="H166" i="5"/>
  <c r="K88" i="32"/>
  <c r="I97" i="5"/>
  <c r="L317" i="32"/>
  <c r="H257" i="5"/>
  <c r="O119" i="5"/>
  <c r="J113" i="5"/>
  <c r="J161" i="5"/>
  <c r="M122" i="32"/>
  <c r="J60" i="32"/>
  <c r="F284" i="5"/>
  <c r="O209" i="32"/>
  <c r="J396" i="32"/>
  <c r="F160" i="5"/>
  <c r="K152" i="32"/>
  <c r="J187" i="5"/>
  <c r="K350" i="5"/>
  <c r="N187" i="32"/>
  <c r="G258" i="32"/>
  <c r="F322" i="32"/>
  <c r="L86" i="5"/>
  <c r="F122" i="5"/>
  <c r="N275" i="5"/>
  <c r="Q156" i="5"/>
  <c r="M334" i="32"/>
  <c r="P161" i="5"/>
  <c r="K91" i="5"/>
  <c r="G404" i="5"/>
  <c r="P405" i="5"/>
  <c r="H325" i="5"/>
  <c r="L19" i="5"/>
  <c r="H147" i="5"/>
  <c r="G234" i="32"/>
  <c r="I382" i="5"/>
  <c r="L275" i="32"/>
  <c r="I328" i="32"/>
  <c r="N338" i="5"/>
  <c r="K26" i="5"/>
  <c r="F416" i="5"/>
  <c r="N323" i="32"/>
  <c r="K320" i="5"/>
  <c r="J311" i="5"/>
  <c r="N293" i="32"/>
  <c r="I52" i="32"/>
  <c r="S396" i="5"/>
  <c r="I404" i="32"/>
  <c r="N205" i="32"/>
  <c r="O143" i="32"/>
  <c r="M204" i="5"/>
  <c r="M219" i="32"/>
  <c r="P79" i="5"/>
  <c r="I291" i="5"/>
  <c r="G29" i="32"/>
  <c r="Q276" i="5"/>
  <c r="N253" i="32"/>
  <c r="M195" i="32"/>
  <c r="M163" i="32"/>
  <c r="F247" i="32"/>
  <c r="G218" i="5"/>
  <c r="L169" i="5"/>
  <c r="L248" i="5"/>
  <c r="H407" i="32"/>
  <c r="K221" i="5"/>
  <c r="N269" i="32"/>
  <c r="N354" i="5"/>
  <c r="H217" i="5"/>
  <c r="O384" i="32"/>
  <c r="N149" i="32"/>
  <c r="O284" i="32"/>
  <c r="H399" i="32"/>
  <c r="M102" i="5"/>
  <c r="G345" i="5"/>
  <c r="L372" i="5"/>
  <c r="K360" i="32"/>
  <c r="O194" i="32"/>
  <c r="N341" i="32"/>
  <c r="I264" i="32"/>
  <c r="K76" i="5"/>
  <c r="I302" i="32"/>
  <c r="M15" i="32"/>
  <c r="N165" i="32"/>
  <c r="M138" i="32"/>
  <c r="J280" i="5"/>
  <c r="L353" i="32"/>
  <c r="M134" i="32"/>
  <c r="L164" i="32"/>
  <c r="T173" i="5"/>
  <c r="L388" i="5"/>
  <c r="I420" i="32"/>
  <c r="I190" i="32"/>
  <c r="K154" i="32"/>
  <c r="K331" i="5"/>
  <c r="I152" i="5"/>
  <c r="I240" i="5"/>
  <c r="J278" i="5"/>
  <c r="P215" i="5"/>
  <c r="N159" i="5"/>
  <c r="L36" i="5"/>
  <c r="O102" i="5"/>
  <c r="M374" i="32"/>
  <c r="G117" i="5"/>
  <c r="I58" i="5"/>
  <c r="F395" i="5"/>
  <c r="N181" i="5"/>
  <c r="H179" i="5"/>
  <c r="J254" i="5"/>
  <c r="K345" i="32"/>
  <c r="F201" i="5"/>
  <c r="Q215" i="5"/>
  <c r="L198" i="5"/>
  <c r="T124" i="5"/>
  <c r="I363" i="32"/>
  <c r="H359" i="32"/>
  <c r="O117" i="32"/>
  <c r="O138" i="5"/>
  <c r="H204" i="5"/>
  <c r="K11" i="5"/>
  <c r="H241" i="32"/>
  <c r="J307" i="32"/>
  <c r="F200" i="32"/>
  <c r="J291" i="32"/>
  <c r="J282" i="32"/>
  <c r="L134" i="5"/>
  <c r="Q216" i="5"/>
  <c r="O343" i="32"/>
  <c r="F176" i="32"/>
  <c r="J185" i="32"/>
  <c r="H345" i="5"/>
  <c r="F406" i="32"/>
  <c r="R48" i="5"/>
  <c r="R264" i="5"/>
  <c r="G415" i="5"/>
  <c r="G274" i="32"/>
  <c r="M155" i="32"/>
  <c r="G203" i="32"/>
  <c r="G237" i="32"/>
  <c r="P46" i="5"/>
  <c r="S62" i="5"/>
  <c r="R399" i="5"/>
  <c r="G236" i="32"/>
  <c r="N402" i="5"/>
  <c r="K179" i="32"/>
  <c r="K293" i="32"/>
  <c r="O111" i="5"/>
  <c r="F219" i="32"/>
  <c r="F15" i="32"/>
  <c r="I274" i="32"/>
  <c r="N138" i="32"/>
  <c r="I142" i="32"/>
  <c r="I270" i="32"/>
  <c r="I156" i="5"/>
  <c r="I175" i="32"/>
  <c r="L288" i="32"/>
  <c r="I98" i="32"/>
  <c r="G393" i="32"/>
  <c r="H115" i="5"/>
  <c r="F79" i="5"/>
  <c r="H237" i="32"/>
  <c r="K350" i="32"/>
  <c r="J87" i="32"/>
  <c r="I413" i="5"/>
  <c r="N313" i="32"/>
  <c r="K253" i="5"/>
  <c r="N167" i="5"/>
  <c r="S359" i="5"/>
  <c r="S298" i="5"/>
  <c r="T107" i="5"/>
  <c r="G62" i="32"/>
  <c r="F177" i="5"/>
  <c r="N220" i="32"/>
  <c r="R337" i="5"/>
  <c r="K315" i="5"/>
  <c r="I86" i="5"/>
  <c r="T343" i="5"/>
  <c r="O336" i="5"/>
  <c r="L373" i="32"/>
  <c r="H108" i="5"/>
  <c r="J406" i="5"/>
  <c r="I74" i="32"/>
  <c r="J31" i="32"/>
  <c r="F287" i="32"/>
  <c r="I116" i="5"/>
  <c r="I376" i="5"/>
  <c r="I350" i="32"/>
  <c r="T155" i="5"/>
  <c r="N140" i="32"/>
  <c r="S84" i="5"/>
  <c r="G118" i="5"/>
  <c r="F213" i="32"/>
  <c r="J418" i="32"/>
  <c r="T347" i="5"/>
  <c r="I358" i="5"/>
  <c r="L354" i="5"/>
  <c r="G33" i="32"/>
  <c r="O108" i="32"/>
  <c r="T281" i="5"/>
  <c r="K278" i="32"/>
  <c r="F229" i="5"/>
  <c r="H190" i="32"/>
  <c r="O334" i="32"/>
  <c r="T81" i="5"/>
  <c r="I228" i="32"/>
  <c r="Q246" i="5"/>
  <c r="F346" i="32"/>
  <c r="M307" i="5"/>
  <c r="H153" i="5"/>
  <c r="P102" i="5"/>
  <c r="R385" i="5"/>
  <c r="L147" i="5"/>
  <c r="L393" i="5"/>
  <c r="G70" i="5"/>
  <c r="G111" i="5"/>
  <c r="M253" i="5"/>
  <c r="G311" i="5"/>
  <c r="I65" i="32"/>
  <c r="O142" i="5"/>
  <c r="P153" i="5"/>
  <c r="L370" i="32"/>
  <c r="S262" i="5"/>
  <c r="K205" i="5"/>
  <c r="O407" i="5"/>
  <c r="F107" i="5"/>
  <c r="M243" i="32"/>
  <c r="L89" i="32"/>
  <c r="G46" i="5"/>
  <c r="H256" i="5"/>
  <c r="N70" i="5"/>
  <c r="K248" i="5"/>
  <c r="I248" i="32"/>
  <c r="L150" i="5"/>
  <c r="I11" i="5"/>
  <c r="K299" i="32"/>
  <c r="Q171" i="5"/>
  <c r="O279" i="5"/>
  <c r="T39" i="5"/>
  <c r="K325" i="5"/>
  <c r="O205" i="5"/>
  <c r="L96" i="5"/>
  <c r="K378" i="32"/>
  <c r="F376" i="32"/>
  <c r="O372" i="5"/>
  <c r="R24" i="5"/>
  <c r="F98" i="5"/>
  <c r="N384" i="5"/>
  <c r="T61" i="5"/>
  <c r="F24" i="5"/>
  <c r="K263" i="5"/>
  <c r="M407" i="5"/>
  <c r="N170" i="5"/>
  <c r="L17" i="5"/>
  <c r="J425" i="5"/>
  <c r="H207" i="5"/>
  <c r="I407" i="5"/>
  <c r="Q425" i="5"/>
  <c r="O225" i="5"/>
  <c r="O240" i="32"/>
  <c r="K110" i="5"/>
  <c r="F244" i="32"/>
  <c r="I211" i="32"/>
  <c r="Q341" i="5"/>
  <c r="M19" i="5"/>
  <c r="M248" i="32"/>
  <c r="K302" i="5"/>
  <c r="F84" i="32"/>
  <c r="K167" i="5"/>
  <c r="M217" i="32"/>
  <c r="F285" i="32"/>
  <c r="G377" i="32"/>
  <c r="J351" i="5"/>
  <c r="N287" i="5"/>
  <c r="H21" i="32"/>
  <c r="T246" i="5"/>
  <c r="Q281" i="5"/>
  <c r="G85" i="5"/>
  <c r="N238" i="5"/>
  <c r="P328" i="5"/>
  <c r="M353" i="32"/>
  <c r="I25" i="5"/>
  <c r="I107" i="5"/>
  <c r="O399" i="5"/>
  <c r="H375" i="32"/>
  <c r="K305" i="5"/>
  <c r="J423" i="32"/>
  <c r="M376" i="32"/>
  <c r="P380" i="5"/>
  <c r="L356" i="32"/>
  <c r="J230" i="5"/>
  <c r="J303" i="32"/>
  <c r="F182" i="5"/>
  <c r="I53" i="5"/>
  <c r="H262" i="32"/>
  <c r="L91" i="32"/>
  <c r="J160" i="32"/>
  <c r="T239" i="5"/>
  <c r="M181" i="5"/>
  <c r="M75" i="5"/>
  <c r="P190" i="5"/>
  <c r="S99" i="5"/>
  <c r="M198" i="32"/>
  <c r="P12" i="5"/>
  <c r="K404" i="5"/>
  <c r="F207" i="5"/>
  <c r="O345" i="32"/>
  <c r="L335" i="32"/>
  <c r="I110" i="5"/>
  <c r="K252" i="5"/>
  <c r="L427" i="5"/>
  <c r="G42" i="5"/>
  <c r="J52" i="32"/>
  <c r="H136" i="32"/>
  <c r="F360" i="5"/>
  <c r="M215" i="32"/>
  <c r="G73" i="32"/>
  <c r="L144" i="5"/>
  <c r="O258" i="32"/>
  <c r="H14" i="32"/>
  <c r="Q299" i="5"/>
  <c r="J48" i="32"/>
  <c r="H340" i="5"/>
  <c r="K309" i="5"/>
  <c r="T385" i="5"/>
  <c r="K250" i="5"/>
  <c r="N396" i="32"/>
  <c r="K104" i="32"/>
  <c r="L121" i="32"/>
  <c r="T296" i="5"/>
  <c r="F179" i="5"/>
  <c r="L422" i="32"/>
  <c r="K65" i="5"/>
  <c r="G256" i="32"/>
  <c r="M225" i="32"/>
  <c r="J46" i="5"/>
  <c r="K408" i="32"/>
  <c r="M422" i="5"/>
  <c r="L197" i="5"/>
  <c r="T56" i="5"/>
  <c r="I60" i="32"/>
  <c r="L205" i="5"/>
  <c r="F366" i="5"/>
  <c r="T116" i="5"/>
  <c r="M314" i="32"/>
  <c r="G167" i="32"/>
  <c r="M107" i="5"/>
  <c r="F134" i="5"/>
  <c r="Q372" i="5"/>
  <c r="F110" i="32"/>
  <c r="P391" i="5"/>
  <c r="P86" i="5"/>
  <c r="F135" i="32"/>
  <c r="L52" i="32"/>
  <c r="F187" i="5"/>
  <c r="T119" i="5"/>
  <c r="L363" i="32"/>
  <c r="K99" i="5"/>
  <c r="O184" i="32"/>
  <c r="I45" i="5"/>
  <c r="J156" i="32"/>
  <c r="O177" i="5"/>
  <c r="T26" i="5"/>
  <c r="Q427" i="5"/>
  <c r="L219" i="32"/>
  <c r="Q50" i="5"/>
  <c r="Q126" i="5"/>
  <c r="G57" i="32"/>
  <c r="F305" i="5"/>
  <c r="I400" i="32"/>
  <c r="K97" i="32"/>
  <c r="S71" i="5"/>
  <c r="M233" i="5"/>
  <c r="H415" i="32"/>
  <c r="L238" i="32"/>
  <c r="L85" i="32"/>
  <c r="K424" i="32"/>
  <c r="F281" i="32"/>
  <c r="K45" i="32"/>
  <c r="I233" i="32"/>
  <c r="G235" i="5"/>
  <c r="I181" i="32"/>
  <c r="G312" i="32"/>
  <c r="N174" i="32"/>
  <c r="G399" i="32"/>
  <c r="L285" i="5"/>
  <c r="P104" i="5"/>
  <c r="F278" i="32"/>
  <c r="J424" i="32"/>
  <c r="I337" i="32"/>
  <c r="G220" i="32"/>
  <c r="I397" i="32"/>
  <c r="H304" i="32"/>
  <c r="I305" i="32"/>
  <c r="N169" i="32"/>
  <c r="F183" i="5"/>
  <c r="G271" i="5"/>
  <c r="Q304" i="5"/>
  <c r="J241" i="5"/>
  <c r="Q131" i="5"/>
  <c r="F53" i="5"/>
  <c r="M239" i="5"/>
  <c r="K289" i="5"/>
  <c r="G392" i="32"/>
  <c r="H276" i="32"/>
  <c r="K162" i="5"/>
  <c r="M369" i="32"/>
  <c r="K90" i="5"/>
  <c r="K296" i="5"/>
  <c r="J234" i="5"/>
  <c r="Q86" i="5"/>
  <c r="P299" i="5"/>
  <c r="M220" i="5"/>
  <c r="F212" i="5"/>
  <c r="G88" i="32"/>
  <c r="G91" i="32"/>
  <c r="K59" i="5"/>
  <c r="F234" i="32"/>
  <c r="M199" i="32"/>
  <c r="H393" i="32"/>
  <c r="I288" i="5"/>
  <c r="G56" i="32"/>
  <c r="F273" i="32"/>
  <c r="L396" i="32"/>
  <c r="I414" i="32"/>
  <c r="K51" i="32"/>
  <c r="H165" i="32"/>
  <c r="I276" i="5"/>
  <c r="N246" i="32"/>
  <c r="H278" i="5"/>
  <c r="G69" i="32"/>
  <c r="H360" i="5"/>
  <c r="F364" i="32"/>
  <c r="J273" i="5"/>
  <c r="L133" i="5"/>
  <c r="L250" i="32"/>
  <c r="F194" i="5"/>
  <c r="H332" i="32"/>
  <c r="Q269" i="5"/>
  <c r="S73" i="5"/>
  <c r="M233" i="32"/>
  <c r="J84" i="32"/>
  <c r="J124" i="5"/>
  <c r="I109" i="32"/>
  <c r="O106" i="5"/>
  <c r="O329" i="32"/>
  <c r="F96" i="32"/>
  <c r="H140" i="5"/>
  <c r="L271" i="32"/>
  <c r="F99" i="32"/>
  <c r="N371" i="32"/>
  <c r="K216" i="32"/>
  <c r="L233" i="32"/>
  <c r="J408" i="32"/>
  <c r="N81" i="5"/>
  <c r="M159" i="5"/>
  <c r="L305" i="32"/>
  <c r="J333" i="32"/>
  <c r="L313" i="32"/>
  <c r="N200" i="5"/>
  <c r="I233" i="5"/>
  <c r="O158" i="32"/>
  <c r="I70" i="32"/>
  <c r="H155" i="5"/>
  <c r="F315" i="32"/>
  <c r="J62" i="32"/>
  <c r="T407" i="5"/>
  <c r="N115" i="32"/>
  <c r="K352" i="32"/>
  <c r="M258" i="5"/>
  <c r="F50" i="32"/>
  <c r="H316" i="32"/>
  <c r="F183" i="32"/>
  <c r="O371" i="32"/>
  <c r="N422" i="5"/>
  <c r="L361" i="32"/>
  <c r="H364" i="32"/>
  <c r="N395" i="5"/>
  <c r="M266" i="5"/>
  <c r="O24" i="5"/>
  <c r="K365" i="32"/>
  <c r="I127" i="5"/>
  <c r="L108" i="32"/>
  <c r="N263" i="5"/>
  <c r="K284" i="5"/>
  <c r="I124" i="5"/>
  <c r="F130" i="32"/>
  <c r="J108" i="32"/>
  <c r="H150" i="32"/>
  <c r="I222" i="5"/>
  <c r="J250" i="32"/>
  <c r="G77" i="32"/>
  <c r="L13" i="5"/>
  <c r="G49" i="32"/>
  <c r="P233" i="5"/>
  <c r="J246" i="32"/>
  <c r="G116" i="5"/>
  <c r="T362" i="5"/>
  <c r="G29" i="5"/>
  <c r="L256" i="32"/>
  <c r="N213" i="32"/>
  <c r="J191" i="32"/>
  <c r="J126" i="5"/>
  <c r="L73" i="5"/>
  <c r="L370" i="5"/>
  <c r="M94" i="5"/>
  <c r="P56" i="5"/>
  <c r="L49" i="5"/>
  <c r="M21" i="5"/>
  <c r="L48" i="32"/>
  <c r="P108" i="5"/>
  <c r="L112" i="5"/>
  <c r="P110" i="5"/>
  <c r="G334" i="5"/>
  <c r="G327" i="5"/>
  <c r="F388" i="5"/>
  <c r="O115" i="32"/>
  <c r="H392" i="32"/>
  <c r="F300" i="5"/>
  <c r="J207" i="5"/>
  <c r="J408" i="5"/>
  <c r="M356" i="5"/>
  <c r="N58" i="5"/>
  <c r="T109" i="5"/>
  <c r="J193" i="32"/>
  <c r="J200" i="5"/>
  <c r="J300" i="5"/>
  <c r="G118" i="32"/>
  <c r="J262" i="5"/>
  <c r="L389" i="32"/>
  <c r="K249" i="5"/>
  <c r="N148" i="5"/>
  <c r="K244" i="32"/>
  <c r="O165" i="32"/>
  <c r="F424" i="32"/>
  <c r="S57" i="5"/>
  <c r="F378" i="5"/>
  <c r="N54" i="32"/>
  <c r="M19" i="32"/>
  <c r="H337" i="5"/>
  <c r="J395" i="5"/>
  <c r="O222" i="32"/>
  <c r="K156" i="5"/>
  <c r="G260" i="32"/>
  <c r="G332" i="5"/>
  <c r="K165" i="5"/>
  <c r="F242" i="32"/>
  <c r="Q363" i="5"/>
  <c r="M348" i="32"/>
  <c r="P17" i="5"/>
  <c r="I299" i="32"/>
  <c r="J296" i="32"/>
  <c r="L136" i="32"/>
  <c r="G270" i="5"/>
  <c r="P78" i="5"/>
  <c r="O229" i="5"/>
  <c r="L305" i="5"/>
  <c r="F165" i="32"/>
  <c r="H32" i="5"/>
  <c r="F14" i="32"/>
  <c r="H25" i="5"/>
  <c r="L410" i="32"/>
  <c r="Q222" i="5"/>
  <c r="M48" i="5"/>
  <c r="T284" i="5"/>
  <c r="H245" i="32"/>
  <c r="T52" i="5"/>
  <c r="G386" i="5"/>
  <c r="I317" i="5"/>
  <c r="I107" i="32"/>
  <c r="O307" i="5"/>
  <c r="H420" i="32"/>
  <c r="I71" i="5"/>
  <c r="N44" i="5"/>
  <c r="N121" i="32"/>
  <c r="K243" i="5"/>
  <c r="O126" i="32"/>
  <c r="N20" i="5"/>
  <c r="G251" i="5"/>
  <c r="O353" i="5"/>
  <c r="Q137" i="5"/>
  <c r="F191" i="32"/>
  <c r="K349" i="32"/>
  <c r="L53" i="32"/>
  <c r="K213" i="32"/>
  <c r="F227" i="32"/>
  <c r="H87" i="5"/>
  <c r="J360" i="32"/>
  <c r="K290" i="32"/>
  <c r="M411" i="32"/>
  <c r="K137" i="32"/>
  <c r="S386" i="5"/>
  <c r="I413" i="32"/>
  <c r="S216" i="5"/>
  <c r="H421" i="32"/>
  <c r="J243" i="5"/>
  <c r="H410" i="32"/>
  <c r="K147" i="32"/>
  <c r="P41" i="5"/>
  <c r="I163" i="32"/>
  <c r="I362" i="32"/>
  <c r="J382" i="5"/>
  <c r="L66" i="5"/>
  <c r="M330" i="32"/>
  <c r="J28" i="32"/>
  <c r="N65" i="32"/>
  <c r="G327" i="32"/>
  <c r="H365" i="32"/>
  <c r="P364" i="5"/>
  <c r="M306" i="32"/>
  <c r="H397" i="5"/>
  <c r="N14" i="32"/>
  <c r="L130" i="32"/>
  <c r="I405" i="32"/>
  <c r="O44" i="32"/>
  <c r="Q380" i="5"/>
  <c r="N75" i="32"/>
  <c r="I161" i="32"/>
  <c r="H381" i="32"/>
  <c r="I144" i="5"/>
  <c r="I244" i="32"/>
  <c r="L245" i="5"/>
  <c r="N422" i="32"/>
  <c r="K371" i="32"/>
  <c r="H65" i="5"/>
  <c r="K258" i="5"/>
  <c r="G353" i="32"/>
  <c r="G367" i="5"/>
  <c r="F166" i="32"/>
  <c r="S371" i="5"/>
  <c r="K322" i="32"/>
  <c r="M350" i="32"/>
  <c r="L423" i="5"/>
  <c r="H116" i="32"/>
  <c r="H274" i="32"/>
  <c r="G250" i="32"/>
  <c r="Q426" i="5"/>
  <c r="L210" i="32"/>
  <c r="J273" i="32"/>
  <c r="J90" i="32"/>
  <c r="M112" i="32"/>
  <c r="G418" i="32"/>
  <c r="O11" i="32"/>
  <c r="O350" i="32"/>
  <c r="O158" i="5"/>
  <c r="R408" i="5"/>
  <c r="K399" i="32"/>
  <c r="J182" i="32"/>
  <c r="L70" i="32"/>
  <c r="K134" i="32"/>
  <c r="I247" i="5"/>
  <c r="H322" i="32"/>
  <c r="R17" i="5"/>
  <c r="F60" i="5"/>
  <c r="H314" i="5"/>
  <c r="T293" i="5"/>
  <c r="H315" i="32"/>
  <c r="P57" i="5"/>
  <c r="J241" i="32"/>
  <c r="M282" i="32"/>
  <c r="K286" i="32"/>
  <c r="K209" i="5"/>
  <c r="I376" i="32"/>
  <c r="L211" i="5"/>
  <c r="G222" i="32"/>
  <c r="M140" i="5"/>
  <c r="H255" i="32"/>
  <c r="F258" i="32"/>
  <c r="N145" i="32"/>
  <c r="P203" i="5"/>
  <c r="O76" i="5"/>
  <c r="G310" i="32"/>
  <c r="H129" i="32"/>
  <c r="N394" i="32"/>
  <c r="J57" i="32"/>
  <c r="P273" i="5"/>
  <c r="G345" i="32"/>
  <c r="F350" i="5"/>
  <c r="T311" i="5"/>
  <c r="L394" i="32"/>
  <c r="I219" i="32"/>
  <c r="I255" i="5"/>
  <c r="M351" i="32"/>
  <c r="G219" i="5"/>
  <c r="G279" i="5"/>
  <c r="R299" i="5"/>
  <c r="I346" i="32"/>
  <c r="M60" i="32"/>
  <c r="I64" i="32"/>
  <c r="F133" i="5"/>
  <c r="H382" i="32"/>
  <c r="F259" i="5"/>
  <c r="F270" i="32"/>
  <c r="J219" i="32"/>
  <c r="O275" i="5"/>
  <c r="H132" i="32"/>
  <c r="G297" i="32"/>
  <c r="J90" i="5"/>
  <c r="J25" i="32"/>
  <c r="I315" i="32"/>
  <c r="K229" i="32"/>
  <c r="K238" i="32"/>
  <c r="H354" i="5"/>
  <c r="J376" i="32"/>
  <c r="S179" i="5"/>
  <c r="M57" i="32"/>
  <c r="G171" i="32"/>
  <c r="K173" i="32"/>
  <c r="G99" i="32"/>
  <c r="L401" i="32"/>
  <c r="O255" i="32"/>
  <c r="O144" i="32"/>
  <c r="N215" i="32"/>
  <c r="F125" i="5"/>
  <c r="I33" i="5"/>
  <c r="S252" i="5"/>
  <c r="N342" i="5"/>
  <c r="J195" i="32"/>
  <c r="N324" i="32"/>
  <c r="I389" i="32"/>
  <c r="M228" i="5"/>
  <c r="K338" i="5"/>
  <c r="N352" i="5"/>
  <c r="N59" i="32"/>
  <c r="O98" i="5"/>
  <c r="F69" i="5"/>
  <c r="J329" i="32"/>
  <c r="J279" i="5"/>
  <c r="G408" i="5"/>
  <c r="L361" i="5"/>
  <c r="G18" i="32"/>
  <c r="O300" i="32"/>
  <c r="I286" i="5"/>
  <c r="Q253" i="5"/>
  <c r="P333" i="5"/>
  <c r="P276" i="5"/>
  <c r="H102" i="5"/>
  <c r="Q278" i="5"/>
  <c r="I49" i="5"/>
  <c r="I203" i="32"/>
  <c r="M306" i="5"/>
  <c r="O317" i="32"/>
  <c r="M167" i="32"/>
  <c r="L287" i="32"/>
  <c r="G170" i="32"/>
  <c r="H68" i="32"/>
  <c r="O29" i="32"/>
  <c r="T67" i="5"/>
  <c r="J83" i="32"/>
  <c r="L364" i="32"/>
  <c r="L104" i="5"/>
  <c r="K405" i="5"/>
  <c r="M421" i="5"/>
  <c r="J393" i="32"/>
  <c r="S275" i="5"/>
  <c r="Q96" i="5"/>
  <c r="M205" i="5"/>
  <c r="R166" i="5"/>
  <c r="S412" i="5"/>
  <c r="N18" i="32"/>
  <c r="S64" i="5"/>
  <c r="M45" i="5"/>
  <c r="O332" i="32"/>
  <c r="J155" i="32"/>
  <c r="O199" i="5"/>
  <c r="O388" i="5"/>
  <c r="P419" i="5"/>
  <c r="F118" i="5"/>
  <c r="H302" i="5"/>
  <c r="I79" i="5"/>
  <c r="P159" i="5"/>
  <c r="L238" i="5"/>
  <c r="O12" i="5"/>
  <c r="K389" i="5"/>
  <c r="N99" i="32"/>
  <c r="F167" i="5"/>
  <c r="T334" i="5"/>
  <c r="F244" i="5"/>
  <c r="J304" i="32"/>
  <c r="I25" i="32"/>
  <c r="M262" i="5"/>
  <c r="S160" i="5"/>
  <c r="M109" i="32"/>
  <c r="G89" i="5"/>
  <c r="I340" i="5"/>
  <c r="M341" i="5"/>
  <c r="G121" i="32"/>
  <c r="G394" i="5"/>
  <c r="G320" i="32"/>
  <c r="I252" i="32"/>
  <c r="O100" i="32"/>
  <c r="I346" i="5"/>
  <c r="M24" i="5"/>
  <c r="G422" i="32"/>
  <c r="M194" i="5"/>
  <c r="O269" i="32"/>
  <c r="F173" i="5"/>
  <c r="K242" i="5"/>
  <c r="L184" i="5"/>
  <c r="L83" i="32"/>
  <c r="O42" i="32"/>
  <c r="O266" i="32"/>
  <c r="M325" i="5"/>
  <c r="I364" i="32"/>
  <c r="J307" i="5"/>
  <c r="G190" i="32"/>
  <c r="K164" i="5"/>
  <c r="I67" i="5"/>
  <c r="F248" i="5"/>
  <c r="T315" i="5"/>
  <c r="G349" i="32"/>
  <c r="Q152" i="5"/>
  <c r="G266" i="5"/>
  <c r="F67" i="32"/>
  <c r="G389" i="5"/>
  <c r="M423" i="5"/>
  <c r="S75" i="5"/>
  <c r="G228" i="5"/>
  <c r="H402" i="5"/>
  <c r="N73" i="32"/>
  <c r="M286" i="5"/>
  <c r="L272" i="5"/>
  <c r="M112" i="5"/>
  <c r="I194" i="5"/>
  <c r="N265" i="5"/>
  <c r="K259" i="5"/>
  <c r="M34" i="32"/>
  <c r="M210" i="32"/>
  <c r="F163" i="5"/>
  <c r="L176" i="32"/>
  <c r="K344" i="32"/>
  <c r="H195" i="32"/>
  <c r="O254" i="32"/>
  <c r="S164" i="5"/>
  <c r="O400" i="32"/>
  <c r="Q140" i="5"/>
  <c r="F380" i="5"/>
  <c r="O261" i="5"/>
  <c r="F198" i="32"/>
  <c r="G394" i="32"/>
  <c r="G282" i="5"/>
  <c r="G97" i="32"/>
  <c r="K45" i="5"/>
  <c r="J346" i="32"/>
  <c r="I287" i="32"/>
  <c r="G295" i="5"/>
  <c r="N59" i="5"/>
  <c r="J405" i="32"/>
  <c r="T147" i="5"/>
  <c r="L336" i="5"/>
  <c r="K387" i="32"/>
  <c r="M240" i="32"/>
  <c r="S413" i="5"/>
  <c r="J414" i="32"/>
  <c r="K278" i="5"/>
  <c r="N397" i="5"/>
  <c r="H49" i="5"/>
  <c r="P40" i="5"/>
  <c r="L192" i="32"/>
  <c r="O61" i="32"/>
  <c r="J54" i="32"/>
  <c r="G289" i="5"/>
  <c r="H425" i="5"/>
  <c r="N284" i="32"/>
  <c r="F405" i="32"/>
  <c r="H62" i="5"/>
  <c r="M340" i="5"/>
  <c r="K218" i="32"/>
  <c r="K71" i="32"/>
  <c r="L203" i="32"/>
  <c r="Q358" i="5"/>
  <c r="H347" i="32"/>
  <c r="K58" i="5"/>
  <c r="P290" i="5"/>
  <c r="Q26" i="5"/>
  <c r="M361" i="5"/>
  <c r="F363" i="5"/>
  <c r="M279" i="5"/>
  <c r="J393" i="5"/>
  <c r="M377" i="5"/>
  <c r="J178" i="32"/>
  <c r="O257" i="5"/>
  <c r="N203" i="32"/>
  <c r="N366" i="5"/>
  <c r="F380" i="32"/>
  <c r="L14" i="32"/>
  <c r="T18" i="5"/>
  <c r="G273" i="32"/>
  <c r="H61" i="5"/>
  <c r="F413" i="32"/>
  <c r="H66" i="32"/>
  <c r="J418" i="5"/>
  <c r="L171" i="5"/>
  <c r="F237" i="5"/>
  <c r="P423" i="5"/>
  <c r="F209" i="32"/>
  <c r="G416" i="32"/>
  <c r="K394" i="5"/>
  <c r="L332" i="32"/>
  <c r="P289" i="5"/>
  <c r="F145" i="5"/>
  <c r="J141" i="32"/>
  <c r="S156" i="5"/>
  <c r="P15" i="5"/>
  <c r="G360" i="5"/>
  <c r="O415" i="32"/>
  <c r="M354" i="32"/>
  <c r="O380" i="32"/>
  <c r="G87" i="32"/>
  <c r="H263" i="5"/>
  <c r="F367" i="5"/>
  <c r="H98" i="5"/>
  <c r="P293" i="5"/>
  <c r="S210" i="5"/>
  <c r="H191" i="5"/>
  <c r="K422" i="32"/>
  <c r="K234" i="32"/>
  <c r="L275" i="5"/>
  <c r="P130" i="5"/>
  <c r="P129" i="5"/>
  <c r="F324" i="5"/>
  <c r="K404" i="32"/>
  <c r="T28" i="5"/>
  <c r="L138" i="32"/>
  <c r="L131" i="32"/>
  <c r="O71" i="32"/>
  <c r="N380" i="32"/>
  <c r="N53" i="5"/>
  <c r="M108" i="32"/>
  <c r="H89" i="32"/>
  <c r="F39" i="5"/>
  <c r="K166" i="5"/>
  <c r="M413" i="32"/>
  <c r="L179" i="32"/>
  <c r="H215" i="32"/>
  <c r="F31" i="5"/>
  <c r="Q164" i="5"/>
  <c r="S414" i="5"/>
  <c r="L420" i="32"/>
  <c r="H100" i="5"/>
  <c r="N99" i="5"/>
  <c r="L386" i="5"/>
  <c r="M155" i="5"/>
  <c r="Q52" i="5"/>
  <c r="S162" i="5"/>
  <c r="N18" i="5"/>
  <c r="G360" i="32"/>
  <c r="G401" i="32"/>
  <c r="K317" i="32"/>
  <c r="L279" i="5"/>
  <c r="F111" i="5"/>
  <c r="F363" i="32"/>
  <c r="H228" i="5"/>
  <c r="H184" i="32"/>
  <c r="T167" i="5"/>
  <c r="M366" i="32"/>
  <c r="P20" i="5"/>
  <c r="H373" i="32"/>
  <c r="O271" i="32"/>
  <c r="I261" i="32"/>
  <c r="H146" i="32"/>
  <c r="M273" i="5"/>
  <c r="N34" i="5"/>
  <c r="L30" i="32"/>
  <c r="O112" i="5"/>
  <c r="M58" i="32"/>
  <c r="G11" i="32"/>
  <c r="Q178" i="5"/>
  <c r="H187" i="32"/>
  <c r="L253" i="32"/>
  <c r="M358" i="5"/>
  <c r="F156" i="5"/>
  <c r="J270" i="5"/>
  <c r="N274" i="5"/>
  <c r="M185" i="5"/>
  <c r="J240" i="5"/>
  <c r="K126" i="5"/>
  <c r="G236" i="5"/>
  <c r="S89" i="5"/>
  <c r="S350" i="5"/>
  <c r="P177" i="5"/>
  <c r="I222" i="32"/>
  <c r="M225" i="5"/>
  <c r="F238" i="5"/>
  <c r="S357" i="5"/>
  <c r="P144" i="5"/>
  <c r="F83" i="5"/>
  <c r="F217" i="32"/>
  <c r="N328" i="32"/>
  <c r="Q411" i="5"/>
  <c r="H295" i="5"/>
  <c r="F157" i="5"/>
  <c r="N191" i="32"/>
  <c r="Q187" i="5"/>
  <c r="O147" i="32"/>
  <c r="I352" i="32"/>
  <c r="H327" i="5"/>
  <c r="F231" i="32"/>
  <c r="M399" i="5"/>
  <c r="K349" i="5"/>
  <c r="K137" i="5"/>
  <c r="L349" i="32"/>
  <c r="K54" i="32"/>
  <c r="O190" i="5"/>
  <c r="M129" i="5"/>
  <c r="L348" i="32"/>
  <c r="Q110" i="5"/>
  <c r="Q268" i="5"/>
  <c r="G147" i="5"/>
  <c r="Q56" i="5"/>
  <c r="K188" i="32"/>
  <c r="J337" i="32"/>
  <c r="J138" i="32"/>
  <c r="Q105" i="5"/>
  <c r="T76" i="5"/>
  <c r="P35" i="5"/>
  <c r="H218" i="5"/>
  <c r="F342" i="5"/>
  <c r="H15" i="5"/>
  <c r="K354" i="32"/>
  <c r="F291" i="32"/>
  <c r="K395" i="5"/>
  <c r="L289" i="32"/>
  <c r="H412" i="5"/>
  <c r="Q239" i="5"/>
  <c r="H91" i="5"/>
  <c r="N316" i="32"/>
  <c r="N278" i="32"/>
  <c r="Q265" i="5"/>
  <c r="T83" i="5"/>
  <c r="L215" i="5"/>
  <c r="O37" i="5"/>
  <c r="O196" i="5"/>
  <c r="Q285" i="5"/>
  <c r="G313" i="5"/>
  <c r="N303" i="5"/>
  <c r="N336" i="5"/>
  <c r="F288" i="5"/>
  <c r="I375" i="32"/>
  <c r="P74" i="5"/>
  <c r="G385" i="32"/>
  <c r="G285" i="32"/>
  <c r="I113" i="5"/>
  <c r="O282" i="32"/>
  <c r="L253" i="5"/>
  <c r="F425" i="5"/>
  <c r="M277" i="32"/>
  <c r="M353" i="5"/>
  <c r="H96" i="5"/>
  <c r="G191" i="32"/>
  <c r="T422" i="5"/>
  <c r="H419" i="32"/>
  <c r="N306" i="32"/>
  <c r="N342" i="32"/>
  <c r="N325" i="32"/>
  <c r="H56" i="5"/>
  <c r="G422" i="5"/>
  <c r="K358" i="5"/>
  <c r="F260" i="5"/>
  <c r="G334" i="32"/>
  <c r="G53" i="32"/>
  <c r="K33" i="32"/>
  <c r="J231" i="5"/>
  <c r="O113" i="5"/>
  <c r="N373" i="32"/>
  <c r="H111" i="32"/>
  <c r="K282" i="32"/>
  <c r="G413" i="32"/>
  <c r="H405" i="32"/>
  <c r="O406" i="32"/>
  <c r="L181" i="5"/>
  <c r="J140" i="5"/>
  <c r="L411" i="32"/>
  <c r="O316" i="32"/>
  <c r="I79" i="32"/>
  <c r="K79" i="32"/>
  <c r="F238" i="32"/>
  <c r="M419" i="32"/>
  <c r="I171" i="5"/>
  <c r="K119" i="32"/>
  <c r="P39" i="5"/>
  <c r="L182" i="32"/>
  <c r="L296" i="32"/>
  <c r="K44" i="32"/>
  <c r="G369" i="32"/>
  <c r="J264" i="32"/>
  <c r="Q67" i="5"/>
  <c r="G21" i="5"/>
  <c r="J415" i="32"/>
  <c r="H54" i="5"/>
  <c r="J223" i="32"/>
  <c r="T324" i="5"/>
  <c r="G330" i="32"/>
  <c r="N137" i="5"/>
  <c r="I231" i="5"/>
  <c r="J373" i="32"/>
  <c r="G288" i="32"/>
  <c r="J119" i="32"/>
  <c r="P358" i="5"/>
  <c r="F367" i="32"/>
  <c r="J380" i="32"/>
  <c r="L135" i="32"/>
  <c r="H269" i="5"/>
  <c r="S305" i="5"/>
  <c r="H88" i="5"/>
  <c r="L320" i="32"/>
  <c r="H391" i="32"/>
  <c r="R67" i="5"/>
  <c r="L191" i="5"/>
  <c r="L350" i="32"/>
  <c r="G358" i="32"/>
  <c r="G185" i="32"/>
  <c r="O140" i="32"/>
  <c r="H11" i="5"/>
  <c r="S335" i="5"/>
  <c r="L75" i="5"/>
  <c r="O88" i="5"/>
  <c r="I359" i="5"/>
  <c r="K102" i="5"/>
  <c r="S207" i="5"/>
  <c r="H387" i="32"/>
  <c r="P72" i="5"/>
  <c r="H346" i="5"/>
  <c r="P32" i="5"/>
  <c r="K236" i="5"/>
  <c r="H87" i="32"/>
  <c r="G337" i="32"/>
  <c r="R211" i="5"/>
  <c r="H20" i="5"/>
  <c r="F325" i="32"/>
  <c r="N377" i="32"/>
  <c r="O216" i="32"/>
  <c r="Q118" i="5"/>
  <c r="J112" i="5"/>
  <c r="G400" i="32"/>
  <c r="H44" i="32"/>
  <c r="J116" i="32"/>
  <c r="H51" i="5"/>
  <c r="J212" i="5"/>
  <c r="K395" i="32"/>
  <c r="P396" i="5"/>
  <c r="L51" i="32"/>
  <c r="J330" i="5"/>
  <c r="Q40" i="5"/>
  <c r="I200" i="5"/>
  <c r="P54" i="5"/>
  <c r="N252" i="32"/>
  <c r="J207" i="32"/>
  <c r="F252" i="32"/>
  <c r="L382" i="32"/>
  <c r="J229" i="5"/>
  <c r="K275" i="32"/>
  <c r="L142" i="32"/>
  <c r="P240" i="5"/>
  <c r="P126" i="5"/>
  <c r="K121" i="5"/>
  <c r="Q423" i="5"/>
  <c r="F337" i="5"/>
  <c r="H386" i="32"/>
  <c r="J23" i="32"/>
  <c r="G64" i="32"/>
  <c r="G174" i="32"/>
  <c r="F192" i="5"/>
  <c r="M359" i="5"/>
  <c r="H297" i="32"/>
  <c r="K401" i="32"/>
  <c r="H50" i="5"/>
  <c r="G28" i="5"/>
  <c r="J194" i="5"/>
  <c r="G39" i="5"/>
  <c r="L225" i="32"/>
  <c r="G366" i="5"/>
  <c r="I416" i="32"/>
  <c r="J88" i="5"/>
  <c r="G248" i="5"/>
  <c r="F119" i="5"/>
  <c r="I18" i="32"/>
  <c r="L314" i="32"/>
  <c r="G316" i="32"/>
  <c r="I427" i="5"/>
  <c r="N343" i="5"/>
  <c r="Q260" i="5"/>
  <c r="M21" i="32"/>
  <c r="H64" i="32"/>
  <c r="M89" i="32"/>
  <c r="L218" i="32"/>
  <c r="K174" i="5"/>
  <c r="L394" i="5"/>
  <c r="J145" i="5"/>
  <c r="Q84" i="5"/>
  <c r="O412" i="32"/>
  <c r="I421" i="32"/>
  <c r="L255" i="5"/>
  <c r="O236" i="32"/>
  <c r="S366" i="5"/>
  <c r="J359" i="5"/>
  <c r="L101" i="5"/>
  <c r="K149" i="32"/>
  <c r="N277" i="5"/>
  <c r="I393" i="32"/>
  <c r="N404" i="32"/>
  <c r="J272" i="32"/>
  <c r="N425" i="32"/>
  <c r="N206" i="5"/>
  <c r="S320" i="5"/>
  <c r="O248" i="32"/>
  <c r="F104" i="5"/>
  <c r="L209" i="5"/>
  <c r="L391" i="5"/>
  <c r="K159" i="5"/>
  <c r="I165" i="5"/>
  <c r="K133" i="5"/>
  <c r="J302" i="5"/>
  <c r="F399" i="32"/>
  <c r="I360" i="5"/>
  <c r="G207" i="32"/>
  <c r="N268" i="5"/>
  <c r="K325" i="32"/>
  <c r="G323" i="32"/>
  <c r="S322" i="5"/>
  <c r="L176" i="5"/>
  <c r="Q31" i="5"/>
  <c r="P361" i="5"/>
  <c r="I179" i="32"/>
  <c r="F207" i="32"/>
  <c r="F377" i="32"/>
  <c r="I322" i="32"/>
  <c r="P257" i="5"/>
  <c r="M172" i="5"/>
  <c r="K205" i="32"/>
  <c r="K322" i="5"/>
  <c r="I12" i="5"/>
  <c r="H35" i="5"/>
  <c r="M336" i="32"/>
  <c r="M323" i="5"/>
  <c r="S336" i="5"/>
  <c r="F45" i="32"/>
  <c r="H289" i="32"/>
  <c r="M110" i="32"/>
  <c r="H372" i="32"/>
  <c r="L235" i="32"/>
  <c r="M221" i="5"/>
  <c r="O226" i="32"/>
  <c r="K421" i="5"/>
  <c r="M90" i="5"/>
  <c r="T200" i="5"/>
  <c r="P42" i="5"/>
  <c r="J96" i="5"/>
  <c r="S158" i="5"/>
  <c r="G254" i="32"/>
  <c r="K187" i="5"/>
  <c r="S309" i="5"/>
  <c r="J107" i="32"/>
  <c r="K384" i="5"/>
  <c r="O240" i="5"/>
  <c r="P210" i="5"/>
  <c r="G18" i="5"/>
  <c r="G414" i="5"/>
  <c r="G193" i="5"/>
  <c r="Q197" i="5"/>
  <c r="M302" i="5"/>
  <c r="M338" i="32"/>
  <c r="O354" i="32"/>
  <c r="G188" i="5"/>
  <c r="G182" i="5"/>
  <c r="J188" i="32"/>
  <c r="I100" i="32"/>
  <c r="L106" i="5"/>
  <c r="F306" i="32"/>
  <c r="J427" i="5"/>
  <c r="K338" i="32"/>
  <c r="M203" i="5"/>
  <c r="K351" i="32"/>
  <c r="G184" i="5"/>
  <c r="M265" i="5"/>
  <c r="L80" i="32"/>
  <c r="G173" i="5"/>
  <c r="N271" i="5"/>
  <c r="K268" i="5"/>
  <c r="K62" i="32"/>
  <c r="I185" i="32"/>
  <c r="G356" i="5"/>
  <c r="O307" i="32"/>
  <c r="H154" i="32"/>
  <c r="G335" i="5"/>
  <c r="M53" i="32"/>
  <c r="I361" i="32"/>
  <c r="F105" i="32"/>
  <c r="J200" i="32"/>
  <c r="F418" i="32"/>
  <c r="O198" i="32"/>
  <c r="J121" i="32"/>
  <c r="K294" i="5"/>
  <c r="F310" i="32"/>
  <c r="J405" i="5"/>
  <c r="I236" i="5"/>
  <c r="N182" i="5"/>
  <c r="H113" i="32"/>
  <c r="L329" i="5"/>
  <c r="J246" i="5"/>
  <c r="K178" i="32"/>
  <c r="S248" i="5"/>
  <c r="O123" i="5"/>
  <c r="K348" i="32"/>
  <c r="L19" i="32"/>
  <c r="S340" i="5"/>
  <c r="L213" i="32"/>
  <c r="K56" i="5"/>
  <c r="I330" i="5"/>
  <c r="H199" i="32"/>
  <c r="S204" i="5"/>
  <c r="G211" i="5"/>
  <c r="J79" i="5"/>
  <c r="P191" i="5"/>
  <c r="I261" i="5"/>
  <c r="M189" i="5"/>
  <c r="T287" i="5"/>
  <c r="K118" i="5"/>
  <c r="F192" i="32"/>
  <c r="L38" i="5"/>
  <c r="J149" i="32"/>
  <c r="K295" i="32"/>
  <c r="G132" i="32"/>
  <c r="K35" i="32"/>
  <c r="H126" i="32"/>
  <c r="G396" i="5"/>
  <c r="N286" i="32"/>
  <c r="N360" i="5"/>
  <c r="J142" i="32"/>
  <c r="F400" i="32"/>
  <c r="H121" i="5"/>
  <c r="I23" i="5"/>
  <c r="F97" i="5"/>
  <c r="H268" i="5"/>
  <c r="M198" i="5"/>
  <c r="M46" i="32"/>
  <c r="I425" i="5"/>
  <c r="K357" i="5"/>
  <c r="M344" i="5"/>
  <c r="I359" i="32"/>
  <c r="O250" i="5"/>
  <c r="M125" i="5"/>
  <c r="J276" i="32"/>
  <c r="O381" i="32"/>
  <c r="P31" i="5"/>
  <c r="O362" i="32"/>
  <c r="M13" i="5"/>
  <c r="T332" i="5"/>
  <c r="L137" i="32"/>
  <c r="L229" i="5"/>
  <c r="M277" i="5"/>
  <c r="H56" i="32"/>
  <c r="P101" i="5"/>
  <c r="P343" i="5"/>
  <c r="M135" i="5"/>
  <c r="N135" i="5"/>
  <c r="J315" i="32"/>
  <c r="N407" i="32"/>
  <c r="N350" i="5"/>
  <c r="L69" i="5"/>
  <c r="L278" i="5"/>
  <c r="J76" i="5"/>
  <c r="F160" i="32"/>
  <c r="I289" i="5"/>
  <c r="F131" i="32"/>
  <c r="L375" i="5"/>
  <c r="O326" i="32"/>
  <c r="F96" i="5"/>
  <c r="I253" i="32"/>
  <c r="M191" i="5"/>
  <c r="J85" i="32"/>
  <c r="N386" i="5"/>
  <c r="Q316" i="5"/>
  <c r="I324" i="32"/>
  <c r="K68" i="5"/>
  <c r="O67" i="5"/>
  <c r="G313" i="32"/>
  <c r="F222" i="5"/>
  <c r="N244" i="32"/>
  <c r="F25" i="32"/>
  <c r="I226" i="32"/>
  <c r="I206" i="32"/>
  <c r="J166" i="32"/>
  <c r="I117" i="32"/>
  <c r="K67" i="5"/>
  <c r="N109" i="32"/>
  <c r="J50" i="32"/>
  <c r="H142" i="32"/>
  <c r="L142" i="5"/>
  <c r="K142" i="32"/>
  <c r="R375" i="5"/>
  <c r="M297" i="32"/>
  <c r="L376" i="5"/>
  <c r="F286" i="32"/>
  <c r="S307" i="5"/>
  <c r="J40" i="5"/>
  <c r="N346" i="32"/>
  <c r="J255" i="32"/>
  <c r="H364" i="5"/>
  <c r="I84" i="5"/>
  <c r="L90" i="32"/>
  <c r="H411" i="32"/>
  <c r="H342" i="5"/>
  <c r="F243" i="5"/>
  <c r="G25" i="5"/>
  <c r="I338" i="32"/>
  <c r="F80" i="32"/>
  <c r="K302" i="32"/>
  <c r="I234" i="32"/>
  <c r="J372" i="32"/>
  <c r="M199" i="5"/>
  <c r="M285" i="5"/>
  <c r="M281" i="32"/>
  <c r="F288" i="32"/>
  <c r="L102" i="32"/>
  <c r="M255" i="32"/>
  <c r="H220" i="5"/>
  <c r="N171" i="5"/>
  <c r="I391" i="5"/>
  <c r="N150" i="5"/>
  <c r="M39" i="5"/>
  <c r="N333" i="5"/>
  <c r="K89" i="5"/>
  <c r="M320" i="32"/>
  <c r="K358" i="32"/>
  <c r="L239" i="5"/>
  <c r="H248" i="32"/>
  <c r="N13" i="32"/>
  <c r="N393" i="32"/>
  <c r="H29" i="5"/>
  <c r="M399" i="32"/>
  <c r="M337" i="32"/>
  <c r="G343" i="32"/>
  <c r="S327" i="5"/>
  <c r="N178" i="32"/>
  <c r="T106" i="5"/>
  <c r="I19" i="5"/>
  <c r="H268" i="32"/>
  <c r="I161" i="5"/>
  <c r="T196" i="5"/>
  <c r="F109" i="5"/>
  <c r="H260" i="5"/>
  <c r="J99" i="5"/>
  <c r="I136" i="5"/>
  <c r="L312" i="32"/>
  <c r="K163" i="32"/>
  <c r="K184" i="5"/>
  <c r="M404" i="32"/>
  <c r="L170" i="5"/>
  <c r="K15" i="5"/>
  <c r="K320" i="32"/>
  <c r="J42" i="32"/>
  <c r="K407" i="32"/>
  <c r="T354" i="5"/>
  <c r="J120" i="32"/>
  <c r="G157" i="32"/>
  <c r="M280" i="32"/>
  <c r="H207" i="32"/>
  <c r="J286" i="32"/>
  <c r="O172" i="5"/>
  <c r="I116" i="32"/>
  <c r="I187" i="5"/>
  <c r="K138" i="32"/>
  <c r="G35" i="5"/>
  <c r="O341" i="32"/>
  <c r="N64" i="32"/>
  <c r="G19" i="32"/>
  <c r="L229" i="32"/>
  <c r="F330" i="32"/>
  <c r="K384" i="32"/>
  <c r="F410" i="32"/>
  <c r="S122" i="5"/>
  <c r="J279" i="32"/>
  <c r="M342" i="32"/>
  <c r="T259" i="5"/>
  <c r="G359" i="32"/>
  <c r="H132" i="5"/>
  <c r="O336" i="32"/>
  <c r="L220" i="32"/>
  <c r="J327" i="32"/>
  <c r="M188" i="5"/>
  <c r="J159" i="5"/>
  <c r="I336" i="32"/>
  <c r="I381" i="32"/>
  <c r="L205" i="32"/>
  <c r="F372" i="32"/>
  <c r="N194" i="5"/>
  <c r="N162" i="32"/>
  <c r="H256" i="32"/>
  <c r="I293" i="32"/>
  <c r="O145" i="32"/>
  <c r="I179" i="5"/>
  <c r="M356" i="32"/>
  <c r="L286" i="32"/>
  <c r="K231" i="32"/>
  <c r="S245" i="5"/>
  <c r="J266" i="32"/>
  <c r="I236" i="32"/>
  <c r="O257" i="32"/>
  <c r="I198" i="5"/>
  <c r="K326" i="32"/>
  <c r="L217" i="32"/>
  <c r="S257" i="5"/>
  <c r="R131" i="5"/>
  <c r="K259" i="32"/>
  <c r="K405" i="32"/>
  <c r="K53" i="32"/>
  <c r="K347" i="32"/>
  <c r="F371" i="32"/>
  <c r="R81" i="5"/>
  <c r="H101" i="32"/>
  <c r="R170" i="5"/>
  <c r="K373" i="32"/>
  <c r="N272" i="32"/>
  <c r="F219" i="5"/>
  <c r="L163" i="32"/>
  <c r="I415" i="32"/>
  <c r="S140" i="5"/>
  <c r="N302" i="5"/>
  <c r="G52" i="5"/>
  <c r="L372" i="32"/>
  <c r="L156" i="5"/>
  <c r="N169" i="5"/>
  <c r="R152" i="5"/>
  <c r="N348" i="32"/>
  <c r="F386" i="32"/>
  <c r="M324" i="32"/>
  <c r="M312" i="32"/>
  <c r="N391" i="32"/>
  <c r="J171" i="5"/>
  <c r="F97" i="32"/>
  <c r="N266" i="5"/>
  <c r="G310" i="5"/>
  <c r="G415" i="32"/>
  <c r="N400" i="5"/>
  <c r="N240" i="32"/>
  <c r="J316" i="32"/>
  <c r="H79" i="32"/>
  <c r="H326" i="5"/>
  <c r="L104" i="32"/>
  <c r="N236" i="32"/>
  <c r="K185" i="32"/>
  <c r="F323" i="32"/>
  <c r="M329" i="5"/>
  <c r="F221" i="32"/>
  <c r="J290" i="5"/>
  <c r="N211" i="32"/>
  <c r="F286" i="5"/>
  <c r="I122" i="5"/>
  <c r="O35" i="32"/>
  <c r="R13" i="5"/>
  <c r="L337" i="5"/>
  <c r="M420" i="5"/>
  <c r="N60" i="32"/>
  <c r="T94" i="5"/>
  <c r="S323" i="5"/>
  <c r="H68" i="5"/>
  <c r="H222" i="5"/>
  <c r="I287" i="5"/>
  <c r="G364" i="5"/>
  <c r="H395" i="5"/>
  <c r="I356" i="5"/>
  <c r="O288" i="32"/>
  <c r="G49" i="5"/>
  <c r="T69" i="5"/>
  <c r="K307" i="32"/>
  <c r="K136" i="32"/>
  <c r="N205" i="5"/>
  <c r="O359" i="32"/>
  <c r="K296" i="32"/>
  <c r="O285" i="32"/>
  <c r="M96" i="5"/>
  <c r="N118" i="32"/>
  <c r="R198" i="5"/>
  <c r="L20" i="32"/>
  <c r="K371" i="5"/>
  <c r="G133" i="5"/>
  <c r="F145" i="32"/>
  <c r="K416" i="32"/>
  <c r="F289" i="32"/>
  <c r="O252" i="32"/>
  <c r="T302" i="5"/>
  <c r="R388" i="5"/>
  <c r="T59" i="5"/>
  <c r="G259" i="32"/>
  <c r="L160" i="5"/>
  <c r="I278" i="5"/>
  <c r="J407" i="5"/>
  <c r="F234" i="5"/>
  <c r="L98" i="32"/>
  <c r="F415" i="32"/>
  <c r="T408" i="5"/>
  <c r="M169" i="5"/>
  <c r="I243" i="32"/>
  <c r="P307" i="5"/>
  <c r="O104" i="5"/>
  <c r="G364" i="32"/>
  <c r="F373" i="32"/>
  <c r="N193" i="5"/>
  <c r="L187" i="5"/>
  <c r="G38" i="5"/>
  <c r="J138" i="5"/>
  <c r="S387" i="5"/>
  <c r="J400" i="32"/>
  <c r="L177" i="32"/>
  <c r="O427" i="32"/>
  <c r="M380" i="32"/>
  <c r="I419" i="32"/>
  <c r="H354" i="32"/>
  <c r="G204" i="32"/>
  <c r="L364" i="5"/>
  <c r="J399" i="32"/>
  <c r="I374" i="5"/>
  <c r="L261" i="5"/>
  <c r="O51" i="32"/>
  <c r="O218" i="5"/>
  <c r="N57" i="5"/>
  <c r="J44" i="5"/>
  <c r="G255" i="32"/>
  <c r="J375" i="5"/>
  <c r="F423" i="5"/>
  <c r="H322" i="5"/>
  <c r="N207" i="32"/>
  <c r="F262" i="5"/>
  <c r="F317" i="5"/>
  <c r="T191" i="5"/>
  <c r="K196" i="32"/>
  <c r="M371" i="32"/>
  <c r="J357" i="32"/>
  <c r="G170" i="5"/>
  <c r="N412" i="32"/>
  <c r="N327" i="32"/>
  <c r="I235" i="5"/>
  <c r="G265" i="32"/>
  <c r="G246" i="32"/>
  <c r="N200" i="32"/>
  <c r="F264" i="32"/>
  <c r="K326" i="5"/>
  <c r="F170" i="32"/>
  <c r="G141" i="5"/>
  <c r="F94" i="5"/>
  <c r="J239" i="5"/>
  <c r="O349" i="32"/>
  <c r="S363" i="5"/>
  <c r="F178" i="32"/>
  <c r="H167" i="32"/>
  <c r="N69" i="32"/>
  <c r="N287" i="32"/>
  <c r="T89" i="5"/>
  <c r="J347" i="5"/>
  <c r="I372" i="32"/>
  <c r="I74" i="5"/>
  <c r="H216" i="5"/>
  <c r="J152" i="5"/>
  <c r="M120" i="5"/>
  <c r="G169" i="5"/>
  <c r="G229" i="5"/>
  <c r="H80" i="32"/>
  <c r="I343" i="32"/>
  <c r="F58" i="32"/>
  <c r="M328" i="5"/>
  <c r="M320" i="5"/>
  <c r="T277" i="5"/>
  <c r="H356" i="5"/>
  <c r="H385" i="32"/>
  <c r="M254" i="32"/>
  <c r="I73" i="5"/>
  <c r="I251" i="32"/>
  <c r="L255" i="32"/>
  <c r="I268" i="32"/>
  <c r="I285" i="32"/>
  <c r="F423" i="32"/>
  <c r="P287" i="5"/>
  <c r="O271" i="5"/>
  <c r="M192" i="32"/>
  <c r="H244" i="32"/>
  <c r="O58" i="32"/>
  <c r="M78" i="32"/>
  <c r="I354" i="32"/>
  <c r="G354" i="5"/>
  <c r="P38" i="5"/>
  <c r="S37" i="5"/>
  <c r="L354" i="32"/>
  <c r="L402" i="32"/>
  <c r="H76" i="32"/>
  <c r="G280" i="32"/>
  <c r="G140" i="32"/>
  <c r="I342" i="32"/>
  <c r="H330" i="5"/>
  <c r="M58" i="5"/>
  <c r="Q48" i="5"/>
  <c r="F121" i="5"/>
  <c r="S364" i="5"/>
  <c r="R298" i="5"/>
  <c r="O29" i="5"/>
  <c r="N125" i="32"/>
  <c r="M322" i="32"/>
  <c r="G273" i="5"/>
  <c r="I288" i="32"/>
  <c r="M102" i="32"/>
  <c r="H193" i="32"/>
  <c r="K20" i="5"/>
  <c r="G244" i="32"/>
  <c r="I382" i="32"/>
  <c r="K357" i="32"/>
  <c r="F216" i="5"/>
  <c r="F38" i="32"/>
  <c r="F115" i="5"/>
  <c r="G177" i="32"/>
  <c r="M211" i="5"/>
  <c r="T125" i="5"/>
  <c r="T330" i="5"/>
  <c r="H333" i="32"/>
  <c r="O94" i="32"/>
  <c r="S269" i="5"/>
  <c r="O91" i="5"/>
  <c r="H101" i="5"/>
  <c r="G372" i="5"/>
  <c r="N227" i="32"/>
  <c r="K306" i="32"/>
  <c r="M290" i="5"/>
  <c r="I380" i="32"/>
  <c r="S423" i="5"/>
  <c r="N249" i="32"/>
  <c r="F23" i="32"/>
  <c r="F65" i="5"/>
  <c r="L271" i="5"/>
  <c r="P370" i="5"/>
  <c r="M184" i="32"/>
  <c r="I401" i="32"/>
  <c r="N28" i="5"/>
  <c r="H397" i="32"/>
  <c r="P316" i="5"/>
  <c r="S342" i="5"/>
  <c r="I341" i="32"/>
  <c r="R119" i="5"/>
  <c r="H293" i="32"/>
  <c r="H408" i="32"/>
  <c r="H329" i="32"/>
  <c r="L80" i="5"/>
  <c r="F389" i="32"/>
  <c r="F147" i="32"/>
  <c r="G300" i="32"/>
  <c r="F20" i="32"/>
  <c r="H81" i="5"/>
  <c r="G37" i="5"/>
  <c r="F375" i="32"/>
  <c r="N144" i="5"/>
  <c r="J231" i="32"/>
  <c r="M362" i="32"/>
  <c r="G365" i="32"/>
  <c r="T134" i="5"/>
  <c r="S194" i="5"/>
  <c r="R330" i="5"/>
  <c r="K275" i="5"/>
  <c r="R62" i="5"/>
  <c r="M167" i="5"/>
  <c r="Q350" i="5"/>
  <c r="T171" i="5"/>
  <c r="M230" i="5"/>
  <c r="O192" i="32"/>
  <c r="J348" i="32"/>
  <c r="O251" i="32"/>
  <c r="H134" i="5"/>
  <c r="N46" i="5"/>
  <c r="I238" i="32"/>
  <c r="I65" i="5"/>
  <c r="H299" i="32"/>
  <c r="H159" i="32"/>
  <c r="N61" i="32"/>
  <c r="J50" i="5"/>
  <c r="O74" i="5"/>
  <c r="K343" i="32"/>
  <c r="N302" i="32"/>
  <c r="G90" i="5"/>
  <c r="G425" i="5"/>
  <c r="K152" i="5"/>
  <c r="H298" i="32"/>
  <c r="M327" i="5"/>
  <c r="I183" i="5"/>
  <c r="H366" i="32"/>
  <c r="L337" i="32"/>
  <c r="T329" i="5"/>
  <c r="R360" i="5"/>
  <c r="O197" i="32"/>
  <c r="F30" i="32"/>
  <c r="L362" i="5"/>
  <c r="G226" i="32"/>
  <c r="I52" i="5"/>
  <c r="T101" i="5"/>
  <c r="K198" i="5"/>
  <c r="M20" i="32"/>
  <c r="I80" i="32"/>
  <c r="R303" i="5"/>
  <c r="J288" i="32"/>
  <c r="J289" i="32"/>
  <c r="G362" i="5"/>
  <c r="K354" i="5"/>
  <c r="S394" i="5"/>
  <c r="N346" i="5"/>
  <c r="O233" i="5"/>
  <c r="H335" i="32"/>
  <c r="L119" i="5"/>
  <c r="M249" i="32"/>
  <c r="L108" i="5"/>
  <c r="N284" i="5"/>
  <c r="Q364" i="5"/>
  <c r="Q149" i="5"/>
  <c r="F211" i="5"/>
  <c r="N395" i="32"/>
  <c r="K112" i="32"/>
  <c r="T257" i="5"/>
  <c r="N105" i="32"/>
  <c r="L336" i="32"/>
  <c r="I124" i="32"/>
  <c r="T30" i="5"/>
  <c r="N248" i="5"/>
  <c r="M305" i="32"/>
  <c r="N132" i="32"/>
  <c r="N264" i="32"/>
  <c r="T32" i="5"/>
  <c r="F204" i="32"/>
  <c r="T297" i="5"/>
  <c r="J129" i="32"/>
  <c r="L69" i="32"/>
  <c r="M188" i="32"/>
  <c r="O160" i="32"/>
  <c r="K289" i="32"/>
  <c r="L426" i="32"/>
  <c r="H357" i="32"/>
  <c r="O157" i="5"/>
  <c r="H18" i="5"/>
  <c r="I256" i="32"/>
  <c r="K406" i="32"/>
  <c r="L315" i="32"/>
  <c r="M193" i="5"/>
  <c r="N101" i="32"/>
  <c r="L293" i="5"/>
  <c r="M179" i="32"/>
  <c r="N324" i="5"/>
  <c r="K124" i="32"/>
  <c r="O274" i="32"/>
  <c r="M160" i="32"/>
  <c r="O385" i="32"/>
  <c r="H270" i="32"/>
  <c r="G276" i="32"/>
  <c r="M157" i="5"/>
  <c r="I337" i="5"/>
  <c r="K312" i="32"/>
  <c r="Q101" i="5"/>
  <c r="G164" i="32"/>
  <c r="I334" i="32"/>
  <c r="H88" i="32"/>
  <c r="O41" i="5"/>
  <c r="F347" i="5"/>
  <c r="G169" i="32"/>
  <c r="T380" i="5"/>
  <c r="H391" i="5"/>
  <c r="K311" i="32"/>
  <c r="N233" i="32"/>
  <c r="O42" i="5"/>
  <c r="R365" i="5"/>
  <c r="G129" i="5"/>
  <c r="K84" i="32"/>
  <c r="F34" i="32"/>
  <c r="P363" i="5"/>
  <c r="N382" i="5"/>
  <c r="T240" i="5"/>
  <c r="F251" i="5"/>
  <c r="G411" i="32"/>
  <c r="M187" i="32"/>
  <c r="O87" i="32"/>
  <c r="F243" i="32"/>
  <c r="F340" i="32"/>
  <c r="T264" i="5"/>
  <c r="L407" i="32"/>
  <c r="G272" i="32"/>
  <c r="G130" i="32"/>
  <c r="O338" i="32"/>
  <c r="O187" i="32"/>
  <c r="I304" i="32"/>
  <c r="N343" i="32"/>
  <c r="K388" i="5"/>
  <c r="O249" i="32"/>
  <c r="S349" i="5"/>
  <c r="F78" i="32"/>
  <c r="G44" i="32"/>
  <c r="N15" i="32"/>
  <c r="K101" i="32"/>
  <c r="N384" i="32"/>
  <c r="I370" i="32"/>
  <c r="F144" i="32"/>
  <c r="M284" i="5"/>
  <c r="L77" i="32"/>
  <c r="F72" i="32"/>
  <c r="S165" i="5"/>
  <c r="H304" i="5"/>
  <c r="H227" i="32"/>
  <c r="M365" i="5"/>
  <c r="K342" i="32"/>
  <c r="M88" i="5"/>
  <c r="M110" i="5"/>
  <c r="I48" i="5"/>
  <c r="H378" i="32"/>
  <c r="L105" i="5"/>
  <c r="H415" i="5"/>
  <c r="Q17" i="5"/>
  <c r="J240" i="32"/>
  <c r="J300" i="32"/>
  <c r="N359" i="5"/>
  <c r="I56" i="5"/>
  <c r="L39" i="5"/>
  <c r="T399" i="5"/>
  <c r="G286" i="32"/>
  <c r="I69" i="5"/>
  <c r="G269" i="5"/>
  <c r="N122" i="32"/>
  <c r="F59" i="32"/>
  <c r="P187" i="5"/>
  <c r="H351" i="32"/>
  <c r="T238" i="5"/>
  <c r="K112" i="5"/>
  <c r="J18" i="32"/>
  <c r="L395" i="32"/>
  <c r="P352" i="5"/>
  <c r="P96" i="5"/>
  <c r="I341" i="5"/>
  <c r="H328" i="5"/>
  <c r="I144" i="32"/>
  <c r="Q389" i="5"/>
  <c r="H271" i="32"/>
  <c r="O230" i="32"/>
  <c r="K407" i="5"/>
  <c r="G248" i="32"/>
  <c r="J385" i="32"/>
  <c r="L28" i="32"/>
  <c r="I198" i="32"/>
  <c r="S30" i="5"/>
  <c r="L376" i="32"/>
  <c r="H198" i="5"/>
  <c r="K364" i="5"/>
  <c r="F382" i="5"/>
  <c r="M341" i="32"/>
  <c r="M236" i="32"/>
  <c r="L230" i="32"/>
  <c r="M377" i="32"/>
  <c r="F358" i="32"/>
  <c r="M36" i="32"/>
  <c r="F50" i="5"/>
  <c r="J387" i="32"/>
  <c r="J20" i="5"/>
  <c r="L265" i="32"/>
  <c r="M129" i="32"/>
  <c r="I303" i="32"/>
  <c r="H261" i="32"/>
  <c r="G324" i="32"/>
  <c r="N337" i="5"/>
  <c r="F113" i="32"/>
  <c r="J124" i="32"/>
  <c r="K129" i="32"/>
  <c r="H404" i="32"/>
  <c r="J26" i="5"/>
  <c r="J169" i="5"/>
  <c r="F317" i="32"/>
  <c r="S79" i="5"/>
  <c r="N111" i="5"/>
  <c r="J406" i="32"/>
  <c r="O295" i="32"/>
  <c r="I40" i="32"/>
  <c r="K279" i="5"/>
  <c r="J176" i="32"/>
  <c r="K102" i="32"/>
  <c r="L258" i="32"/>
  <c r="G17" i="32"/>
  <c r="N184" i="32"/>
  <c r="J169" i="32"/>
  <c r="T143" i="5"/>
  <c r="L407" i="5"/>
  <c r="F149" i="32"/>
  <c r="T97" i="5"/>
  <c r="F106" i="32"/>
  <c r="J150" i="5"/>
  <c r="R94" i="5"/>
  <c r="N424" i="32"/>
  <c r="L310" i="32"/>
  <c r="J115" i="32"/>
  <c r="K121" i="32"/>
  <c r="G347" i="5"/>
  <c r="J133" i="32"/>
  <c r="L31" i="32"/>
  <c r="J167" i="5"/>
  <c r="T54" i="5"/>
  <c r="M316" i="5"/>
  <c r="M141" i="32"/>
  <c r="J344" i="32"/>
  <c r="J244" i="5"/>
  <c r="N396" i="5"/>
  <c r="L117" i="5"/>
  <c r="T251" i="5"/>
  <c r="S408" i="5"/>
  <c r="G150" i="5"/>
  <c r="G71" i="5"/>
  <c r="L243" i="5"/>
  <c r="S405" i="5"/>
  <c r="G268" i="32"/>
  <c r="F196" i="5"/>
  <c r="T15" i="5"/>
  <c r="H235" i="5"/>
  <c r="G350" i="5"/>
  <c r="F359" i="32"/>
  <c r="L282" i="32"/>
  <c r="H369" i="32"/>
  <c r="F327" i="5"/>
  <c r="K32" i="5"/>
  <c r="O420" i="32"/>
  <c r="M335" i="32"/>
  <c r="G161" i="5"/>
  <c r="G277" i="32"/>
  <c r="I388" i="5"/>
  <c r="M115" i="5"/>
  <c r="H282" i="5"/>
  <c r="M349" i="32"/>
  <c r="J110" i="32"/>
  <c r="I227" i="5"/>
  <c r="G221" i="32"/>
  <c r="N344" i="5"/>
  <c r="T423" i="5"/>
  <c r="F94" i="32"/>
  <c r="I329" i="32"/>
  <c r="Q274" i="5"/>
  <c r="G210" i="32"/>
  <c r="G147" i="32"/>
  <c r="K44" i="5"/>
  <c r="K101" i="5"/>
  <c r="O401" i="32"/>
  <c r="G183" i="5"/>
  <c r="L14" i="5"/>
  <c r="O188" i="5"/>
  <c r="I141" i="5"/>
  <c r="J375" i="32"/>
  <c r="O342" i="32"/>
  <c r="I87" i="32"/>
  <c r="F377" i="5"/>
  <c r="O34" i="5"/>
  <c r="J407" i="32"/>
  <c r="J87" i="5"/>
  <c r="N34" i="32"/>
  <c r="J165" i="5"/>
  <c r="I303" i="5"/>
  <c r="K391" i="5"/>
  <c r="J201" i="32"/>
  <c r="T49" i="5"/>
  <c r="N317" i="32"/>
  <c r="N230" i="5"/>
  <c r="M25" i="5"/>
  <c r="N94" i="32"/>
  <c r="M251" i="5"/>
  <c r="N144" i="32"/>
  <c r="G137" i="5"/>
  <c r="O216" i="5"/>
  <c r="I174" i="32"/>
  <c r="N173" i="32"/>
  <c r="M62" i="5"/>
  <c r="F182" i="32"/>
  <c r="N300" i="5"/>
  <c r="L366" i="32"/>
  <c r="H74" i="5"/>
  <c r="K207" i="32"/>
  <c r="J366" i="5"/>
  <c r="H281" i="32"/>
  <c r="I227" i="32"/>
  <c r="P67" i="5"/>
  <c r="K107" i="5"/>
  <c r="F71" i="32"/>
  <c r="O340" i="32"/>
  <c r="G284" i="32"/>
  <c r="J287" i="5"/>
  <c r="Q148" i="5"/>
  <c r="G23" i="5"/>
  <c r="I241" i="32"/>
  <c r="L234" i="32"/>
  <c r="J71" i="5"/>
  <c r="M170" i="5"/>
  <c r="H314" i="32"/>
  <c r="G115" i="5"/>
  <c r="R358" i="5"/>
  <c r="G161" i="32"/>
  <c r="I84" i="32"/>
  <c r="J172" i="32"/>
  <c r="J233" i="5"/>
  <c r="H141" i="32"/>
  <c r="R400" i="5"/>
  <c r="M253" i="32"/>
  <c r="G98" i="32"/>
  <c r="K264" i="5"/>
  <c r="H97" i="32"/>
  <c r="M296" i="32"/>
  <c r="H33" i="32"/>
  <c r="L150" i="32"/>
  <c r="F91" i="5"/>
  <c r="K397" i="32"/>
  <c r="F126" i="5"/>
  <c r="S374" i="5"/>
  <c r="G216" i="5"/>
  <c r="S34" i="5"/>
  <c r="I58" i="32"/>
  <c r="N201" i="32"/>
  <c r="Q78" i="5"/>
  <c r="H424" i="5"/>
  <c r="H394" i="32"/>
  <c r="H184" i="5"/>
  <c r="M339" i="5"/>
  <c r="H382" i="5"/>
  <c r="I71" i="32"/>
  <c r="K375" i="32"/>
  <c r="O353" i="32"/>
  <c r="S181" i="5"/>
  <c r="H220" i="32"/>
  <c r="N160" i="5"/>
  <c r="M72" i="5"/>
  <c r="G407" i="32"/>
  <c r="F302" i="32"/>
  <c r="T146" i="5"/>
  <c r="F132" i="32"/>
  <c r="J334" i="32"/>
  <c r="R404" i="5"/>
  <c r="I36" i="5"/>
  <c r="F268" i="32"/>
  <c r="I392" i="32"/>
  <c r="J261" i="32"/>
  <c r="O213" i="32"/>
  <c r="S118" i="5"/>
  <c r="I177" i="5"/>
  <c r="K229" i="5"/>
  <c r="N310" i="5"/>
  <c r="K369" i="5"/>
  <c r="M421" i="32"/>
  <c r="I294" i="32"/>
  <c r="K385" i="32"/>
  <c r="P134" i="5"/>
  <c r="G320" i="5"/>
  <c r="J228" i="5"/>
  <c r="K177" i="32"/>
  <c r="P378" i="5"/>
  <c r="G291" i="32"/>
  <c r="J397" i="5"/>
  <c r="H249" i="32"/>
  <c r="L194" i="32"/>
  <c r="K105" i="5"/>
  <c r="S376" i="5"/>
  <c r="G372" i="32"/>
  <c r="H247" i="32"/>
  <c r="F266" i="5"/>
  <c r="G182" i="32"/>
  <c r="J345" i="32"/>
  <c r="N188" i="32"/>
  <c r="Q340" i="5"/>
  <c r="Q181" i="5"/>
  <c r="I410" i="5"/>
  <c r="P184" i="5"/>
  <c r="O408" i="5"/>
  <c r="G74" i="32"/>
  <c r="R246" i="5"/>
  <c r="L296" i="5"/>
  <c r="J143" i="5"/>
  <c r="I289" i="32"/>
  <c r="T250" i="5"/>
  <c r="P70" i="5"/>
  <c r="S247" i="5"/>
  <c r="M81" i="32"/>
  <c r="M71" i="5"/>
  <c r="M146" i="5"/>
  <c r="F427" i="32"/>
  <c r="P258" i="5"/>
  <c r="N311" i="32"/>
  <c r="N411" i="5"/>
  <c r="F196" i="32"/>
  <c r="Q295" i="5"/>
  <c r="G304" i="32"/>
  <c r="O377" i="32"/>
  <c r="H124" i="5"/>
  <c r="K226" i="5"/>
  <c r="M50" i="5"/>
  <c r="G123" i="5"/>
  <c r="I61" i="5"/>
  <c r="K233" i="5"/>
  <c r="K130" i="5"/>
  <c r="L415" i="32"/>
  <c r="S28" i="5"/>
  <c r="G208" i="32"/>
  <c r="Q138" i="5"/>
  <c r="N259" i="32"/>
  <c r="T96" i="5"/>
  <c r="J198" i="5"/>
  <c r="N364" i="32"/>
  <c r="I424" i="32"/>
  <c r="S124" i="5"/>
  <c r="J190" i="5"/>
  <c r="S41" i="5"/>
  <c r="S26" i="5"/>
  <c r="S324" i="5"/>
  <c r="M372" i="5"/>
  <c r="H414" i="32"/>
  <c r="G123" i="32"/>
  <c r="O234" i="32"/>
  <c r="J201" i="5"/>
  <c r="L426" i="5"/>
  <c r="K241" i="32"/>
  <c r="G196" i="32"/>
  <c r="O164" i="32"/>
  <c r="J213" i="5"/>
  <c r="N86" i="32"/>
  <c r="G317" i="32"/>
  <c r="J21" i="5"/>
  <c r="N163" i="32"/>
  <c r="H217" i="32"/>
  <c r="I231" i="32"/>
  <c r="M50" i="32"/>
  <c r="I313" i="5"/>
  <c r="G373" i="32"/>
  <c r="O167" i="32"/>
  <c r="I342" i="5"/>
  <c r="M287" i="32"/>
  <c r="G407" i="5"/>
  <c r="N104" i="32"/>
  <c r="J137" i="32"/>
  <c r="O235" i="32"/>
  <c r="K422" i="5"/>
  <c r="F388" i="32"/>
  <c r="N406" i="32"/>
  <c r="L37" i="32"/>
  <c r="I257" i="5"/>
  <c r="L347" i="32"/>
  <c r="I395" i="32"/>
  <c r="I157" i="32"/>
  <c r="N70" i="32"/>
  <c r="I89" i="32"/>
  <c r="G106" i="5"/>
  <c r="I300" i="5"/>
  <c r="M304" i="32"/>
  <c r="T215" i="5"/>
  <c r="I48" i="32"/>
  <c r="L263" i="32"/>
  <c r="M206" i="5"/>
  <c r="S152" i="5"/>
  <c r="J81" i="5"/>
  <c r="H336" i="32"/>
  <c r="K341" i="5"/>
  <c r="M237" i="5"/>
  <c r="N317" i="5"/>
  <c r="P196" i="5"/>
  <c r="R207" i="5"/>
  <c r="J370" i="32"/>
  <c r="N385" i="32"/>
  <c r="N316" i="5"/>
  <c r="O221" i="32"/>
  <c r="N156" i="5"/>
  <c r="J305" i="32"/>
  <c r="L204" i="32"/>
  <c r="S231" i="5"/>
  <c r="N30" i="32"/>
  <c r="R194" i="5"/>
  <c r="H105" i="32"/>
  <c r="M142" i="32"/>
  <c r="F366" i="32"/>
  <c r="T212" i="5"/>
  <c r="I347" i="32"/>
  <c r="J162" i="32"/>
  <c r="K125" i="32"/>
  <c r="M12" i="32"/>
  <c r="H296" i="5"/>
  <c r="G125" i="32"/>
  <c r="Q42" i="5"/>
  <c r="M51" i="5"/>
  <c r="O75" i="32"/>
  <c r="S190" i="5"/>
  <c r="H416" i="32"/>
  <c r="L422" i="5"/>
  <c r="N397" i="32"/>
  <c r="J260" i="32"/>
  <c r="N185" i="32"/>
  <c r="I325" i="32"/>
  <c r="L367" i="32"/>
  <c r="H323" i="5"/>
  <c r="M391" i="5"/>
  <c r="Q209" i="5"/>
  <c r="N322" i="32"/>
  <c r="F389" i="5"/>
  <c r="L20" i="5"/>
  <c r="I307" i="32"/>
  <c r="Q405" i="5"/>
  <c r="N223" i="5"/>
  <c r="J271" i="5"/>
  <c r="N331" i="32"/>
  <c r="K315" i="32"/>
  <c r="K285" i="5"/>
  <c r="H153" i="32"/>
  <c r="H144" i="5"/>
  <c r="Q189" i="5"/>
  <c r="K13" i="32"/>
  <c r="J364" i="32"/>
  <c r="L99" i="32"/>
  <c r="F83" i="32"/>
  <c r="F349" i="32"/>
  <c r="I150" i="32"/>
  <c r="H193" i="5"/>
  <c r="G410" i="32"/>
  <c r="N314" i="5"/>
  <c r="F426" i="5"/>
  <c r="F396" i="5"/>
  <c r="M87" i="32"/>
  <c r="N222" i="32"/>
  <c r="F33" i="32"/>
  <c r="N297" i="32"/>
  <c r="J353" i="5"/>
  <c r="O79" i="32"/>
  <c r="Q154" i="5"/>
  <c r="J41" i="32"/>
  <c r="F282" i="32"/>
  <c r="R320" i="5"/>
  <c r="T374" i="5"/>
  <c r="H171" i="32"/>
  <c r="I375" i="5"/>
  <c r="K191" i="32"/>
  <c r="N388" i="5"/>
  <c r="G154" i="32"/>
  <c r="H323" i="32"/>
  <c r="T279" i="5"/>
  <c r="K377" i="5"/>
  <c r="I263" i="32"/>
  <c r="Q234" i="5"/>
  <c r="O352" i="5"/>
  <c r="N332" i="32"/>
  <c r="M288" i="32"/>
  <c r="M392" i="5"/>
  <c r="T327" i="5"/>
  <c r="L48" i="5"/>
  <c r="O248" i="5"/>
  <c r="G274" i="5"/>
  <c r="F359" i="5"/>
  <c r="G212" i="5"/>
  <c r="O405" i="32"/>
  <c r="M252" i="32"/>
  <c r="N410" i="32"/>
  <c r="Q142" i="5"/>
  <c r="K166" i="32"/>
  <c r="G340" i="32"/>
  <c r="N359" i="32"/>
  <c r="K220" i="5"/>
  <c r="T177" i="5"/>
  <c r="I228" i="5"/>
  <c r="O397" i="32"/>
  <c r="J81" i="32"/>
  <c r="G117" i="32"/>
  <c r="J412" i="32"/>
  <c r="O13" i="32"/>
  <c r="H129" i="5"/>
  <c r="K75" i="32"/>
  <c r="L188" i="32"/>
  <c r="P175" i="5"/>
  <c r="N326" i="32"/>
  <c r="J254" i="32"/>
  <c r="N136" i="32"/>
  <c r="I213" i="32"/>
  <c r="L178" i="32"/>
  <c r="N421" i="32"/>
  <c r="I36" i="32"/>
  <c r="F311" i="5"/>
  <c r="K80" i="32"/>
  <c r="N254" i="32"/>
  <c r="O310" i="32"/>
  <c r="G378" i="32"/>
  <c r="N149" i="5"/>
  <c r="O386" i="32"/>
  <c r="J265" i="32"/>
  <c r="K279" i="32"/>
  <c r="Q400" i="5"/>
  <c r="T120" i="5"/>
  <c r="H144" i="32"/>
  <c r="M407" i="32"/>
  <c r="N28" i="32"/>
  <c r="P117" i="5"/>
  <c r="J223" i="5"/>
  <c r="L416" i="5"/>
  <c r="I348" i="5"/>
  <c r="N35" i="5"/>
  <c r="N219" i="5"/>
  <c r="J250" i="5"/>
  <c r="J88" i="32"/>
  <c r="G336" i="32"/>
  <c r="L208" i="32"/>
  <c r="L33" i="5"/>
  <c r="L347" i="5"/>
  <c r="K21" i="32"/>
  <c r="M386" i="5"/>
  <c r="O174" i="32"/>
  <c r="P367" i="5"/>
  <c r="Q419" i="5"/>
  <c r="I262" i="32"/>
  <c r="K365" i="5"/>
  <c r="F52" i="5"/>
  <c r="N365" i="32"/>
  <c r="K298" i="5"/>
  <c r="N399" i="5"/>
  <c r="M152" i="32"/>
  <c r="J384" i="32"/>
  <c r="P286" i="5"/>
  <c r="L264" i="32"/>
  <c r="Q59" i="5"/>
  <c r="S135" i="5"/>
  <c r="G263" i="32"/>
  <c r="I323" i="32"/>
  <c r="M238" i="32"/>
  <c r="I380" i="5"/>
  <c r="F337" i="32"/>
  <c r="M381" i="5"/>
  <c r="N108" i="32"/>
  <c r="O242" i="32"/>
  <c r="G420" i="32"/>
  <c r="O281" i="32"/>
  <c r="Q165" i="5"/>
  <c r="L402" i="5"/>
  <c r="L56" i="5"/>
  <c r="I160" i="32"/>
  <c r="H223" i="5"/>
  <c r="H303" i="5"/>
  <c r="Q15" i="5"/>
  <c r="N285" i="32"/>
  <c r="F339" i="5"/>
  <c r="L339" i="5"/>
  <c r="G199" i="5"/>
  <c r="N389" i="5"/>
  <c r="K133" i="32"/>
  <c r="J65" i="5"/>
  <c r="O364" i="32"/>
  <c r="N389" i="32"/>
  <c r="M42" i="5"/>
  <c r="K273" i="5"/>
  <c r="I64" i="5"/>
  <c r="L85" i="5"/>
  <c r="N131" i="32"/>
  <c r="L412" i="5"/>
  <c r="L384" i="5"/>
  <c r="H210" i="32"/>
  <c r="N349" i="32"/>
  <c r="F373" i="5"/>
  <c r="O72" i="5"/>
  <c r="P158" i="5"/>
  <c r="I148" i="5"/>
  <c r="J291" i="5"/>
  <c r="G69" i="5"/>
  <c r="L185" i="5"/>
  <c r="Q161" i="5"/>
  <c r="O348" i="32"/>
  <c r="G247" i="5"/>
  <c r="P19" i="5"/>
  <c r="O41" i="32"/>
  <c r="M165" i="5"/>
  <c r="H141" i="5"/>
  <c r="I269" i="32"/>
  <c r="O313" i="5"/>
  <c r="K148" i="5"/>
  <c r="O373" i="32"/>
  <c r="O122" i="32"/>
  <c r="K222" i="5"/>
  <c r="K372" i="5"/>
  <c r="L408" i="32"/>
  <c r="H275" i="32"/>
  <c r="G156" i="32"/>
  <c r="I275" i="32"/>
  <c r="G15" i="5"/>
  <c r="K389" i="32"/>
  <c r="H413" i="32"/>
  <c r="I126" i="32"/>
  <c r="T62" i="5"/>
  <c r="G393" i="5"/>
  <c r="F347" i="32"/>
  <c r="J244" i="32"/>
  <c r="G213" i="32"/>
  <c r="N115" i="5"/>
  <c r="L216" i="32"/>
  <c r="R391" i="5"/>
  <c r="F412" i="5"/>
  <c r="R310" i="5"/>
  <c r="I408" i="32"/>
  <c r="N83" i="32"/>
  <c r="R159" i="5"/>
  <c r="S264" i="5"/>
  <c r="I146" i="32"/>
  <c r="Q374" i="5"/>
  <c r="F384" i="32"/>
  <c r="N340" i="32"/>
  <c r="N255" i="5"/>
  <c r="L335" i="5"/>
  <c r="L51" i="5"/>
  <c r="H327" i="32"/>
  <c r="O75" i="5"/>
  <c r="F80" i="5"/>
  <c r="H201" i="32"/>
  <c r="N242" i="5"/>
  <c r="F112" i="5"/>
  <c r="N162" i="5"/>
  <c r="I177" i="32"/>
  <c r="I369" i="5"/>
  <c r="J72" i="5"/>
  <c r="L173" i="32"/>
  <c r="K268" i="32"/>
  <c r="T154" i="5"/>
  <c r="G175" i="32"/>
  <c r="M119" i="5"/>
  <c r="N247" i="5"/>
  <c r="L120" i="5"/>
  <c r="M331" i="32"/>
  <c r="F257" i="5"/>
  <c r="P254" i="5"/>
  <c r="N54" i="5"/>
  <c r="J102" i="5"/>
  <c r="S78" i="5"/>
  <c r="N329" i="5"/>
  <c r="N275" i="32"/>
  <c r="G350" i="32"/>
  <c r="N192" i="32"/>
  <c r="G166" i="5"/>
  <c r="K285" i="32"/>
  <c r="Q207" i="5"/>
  <c r="O388" i="32"/>
  <c r="I105" i="5"/>
  <c r="J215" i="5"/>
  <c r="F245" i="32"/>
  <c r="O131" i="32"/>
  <c r="N90" i="32"/>
  <c r="K254" i="5"/>
  <c r="H209" i="5"/>
  <c r="L277" i="5"/>
  <c r="Q378" i="5"/>
  <c r="L382" i="5"/>
  <c r="P154" i="5"/>
  <c r="N177" i="32"/>
  <c r="L61" i="32"/>
  <c r="J189" i="32"/>
  <c r="L77" i="5"/>
  <c r="O86" i="5"/>
  <c r="L323" i="5"/>
  <c r="N88" i="32"/>
  <c r="F360" i="32"/>
  <c r="L98" i="5"/>
  <c r="K356" i="32"/>
  <c r="N220" i="5"/>
  <c r="L137" i="5"/>
  <c r="N183" i="32"/>
  <c r="I170" i="32"/>
  <c r="G253" i="5"/>
  <c r="K173" i="5"/>
  <c r="O127" i="32"/>
  <c r="M53" i="5"/>
  <c r="K110" i="32"/>
  <c r="O366" i="32"/>
  <c r="G134" i="5"/>
  <c r="G189" i="5"/>
  <c r="J362" i="5"/>
  <c r="I311" i="5"/>
  <c r="M44" i="5"/>
  <c r="L227" i="32"/>
  <c r="F393" i="32"/>
  <c r="K423" i="32"/>
  <c r="M161" i="32"/>
  <c r="O192" i="5"/>
  <c r="J335" i="32"/>
  <c r="L365" i="5"/>
  <c r="H107" i="32"/>
  <c r="J150" i="32"/>
  <c r="H372" i="5"/>
  <c r="N61" i="5"/>
  <c r="G238" i="32"/>
  <c r="P106" i="5"/>
  <c r="I197" i="32"/>
  <c r="Q386" i="5"/>
  <c r="G397" i="5"/>
  <c r="J245" i="32"/>
  <c r="N147" i="32"/>
  <c r="G396" i="32"/>
  <c r="F236" i="32"/>
  <c r="G315" i="32"/>
  <c r="F85" i="5"/>
  <c r="J30" i="32"/>
  <c r="K72" i="32"/>
  <c r="J143" i="32"/>
  <c r="L331" i="32"/>
  <c r="O294" i="32"/>
  <c r="T104" i="5"/>
  <c r="H311" i="32"/>
  <c r="K264" i="32"/>
  <c r="I14" i="32"/>
  <c r="M388" i="5"/>
  <c r="I209" i="5"/>
  <c r="R108" i="5"/>
  <c r="R96" i="5"/>
  <c r="J136" i="32"/>
  <c r="H374" i="5"/>
  <c r="H262" i="5"/>
  <c r="K81" i="5"/>
  <c r="H388" i="32"/>
  <c r="R261" i="5"/>
  <c r="H70" i="32"/>
  <c r="R425" i="5"/>
  <c r="M239" i="32"/>
  <c r="L83" i="5"/>
  <c r="H24" i="5"/>
  <c r="N378" i="5"/>
  <c r="J105" i="5"/>
  <c r="H324" i="32"/>
  <c r="O331" i="32"/>
  <c r="K115" i="5"/>
  <c r="H228" i="32"/>
  <c r="F402" i="32"/>
  <c r="F149" i="5"/>
  <c r="M410" i="32"/>
  <c r="H264" i="5"/>
  <c r="M183" i="32"/>
  <c r="M185" i="32"/>
  <c r="F138" i="5"/>
  <c r="H338" i="32"/>
  <c r="K117" i="32"/>
  <c r="M69" i="32"/>
  <c r="K324" i="32"/>
  <c r="L196" i="5"/>
  <c r="I296" i="32"/>
  <c r="T378" i="5"/>
  <c r="J181" i="32"/>
  <c r="F194" i="32"/>
  <c r="H229" i="32"/>
  <c r="O347" i="32"/>
  <c r="L174" i="32"/>
  <c r="N225" i="5"/>
  <c r="L227" i="5"/>
  <c r="R212" i="5"/>
  <c r="F418" i="5"/>
  <c r="H295" i="32"/>
  <c r="O244" i="5"/>
  <c r="K256" i="32"/>
  <c r="I310" i="32"/>
  <c r="I419" i="5"/>
  <c r="F197" i="32"/>
  <c r="S317" i="5"/>
  <c r="O53" i="32"/>
  <c r="J416" i="32"/>
  <c r="G162" i="32"/>
  <c r="M293" i="32"/>
  <c r="G352" i="32"/>
  <c r="Q108" i="5"/>
  <c r="O407" i="32"/>
  <c r="K71" i="5"/>
  <c r="I119" i="32"/>
  <c r="H418" i="32"/>
  <c r="N349" i="5"/>
  <c r="G348" i="32"/>
  <c r="L416" i="32"/>
  <c r="I378" i="32"/>
  <c r="G34" i="5"/>
  <c r="M337" i="5"/>
  <c r="S238" i="5"/>
  <c r="K59" i="32"/>
  <c r="H296" i="32"/>
  <c r="N414" i="32"/>
  <c r="L352" i="32"/>
  <c r="P107" i="5"/>
  <c r="K240" i="32"/>
  <c r="I61" i="32"/>
  <c r="I260" i="32"/>
  <c r="M85" i="32"/>
  <c r="H277" i="32"/>
  <c r="K106" i="32"/>
  <c r="N367" i="32"/>
  <c r="K28" i="32"/>
  <c r="G32" i="32"/>
  <c r="G240" i="32"/>
  <c r="H76" i="5"/>
  <c r="F405" i="5"/>
  <c r="M322" i="5"/>
  <c r="G208" i="5"/>
  <c r="N294" i="32"/>
  <c r="F164" i="5"/>
  <c r="G105" i="32"/>
  <c r="M414" i="32"/>
  <c r="H36" i="5"/>
  <c r="O185" i="32"/>
  <c r="J70" i="5"/>
  <c r="M373" i="5"/>
  <c r="G329" i="5"/>
  <c r="M272" i="32"/>
  <c r="S385" i="5"/>
  <c r="F295" i="5"/>
  <c r="M271" i="32"/>
  <c r="Q421" i="5"/>
  <c r="I275" i="5"/>
  <c r="J413" i="32"/>
  <c r="L84" i="5"/>
  <c r="M64" i="32"/>
  <c r="M81" i="5"/>
  <c r="M347" i="5"/>
  <c r="N127" i="5"/>
  <c r="G81" i="5"/>
  <c r="L311" i="5"/>
  <c r="F395" i="32"/>
  <c r="J137" i="5"/>
  <c r="O287" i="32"/>
  <c r="H231" i="32"/>
  <c r="N276" i="5"/>
  <c r="O426" i="5"/>
  <c r="S171" i="5"/>
  <c r="M150" i="5"/>
  <c r="O17" i="32"/>
  <c r="N56" i="32"/>
  <c r="L194" i="5"/>
  <c r="T195" i="5"/>
  <c r="J113" i="32"/>
  <c r="P262" i="5"/>
  <c r="I123" i="32"/>
  <c r="P244" i="5"/>
  <c r="O40" i="5"/>
  <c r="J54" i="5"/>
  <c r="T183" i="5"/>
  <c r="J127" i="32"/>
  <c r="N154" i="5"/>
  <c r="J220" i="32"/>
  <c r="K346" i="5"/>
  <c r="T57" i="5"/>
  <c r="N386" i="32"/>
  <c r="I269" i="5"/>
  <c r="F326" i="5"/>
  <c r="G369" i="5"/>
  <c r="K181" i="32"/>
  <c r="L322" i="5"/>
  <c r="H227" i="5"/>
  <c r="J311" i="32"/>
  <c r="K250" i="32"/>
  <c r="S209" i="5"/>
  <c r="M104" i="32"/>
  <c r="Q38" i="5"/>
  <c r="J277" i="32"/>
  <c r="M46" i="5"/>
  <c r="K136" i="5"/>
  <c r="O246" i="32"/>
  <c r="M141" i="5"/>
  <c r="S32" i="5"/>
  <c r="M400" i="32"/>
  <c r="G215" i="5"/>
  <c r="G189" i="32"/>
  <c r="M298" i="5"/>
  <c r="H350" i="32"/>
  <c r="Q115" i="5"/>
  <c r="L110" i="5"/>
  <c r="L405" i="32"/>
  <c r="I387" i="32"/>
  <c r="L329" i="32"/>
  <c r="H221" i="5"/>
  <c r="J274" i="32"/>
  <c r="N130" i="32"/>
  <c r="G36" i="5"/>
  <c r="F313" i="5"/>
  <c r="N250" i="32"/>
  <c r="M375" i="32"/>
  <c r="R406" i="5"/>
  <c r="I258" i="32"/>
  <c r="F320" i="5"/>
  <c r="R70" i="5"/>
  <c r="R378" i="5"/>
  <c r="P94" i="5"/>
  <c r="S339" i="5"/>
  <c r="I415" i="5"/>
  <c r="J373" i="5"/>
  <c r="I378" i="5"/>
  <c r="K38" i="5"/>
  <c r="S172" i="5"/>
  <c r="M385" i="5"/>
  <c r="N381" i="5"/>
  <c r="I209" i="32"/>
  <c r="J366" i="32"/>
  <c r="J196" i="5"/>
  <c r="L204" i="5"/>
  <c r="I340" i="32"/>
  <c r="N24" i="5"/>
  <c r="R266" i="5"/>
  <c r="I108" i="5"/>
  <c r="Q94" i="5"/>
  <c r="F354" i="32"/>
  <c r="N97" i="32"/>
  <c r="F169" i="32"/>
  <c r="J367" i="5"/>
  <c r="K377" i="32"/>
  <c r="G405" i="32"/>
  <c r="L259" i="5"/>
  <c r="J426" i="32"/>
  <c r="G311" i="32"/>
  <c r="I199" i="32"/>
  <c r="L71" i="5"/>
  <c r="G279" i="32"/>
  <c r="J141" i="5"/>
  <c r="O277" i="32"/>
  <c r="H127" i="32"/>
  <c r="O183" i="32"/>
  <c r="N101" i="5"/>
  <c r="O24" i="32"/>
  <c r="J25" i="5"/>
  <c r="N419" i="5"/>
  <c r="K192" i="32"/>
  <c r="M340" i="32"/>
  <c r="T161" i="5"/>
  <c r="G380" i="5"/>
  <c r="Q196" i="5"/>
  <c r="Q334" i="5"/>
  <c r="I51" i="5"/>
  <c r="I85" i="32"/>
  <c r="O147" i="5"/>
  <c r="G302" i="32"/>
  <c r="N264" i="5"/>
  <c r="H29" i="32"/>
  <c r="G293" i="32"/>
  <c r="F254" i="32"/>
  <c r="M146" i="32"/>
  <c r="J229" i="32"/>
  <c r="G153" i="5"/>
  <c r="G158" i="32"/>
  <c r="L399" i="5"/>
  <c r="Q74" i="5"/>
  <c r="S388" i="5"/>
  <c r="Q394" i="5"/>
  <c r="N91" i="32"/>
  <c r="H252" i="32"/>
  <c r="G155" i="5"/>
  <c r="G194" i="32"/>
  <c r="J317" i="5"/>
  <c r="S316" i="5"/>
  <c r="M126" i="32"/>
  <c r="L45" i="5"/>
  <c r="J213" i="32"/>
  <c r="L199" i="5"/>
  <c r="I247" i="32"/>
  <c r="M328" i="32"/>
  <c r="G406" i="32"/>
  <c r="F76" i="5"/>
  <c r="T299" i="5"/>
  <c r="M396" i="5"/>
  <c r="J427" i="32"/>
  <c r="T248" i="5"/>
  <c r="K328" i="32"/>
  <c r="I345" i="32"/>
  <c r="L169" i="32"/>
  <c r="J78" i="5"/>
  <c r="M133" i="5"/>
  <c r="J381" i="32"/>
  <c r="G112" i="5"/>
  <c r="I159" i="32"/>
  <c r="O241" i="32"/>
  <c r="K129" i="5"/>
  <c r="L330" i="32"/>
  <c r="J312" i="32"/>
  <c r="G370" i="5"/>
  <c r="M45" i="32"/>
  <c r="H339" i="32"/>
  <c r="J266" i="5"/>
  <c r="N405" i="32"/>
  <c r="J183" i="32"/>
  <c r="J299" i="5"/>
  <c r="H111" i="5"/>
  <c r="F158" i="32"/>
  <c r="P123" i="5"/>
  <c r="F344" i="5"/>
  <c r="O296" i="5"/>
  <c r="L269" i="32"/>
  <c r="K247" i="5"/>
  <c r="J79" i="32"/>
  <c r="H208" i="32"/>
  <c r="O392" i="32"/>
  <c r="J302" i="32"/>
  <c r="H291" i="32"/>
  <c r="I366" i="32"/>
  <c r="R284" i="5"/>
  <c r="N269" i="5"/>
  <c r="F346" i="5"/>
  <c r="M261" i="5"/>
  <c r="K76" i="32"/>
  <c r="L173" i="5"/>
  <c r="H288" i="5"/>
  <c r="K228" i="5"/>
  <c r="T102" i="5"/>
  <c r="J175" i="32"/>
  <c r="J69" i="32"/>
  <c r="J306" i="32"/>
  <c r="J203" i="32"/>
  <c r="L345" i="32"/>
  <c r="Q351" i="5"/>
  <c r="H196" i="5"/>
  <c r="R270" i="5"/>
  <c r="G306" i="32"/>
  <c r="H54" i="32"/>
  <c r="K287" i="5"/>
  <c r="O117" i="5"/>
  <c r="F376" i="5"/>
  <c r="K99" i="32"/>
  <c r="S265" i="5"/>
  <c r="G73" i="5"/>
  <c r="J136" i="5"/>
  <c r="N181" i="32"/>
  <c r="I351" i="32"/>
  <c r="J317" i="32"/>
  <c r="K153" i="5"/>
  <c r="N160" i="32"/>
  <c r="M222" i="32"/>
  <c r="N248" i="32"/>
  <c r="M72" i="32"/>
  <c r="H53" i="32"/>
  <c r="G412" i="32"/>
  <c r="L78" i="5"/>
  <c r="N348" i="5"/>
  <c r="L56" i="32"/>
  <c r="Q387" i="5"/>
  <c r="F130" i="5"/>
  <c r="I422" i="32"/>
  <c r="G424" i="32"/>
  <c r="M177" i="5"/>
  <c r="L404" i="5"/>
  <c r="I305" i="5"/>
  <c r="I406" i="32"/>
  <c r="P296" i="5"/>
  <c r="H26" i="5"/>
  <c r="O233" i="32"/>
  <c r="F77" i="5"/>
  <c r="T178" i="5"/>
  <c r="O302" i="32"/>
  <c r="Q331" i="5"/>
  <c r="N23" i="32"/>
  <c r="L375" i="32"/>
  <c r="L157" i="32"/>
  <c r="K335" i="5"/>
  <c r="K89" i="32"/>
  <c r="H411" i="5"/>
  <c r="F305" i="32"/>
  <c r="L284" i="32"/>
  <c r="H154" i="5"/>
  <c r="K332" i="32"/>
  <c r="P242" i="5"/>
  <c r="O45" i="32"/>
  <c r="O104" i="32"/>
  <c r="O357" i="32"/>
  <c r="F88" i="32"/>
  <c r="J98" i="32"/>
  <c r="O239" i="32"/>
  <c r="J215" i="32"/>
  <c r="J60" i="5"/>
  <c r="R392" i="5"/>
  <c r="H360" i="32"/>
  <c r="F140" i="32"/>
  <c r="K361" i="32"/>
  <c r="Q87" i="5"/>
  <c r="J61" i="32"/>
  <c r="O375" i="5"/>
  <c r="N361" i="32"/>
  <c r="F36" i="32"/>
  <c r="F125" i="32"/>
  <c r="R121" i="5"/>
  <c r="G60" i="32"/>
  <c r="K18" i="5"/>
  <c r="I218" i="32"/>
  <c r="N113" i="5"/>
  <c r="P34" i="5"/>
  <c r="F396" i="32"/>
  <c r="F115" i="32"/>
  <c r="T226" i="5"/>
  <c r="I335" i="32"/>
  <c r="F36" i="5"/>
  <c r="K388" i="32"/>
  <c r="O327" i="32"/>
  <c r="J391" i="32"/>
  <c r="G156" i="5"/>
  <c r="P206" i="5"/>
  <c r="I169" i="32"/>
  <c r="O208" i="5"/>
  <c r="I282" i="32"/>
  <c r="M245" i="32"/>
  <c r="M231" i="32"/>
  <c r="I211" i="5"/>
  <c r="M20" i="5"/>
  <c r="I264" i="5"/>
  <c r="G242" i="32"/>
  <c r="L309" i="32"/>
  <c r="I246" i="5"/>
  <c r="K120" i="32"/>
  <c r="H110" i="5"/>
  <c r="Q237" i="5"/>
  <c r="O268" i="32"/>
  <c r="O205" i="32"/>
  <c r="L203" i="5"/>
  <c r="L197" i="32"/>
  <c r="M247" i="32"/>
  <c r="O253" i="5"/>
  <c r="G245" i="32"/>
  <c r="M77" i="5"/>
  <c r="I122" i="32"/>
  <c r="G342" i="32"/>
  <c r="O338" i="5"/>
  <c r="G101" i="32"/>
  <c r="N65" i="5"/>
  <c r="O56" i="32"/>
  <c r="O310" i="5"/>
  <c r="L170" i="32"/>
  <c r="H251" i="5"/>
  <c r="J77" i="5"/>
  <c r="H353" i="5"/>
  <c r="I271" i="32"/>
  <c r="H423" i="5"/>
  <c r="M64" i="5"/>
  <c r="K190" i="5"/>
  <c r="K266" i="32"/>
  <c r="P120" i="5"/>
  <c r="H396" i="5"/>
  <c r="F322" i="5"/>
  <c r="S271" i="5"/>
  <c r="K340" i="32"/>
  <c r="L73" i="32"/>
  <c r="G126" i="32"/>
  <c r="K421" i="32"/>
  <c r="L411" i="5"/>
  <c r="G54" i="5"/>
  <c r="O361" i="32"/>
  <c r="F218" i="32"/>
  <c r="N145" i="5"/>
  <c r="F13" i="5"/>
  <c r="K411" i="32"/>
  <c r="O210" i="32"/>
  <c r="L157" i="5"/>
  <c r="O46" i="32"/>
  <c r="G380" i="32"/>
  <c r="P69" i="5"/>
  <c r="F164" i="32"/>
  <c r="P270" i="5"/>
  <c r="S337" i="5"/>
  <c r="G206" i="5"/>
  <c r="G395" i="32"/>
  <c r="R160" i="5"/>
  <c r="Q220" i="5"/>
  <c r="J99" i="32"/>
  <c r="F272" i="32"/>
  <c r="Q153" i="5"/>
  <c r="T335" i="5"/>
  <c r="N189" i="5"/>
  <c r="M247" i="5"/>
  <c r="J38" i="32"/>
  <c r="K334" i="5"/>
  <c r="H192" i="32"/>
  <c r="K329" i="5"/>
  <c r="M392" i="32"/>
  <c r="F255" i="32"/>
  <c r="N291" i="32"/>
  <c r="N251" i="32"/>
  <c r="L209" i="32"/>
  <c r="H404" i="5"/>
  <c r="T31" i="5"/>
  <c r="M189" i="32"/>
  <c r="F81" i="32"/>
  <c r="G240" i="5"/>
  <c r="F193" i="32"/>
  <c r="M140" i="32"/>
  <c r="O17" i="5"/>
  <c r="F271" i="32"/>
  <c r="O31" i="32"/>
  <c r="T152" i="5"/>
  <c r="G227" i="5"/>
  <c r="I196" i="5"/>
  <c r="T35" i="5"/>
  <c r="F109" i="32"/>
  <c r="K271" i="32"/>
  <c r="G286" i="5"/>
  <c r="H291" i="5"/>
  <c r="H106" i="32"/>
  <c r="L287" i="5"/>
  <c r="N12" i="5"/>
  <c r="F329" i="5"/>
  <c r="O220" i="5"/>
  <c r="O424" i="32"/>
  <c r="R110" i="5"/>
  <c r="O249" i="5"/>
  <c r="H294" i="32"/>
  <c r="F378" i="32"/>
  <c r="F86" i="32"/>
  <c r="P277" i="5"/>
  <c r="I384" i="32"/>
  <c r="M418" i="32"/>
  <c r="F279" i="32"/>
  <c r="H272" i="32"/>
  <c r="P346" i="5"/>
  <c r="I356" i="32"/>
  <c r="L328" i="5"/>
  <c r="F104" i="32"/>
  <c r="Q352" i="5"/>
  <c r="H286" i="32"/>
  <c r="R174" i="5"/>
  <c r="P209" i="5"/>
  <c r="K189" i="32"/>
  <c r="K359" i="32"/>
  <c r="M66" i="32"/>
  <c r="G337" i="5"/>
  <c r="N344" i="32"/>
  <c r="T90" i="5"/>
  <c r="O69" i="5"/>
  <c r="F181" i="32"/>
  <c r="N52" i="5"/>
  <c r="F117" i="32"/>
  <c r="K335" i="32"/>
  <c r="O382" i="32"/>
  <c r="R414" i="5"/>
  <c r="H37" i="32"/>
  <c r="T187" i="5"/>
  <c r="J111" i="32"/>
  <c r="L268" i="5"/>
  <c r="G134" i="32"/>
  <c r="F351" i="32"/>
  <c r="M240" i="5"/>
  <c r="K84" i="5"/>
  <c r="G423" i="32"/>
  <c r="L323" i="32"/>
  <c r="L307" i="32"/>
  <c r="J39" i="32"/>
  <c r="G86" i="32"/>
  <c r="J153" i="5"/>
  <c r="N310" i="32"/>
  <c r="K50" i="32"/>
  <c r="N113" i="32"/>
  <c r="N228" i="5"/>
  <c r="M153" i="5"/>
  <c r="N340" i="5"/>
  <c r="J194" i="32"/>
  <c r="G83" i="5"/>
  <c r="I426" i="5"/>
  <c r="N364" i="5"/>
  <c r="R147" i="5"/>
  <c r="K198" i="32"/>
  <c r="R341" i="5"/>
  <c r="P124" i="5"/>
  <c r="G20" i="5"/>
  <c r="R333" i="5"/>
  <c r="G322" i="5"/>
  <c r="I173" i="5"/>
  <c r="T11" i="5"/>
  <c r="S88" i="5"/>
  <c r="R204" i="5"/>
  <c r="H148" i="32"/>
  <c r="I101" i="5"/>
  <c r="F303" i="32"/>
  <c r="K391" i="32"/>
  <c r="L369" i="5"/>
  <c r="H385" i="5"/>
  <c r="O337" i="32"/>
  <c r="I45" i="32"/>
  <c r="K276" i="32"/>
  <c r="R382" i="5"/>
  <c r="L306" i="5"/>
  <c r="F335" i="32"/>
  <c r="J422" i="5"/>
  <c r="H423" i="32"/>
  <c r="N152" i="32"/>
  <c r="O152" i="32"/>
  <c r="S117" i="5"/>
  <c r="N415" i="32"/>
  <c r="K303" i="32"/>
  <c r="O223" i="5"/>
  <c r="I309" i="32"/>
  <c r="K104" i="5"/>
  <c r="H416" i="5"/>
  <c r="K175" i="32"/>
  <c r="O408" i="32"/>
  <c r="I21" i="32"/>
  <c r="L196" i="32"/>
  <c r="L277" i="32"/>
  <c r="S148" i="5"/>
  <c r="K53" i="5"/>
  <c r="Q346" i="5"/>
  <c r="T166" i="5"/>
  <c r="T42" i="5"/>
  <c r="N187" i="5"/>
  <c r="H83" i="32"/>
  <c r="N273" i="5"/>
  <c r="H161" i="32"/>
  <c r="N294" i="5"/>
  <c r="L250" i="5"/>
  <c r="J196" i="32"/>
  <c r="H178" i="32"/>
  <c r="I331" i="32"/>
  <c r="H341" i="32"/>
  <c r="M359" i="32"/>
  <c r="I106" i="5"/>
  <c r="M121" i="32"/>
  <c r="G39" i="32"/>
  <c r="R218" i="5"/>
  <c r="J401" i="32"/>
  <c r="Q144" i="5"/>
  <c r="N153" i="5"/>
  <c r="H118" i="32"/>
  <c r="G46" i="32"/>
  <c r="K239" i="32"/>
  <c r="I293" i="5"/>
  <c r="M389" i="32"/>
  <c r="G336" i="5"/>
  <c r="J67" i="5"/>
  <c r="G244" i="5"/>
  <c r="S17" i="5"/>
  <c r="I28" i="32"/>
  <c r="M380" i="5"/>
  <c r="N74" i="32"/>
  <c r="J145" i="32"/>
  <c r="M157" i="32"/>
  <c r="P304" i="5"/>
  <c r="I50" i="32"/>
  <c r="K304" i="5"/>
  <c r="M274" i="32"/>
  <c r="O247" i="32"/>
  <c r="N387" i="32"/>
  <c r="T140" i="5"/>
  <c r="H284" i="32"/>
  <c r="H163" i="5"/>
  <c r="J339" i="5"/>
  <c r="M100" i="5"/>
  <c r="H219" i="5"/>
  <c r="O389" i="5"/>
  <c r="L18" i="5"/>
  <c r="I314" i="32"/>
  <c r="J294" i="32"/>
  <c r="G325" i="32"/>
  <c r="F134" i="32"/>
  <c r="K260" i="32"/>
  <c r="H59" i="32"/>
  <c r="H254" i="32"/>
  <c r="L241" i="32"/>
  <c r="H158" i="32"/>
  <c r="L215" i="32"/>
  <c r="H200" i="5"/>
  <c r="J144" i="5"/>
  <c r="K227" i="32"/>
  <c r="L252" i="32"/>
  <c r="P311" i="5"/>
  <c r="M125" i="32"/>
  <c r="N312" i="5"/>
  <c r="G108" i="32"/>
  <c r="N271" i="32"/>
  <c r="H352" i="5"/>
  <c r="K341" i="32"/>
  <c r="G112" i="32"/>
  <c r="I370" i="5"/>
  <c r="F362" i="32"/>
  <c r="R309" i="5"/>
  <c r="G100" i="32"/>
  <c r="F285" i="5"/>
  <c r="F263" i="32"/>
  <c r="P155" i="5"/>
  <c r="M291" i="32"/>
  <c r="I163" i="5"/>
  <c r="N278" i="5"/>
  <c r="R225" i="5"/>
  <c r="G234" i="5"/>
  <c r="L312" i="5"/>
  <c r="H370" i="32"/>
  <c r="H107" i="5"/>
  <c r="F220" i="32"/>
  <c r="G96" i="5"/>
  <c r="F157" i="32"/>
  <c r="L343" i="32"/>
  <c r="S304" i="5"/>
  <c r="F199" i="32"/>
  <c r="H167" i="5"/>
  <c r="M402" i="5"/>
  <c r="H21" i="5"/>
  <c r="G387" i="32"/>
  <c r="M148" i="32"/>
  <c r="K150" i="32"/>
  <c r="L391" i="32"/>
  <c r="O71" i="5"/>
  <c r="G135" i="32"/>
  <c r="N328" i="5"/>
  <c r="H243" i="32"/>
  <c r="J411" i="32"/>
  <c r="K327" i="32"/>
  <c r="H338" i="5"/>
  <c r="L243" i="32"/>
  <c r="Q354" i="5"/>
  <c r="J209" i="5"/>
  <c r="F223" i="32"/>
  <c r="K51" i="5"/>
  <c r="F391" i="32"/>
  <c r="L425" i="32"/>
  <c r="Q33" i="5"/>
  <c r="G109" i="5"/>
  <c r="O118" i="32"/>
  <c r="K392" i="32"/>
  <c r="M131" i="32"/>
  <c r="K79" i="5"/>
  <c r="S120" i="5"/>
  <c r="I325" i="5"/>
  <c r="L212" i="5"/>
  <c r="L400" i="32"/>
  <c r="J421" i="32"/>
  <c r="N31" i="5"/>
  <c r="N423" i="32"/>
  <c r="N68" i="5"/>
  <c r="G113" i="5"/>
  <c r="I154" i="32"/>
  <c r="O141" i="32"/>
  <c r="K329" i="32"/>
  <c r="G205" i="32"/>
  <c r="L24" i="32"/>
  <c r="G90" i="32"/>
  <c r="R262" i="5"/>
  <c r="M191" i="32"/>
  <c r="M195" i="5"/>
  <c r="P181" i="5"/>
  <c r="N79" i="32"/>
  <c r="H284" i="5"/>
  <c r="O204" i="32"/>
  <c r="L181" i="32"/>
  <c r="O156" i="32"/>
  <c r="I178" i="32"/>
  <c r="Q194" i="5"/>
  <c r="T53" i="5"/>
  <c r="S111" i="5"/>
  <c r="O170" i="32"/>
  <c r="O175" i="32"/>
  <c r="N23" i="5"/>
  <c r="K143" i="32"/>
  <c r="H226" i="32"/>
  <c r="F72" i="5"/>
  <c r="F351" i="5"/>
  <c r="G158" i="5"/>
  <c r="Q199" i="5"/>
  <c r="O54" i="5"/>
  <c r="H251" i="32"/>
  <c r="M374" i="5"/>
  <c r="L325" i="32"/>
  <c r="R259" i="5"/>
  <c r="G91" i="5"/>
  <c r="J270" i="32"/>
  <c r="M303" i="32"/>
  <c r="S169" i="5"/>
  <c r="K348" i="5"/>
  <c r="N230" i="32"/>
  <c r="S38" i="5"/>
  <c r="L189" i="5"/>
  <c r="F154" i="5"/>
  <c r="I83" i="5"/>
  <c r="F276" i="5"/>
  <c r="H162" i="5"/>
  <c r="N17" i="5"/>
  <c r="F48" i="32"/>
  <c r="M370" i="32"/>
  <c r="G418" i="5"/>
  <c r="F34" i="5"/>
  <c r="O166" i="32"/>
  <c r="M415" i="5"/>
  <c r="N382" i="32"/>
  <c r="O211" i="32"/>
  <c r="N341" i="5"/>
  <c r="J149" i="5"/>
  <c r="J171" i="32"/>
  <c r="I167" i="32"/>
  <c r="N298" i="32"/>
  <c r="M393" i="32"/>
  <c r="O21" i="5"/>
  <c r="N261" i="32"/>
  <c r="O325" i="32"/>
  <c r="P131" i="5"/>
  <c r="N408" i="32"/>
  <c r="K120" i="5"/>
  <c r="O141" i="5"/>
  <c r="G281" i="32"/>
  <c r="S94" i="5"/>
  <c r="H349" i="5"/>
  <c r="Q44" i="5"/>
  <c r="J173" i="32"/>
  <c r="H212" i="32"/>
  <c r="N363" i="32"/>
  <c r="M352" i="32"/>
  <c r="F412" i="32"/>
  <c r="L371" i="32"/>
  <c r="I386" i="5"/>
  <c r="J253" i="32"/>
  <c r="M147" i="32"/>
  <c r="T278" i="5"/>
  <c r="H367" i="5"/>
  <c r="H226" i="5"/>
  <c r="J206" i="5"/>
  <c r="O380" i="5"/>
  <c r="G342" i="5"/>
  <c r="F18" i="5"/>
  <c r="J58" i="32"/>
  <c r="I333" i="32"/>
  <c r="O329" i="5"/>
  <c r="O68" i="32"/>
  <c r="F205" i="32"/>
  <c r="M273" i="32"/>
  <c r="T205" i="5"/>
  <c r="F210" i="32"/>
  <c r="G367" i="32"/>
  <c r="P197" i="5"/>
  <c r="K258" i="32"/>
  <c r="L140" i="32"/>
  <c r="G309" i="32"/>
  <c r="J253" i="5"/>
  <c r="L385" i="32"/>
  <c r="F129" i="5"/>
  <c r="K251" i="5"/>
  <c r="J262" i="32"/>
  <c r="K146" i="32"/>
  <c r="P397" i="5"/>
  <c r="G223" i="32"/>
  <c r="O404" i="32"/>
  <c r="N76" i="5"/>
  <c r="F226" i="32"/>
  <c r="N327" i="5"/>
  <c r="Q414" i="5"/>
  <c r="J104" i="5"/>
  <c r="O97" i="32"/>
  <c r="O72" i="32"/>
  <c r="K160" i="32"/>
  <c r="M161" i="5"/>
  <c r="M166" i="5"/>
  <c r="N276" i="32"/>
  <c r="G44" i="5"/>
  <c r="P347" i="5"/>
  <c r="I374" i="32"/>
  <c r="K108" i="32"/>
  <c r="H255" i="5"/>
  <c r="I83" i="32"/>
  <c r="H303" i="32"/>
  <c r="G347" i="32"/>
  <c r="F108" i="32"/>
  <c r="H356" i="32"/>
  <c r="O404" i="5"/>
  <c r="F175" i="32"/>
  <c r="S281" i="5"/>
  <c r="M408" i="5"/>
  <c r="Q100" i="5"/>
  <c r="S163" i="5"/>
  <c r="N378" i="32"/>
  <c r="L299" i="5"/>
  <c r="N73" i="5"/>
  <c r="J97" i="32"/>
  <c r="F60" i="32"/>
  <c r="H247" i="5"/>
  <c r="F77" i="32"/>
  <c r="G153" i="32"/>
  <c r="N242" i="32"/>
  <c r="F138" i="32"/>
  <c r="P294" i="5"/>
  <c r="H309" i="32"/>
  <c r="M295" i="32"/>
  <c r="Q303" i="5"/>
  <c r="L34" i="5"/>
  <c r="L405" i="5"/>
  <c r="N221" i="32"/>
  <c r="L392" i="5"/>
  <c r="H131" i="32"/>
  <c r="J64" i="5"/>
  <c r="I120" i="5"/>
  <c r="H313" i="32"/>
  <c r="I402" i="32"/>
  <c r="I14" i="5"/>
  <c r="H209" i="32"/>
  <c r="M135" i="32"/>
  <c r="I240" i="32"/>
  <c r="Q41" i="5"/>
  <c r="G152" i="32"/>
  <c r="S263" i="5"/>
  <c r="M269" i="32"/>
  <c r="I322" i="5"/>
  <c r="F381" i="32"/>
  <c r="G255" i="5"/>
  <c r="N427" i="5"/>
  <c r="H235" i="32"/>
  <c r="N347" i="32"/>
  <c r="L338" i="5"/>
  <c r="G366" i="32"/>
  <c r="H330" i="32"/>
  <c r="I426" i="32"/>
  <c r="I23" i="32"/>
  <c r="J305" i="5"/>
  <c r="H282" i="32"/>
  <c r="Q66" i="5"/>
  <c r="L133" i="32"/>
  <c r="O26" i="32"/>
  <c r="I178" i="5"/>
  <c r="L126" i="32"/>
  <c r="G287" i="32"/>
  <c r="O153" i="32"/>
  <c r="L86" i="32"/>
  <c r="G305" i="32"/>
  <c r="P401" i="5"/>
  <c r="L414" i="32"/>
  <c r="J193" i="5"/>
  <c r="O360" i="5"/>
  <c r="J324" i="5"/>
  <c r="O391" i="32"/>
  <c r="M250" i="32"/>
  <c r="G427" i="32"/>
  <c r="I245" i="5"/>
  <c r="J361" i="32"/>
  <c r="L412" i="32"/>
  <c r="K426" i="32"/>
  <c r="N356" i="32"/>
  <c r="M212" i="32"/>
  <c r="M317" i="32"/>
  <c r="I57" i="32"/>
  <c r="L50" i="32"/>
  <c r="S293" i="5"/>
  <c r="K314" i="32"/>
  <c r="G110" i="5"/>
  <c r="O80" i="5"/>
  <c r="Q280" i="5"/>
  <c r="G296" i="32"/>
  <c r="I136" i="32"/>
  <c r="J75" i="32"/>
  <c r="L46" i="32"/>
  <c r="G160" i="5"/>
  <c r="L117" i="32"/>
  <c r="M200" i="32"/>
  <c r="J106" i="32"/>
  <c r="J354" i="5"/>
  <c r="L111" i="32"/>
  <c r="F100" i="32"/>
  <c r="M309" i="32"/>
  <c r="Q89" i="5"/>
  <c r="S58" i="5"/>
  <c r="N126" i="32"/>
  <c r="K300" i="32"/>
  <c r="G127" i="32"/>
  <c r="G391" i="5"/>
  <c r="G384" i="5"/>
  <c r="L387" i="5"/>
  <c r="L273" i="32"/>
  <c r="R297" i="5"/>
  <c r="L377" i="5"/>
  <c r="P61" i="5"/>
  <c r="P280" i="5"/>
  <c r="M137" i="32"/>
  <c r="J217" i="32"/>
  <c r="F374" i="5"/>
  <c r="J112" i="32"/>
  <c r="F171" i="32"/>
  <c r="G160" i="32"/>
  <c r="H46" i="32"/>
  <c r="O105" i="5"/>
  <c r="M219" i="5"/>
  <c r="J399" i="5"/>
  <c r="J420" i="32"/>
  <c r="S222" i="5"/>
  <c r="K225" i="32"/>
  <c r="I279" i="32"/>
  <c r="J352" i="32"/>
  <c r="F259" i="32"/>
  <c r="J52" i="5"/>
  <c r="K372" i="32"/>
  <c r="I237" i="5"/>
  <c r="L284" i="5"/>
  <c r="I304" i="5"/>
  <c r="I348" i="32"/>
  <c r="F334" i="32"/>
  <c r="M109" i="5"/>
  <c r="L96" i="32"/>
  <c r="F296" i="32"/>
  <c r="I87" i="5"/>
  <c r="F357" i="5"/>
  <c r="N273" i="32"/>
  <c r="H263" i="32"/>
  <c r="F314" i="32"/>
  <c r="M162" i="5"/>
  <c r="H225" i="5"/>
  <c r="O360" i="32"/>
  <c r="L223" i="5"/>
  <c r="H17" i="32"/>
  <c r="O33" i="32"/>
  <c r="I412" i="32"/>
  <c r="L303" i="32"/>
  <c r="N64" i="5"/>
  <c r="H13" i="5"/>
  <c r="F248" i="32"/>
  <c r="F87" i="5"/>
  <c r="N282" i="32"/>
  <c r="N257" i="32"/>
  <c r="M78" i="5"/>
  <c r="J346" i="5"/>
  <c r="M290" i="32"/>
  <c r="S108" i="5"/>
  <c r="F231" i="5"/>
  <c r="H203" i="32"/>
  <c r="H401" i="32"/>
  <c r="M300" i="5"/>
  <c r="I248" i="5"/>
  <c r="F26" i="5"/>
  <c r="N208" i="32"/>
  <c r="F28" i="5"/>
  <c r="O127" i="5"/>
  <c r="N51" i="5"/>
  <c r="N290" i="32"/>
  <c r="I182" i="32"/>
  <c r="P133" i="5"/>
  <c r="L423" i="32"/>
  <c r="K298" i="32"/>
  <c r="H157" i="32"/>
  <c r="J227" i="32"/>
  <c r="H161" i="5"/>
  <c r="M327" i="32"/>
  <c r="H367" i="32"/>
  <c r="L21" i="32"/>
  <c r="M396" i="32"/>
  <c r="M182" i="5"/>
  <c r="K181" i="5"/>
  <c r="M424" i="5"/>
  <c r="K31" i="5"/>
  <c r="G414" i="32"/>
  <c r="O331" i="5"/>
  <c r="M94" i="32"/>
  <c r="M365" i="32"/>
  <c r="K412" i="5"/>
  <c r="O322" i="32"/>
  <c r="K169" i="32"/>
  <c r="G330" i="5"/>
  <c r="H341" i="5"/>
  <c r="S49" i="5"/>
  <c r="G165" i="5"/>
  <c r="I196" i="32"/>
  <c r="I284" i="32"/>
  <c r="T219" i="5"/>
  <c r="Q256" i="5"/>
  <c r="H264" i="32"/>
  <c r="I91" i="32"/>
  <c r="F233" i="5"/>
  <c r="O418" i="32"/>
  <c r="F365" i="32"/>
  <c r="T275" i="5"/>
  <c r="L274" i="5"/>
  <c r="R51" i="5"/>
  <c r="L300" i="5"/>
  <c r="J122" i="5"/>
  <c r="N305" i="32"/>
  <c r="I300" i="32"/>
  <c r="S83" i="5"/>
  <c r="F280" i="5"/>
  <c r="J353" i="32"/>
  <c r="H378" i="5"/>
  <c r="J416" i="5"/>
  <c r="M105" i="32"/>
  <c r="J101" i="32"/>
  <c r="T68" i="5"/>
  <c r="T357" i="5"/>
  <c r="M69" i="5"/>
  <c r="R293" i="5"/>
  <c r="R269" i="5"/>
  <c r="M249" i="5"/>
  <c r="Q119" i="5"/>
  <c r="L222" i="5"/>
  <c r="H349" i="32"/>
  <c r="K11" i="32"/>
  <c r="G225" i="5"/>
  <c r="L72" i="5"/>
  <c r="O203" i="5"/>
  <c r="F67" i="5"/>
  <c r="H39" i="32"/>
  <c r="S246" i="5"/>
  <c r="M203" i="32"/>
  <c r="J286" i="5"/>
  <c r="H206" i="5"/>
  <c r="O181" i="5"/>
  <c r="H361" i="32"/>
  <c r="P147" i="5"/>
  <c r="G136" i="5"/>
  <c r="J268" i="32"/>
  <c r="F90" i="32"/>
  <c r="F69" i="32"/>
  <c r="Q385" i="5"/>
  <c r="M388" i="32"/>
  <c r="N400" i="32"/>
  <c r="L413" i="5"/>
  <c r="M170" i="32"/>
  <c r="M373" i="32"/>
  <c r="H194" i="5"/>
  <c r="Q46" i="5"/>
  <c r="K265" i="5"/>
  <c r="G399" i="5"/>
  <c r="J249" i="32"/>
  <c r="T268" i="5"/>
  <c r="F64" i="5"/>
  <c r="T290" i="5"/>
  <c r="S329" i="5"/>
  <c r="F40" i="32"/>
  <c r="O113" i="32"/>
  <c r="M205" i="32"/>
  <c r="K127" i="32"/>
  <c r="S325" i="5"/>
  <c r="G299" i="32"/>
  <c r="J62" i="5"/>
  <c r="M111" i="5"/>
  <c r="O405" i="5"/>
  <c r="K418" i="32"/>
  <c r="O356" i="5"/>
  <c r="S137" i="5"/>
  <c r="G81" i="32"/>
  <c r="G295" i="32"/>
  <c r="T243" i="5"/>
  <c r="R195" i="5"/>
  <c r="N153" i="32"/>
  <c r="L328" i="32"/>
  <c r="O414" i="32"/>
  <c r="J411" i="5"/>
  <c r="R416" i="5"/>
  <c r="M18" i="32"/>
  <c r="J208" i="5"/>
  <c r="N405" i="5"/>
  <c r="K80" i="5"/>
  <c r="J37" i="5"/>
  <c r="F251" i="32"/>
  <c r="N110" i="5"/>
  <c r="N204" i="32"/>
  <c r="M313" i="32"/>
  <c r="N260" i="5"/>
  <c r="F282" i="5"/>
  <c r="G278" i="32"/>
  <c r="F46" i="5"/>
  <c r="O304" i="32"/>
  <c r="F51" i="5"/>
  <c r="H133" i="5"/>
  <c r="H105" i="5"/>
  <c r="L184" i="32"/>
  <c r="L167" i="5"/>
  <c r="T213" i="5"/>
  <c r="I158" i="32"/>
  <c r="H260" i="32"/>
  <c r="O199" i="32"/>
  <c r="I72" i="32"/>
  <c r="I67" i="32"/>
  <c r="O57" i="5"/>
  <c r="T266" i="5"/>
  <c r="K419" i="32"/>
  <c r="P189" i="5"/>
  <c r="S24" i="5"/>
  <c r="K167" i="32"/>
  <c r="K144" i="5"/>
  <c r="H34" i="5"/>
  <c r="I274" i="5"/>
  <c r="G165" i="32"/>
  <c r="H402" i="32"/>
  <c r="P231" i="5"/>
  <c r="T414" i="5"/>
  <c r="L125" i="32"/>
  <c r="K29" i="32"/>
  <c r="L159" i="32"/>
  <c r="H384" i="32"/>
  <c r="I148" i="32"/>
  <c r="H213" i="32"/>
  <c r="H135" i="32"/>
  <c r="M228" i="32"/>
  <c r="J257" i="5"/>
  <c r="I249" i="32"/>
  <c r="N140" i="5"/>
  <c r="G314" i="32"/>
  <c r="N173" i="5"/>
  <c r="M289" i="32"/>
  <c r="G131" i="32"/>
  <c r="K107" i="32"/>
  <c r="K235" i="5"/>
  <c r="G58" i="5"/>
  <c r="H125" i="5"/>
  <c r="K19" i="32"/>
  <c r="K420" i="32"/>
  <c r="Q69" i="5"/>
  <c r="G67" i="5"/>
  <c r="M251" i="32"/>
  <c r="K303" i="5"/>
  <c r="H259" i="5"/>
  <c r="J192" i="5"/>
  <c r="K185" i="5"/>
  <c r="H377" i="32"/>
  <c r="N190" i="5"/>
  <c r="I98" i="5"/>
  <c r="P99" i="5"/>
  <c r="Q175" i="5"/>
  <c r="O320" i="5"/>
  <c r="I373" i="32"/>
  <c r="M238" i="5"/>
  <c r="L274" i="32"/>
  <c r="L113" i="32"/>
  <c r="I206" i="5"/>
  <c r="L211" i="32"/>
  <c r="M262" i="32"/>
  <c r="H126" i="5"/>
  <c r="F32" i="32"/>
  <c r="F199" i="5"/>
  <c r="J175" i="5"/>
  <c r="Q348" i="5"/>
  <c r="K272" i="32"/>
  <c r="F141" i="32"/>
  <c r="H315" i="5"/>
  <c r="O179" i="32"/>
  <c r="O99" i="32"/>
  <c r="O367" i="32"/>
  <c r="O77" i="32"/>
  <c r="F280" i="32"/>
  <c r="H222" i="32"/>
  <c r="R97" i="5"/>
  <c r="J282" i="5"/>
  <c r="P377" i="5"/>
  <c r="K90" i="32"/>
  <c r="S356" i="5"/>
  <c r="O67" i="32"/>
  <c r="M40" i="5"/>
  <c r="F235" i="32"/>
  <c r="M278" i="5"/>
  <c r="K46" i="32"/>
  <c r="S279" i="5"/>
  <c r="T218" i="5"/>
  <c r="L143" i="5"/>
  <c r="K244" i="5"/>
  <c r="K261" i="32"/>
  <c r="L262" i="32"/>
  <c r="R126" i="5"/>
  <c r="M413" i="5"/>
  <c r="G243" i="32"/>
  <c r="T137" i="5"/>
  <c r="K420" i="5"/>
  <c r="H133" i="32"/>
  <c r="I38" i="5"/>
  <c r="O211" i="5"/>
  <c r="M427" i="32"/>
  <c r="H361" i="5"/>
  <c r="N104" i="5"/>
  <c r="N401" i="5"/>
  <c r="T77" i="5"/>
  <c r="F316" i="32"/>
  <c r="T396" i="5"/>
  <c r="G391" i="32"/>
  <c r="G41" i="32"/>
  <c r="K260" i="5"/>
  <c r="H196" i="32"/>
  <c r="I150" i="5"/>
  <c r="L118" i="32"/>
  <c r="J19" i="5"/>
  <c r="S391" i="5"/>
  <c r="O328" i="32"/>
  <c r="I423" i="5"/>
  <c r="H406" i="32"/>
  <c r="L231" i="32"/>
  <c r="F154" i="32"/>
  <c r="J191" i="5"/>
  <c r="J371" i="32"/>
  <c r="I425" i="32"/>
  <c r="I273" i="32"/>
  <c r="M143" i="32"/>
  <c r="H172" i="5"/>
  <c r="M211" i="32"/>
  <c r="G229" i="32"/>
  <c r="N393" i="5"/>
  <c r="L351" i="5"/>
  <c r="M246" i="32"/>
  <c r="M213" i="32"/>
  <c r="M268" i="32"/>
  <c r="O356" i="32"/>
  <c r="G206" i="32"/>
  <c r="H380" i="32"/>
  <c r="M246" i="5"/>
  <c r="G53" i="5"/>
  <c r="O346" i="32"/>
  <c r="G183" i="32"/>
  <c r="N291" i="5"/>
  <c r="K291" i="32"/>
  <c r="R58" i="5"/>
  <c r="K75" i="5"/>
  <c r="N143" i="5"/>
  <c r="O51" i="5"/>
  <c r="I46" i="5"/>
  <c r="I327" i="32"/>
  <c r="N392" i="5"/>
  <c r="P169" i="5"/>
  <c r="N289" i="32"/>
  <c r="K297" i="32"/>
  <c r="Q413" i="5"/>
  <c r="H115" i="32"/>
  <c r="L282" i="5"/>
  <c r="O293" i="32"/>
  <c r="N366" i="32"/>
  <c r="N357" i="32"/>
  <c r="I386" i="32"/>
  <c r="I284" i="5"/>
  <c r="H324" i="5"/>
  <c r="M331" i="5"/>
  <c r="Q219" i="5"/>
  <c r="N339" i="32"/>
  <c r="L135" i="5"/>
  <c r="F399" i="5"/>
  <c r="N250" i="5"/>
  <c r="J374" i="32"/>
  <c r="F299" i="5"/>
  <c r="R29" i="5"/>
  <c r="I199" i="5"/>
  <c r="H312" i="32"/>
  <c r="J49" i="5"/>
  <c r="P418" i="5"/>
  <c r="T157" i="5"/>
  <c r="H137" i="32"/>
  <c r="G119" i="32"/>
  <c r="N206" i="32"/>
  <c r="L266" i="32"/>
  <c r="F11" i="5"/>
  <c r="K156" i="32"/>
  <c r="R274" i="5"/>
  <c r="K220" i="32"/>
  <c r="L68" i="5"/>
  <c r="O166" i="5"/>
  <c r="N78" i="32"/>
  <c r="S296" i="5"/>
  <c r="G164" i="5"/>
  <c r="O227" i="32"/>
  <c r="P374" i="5"/>
  <c r="S187" i="5"/>
  <c r="K208" i="5"/>
  <c r="K305" i="32"/>
  <c r="G421" i="32"/>
  <c r="G84" i="5"/>
  <c r="O207" i="32"/>
  <c r="K140" i="5"/>
  <c r="H410" i="5"/>
  <c r="J328" i="32"/>
  <c r="T304" i="5"/>
  <c r="I400" i="5"/>
  <c r="O176" i="32"/>
  <c r="J287" i="32"/>
  <c r="G339" i="32"/>
  <c r="L351" i="32"/>
  <c r="T282" i="5"/>
  <c r="O243" i="32"/>
  <c r="Q192" i="5"/>
  <c r="L134" i="32"/>
  <c r="J382" i="32"/>
  <c r="N243" i="32"/>
  <c r="M99" i="32"/>
  <c r="H376" i="32"/>
  <c r="I298" i="32"/>
  <c r="P332" i="5"/>
  <c r="K290" i="5"/>
  <c r="Q127" i="5"/>
  <c r="I183" i="32"/>
  <c r="G225" i="32"/>
  <c r="N158" i="32"/>
  <c r="L156" i="32"/>
  <c r="I237" i="32"/>
  <c r="G277" i="5"/>
  <c r="J102" i="32"/>
  <c r="F184" i="5"/>
  <c r="L29" i="32"/>
  <c r="O252" i="5"/>
  <c r="G297" i="5"/>
  <c r="K328" i="5"/>
  <c r="L33" i="32"/>
  <c r="N48" i="32"/>
  <c r="N265" i="32"/>
  <c r="T388" i="5"/>
  <c r="M172" i="32"/>
  <c r="P356" i="5"/>
  <c r="K222" i="32"/>
  <c r="O229" i="32"/>
  <c r="H187" i="5"/>
  <c r="M216" i="32"/>
  <c r="G198" i="5"/>
  <c r="G288" i="5"/>
  <c r="J67" i="32"/>
  <c r="L311" i="32"/>
  <c r="M311" i="5"/>
  <c r="O231" i="32"/>
  <c r="N88" i="5"/>
  <c r="F327" i="32"/>
  <c r="F222" i="32"/>
  <c r="M420" i="32"/>
  <c r="J256" i="32"/>
  <c r="I302" i="5"/>
  <c r="K87" i="5"/>
  <c r="G78" i="32"/>
  <c r="L302" i="32"/>
  <c r="P217" i="5"/>
  <c r="I101" i="32"/>
  <c r="O256" i="32"/>
  <c r="I166" i="32"/>
  <c r="G333" i="5"/>
  <c r="I265" i="5"/>
  <c r="G252" i="32"/>
  <c r="G326" i="32"/>
  <c r="M174" i="32"/>
  <c r="G122" i="5"/>
  <c r="N402" i="32"/>
  <c r="O30" i="5"/>
  <c r="Q34" i="5"/>
  <c r="F304" i="32"/>
  <c r="G354" i="32"/>
  <c r="M65" i="5"/>
  <c r="H239" i="32"/>
  <c r="T221" i="5"/>
  <c r="M124" i="32"/>
  <c r="H400" i="32"/>
  <c r="F174" i="32"/>
  <c r="G216" i="32"/>
  <c r="G304" i="5"/>
  <c r="J111" i="5"/>
  <c r="R268" i="5"/>
  <c r="G349" i="5"/>
  <c r="S297" i="5"/>
  <c r="F140" i="5"/>
  <c r="O228" i="5"/>
  <c r="M226" i="5"/>
  <c r="S29" i="5"/>
  <c r="J163" i="5"/>
  <c r="N251" i="5"/>
  <c r="M220" i="32"/>
  <c r="L60" i="5"/>
  <c r="L87" i="32"/>
  <c r="G235" i="32"/>
  <c r="H205" i="5"/>
  <c r="H405" i="5"/>
  <c r="M364" i="32"/>
  <c r="P62" i="5"/>
  <c r="K310" i="32"/>
  <c r="Q109" i="5"/>
  <c r="Q23" i="5"/>
  <c r="N67" i="32"/>
</calcChain>
</file>

<file path=xl/sharedStrings.xml><?xml version="1.0" encoding="utf-8"?>
<sst xmlns="http://schemas.openxmlformats.org/spreadsheetml/2006/main" count="10848" uniqueCount="857">
  <si>
    <t>Thames Valley Berkshire</t>
  </si>
  <si>
    <t>South East Midlands</t>
  </si>
  <si>
    <t>Cheshire West and Chester</t>
  </si>
  <si>
    <t>King's Lynn and West Norfolk</t>
  </si>
  <si>
    <t>Great Yarmouth</t>
  </si>
  <si>
    <t>North Norfolk</t>
  </si>
  <si>
    <t>Norwich</t>
  </si>
  <si>
    <t>South Norfolk</t>
  </si>
  <si>
    <t>Babergh</t>
  </si>
  <si>
    <t>Forest Heath</t>
  </si>
  <si>
    <t>Ipswich</t>
  </si>
  <si>
    <t>Mid Suffolk</t>
  </si>
  <si>
    <t>St Edmundsbury</t>
  </si>
  <si>
    <t>Suffolk Coastal</t>
  </si>
  <si>
    <t>Waveney</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</si>
  <si>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</si>
  <si>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</si>
  <si>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</si>
  <si>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</si>
  <si>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</si>
  <si>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</si>
  <si>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</si>
  <si>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</si>
  <si>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</si>
  <si>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</si>
  <si>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</si>
  <si>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</si>
  <si>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</si>
  <si>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</si>
  <si>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</si>
  <si>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</si>
  <si>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Brent</t>
  </si>
  <si>
    <t>Bromley</t>
  </si>
  <si>
    <t>Croydon</t>
  </si>
  <si>
    <t>Ealing</t>
  </si>
  <si>
    <t>Enfield</t>
  </si>
  <si>
    <t>Greenwich</t>
  </si>
  <si>
    <t>Harrow</t>
  </si>
  <si>
    <t>Havering</t>
  </si>
  <si>
    <t>Hillingdon</t>
  </si>
  <si>
    <t>Hounslow</t>
  </si>
  <si>
    <t>Kingston upon Thames</t>
  </si>
  <si>
    <t>Merton</t>
  </si>
  <si>
    <t>Trafford</t>
  </si>
  <si>
    <t>Wigan</t>
  </si>
  <si>
    <t>Knowsley</t>
  </si>
  <si>
    <t>Liverpool</t>
  </si>
  <si>
    <t>Sefton</t>
  </si>
  <si>
    <t>St. Helens</t>
  </si>
  <si>
    <t>Wirral</t>
  </si>
  <si>
    <t>York</t>
  </si>
  <si>
    <t>Craven</t>
  </si>
  <si>
    <t>Hambleton</t>
  </si>
  <si>
    <t>Harrogate</t>
  </si>
  <si>
    <t>Richmondshire</t>
  </si>
  <si>
    <t>Ryedale</t>
  </si>
  <si>
    <t>Scarborough</t>
  </si>
  <si>
    <t>Selby</t>
  </si>
  <si>
    <t>Barnsley</t>
  </si>
  <si>
    <t>Doncaster</t>
  </si>
  <si>
    <t>Rotherham</t>
  </si>
  <si>
    <t>Sheffield</t>
  </si>
  <si>
    <t>Bradford</t>
  </si>
  <si>
    <t>Calderdale</t>
  </si>
  <si>
    <t>Kirklees</t>
  </si>
  <si>
    <t>Leeds</t>
  </si>
  <si>
    <t>Wakefield</t>
  </si>
  <si>
    <t>Derby</t>
  </si>
  <si>
    <t>Leicester</t>
  </si>
  <si>
    <t>Nottingham</t>
  </si>
  <si>
    <t>Rutland</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</si>
  <si>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</si>
  <si>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</si>
  <si>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</si>
  <si>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</si>
  <si>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</si>
  <si>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</si>
  <si>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</si>
  <si>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</si>
  <si>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</si>
  <si>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</si>
  <si>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</si>
  <si>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</si>
  <si>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</si>
  <si>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</si>
  <si>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</si>
  <si>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</si>
  <si>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</si>
  <si>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</si>
  <si>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</si>
  <si>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</si>
  <si>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</si>
  <si>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</si>
  <si>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</si>
  <si>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</si>
  <si>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Kettering</t>
  </si>
  <si>
    <t>Northampton</t>
  </si>
  <si>
    <t>South Northamptonshire</t>
  </si>
  <si>
    <t>Sheffield City Region</t>
  </si>
  <si>
    <t>E08000017</t>
  </si>
  <si>
    <t>E06000015</t>
  </si>
  <si>
    <t>E07000039</t>
  </si>
  <si>
    <t>E07000036</t>
  </si>
  <si>
    <t>E07000032</t>
  </si>
  <si>
    <t>E06000018</t>
  </si>
  <si>
    <t>E07000175</t>
  </si>
  <si>
    <t>E07000174</t>
  </si>
  <si>
    <t>E07000173</t>
  </si>
  <si>
    <t>E07000172</t>
  </si>
  <si>
    <t>E07000170</t>
  </si>
  <si>
    <t>E07000176</t>
  </si>
  <si>
    <t>E07000033</t>
  </si>
  <si>
    <t>E07000037</t>
  </si>
  <si>
    <t>E07000035</t>
  </si>
  <si>
    <t>E07000129</t>
  </si>
  <si>
    <t>E07000130</t>
  </si>
  <si>
    <t>E07000131</t>
  </si>
  <si>
    <t>E07000132</t>
  </si>
  <si>
    <t>E06000016</t>
  </si>
  <si>
    <t>E07000133</t>
  </si>
  <si>
    <t>E07000134</t>
  </si>
  <si>
    <t>E07000135</t>
  </si>
  <si>
    <t>E08000025</t>
  </si>
  <si>
    <t>E07000193</t>
  </si>
  <si>
    <t>E07000194</t>
  </si>
  <si>
    <t>E08000029</t>
  </si>
  <si>
    <t>E07000199</t>
  </si>
  <si>
    <t>E08000026</t>
  </si>
  <si>
    <t>E07000222</t>
  </si>
  <si>
    <t>E07000221</t>
  </si>
  <si>
    <t>E07000218</t>
  </si>
  <si>
    <t>E07000219</t>
  </si>
  <si>
    <t>E07000220</t>
  </si>
  <si>
    <t>E06000020</t>
  </si>
  <si>
    <t>E06000051</t>
  </si>
  <si>
    <t>E06000019</t>
  </si>
  <si>
    <t>E07000008</t>
  </si>
  <si>
    <t>E06000031</t>
  </si>
  <si>
    <t>E07000011</t>
  </si>
  <si>
    <t>E07000010</t>
  </si>
  <si>
    <t>E07000009</t>
  </si>
  <si>
    <t>E06000017</t>
  </si>
  <si>
    <t>E07000012</t>
  </si>
  <si>
    <t>E07000146</t>
  </si>
  <si>
    <t>E07000201</t>
  </si>
  <si>
    <t>E07000099</t>
  </si>
  <si>
    <t>E07000204</t>
  </si>
  <si>
    <t>E07000077</t>
  </si>
  <si>
    <t>E07000095</t>
  </si>
  <si>
    <t>E07000096</t>
  </si>
  <si>
    <t>E07000097</t>
  </si>
  <si>
    <t>E07000098</t>
  </si>
  <si>
    <t>E07000100</t>
  </si>
  <si>
    <t>E07000101</t>
  </si>
  <si>
    <t>E07000102</t>
  </si>
  <si>
    <t>E07000103</t>
  </si>
  <si>
    <t>E07000104</t>
  </si>
  <si>
    <t>E07000178</t>
  </si>
  <si>
    <t>E07000177</t>
  </si>
  <si>
    <t>E07000181</t>
  </si>
  <si>
    <t>E07000180</t>
  </si>
  <si>
    <t>E07000179</t>
  </si>
  <si>
    <t>E07000085</t>
  </si>
  <si>
    <t>E07000086</t>
  </si>
  <si>
    <t>Tameside</t>
  </si>
  <si>
    <t>E07000087</t>
  </si>
  <si>
    <t>E07000088</t>
  </si>
  <si>
    <t>E07000090</t>
  </si>
  <si>
    <t>E06000046</t>
  </si>
  <si>
    <t>E07000091</t>
  </si>
  <si>
    <t>E06000044</t>
  </si>
  <si>
    <t>E06000045</t>
  </si>
  <si>
    <t>E07000093</t>
  </si>
  <si>
    <t>E07000094</t>
  </si>
  <si>
    <t>E06000025</t>
  </si>
  <si>
    <t>E06000023</t>
  </si>
  <si>
    <t>E06000022</t>
  </si>
  <si>
    <t>E06000024</t>
  </si>
  <si>
    <t>E06000052</t>
  </si>
  <si>
    <t>E06000053</t>
  </si>
  <si>
    <t>E06000005</t>
  </si>
  <si>
    <t>E06000001</t>
  </si>
  <si>
    <t>E06000002</t>
  </si>
  <si>
    <t>E06000003</t>
  </si>
  <si>
    <t>E06000004</t>
  </si>
  <si>
    <t>E07000142</t>
  </si>
  <si>
    <t>E07000138</t>
  </si>
  <si>
    <t>E07000137</t>
  </si>
  <si>
    <t>E07000139</t>
  </si>
  <si>
    <t>E07000136</t>
  </si>
  <si>
    <t>E07000141</t>
  </si>
  <si>
    <t>E07000140</t>
  </si>
  <si>
    <t>E06000055</t>
  </si>
  <si>
    <t>E06000056</t>
  </si>
  <si>
    <t>E06000032</t>
  </si>
  <si>
    <t>E06000042</t>
  </si>
  <si>
    <t>E07000004</t>
  </si>
  <si>
    <t>E07000154</t>
  </si>
  <si>
    <t>E07000153</t>
  </si>
  <si>
    <t>E07000150</t>
  </si>
  <si>
    <t>E07000155</t>
  </si>
  <si>
    <t>E07000151</t>
  </si>
  <si>
    <t>E06000036</t>
  </si>
  <si>
    <t>E06000038</t>
  </si>
  <si>
    <t>E06000040</t>
  </si>
  <si>
    <t>E06000039</t>
  </si>
  <si>
    <t>E06000041</t>
  </si>
  <si>
    <t>E06000037</t>
  </si>
  <si>
    <t>E07000066</t>
  </si>
  <si>
    <t>E07000067</t>
  </si>
  <si>
    <t>E07000068</t>
  </si>
  <si>
    <t>E07000069</t>
  </si>
  <si>
    <t>E07000070</t>
  </si>
  <si>
    <t>E07000071</t>
  </si>
  <si>
    <t>E07000072</t>
  </si>
  <si>
    <t>E07000073</t>
  </si>
  <si>
    <t>E07000074</t>
  </si>
  <si>
    <t>E07000075</t>
  </si>
  <si>
    <t>E06000033</t>
  </si>
  <si>
    <t>E07000076</t>
  </si>
  <si>
    <t>E06000034</t>
  </si>
  <si>
    <t>E07000105</t>
  </si>
  <si>
    <t>E07000106</t>
  </si>
  <si>
    <t>E07000107</t>
  </si>
  <si>
    <t>E07000108</t>
  </si>
  <si>
    <t>E07000109</t>
  </si>
  <si>
    <t>E07000110</t>
  </si>
  <si>
    <t>E06000035</t>
  </si>
  <si>
    <t>E07000111</t>
  </si>
  <si>
    <t>E07000112</t>
  </si>
  <si>
    <t>E07000113</t>
  </si>
  <si>
    <t>E07000114</t>
  </si>
  <si>
    <t>E07000115</t>
  </si>
  <si>
    <t>E07000116</t>
  </si>
  <si>
    <t>E07000062</t>
  </si>
  <si>
    <t>E07000064</t>
  </si>
  <si>
    <t>E07000065</t>
  </si>
  <si>
    <t>E07000061</t>
  </si>
  <si>
    <t>E07000063</t>
  </si>
  <si>
    <t>E07000198</t>
  </si>
  <si>
    <t>E06000021</t>
  </si>
  <si>
    <t>E07000197</t>
  </si>
  <si>
    <t>E07000196</t>
  </si>
  <si>
    <t>E07000192</t>
  </si>
  <si>
    <t>E07000195</t>
  </si>
  <si>
    <t>E06000043</t>
  </si>
  <si>
    <t>E07000225</t>
  </si>
  <si>
    <t>E07000228</t>
  </si>
  <si>
    <t>E07000227</t>
  </si>
  <si>
    <t>E07000223</t>
  </si>
  <si>
    <t>E07000224</t>
  </si>
  <si>
    <t>E07000226</t>
  </si>
  <si>
    <t>E07000229</t>
  </si>
  <si>
    <t>E09000008</t>
  </si>
  <si>
    <t>E07000211</t>
  </si>
  <si>
    <t>E07000215</t>
  </si>
  <si>
    <t>E07000210</t>
  </si>
  <si>
    <t>E07000200</t>
  </si>
  <si>
    <t>E07000144</t>
  </si>
  <si>
    <t>E07000145</t>
  </si>
  <si>
    <t>E07000147</t>
  </si>
  <si>
    <t>E07000205</t>
  </si>
  <si>
    <t>E07000206</t>
  </si>
  <si>
    <t>E07000143</t>
  </si>
  <si>
    <t>E07000202</t>
  </si>
  <si>
    <t>E07000203</t>
  </si>
  <si>
    <t>E07000149</t>
  </si>
  <si>
    <t>E07000148</t>
  </si>
  <si>
    <t>E08000031</t>
  </si>
  <si>
    <t>E08000030</t>
  </si>
  <si>
    <t>E08000028</t>
  </si>
  <si>
    <t>E08000027</t>
  </si>
  <si>
    <t>E07000239</t>
  </si>
  <si>
    <t>E07000235</t>
  </si>
  <si>
    <t>E07000237</t>
  </si>
  <si>
    <t>E07000238</t>
  </si>
  <si>
    <t>E07000234</t>
  </si>
  <si>
    <t>E07000236</t>
  </si>
  <si>
    <t>E06000047</t>
  </si>
  <si>
    <t>E08000020</t>
  </si>
  <si>
    <t>E08000021</t>
  </si>
  <si>
    <t>E08000022</t>
  </si>
  <si>
    <t>E06000048</t>
  </si>
  <si>
    <t>E08000023</t>
  </si>
  <si>
    <t>E08000024</t>
  </si>
  <si>
    <t>Enterprise M3</t>
  </si>
  <si>
    <t>South Gloucestershire</t>
  </si>
  <si>
    <t>Coventry and Warwickshire</t>
  </si>
  <si>
    <t>Stoke-on-trent</t>
  </si>
  <si>
    <t>Leicester and Leicestershire</t>
  </si>
  <si>
    <t>Coast to Capital</t>
  </si>
  <si>
    <t>Greater Manchester</t>
  </si>
  <si>
    <t>Tees Valley</t>
  </si>
  <si>
    <t>Liverpool City Region</t>
  </si>
  <si>
    <t>E07000164</t>
  </si>
  <si>
    <t>E07000166</t>
  </si>
  <si>
    <t>E07000167</t>
  </si>
  <si>
    <t>E07000168</t>
  </si>
  <si>
    <t>E07000084</t>
  </si>
  <si>
    <t>E07000089</t>
  </si>
  <si>
    <t>E07000092</t>
  </si>
  <si>
    <t>E07000214</t>
  </si>
  <si>
    <t>E07000217</t>
  </si>
  <si>
    <t>E07000209</t>
  </si>
  <si>
    <t>E07000216</t>
  </si>
  <si>
    <t>Guildford</t>
  </si>
  <si>
    <t>Mole Valley</t>
  </si>
  <si>
    <t>Reigate and Banstead</t>
  </si>
  <si>
    <t>Cheshire and Warrington</t>
  </si>
  <si>
    <t>E07000028</t>
  </si>
  <si>
    <t>E07000026</t>
  </si>
  <si>
    <t>E07000029</t>
  </si>
  <si>
    <t>E07000031</t>
  </si>
  <si>
    <t>E07000030</t>
  </si>
  <si>
    <t>E07000027</t>
  </si>
  <si>
    <t>E08000001</t>
  </si>
  <si>
    <t>E08000002</t>
  </si>
  <si>
    <t>E08000003</t>
  </si>
  <si>
    <t>E08000004</t>
  </si>
  <si>
    <t>E08000005</t>
  </si>
  <si>
    <t>E08000006</t>
  </si>
  <si>
    <t>E08000007</t>
  </si>
  <si>
    <t>E08000008</t>
  </si>
  <si>
    <t>E08000009</t>
  </si>
  <si>
    <t>E08000010</t>
  </si>
  <si>
    <t>E06000006</t>
  </si>
  <si>
    <t>E08000011</t>
  </si>
  <si>
    <t>E08000012</t>
  </si>
  <si>
    <t>E08000014</t>
  </si>
  <si>
    <t>E08000013</t>
  </si>
  <si>
    <t>E08000015</t>
  </si>
  <si>
    <t>E06000050</t>
  </si>
  <si>
    <t>E06000007</t>
  </si>
  <si>
    <t>E06000049</t>
  </si>
  <si>
    <t>E08000016</t>
  </si>
  <si>
    <t>E08000032</t>
  </si>
  <si>
    <t>E08000033</t>
  </si>
  <si>
    <t>E07000163</t>
  </si>
  <si>
    <t>E07000165</t>
  </si>
  <si>
    <t>E08000034</t>
  </si>
  <si>
    <t>E08000035</t>
  </si>
  <si>
    <t>E07000169</t>
  </si>
  <si>
    <t>E08000036</t>
  </si>
  <si>
    <t>E06000014</t>
  </si>
  <si>
    <t>E08000018</t>
  </si>
  <si>
    <t>E08000019</t>
  </si>
  <si>
    <t>E07000038</t>
  </si>
  <si>
    <t>E07000034</t>
  </si>
  <si>
    <t>E07000171</t>
  </si>
  <si>
    <t>Havant</t>
  </si>
  <si>
    <t>New Forest</t>
  </si>
  <si>
    <t>Rushmoor</t>
  </si>
  <si>
    <t>Test Valley</t>
  </si>
  <si>
    <t>Winchester</t>
  </si>
  <si>
    <t>Ashford</t>
  </si>
  <si>
    <t>Canterbury</t>
  </si>
  <si>
    <t>Dartford</t>
  </si>
  <si>
    <t>Dover</t>
  </si>
  <si>
    <t>Gravesham</t>
  </si>
  <si>
    <t>Maidstone</t>
  </si>
  <si>
    <t>Sevenoaks</t>
  </si>
  <si>
    <t>Shepway</t>
  </si>
  <si>
    <t>Swale</t>
  </si>
  <si>
    <t>Thanet</t>
  </si>
  <si>
    <t>Tonbridge and Malling</t>
  </si>
  <si>
    <t>Tunbridge Wells</t>
  </si>
  <si>
    <t>Cherwell</t>
  </si>
  <si>
    <t>Oxford</t>
  </si>
  <si>
    <t>Greater Cambridge &amp; Greater Peterborough</t>
  </si>
  <si>
    <t>Bexley</t>
  </si>
  <si>
    <t>Surrey Heath</t>
  </si>
  <si>
    <t>Tandridge</t>
  </si>
  <si>
    <t>Waverley</t>
  </si>
  <si>
    <t>Woking</t>
  </si>
  <si>
    <t>Adur</t>
  </si>
  <si>
    <t>Arun</t>
  </si>
  <si>
    <t>Chichester</t>
  </si>
  <si>
    <t>Crawley</t>
  </si>
  <si>
    <t>Horsham</t>
  </si>
  <si>
    <t>Mid Sussex</t>
  </si>
  <si>
    <t>Worthing</t>
  </si>
  <si>
    <t>Bath and North East Somerset</t>
  </si>
  <si>
    <t>Bristol, City of</t>
  </si>
  <si>
    <t>Cornwall</t>
  </si>
  <si>
    <t>Isles of Scilly</t>
  </si>
  <si>
    <t>North Somerset</t>
  </si>
  <si>
    <t>Cornwall and the Isles of Scilly</t>
  </si>
  <si>
    <t>Darlington</t>
  </si>
  <si>
    <t>County Durham</t>
  </si>
  <si>
    <t>Hartlepool</t>
  </si>
  <si>
    <t>Middlesbrough</t>
  </si>
  <si>
    <t>Northumberland</t>
  </si>
  <si>
    <t>Redcar and Cleveland</t>
  </si>
  <si>
    <t>Stockton-on-Tees</t>
  </si>
  <si>
    <t>Gateshead</t>
  </si>
  <si>
    <t>Newcastle upon Tyne</t>
  </si>
  <si>
    <t>North Tyneside</t>
  </si>
  <si>
    <t>South Tyneside</t>
  </si>
  <si>
    <t>Sunderland</t>
  </si>
  <si>
    <t>Cheshire East</t>
  </si>
  <si>
    <t>Halton</t>
  </si>
  <si>
    <t>Warrington</t>
  </si>
  <si>
    <t>Allerdale</t>
  </si>
  <si>
    <t>Barrow-in-Furness</t>
  </si>
  <si>
    <t>Carlisle</t>
  </si>
  <si>
    <t>Copeland</t>
  </si>
  <si>
    <t>Eden</t>
  </si>
  <si>
    <t>South Lakeland</t>
  </si>
  <si>
    <t>Bolton</t>
  </si>
  <si>
    <t>Bury</t>
  </si>
  <si>
    <t>Manchester</t>
  </si>
  <si>
    <t>Oldham</t>
  </si>
  <si>
    <t>Rochdale</t>
  </si>
  <si>
    <t>Salford</t>
  </si>
  <si>
    <t>Stockport</t>
  </si>
  <si>
    <t>Leeds City Region</t>
  </si>
  <si>
    <t>Solent</t>
  </si>
  <si>
    <t>South Oxfordshire</t>
  </si>
  <si>
    <t>Vale of White Horse</t>
  </si>
  <si>
    <t>West Oxfordshire</t>
  </si>
  <si>
    <t>Redbridge</t>
  </si>
  <si>
    <t>Richmond upon Thames</t>
  </si>
  <si>
    <t>Sutton</t>
  </si>
  <si>
    <t>Waltham Forest</t>
  </si>
  <si>
    <t>Bracknell Forest</t>
  </si>
  <si>
    <t>Brighton and Hove</t>
  </si>
  <si>
    <t>Isle of Wight</t>
  </si>
  <si>
    <t>Medway</t>
  </si>
  <si>
    <t>Milton Keynes</t>
  </si>
  <si>
    <t>Portsmouth</t>
  </si>
  <si>
    <t>Reading</t>
  </si>
  <si>
    <t>Slough</t>
  </si>
  <si>
    <t>Southampton</t>
  </si>
  <si>
    <t>West Berkshire</t>
  </si>
  <si>
    <t>Windsor and Maidenhead</t>
  </si>
  <si>
    <t>Wokingham</t>
  </si>
  <si>
    <t>Aylesbury Vale</t>
  </si>
  <si>
    <t>Eastbourne</t>
  </si>
  <si>
    <t>Hastings</t>
  </si>
  <si>
    <t>Lewes</t>
  </si>
  <si>
    <t>Rother</t>
  </si>
  <si>
    <t>Wealden</t>
  </si>
  <si>
    <t>Basingstoke and Deane</t>
  </si>
  <si>
    <t>East Hampshire</t>
  </si>
  <si>
    <t>Eastleigh</t>
  </si>
  <si>
    <t>Fareham</t>
  </si>
  <si>
    <t>Gosport</t>
  </si>
  <si>
    <t>Hart</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</si>
  <si>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</si>
  <si>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</si>
  <si>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</si>
  <si>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</si>
  <si>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</si>
  <si>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</si>
  <si>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</si>
  <si>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</si>
  <si>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</si>
  <si>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</si>
  <si>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</si>
  <si>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</si>
  <si>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</si>
  <si>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</si>
  <si>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</si>
  <si>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</si>
  <si>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</si>
  <si>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</si>
  <si>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</si>
  <si>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</si>
  <si>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</si>
  <si>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Breckland</t>
  </si>
  <si>
    <t>Broadland</t>
  </si>
  <si>
    <t>West of England</t>
  </si>
  <si>
    <t>Fenland</t>
  </si>
  <si>
    <t>Huntingdonshire</t>
  </si>
  <si>
    <t>South Cambridgeshire</t>
  </si>
  <si>
    <t>Basildon</t>
  </si>
  <si>
    <t>Black Country</t>
  </si>
  <si>
    <t>E09000002</t>
  </si>
  <si>
    <t>E09000003</t>
  </si>
  <si>
    <t>E09000004</t>
  </si>
  <si>
    <t>E09000005</t>
  </si>
  <si>
    <t>E09000006</t>
  </si>
  <si>
    <t>E09000007</t>
  </si>
  <si>
    <t>E09000001</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</si>
  <si>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</si>
  <si>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</si>
  <si>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</si>
  <si>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</si>
  <si>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</si>
  <si>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</si>
  <si>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</si>
  <si>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</si>
  <si>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</si>
  <si>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</si>
  <si>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</si>
  <si>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</si>
  <si>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</si>
  <si>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</si>
  <si>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</si>
  <si>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</si>
  <si>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</si>
  <si>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</si>
  <si>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</si>
  <si>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</si>
  <si>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</si>
  <si>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</si>
  <si>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</si>
  <si>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</si>
  <si>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</si>
  <si>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Ashfield</t>
  </si>
  <si>
    <t>Bassetlaw</t>
  </si>
  <si>
    <t>Broxtowe</t>
  </si>
  <si>
    <t>Gedling</t>
  </si>
  <si>
    <t>Mansfield</t>
  </si>
  <si>
    <t>Newark and Sherwood</t>
  </si>
  <si>
    <t>Rushcliffe</t>
  </si>
  <si>
    <t>Herefordshire, County of</t>
  </si>
  <si>
    <t>Shropshire</t>
  </si>
  <si>
    <t>Telford and Wrekin</t>
  </si>
  <si>
    <t>Cannock Chase</t>
  </si>
  <si>
    <t>East Staffordshire</t>
  </si>
  <si>
    <t>Lichfield</t>
  </si>
  <si>
    <t>Newcastle-under-Lyme</t>
  </si>
  <si>
    <t>South Staffordshire</t>
  </si>
  <si>
    <t>Stafford</t>
  </si>
  <si>
    <t>Staffordshire Moorlands</t>
  </si>
  <si>
    <t>Tamworth</t>
  </si>
  <si>
    <t>North Warwickshire</t>
  </si>
  <si>
    <t>Nuneaton and Bedworth</t>
  </si>
  <si>
    <t>Rugby</t>
  </si>
  <si>
    <t>Stratford-on-Avon</t>
  </si>
  <si>
    <t>Warwick</t>
  </si>
  <si>
    <t>Birmingham</t>
  </si>
  <si>
    <t>Coventry</t>
  </si>
  <si>
    <t>Dudley</t>
  </si>
  <si>
    <t>Sandwell</t>
  </si>
  <si>
    <t>Solihull</t>
  </si>
  <si>
    <t>Walsall</t>
  </si>
  <si>
    <t>Wolverhampton</t>
  </si>
  <si>
    <t>Bromsgrove</t>
  </si>
  <si>
    <t>Malvern Hills</t>
  </si>
  <si>
    <t>Redditch</t>
  </si>
  <si>
    <t>Worcester</t>
  </si>
  <si>
    <t>Wychavon</t>
  </si>
  <si>
    <t>Wyre Forest</t>
  </si>
  <si>
    <t>Bedford</t>
  </si>
  <si>
    <t>Central Bedfordshire</t>
  </si>
  <si>
    <t>Luton</t>
  </si>
  <si>
    <t>Peterborough</t>
  </si>
  <si>
    <t>Southend-on-Sea</t>
  </si>
  <si>
    <t>Thurrock</t>
  </si>
  <si>
    <t>Cambridge</t>
  </si>
  <si>
    <t>East Cambridgeshire</t>
  </si>
  <si>
    <t>New Anglia</t>
  </si>
  <si>
    <t>Cumbria</t>
  </si>
  <si>
    <t>Hertfordshire</t>
  </si>
  <si>
    <t>Worcestershire</t>
  </si>
  <si>
    <t>Derby, Derbyshire, Nottingham and Nottinghamshire,</t>
  </si>
  <si>
    <t>Greater Birmingham and Solihull</t>
  </si>
  <si>
    <t>Heart of the South West</t>
  </si>
  <si>
    <t>Torridge</t>
  </si>
  <si>
    <t>West Devon</t>
  </si>
  <si>
    <t>South Hams</t>
  </si>
  <si>
    <t>Teignbridge</t>
  </si>
  <si>
    <t>Exeter</t>
  </si>
  <si>
    <t>East Devon</t>
  </si>
  <si>
    <t>Mid Devon</t>
  </si>
  <si>
    <t>North Devon</t>
  </si>
  <si>
    <t>Plymouth</t>
  </si>
  <si>
    <t>West Somerset</t>
  </si>
  <si>
    <t>Taunton Deane</t>
  </si>
  <si>
    <t>Sedgemoor</t>
  </si>
  <si>
    <t>Mendip</t>
  </si>
  <si>
    <t>South Somerset</t>
  </si>
  <si>
    <t>Torbay</t>
  </si>
  <si>
    <t>Blackpool</t>
  </si>
  <si>
    <t>Burnley</t>
  </si>
  <si>
    <t>Chorley</t>
  </si>
  <si>
    <t>Fylde</t>
  </si>
  <si>
    <t>Hyndburn</t>
  </si>
  <si>
    <t>Lancaster</t>
  </si>
  <si>
    <t>Pendle</t>
  </si>
  <si>
    <t>Preston</t>
  </si>
  <si>
    <t>Ribble Valley</t>
  </si>
  <si>
    <t>Rossendale</t>
  </si>
  <si>
    <t>South Ribble</t>
  </si>
  <si>
    <t>West Lancashire</t>
  </si>
  <si>
    <t>Wyre</t>
  </si>
  <si>
    <t>Blackburn with Darwen</t>
  </si>
  <si>
    <t>Lancashire</t>
  </si>
  <si>
    <t>E06000009</t>
  </si>
  <si>
    <t>E07000117</t>
  </si>
  <si>
    <t>E07000118</t>
  </si>
  <si>
    <t>E07000119</t>
  </si>
  <si>
    <t>E07000120</t>
  </si>
  <si>
    <t>E07000121</t>
  </si>
  <si>
    <t>E07000122</t>
  </si>
  <si>
    <t>E07000123</t>
  </si>
  <si>
    <t>E07000124</t>
  </si>
  <si>
    <t>E07000125</t>
  </si>
  <si>
    <t>E07000126</t>
  </si>
  <si>
    <t>E07000127</t>
  </si>
  <si>
    <t>E07000128</t>
  </si>
  <si>
    <t>E06000008</t>
  </si>
  <si>
    <t>Cheltenham</t>
  </si>
  <si>
    <t>Cotswold</t>
  </si>
  <si>
    <t>Forest of Dean</t>
  </si>
  <si>
    <t>Gloucester</t>
  </si>
  <si>
    <t>Stroud</t>
  </si>
  <si>
    <t>Tewkesbury</t>
  </si>
  <si>
    <t>Gloucestershire</t>
  </si>
  <si>
    <t>E07000046</t>
  </si>
  <si>
    <t>E07000047</t>
  </si>
  <si>
    <t>E07000044</t>
  </si>
  <si>
    <t>E07000045</t>
  </si>
  <si>
    <t>E07000041</t>
  </si>
  <si>
    <t>E07000040</t>
  </si>
  <si>
    <t>E07000042</t>
  </si>
  <si>
    <t>E07000043</t>
  </si>
  <si>
    <t>E06000026</t>
  </si>
  <si>
    <t>E07000191</t>
  </si>
  <si>
    <t>E07000190</t>
  </si>
  <si>
    <t>E07000188</t>
  </si>
  <si>
    <t>E07000187</t>
  </si>
  <si>
    <t>E07000189</t>
  </si>
  <si>
    <t>E06000027</t>
  </si>
  <si>
    <t>E07000078</t>
  </si>
  <si>
    <t>E07000079</t>
  </si>
  <si>
    <t>E07000080</t>
  </si>
  <si>
    <t>E07000081</t>
  </si>
  <si>
    <t>E07000082</t>
  </si>
  <si>
    <t>E07000083</t>
  </si>
  <si>
    <t>Humber</t>
  </si>
  <si>
    <t>East Riding of Yorkshire</t>
  </si>
  <si>
    <t>Kingston upon Hull, city of</t>
  </si>
  <si>
    <t>North Lincolnshire</t>
  </si>
  <si>
    <t>North East Lincolnshire</t>
  </si>
  <si>
    <t>E06000011</t>
  </si>
  <si>
    <t>E06000010</t>
  </si>
  <si>
    <t>E06000013</t>
  </si>
  <si>
    <t>E06000012</t>
  </si>
  <si>
    <t>York and North Yorkshire</t>
  </si>
  <si>
    <t>Bournemouth</t>
  </si>
  <si>
    <t>Poole</t>
  </si>
  <si>
    <t>West Dorset</t>
  </si>
  <si>
    <t>North Dorset</t>
  </si>
  <si>
    <t>East Dorset</t>
  </si>
  <si>
    <t>Christchurch</t>
  </si>
  <si>
    <t>Purbeck</t>
  </si>
  <si>
    <t>Weymouth and Portland</t>
  </si>
  <si>
    <t>Dorset</t>
  </si>
  <si>
    <t>E06000028</t>
  </si>
  <si>
    <t>E06000029</t>
  </si>
  <si>
    <t>E07000052</t>
  </si>
  <si>
    <t>E07000050</t>
  </si>
  <si>
    <t>E07000049</t>
  </si>
  <si>
    <t>E07000048</t>
  </si>
  <si>
    <t>E07000051</t>
  </si>
  <si>
    <t>E07000053</t>
  </si>
  <si>
    <t>Swindon and Wiltshire</t>
  </si>
  <si>
    <t>Swindon</t>
  </si>
  <si>
    <t>Wiltshire</t>
  </si>
  <si>
    <t>E06000030</t>
  </si>
  <si>
    <t>E06000054</t>
  </si>
  <si>
    <t>Northamptonshire</t>
  </si>
  <si>
    <t>East Northamptonshire</t>
  </si>
  <si>
    <t>Wellingborough</t>
  </si>
  <si>
    <t>Oxfordshire LEP</t>
  </si>
  <si>
    <t>E07000152</t>
  </si>
  <si>
    <t>E07000156</t>
  </si>
  <si>
    <t>Runnymede</t>
  </si>
  <si>
    <t>Spelthorne</t>
  </si>
  <si>
    <t>Elmbridge</t>
  </si>
  <si>
    <t>E07000207</t>
  </si>
  <si>
    <t>E07000212</t>
  </si>
  <si>
    <t>E07000213</t>
  </si>
  <si>
    <t>The Marches</t>
  </si>
  <si>
    <t>Greater Lincolnshire</t>
  </si>
  <si>
    <t>South East</t>
  </si>
  <si>
    <t>Stoke-on-Trent and Staffordshire</t>
  </si>
  <si>
    <t>North Eastern</t>
  </si>
  <si>
    <t>London</t>
  </si>
  <si>
    <t>Buckinghamshire Thames Valley</t>
  </si>
  <si>
    <t>South Buckinghamshire</t>
  </si>
  <si>
    <t>Chiltern</t>
  </si>
  <si>
    <t>Wycombe</t>
  </si>
  <si>
    <t>E07000006</t>
  </si>
  <si>
    <t>E07000007</t>
  </si>
  <si>
    <t>E07000005</t>
  </si>
  <si>
    <t>Epsom and Ewell</t>
  </si>
  <si>
    <t>E07000208</t>
  </si>
  <si>
    <t>LEP name</t>
  </si>
  <si>
    <t>Total</t>
  </si>
  <si>
    <t>LA district name</t>
  </si>
  <si>
    <t>LA district code</t>
  </si>
  <si>
    <t>http://www.ons.gov.uk/ons/about-ons/who-we-are/services/idbr/about-the-idbr/index.html</t>
  </si>
  <si>
    <t>50 - 249 employees</t>
  </si>
  <si>
    <t>Agriculture, forestry &amp; fishing</t>
  </si>
  <si>
    <t>Wholesale &amp; retail trade, repair of motor vehicles</t>
  </si>
  <si>
    <t>Professional, scientific &amp; technical services</t>
  </si>
  <si>
    <t>Construction</t>
  </si>
  <si>
    <t>Tourism and recreation</t>
  </si>
  <si>
    <t>Public Administration, Education and Health</t>
  </si>
  <si>
    <t>Administrative &amp; support service activities</t>
  </si>
  <si>
    <t>Manufacturing</t>
  </si>
  <si>
    <t>Other</t>
  </si>
  <si>
    <t>Please select area below:</t>
  </si>
  <si>
    <t>Rural</t>
  </si>
  <si>
    <t>Urban</t>
  </si>
  <si>
    <t>RURAL</t>
  </si>
  <si>
    <t>URBAN</t>
  </si>
  <si>
    <t>Secondary suppression</t>
  </si>
  <si>
    <t>**</t>
  </si>
  <si>
    <t>Derby, Derbyshire, Nottingham and Nottinghamshire</t>
  </si>
  <si>
    <t>METADATA</t>
  </si>
  <si>
    <t>New Industry Label</t>
  </si>
  <si>
    <t>Original Industry label</t>
  </si>
  <si>
    <t>Agriculture, forestry &amp; fishing (A)</t>
  </si>
  <si>
    <t>Wholesale &amp; retail trade, repair of motor vehicles (G)</t>
  </si>
  <si>
    <t>Professional, scientific &amp; technical services (M)</t>
  </si>
  <si>
    <t>Construction (F)</t>
  </si>
  <si>
    <t>Accommodation &amp; food service activities (I)</t>
  </si>
  <si>
    <t>Arts, entertainment &amp; recreation (R)</t>
  </si>
  <si>
    <t>Public administration &amp; defence, compulsory social services (O)</t>
  </si>
  <si>
    <t>Education (P)</t>
  </si>
  <si>
    <t>Human health &amp; social work activities (Q)</t>
  </si>
  <si>
    <t>Administrative &amp; support service activities (N)</t>
  </si>
  <si>
    <t>Manufacturing (C)</t>
  </si>
  <si>
    <t>Information &amp; communication (J)</t>
  </si>
  <si>
    <t>Transport &amp; storage (H)</t>
  </si>
  <si>
    <t>Other service activities (S)</t>
  </si>
  <si>
    <t>Real estate activities (L)</t>
  </si>
  <si>
    <t>Financial &amp; insurance activities (K)</t>
  </si>
  <si>
    <t>Water supply, sewage, waste management &amp; remediation servs (E)</t>
  </si>
  <si>
    <t>Mining &amp; quarying (B)</t>
  </si>
  <si>
    <t>Elec., gas, steam &amp; air conditioning supply (D)</t>
  </si>
  <si>
    <t>Activities of households as employers (T)</t>
  </si>
  <si>
    <t>LAD name</t>
  </si>
  <si>
    <t>LAD code</t>
  </si>
  <si>
    <t>Rural population</t>
  </si>
  <si>
    <t>% Rural</t>
  </si>
  <si>
    <t>Urban population</t>
  </si>
  <si>
    <t>% Urban</t>
  </si>
  <si>
    <t>Total population</t>
  </si>
  <si>
    <t>.</t>
  </si>
  <si>
    <t>Further information:</t>
  </si>
  <si>
    <t>Industry sectors (SIC07)</t>
  </si>
  <si>
    <t xml:space="preserve">Further information: </t>
  </si>
  <si>
    <t>Local Enterprise Partnership (LEP)</t>
  </si>
  <si>
    <t>Unemployment (as a % of economically active working age)</t>
  </si>
  <si>
    <t>Economically Inactive (as a % of all working age)</t>
  </si>
  <si>
    <t>Rural areas</t>
  </si>
  <si>
    <t>Urban areas</t>
  </si>
  <si>
    <t>Overall</t>
  </si>
  <si>
    <t>**  Data not supplied due to disclosure rules</t>
  </si>
  <si>
    <t>3. Population</t>
  </si>
  <si>
    <t>4. Economic Activity</t>
  </si>
  <si>
    <t>2. Rural - Urban Local Authority classification 2001</t>
  </si>
  <si>
    <t xml:space="preserve">http://www.ons.gov.uk/ons/guide-method/geography/products/area-classifications/rural-urban-definition-and-la/rural-urban-local-authority--la--classification--england-/index.html </t>
  </si>
  <si>
    <t>MU: Major Urban</t>
  </si>
  <si>
    <t>LU: Large Urban</t>
  </si>
  <si>
    <t>OU: Other Urban</t>
  </si>
  <si>
    <t>SR: Significant Rural</t>
  </si>
  <si>
    <t>R50 - Rural 50</t>
  </si>
  <si>
    <t>R80 - Rural 80</t>
  </si>
  <si>
    <t>Robust GVA figures at LEP and Local Authority level are currently not available. DEFRA and ONS are looking into possibilties of providing approximate LA level figures.</t>
  </si>
  <si>
    <t>Usual resident population. Data analysed at Output Area (OA) level</t>
  </si>
  <si>
    <t>Source: ONS, Census 2011</t>
  </si>
  <si>
    <t>Population by Local Enterprise Partnership (LEP), Local Authority District (LAD) and 2011 rural - urban classification</t>
  </si>
  <si>
    <t>1. Rural - Urban classification 2011</t>
  </si>
  <si>
    <r>
      <rPr>
        <b/>
        <sz val="8"/>
        <color indexed="8"/>
        <rFont val="Calibri"/>
        <family val="2"/>
      </rPr>
      <t>Rural - Urban definition</t>
    </r>
    <r>
      <rPr>
        <sz val="8"/>
        <color indexed="8"/>
        <rFont val="Calibri"/>
        <family val="2"/>
      </rPr>
      <t xml:space="preserve"> is based on Census 2011 Output Areas. Areas are defined as rural if they fall outside of settlements with more than 10,000 resident population. </t>
    </r>
  </si>
  <si>
    <t>https://www.gov.uk/government/publications/2011-rural-urban-classification</t>
  </si>
  <si>
    <t>Number of registered businesses by industry</t>
  </si>
  <si>
    <t>Number of registered businesses by number of employees</t>
  </si>
  <si>
    <t>with no employees*</t>
  </si>
  <si>
    <t>1 - 9 employees</t>
  </si>
  <si>
    <t>10 - 49 employees</t>
  </si>
  <si>
    <t>250 and more employees</t>
  </si>
  <si>
    <t>* ‘With no employees’ comprises mainly sole proprietorships and partnerships. This category also includes around 13,000 businesses classed as ‘Other’ – with no employees and no employment (about 0.7 per cent of the total business count).</t>
  </si>
  <si>
    <t>Number of local business units by industry</t>
  </si>
  <si>
    <t>5. Registered businesses by industry and size</t>
  </si>
  <si>
    <t>6. Local business units by industry</t>
  </si>
  <si>
    <t>7. GVA and Productivity</t>
  </si>
  <si>
    <r>
      <rPr>
        <b/>
        <sz val="8"/>
        <color rgb="FF000000"/>
        <rFont val="Calibri"/>
        <family val="2"/>
      </rPr>
      <t xml:space="preserve">Contact email: </t>
    </r>
    <r>
      <rPr>
        <sz val="8"/>
        <color rgb="FF000000"/>
        <rFont val="Calibri"/>
        <family val="2"/>
      </rPr>
      <t>rural.statistics@defra.gsi.gov.uk</t>
    </r>
  </si>
  <si>
    <r>
      <t>Source: ONS, Inter-Departmental Business Register (IDBR) 2012/13,</t>
    </r>
    <r>
      <rPr>
        <b/>
        <sz val="8"/>
        <color rgb="FFFF0000"/>
        <rFont val="Calibri"/>
        <family val="2"/>
      </rPr>
      <t xml:space="preserve"> Enterprise level dataset</t>
    </r>
  </si>
  <si>
    <t>Further information on IDBR:</t>
  </si>
  <si>
    <t>https://geoportal.statistics.gov.uk/geoportal/catalog/content/filelist.page</t>
  </si>
  <si>
    <t>Data matched with rural - urban classification on postcodes from ONS Postal Directory November 2013:</t>
  </si>
  <si>
    <r>
      <t xml:space="preserve">Source: ONS, Inter-Departmental Business Register (IDBR) 2012/13, </t>
    </r>
    <r>
      <rPr>
        <b/>
        <sz val="8"/>
        <color rgb="FFFF0000"/>
        <rFont val="Calibri"/>
        <family val="2"/>
      </rPr>
      <t>Local Unit level dataset</t>
    </r>
  </si>
  <si>
    <r>
      <rPr>
        <u/>
        <sz val="8"/>
        <color indexed="8"/>
        <rFont val="Calibri"/>
        <family val="2"/>
      </rPr>
      <t>Enterprise level IDBR</t>
    </r>
    <r>
      <rPr>
        <sz val="8"/>
        <color indexed="8"/>
        <rFont val="Calibri"/>
        <family val="2"/>
      </rPr>
      <t xml:space="preserve"> shows businesses by location of their headquarters. It means that in the case of a business operating at only one address, it will be registered at that address, but for businesses operating in several locations, it will be the location of the headquarter that is registered.  If a business has outlets in rural areas, but the headquarter is registered within an urban area, then the statistics for all the outlets will be registered at the headquarter, and not counted as “rural” (and vice versa).</t>
    </r>
  </si>
  <si>
    <r>
      <rPr>
        <u/>
        <sz val="8"/>
        <color indexed="8"/>
        <rFont val="Calibri"/>
        <family val="2"/>
      </rPr>
      <t xml:space="preserve">Local Unit dataset </t>
    </r>
    <r>
      <rPr>
        <sz val="8"/>
        <color indexed="8"/>
        <rFont val="Calibri"/>
        <family val="2"/>
      </rPr>
      <t xml:space="preserve">shows businesses by location of their individual business units (sites) rather than headquarters. </t>
    </r>
  </si>
  <si>
    <t>2012/13</t>
  </si>
  <si>
    <t>Source: Office for National Statistics (ONS), Inter-Departmental Business Register (IDBR) 2012/13, Enterprise level dataset</t>
  </si>
  <si>
    <r>
      <t>Number of registered businesses by number of employees</t>
    </r>
    <r>
      <rPr>
        <b/>
        <vertAlign val="superscript"/>
        <sz val="7"/>
        <color indexed="8"/>
        <rFont val="Arial"/>
        <family val="2"/>
      </rPr>
      <t>1</t>
    </r>
  </si>
  <si>
    <t>2. ‘With no employees’ comprises mainly sole proprietorships and partnerships. This category also includes around 13,000 businesses classed as ‘Other’ – with no employees and no employment (about 0.7 per cent of the total business count).</t>
  </si>
  <si>
    <r>
      <t>with no employees</t>
    </r>
    <r>
      <rPr>
        <b/>
        <vertAlign val="superscript"/>
        <sz val="7"/>
        <color indexed="8"/>
        <rFont val="Arial"/>
        <family val="2"/>
      </rPr>
      <t>2</t>
    </r>
  </si>
  <si>
    <t>1. The number of employees refers to the number of people working within the business under a contract of employment in return for a wage or salary.</t>
  </si>
  <si>
    <t>Source: Office for National Statistics (ONS), Inter-Departmental Business Register (IDBR) 2012/13, Local Unit level dataset</t>
  </si>
  <si>
    <t>Rural Urban Economic activity</t>
  </si>
  <si>
    <t>Re-formatting for Employment (as a % of all working age)</t>
  </si>
  <si>
    <t>Office for National Statistics, Annual Business Inquiry via abi2@ons.gov.uk</t>
  </si>
  <si>
    <t xml:space="preserve">The definition for working age is 16-64 for both males and females. </t>
  </si>
  <si>
    <t xml:space="preserve">Unemployment rate is expressed as a percentage of the economically active working age population, whereas the employment rate is expressed as a percentage of the entire working age population. Therefore the unemployment rate and employment rate should not be expected to sum to 100%. </t>
  </si>
  <si>
    <t xml:space="preserve">Data shown are for Jan to Dec 2012 (annual data).
</t>
  </si>
  <si>
    <t>Economic Activity by Local Enterprise Partnership (LEP) and 2011 rural - urban definition (Jan to Dec 2012)</t>
  </si>
  <si>
    <t>Source: Office for National Statistics (ONS), Census 2011, Population by Output Areas (OAs)</t>
  </si>
  <si>
    <t>Source: Office for National Statsitics (ONS), Annual Business Inquiry (Jan to Dec 2012 annual data)</t>
  </si>
  <si>
    <r>
      <t>Registered businesses by Local Enterprise Partnership (LEP), Local Authority District (LAD), number of employees</t>
    </r>
    <r>
      <rPr>
        <b/>
        <vertAlign val="superscript"/>
        <sz val="10"/>
        <rFont val="Arial"/>
        <family val="2"/>
      </rPr>
      <t>1</t>
    </r>
    <r>
      <rPr>
        <b/>
        <sz val="10"/>
        <rFont val="Arial"/>
        <family val="2"/>
      </rPr>
      <t>, industry and 2011 rural - urban definition</t>
    </r>
  </si>
  <si>
    <t>Local business units by Local Enterprise Partnership (LEP), Local Authority District (LAD), industry and 2011 rural - urban definition</t>
  </si>
  <si>
    <t>Disclosure control</t>
  </si>
  <si>
    <t xml:space="preserve">Cells have been suppressed to protect confidentiality. The confidentiality of respondent information is protected by suppressing cells that are unsafe, known as primary suppressions. Other cells must also be suppressed to prevent the values of the unsafe cells being calculated by subtraction from the marginal totals of the table. These are known as secondary suppressions. </t>
  </si>
  <si>
    <r>
      <t xml:space="preserve">Industry sectors (SIC07): </t>
    </r>
    <r>
      <rPr>
        <sz val="8"/>
        <color indexed="8"/>
        <rFont val="Calibri"/>
        <family val="2"/>
      </rPr>
      <t>as above</t>
    </r>
  </si>
  <si>
    <r>
      <t xml:space="preserve">Disclosure control: </t>
    </r>
    <r>
      <rPr>
        <sz val="8"/>
        <color indexed="8"/>
        <rFont val="Calibri"/>
        <family val="2"/>
      </rPr>
      <t>as above</t>
    </r>
  </si>
  <si>
    <t>** Not applicable or cells have been suppressed to protect confidentiality.</t>
  </si>
  <si>
    <t xml:space="preserve">Cells have been rounded to protect confidentiality. Controlled rounding to base 5 has been used. Controlled rounding means that cells are rounded up or down to the adjacent multiples of 5 in a way that retains the additivity of tables. For example, an original value of 23 will be rounded to either 20 or 25, and rounded values in a row or column always add up to the rounded row/column total. </t>
  </si>
  <si>
    <t>Cells have been rounded to base 5 to protect confidentiality. The rounding is controlled so that the table remains additive.</t>
  </si>
  <si>
    <t>LEP code</t>
  </si>
  <si>
    <t>York, North Yorkshire and East Riding</t>
  </si>
  <si>
    <t>E37000001</t>
  </si>
  <si>
    <t>E37000002</t>
  </si>
  <si>
    <t>E37000003</t>
  </si>
  <si>
    <t>E37000004</t>
  </si>
  <si>
    <t>E37000005</t>
  </si>
  <si>
    <t>E37000006</t>
  </si>
  <si>
    <t>E37000007</t>
  </si>
  <si>
    <t>E37000008</t>
  </si>
  <si>
    <t>E37000009</t>
  </si>
  <si>
    <t>E37000010</t>
  </si>
  <si>
    <t>E37000011</t>
  </si>
  <si>
    <t>E37000012</t>
  </si>
  <si>
    <t>E37000013</t>
  </si>
  <si>
    <t>E37000014</t>
  </si>
  <si>
    <t>E37000015</t>
  </si>
  <si>
    <t>E37000016</t>
  </si>
  <si>
    <t>E37000017</t>
  </si>
  <si>
    <t>E37000018</t>
  </si>
  <si>
    <t>E37000019</t>
  </si>
  <si>
    <t>E37000020</t>
  </si>
  <si>
    <t>E37000021</t>
  </si>
  <si>
    <t>E37000022</t>
  </si>
  <si>
    <t>E37000023</t>
  </si>
  <si>
    <t>E37000024</t>
  </si>
  <si>
    <t>E37000025</t>
  </si>
  <si>
    <t>E37000026</t>
  </si>
  <si>
    <t>E37000027</t>
  </si>
  <si>
    <t>E37000028</t>
  </si>
  <si>
    <t>E37000029</t>
  </si>
  <si>
    <t>E37000030</t>
  </si>
  <si>
    <t>E37000031</t>
  </si>
  <si>
    <t>E37000032</t>
  </si>
  <si>
    <t>E37000033</t>
  </si>
  <si>
    <t>E37000034</t>
  </si>
  <si>
    <t>E37000035</t>
  </si>
  <si>
    <t>E37000036</t>
  </si>
  <si>
    <t>E37000037</t>
  </si>
  <si>
    <t>E37000038</t>
  </si>
  <si>
    <t>E37000039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</si>
</sst>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0%"/>
  </numFmts>
  <fonts count="43" x14ac:knownFonts="1">
    <font>
      <sz val="12"/>
      <name val="Arial"/>
    </font>
    <font>
      <sz val="12"/>
      <color theme="1"/>
      <name val="Arial"/>
      <family val="2"/>
    </font>
    <font>
      <sz val="12"/>
      <color theme="1"/>
      <name val="Arial"/>
      <family val="2"/>
    </font>
    <font>
      <b/>
      <sz val="10"/>
      <name val="Arial"/>
      <family val="2"/>
    </font>
    <font>
      <sz val="10"/>
      <name val="Arial"/>
      <family val="2"/>
    </font>
    <font>
      <b/>
      <sz val="12"/>
      <name val="Arial"/>
      <family val="2"/>
    </font>
    <font>
      <sz val="8"/>
      <name val="Arial"/>
      <family val="2"/>
    </font>
    <font>
      <sz val="12"/>
      <name val="Arial"/>
      <family val="2"/>
    </font>
    <font>
      <sz val="8"/>
      <color indexed="8"/>
      <name val="Arial"/>
      <family val="2"/>
    </font>
    <font>
      <b/>
      <sz val="8"/>
      <color indexed="8"/>
      <name val="Arial"/>
      <family val="2"/>
    </font>
    <font>
      <b/>
      <sz val="8"/>
      <name val="Arial"/>
      <family val="2"/>
    </font>
    <font>
      <b/>
      <sz val="8"/>
      <color indexed="17"/>
      <name val="Arial"/>
      <family val="2"/>
    </font>
    <font>
      <b/>
      <sz val="10"/>
      <color indexed="10"/>
      <name val="Arial"/>
      <family val="2"/>
    </font>
    <font>
      <b/>
      <sz val="8"/>
      <name val="Arial"/>
      <family val="2"/>
      <charset val="238"/>
    </font>
    <font>
      <sz val="8"/>
      <name val="Arial"/>
      <family val="2"/>
    </font>
    <font>
      <b/>
      <sz val="7"/>
      <name val="Arial"/>
      <family val="2"/>
    </font>
    <font>
      <b/>
      <sz val="7"/>
      <color indexed="8"/>
      <name val="Arial"/>
      <family val="2"/>
    </font>
    <font>
      <b/>
      <vertAlign val="superscript"/>
      <sz val="7"/>
      <color indexed="8"/>
      <name val="Arial"/>
      <family val="2"/>
    </font>
    <font>
      <sz val="7"/>
      <name val="Arial"/>
      <family val="2"/>
    </font>
    <font>
      <sz val="7"/>
      <color indexed="8"/>
      <name val="Arial"/>
      <family val="2"/>
    </font>
    <font>
      <b/>
      <sz val="7"/>
      <color indexed="9"/>
      <name val="Arial"/>
      <family val="2"/>
    </font>
    <font>
      <sz val="12"/>
      <color indexed="8"/>
      <name val="Arial"/>
      <family val="2"/>
    </font>
    <font>
      <u/>
      <sz val="9.6"/>
      <color indexed="12"/>
      <name val="Arial"/>
      <family val="2"/>
    </font>
    <font>
      <b/>
      <sz val="10"/>
      <color indexed="8"/>
      <name val="Calibri"/>
      <family val="2"/>
    </font>
    <font>
      <b/>
      <sz val="8"/>
      <color indexed="8"/>
      <name val="Calibri"/>
      <family val="2"/>
    </font>
    <font>
      <sz val="8"/>
      <color indexed="8"/>
      <name val="Calibri"/>
      <family val="2"/>
    </font>
    <font>
      <u/>
      <sz val="8"/>
      <color indexed="12"/>
      <name val="Calibri"/>
      <family val="2"/>
    </font>
    <font>
      <b/>
      <sz val="7"/>
      <color indexed="17"/>
      <name val="Arial"/>
      <family val="2"/>
    </font>
    <font>
      <b/>
      <sz val="12"/>
      <color theme="1"/>
      <name val="Arial"/>
      <family val="2"/>
    </font>
    <font>
      <b/>
      <sz val="8"/>
      <color rgb="FF000000"/>
      <name val="Calibri"/>
      <family val="2"/>
    </font>
    <font>
      <sz val="8"/>
      <color rgb="FF000000"/>
      <name val="Calibri"/>
      <family val="2"/>
    </font>
    <font>
      <sz val="8"/>
      <color indexed="8"/>
      <name val="Calibri"/>
      <family val="2"/>
      <scheme val="minor"/>
    </font>
    <font>
      <u/>
      <sz val="8"/>
      <color indexed="12"/>
      <name val="Calibri"/>
      <family val="2"/>
      <scheme val="minor"/>
    </font>
    <font>
      <b/>
      <sz val="10"/>
      <color theme="1"/>
      <name val="Arial"/>
      <family val="2"/>
    </font>
    <font>
      <sz val="10"/>
      <color theme="1"/>
      <name val="Arial"/>
      <family val="2"/>
    </font>
    <font>
      <sz val="8"/>
      <name val="Calibri"/>
      <family val="2"/>
      <scheme val="minor"/>
    </font>
    <font>
      <sz val="10"/>
      <name val="Arial"/>
      <family val="2"/>
    </font>
    <font>
      <b/>
      <sz val="10"/>
      <color rgb="FF00B050"/>
      <name val="Arial"/>
      <family val="2"/>
    </font>
    <font>
      <b/>
      <sz val="10"/>
      <color rgb="FF00B0F0"/>
      <name val="Arial"/>
      <family val="2"/>
    </font>
    <font>
      <b/>
      <sz val="8"/>
      <color rgb="FFFF0000"/>
      <name val="Calibri"/>
      <family val="2"/>
    </font>
    <font>
      <u/>
      <sz val="8"/>
      <color indexed="8"/>
      <name val="Calibri"/>
      <family val="2"/>
    </font>
    <font>
      <b/>
      <vertAlign val="superscript"/>
      <sz val="10"/>
      <name val="Arial"/>
      <family val="2"/>
    </font>
    <font>
      <b/>
      <sz val="10"/>
      <color theme="1" tint="0.499984740745262"/>
      <name val="Arial"/>
      <family val="2"/>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C9C98C"/>
        <bgColor indexed="64"/>
      </patternFill>
    </fill>
  </fills>
  <borders count="1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xf numFmtId="0" fontId="3" fillId="0" borderId="0"/>
    <xf numFmtId="43" fontId="7" fillId="0" borderId="0" applyFont="0" applyFill="0" applyBorder="0" applyAlignment="0" applyProtection="0"/>
    <xf numFmtId="0" fontId="3" fillId="0" borderId="0"/>
    <xf numFmtId="0" fontId="22" fillId="0" borderId="0" applyNumberFormat="0" applyFill="0" applyBorder="0" applyAlignment="0" applyProtection="0">
      <alignment vertical="top"/>
      <protection locked="0"/>
    </xf>
    <xf numFmtId="0" fontId="21" fillId="0" borderId="0"/>
    <xf numFmtId="0" fontId="4" fillId="0" borderId="0">
      <alignment textRotation="90"/>
    </xf>
    <xf numFmtId="0" fontId="4" fillId="0" borderId="0"/>
    <xf numFmtId="0" fontId="5" fillId="0" borderId="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4" fillId="0" borderId="0"/>
    <xf numFmtId="0" fontId="4" fillId="0" borderId="0"/>
    <xf numFmtId="0" fontId="1" fillId="0" borderId="0"/>
    <xf numFmtId="43" fontId="1" fillId="0" borderId="0" applyFont="0" applyFill="0" applyBorder="0" applyAlignment="0" applyProtection="0"/>
    <xf numFmtId="0" fontId="36" fillId="0" borderId="0"/>
    <xf numFmtId="0" fontId="36" fillId="0" borderId="0"/>
    <xf numFmtId="0" fontId="36" fillId="0" borderId="0"/>
    <xf numFmtId="0" fontId="36" fillId="0" borderId="0"/>
    <xf numFmtId="9" fontId="7" fillId="0" borderId="0" applyFont="0" applyFill="0" applyBorder="0" applyAlignment="0" applyProtection="0"/>
  </cellStyleXfs>
  <cellXfs count="181">
    <xf numFmtId="0" fontId="0" fillId="0" borderId="0" xfId="0"/>
    <xf numFmtId="0" fontId="3" fillId="2" borderId="0" xfId="0" applyFont="1" applyFill="1"/>
    <xf numFmtId="0" fontId="4" fillId="2" borderId="0" xfId="0" applyFont="1" applyFill="1"/>
    <xf numFmtId="0" fontId="4" fillId="2" borderId="0" xfId="0" applyFont="1" applyFill="1" applyBorder="1"/>
    <xf numFmtId="0" fontId="8" fillId="2" borderId="0" xfId="0" applyFont="1" applyFill="1" applyAlignment="1">
      <alignment horizontal="right"/>
    </xf>
    <xf numFmtId="0" fontId="9" fillId="2" borderId="1" xfId="0" applyFont="1" applyFill="1" applyBorder="1" applyAlignment="1">
      <alignment horizontal="center" vertical="center" wrapText="1"/>
    </xf>
    <xf numFmtId="3" fontId="8" fillId="2" borderId="0" xfId="0" applyNumberFormat="1" applyFont="1" applyFill="1" applyBorder="1" applyAlignment="1">
      <alignment horizontal="right"/>
    </xf>
    <xf numFmtId="3" fontId="8" fillId="2" borderId="0" xfId="2" applyNumberFormat="1" applyFont="1" applyFill="1" applyBorder="1" applyAlignment="1">
      <alignment horizontal="right"/>
    </xf>
    <xf numFmtId="3" fontId="8" fillId="2" borderId="1" xfId="2" applyNumberFormat="1" applyFont="1" applyFill="1" applyBorder="1" applyAlignment="1">
      <alignment horizontal="right"/>
    </xf>
    <xf numFmtId="0" fontId="6" fillId="2" borderId="2" xfId="0" applyFont="1" applyFill="1" applyBorder="1"/>
    <xf numFmtId="0" fontId="6" fillId="2" borderId="0" xfId="0" applyFont="1" applyFill="1"/>
    <xf numFmtId="0" fontId="6" fillId="2" borderId="0" xfId="0" applyFont="1" applyFill="1" applyBorder="1"/>
    <xf numFmtId="0" fontId="10" fillId="2" borderId="0" xfId="0" applyFont="1" applyFill="1"/>
    <xf numFmtId="0" fontId="10" fillId="2" borderId="1" xfId="0" applyFont="1" applyFill="1" applyBorder="1"/>
    <xf numFmtId="3" fontId="8" fillId="2" borderId="1" xfId="0" applyNumberFormat="1" applyFont="1" applyFill="1" applyBorder="1" applyAlignment="1">
      <alignment horizontal="right"/>
    </xf>
    <xf numFmtId="0" fontId="11" fillId="2" borderId="0" xfId="0" applyFont="1" applyFill="1" applyAlignment="1">
      <alignment wrapText="1"/>
    </xf>
    <xf numFmtId="0" fontId="8" fillId="2" borderId="1" xfId="0" applyFont="1" applyFill="1" applyBorder="1" applyAlignment="1">
      <alignment horizontal="right"/>
    </xf>
    <xf numFmtId="0" fontId="12" fillId="2" borderId="0" xfId="0" applyFont="1" applyFill="1"/>
    <xf numFmtId="0" fontId="18" fillId="2" borderId="0" xfId="0" applyFont="1" applyFill="1" applyBorder="1"/>
    <xf numFmtId="0" fontId="18" fillId="2" borderId="2" xfId="0" applyFont="1" applyFill="1" applyBorder="1"/>
    <xf numFmtId="3" fontId="18" fillId="2" borderId="0" xfId="0" applyNumberFormat="1" applyFont="1" applyFill="1" applyAlignment="1">
      <alignment horizontal="right"/>
    </xf>
    <xf numFmtId="0" fontId="15" fillId="2" borderId="1" xfId="0" applyFont="1" applyFill="1" applyBorder="1"/>
    <xf numFmtId="0" fontId="18" fillId="2" borderId="0" xfId="0" applyFont="1" applyFill="1"/>
    <xf numFmtId="3" fontId="18" fillId="2" borderId="0" xfId="0" applyNumberFormat="1" applyFont="1" applyFill="1" applyBorder="1" applyAlignment="1">
      <alignment horizontal="right"/>
    </xf>
    <xf numFmtId="0" fontId="24" fillId="2" borderId="0" xfId="5" applyFont="1" applyFill="1"/>
    <xf numFmtId="0" fontId="25" fillId="2" borderId="0" xfId="5" applyFont="1" applyFill="1"/>
    <xf numFmtId="0" fontId="26" fillId="2" borderId="0" xfId="4" applyFont="1" applyFill="1" applyAlignment="1" applyProtection="1"/>
    <xf numFmtId="0" fontId="4" fillId="2" borderId="0" xfId="0" applyFont="1" applyFill="1" applyAlignment="1">
      <alignment horizontal="left"/>
    </xf>
    <xf numFmtId="0" fontId="4" fillId="0" borderId="0" xfId="0" applyFont="1"/>
    <xf numFmtId="3" fontId="18" fillId="2" borderId="2" xfId="0" applyNumberFormat="1" applyFont="1" applyFill="1" applyBorder="1" applyAlignment="1">
      <alignment horizontal="right"/>
    </xf>
    <xf numFmtId="164" fontId="18" fillId="2" borderId="2" xfId="0" applyNumberFormat="1" applyFont="1" applyFill="1" applyBorder="1" applyAlignment="1">
      <alignment horizontal="right"/>
    </xf>
    <xf numFmtId="164" fontId="18" fillId="2" borderId="0" xfId="0" applyNumberFormat="1" applyFont="1" applyFill="1" applyBorder="1" applyAlignment="1">
      <alignment horizontal="right"/>
    </xf>
    <xf numFmtId="0" fontId="15" fillId="2" borderId="0" xfId="0" applyFont="1" applyFill="1"/>
    <xf numFmtId="0" fontId="27" fillId="2" borderId="0" xfId="0" applyFont="1" applyFill="1" applyAlignment="1">
      <alignment wrapText="1"/>
    </xf>
    <xf numFmtId="164" fontId="18" fillId="2" borderId="0" xfId="0" applyNumberFormat="1" applyFont="1" applyFill="1" applyAlignment="1">
      <alignment horizontal="right"/>
    </xf>
    <xf numFmtId="0" fontId="24" fillId="6" borderId="0" xfId="5" applyFont="1" applyFill="1"/>
    <xf numFmtId="0" fontId="25" fillId="6" borderId="0" xfId="5" applyFont="1" applyFill="1"/>
    <xf numFmtId="0" fontId="25" fillId="6" borderId="0" xfId="5" applyFont="1" applyFill="1" applyAlignment="1">
      <alignment vertical="top" wrapText="1"/>
    </xf>
    <xf numFmtId="0" fontId="30" fillId="6" borderId="0" xfId="0" applyFont="1" applyFill="1"/>
    <xf numFmtId="0" fontId="23" fillId="6" borderId="0" xfId="5" applyFont="1" applyFill="1"/>
    <xf numFmtId="0" fontId="23" fillId="4" borderId="1" xfId="5" applyFont="1" applyFill="1" applyBorder="1"/>
    <xf numFmtId="0" fontId="24" fillId="4" borderId="1" xfId="5" applyFont="1" applyFill="1" applyBorder="1"/>
    <xf numFmtId="0" fontId="25" fillId="4" borderId="1" xfId="5" applyFont="1" applyFill="1" applyBorder="1"/>
    <xf numFmtId="0" fontId="24" fillId="5" borderId="1" xfId="5" applyFont="1" applyFill="1" applyBorder="1"/>
    <xf numFmtId="0" fontId="25" fillId="5" borderId="1" xfId="5" applyFont="1" applyFill="1" applyBorder="1"/>
    <xf numFmtId="0" fontId="31" fillId="2" borderId="0" xfId="5" applyFont="1" applyFill="1"/>
    <xf numFmtId="0" fontId="32" fillId="2" borderId="0" xfId="4" applyFont="1" applyFill="1" applyAlignment="1" applyProtection="1"/>
    <xf numFmtId="0" fontId="2" fillId="0" borderId="0" xfId="10"/>
    <xf numFmtId="0" fontId="34" fillId="0" borderId="0" xfId="10" applyFont="1"/>
    <xf numFmtId="0" fontId="0" fillId="6" borderId="0" xfId="0" applyFill="1"/>
    <xf numFmtId="0" fontId="15" fillId="7" borderId="1" xfId="0" applyFont="1" applyFill="1" applyBorder="1" applyAlignment="1">
      <alignment horizontal="center" vertical="center" wrapText="1"/>
    </xf>
    <xf numFmtId="0" fontId="3" fillId="2" borderId="0" xfId="0" applyFont="1" applyFill="1" applyProtection="1">
      <protection hidden="1"/>
    </xf>
    <xf numFmtId="0" fontId="4" fillId="2" borderId="0" xfId="0" applyFont="1" applyFill="1" applyProtection="1">
      <protection hidden="1"/>
    </xf>
    <xf numFmtId="0" fontId="8" fillId="2" borderId="0" xfId="0" applyFont="1" applyFill="1" applyAlignment="1" applyProtection="1">
      <alignment horizontal="right"/>
      <protection hidden="1"/>
    </xf>
    <xf numFmtId="0" fontId="3" fillId="2" borderId="0" xfId="0" applyFont="1" applyFill="1" applyBorder="1" applyAlignment="1" applyProtection="1">
      <alignment horizontal="center"/>
      <protection hidden="1"/>
    </xf>
    <xf numFmtId="0" fontId="8" fillId="2" borderId="3" xfId="0" applyFont="1" applyFill="1" applyBorder="1" applyAlignment="1" applyProtection="1">
      <alignment horizontal="right"/>
      <protection hidden="1"/>
    </xf>
    <xf numFmtId="0" fontId="4" fillId="2" borderId="0" xfId="0" applyFont="1" applyFill="1" applyBorder="1" applyProtection="1">
      <protection hidden="1"/>
    </xf>
    <xf numFmtId="0" fontId="6" fillId="2" borderId="0" xfId="0" applyFont="1" applyFill="1" applyProtection="1">
      <protection hidden="1"/>
    </xf>
    <xf numFmtId="0" fontId="18" fillId="2" borderId="0" xfId="0" applyFont="1" applyFill="1" applyBorder="1" applyProtection="1">
      <protection hidden="1"/>
    </xf>
    <xf numFmtId="0" fontId="16" fillId="2" borderId="9" xfId="0" applyFont="1" applyFill="1" applyBorder="1" applyAlignment="1" applyProtection="1">
      <alignment horizontal="center" vertical="center" wrapText="1"/>
      <protection hidden="1"/>
    </xf>
    <xf numFmtId="0" fontId="16" fillId="2" borderId="1" xfId="0"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wrapText="1"/>
      <protection hidden="1"/>
    </xf>
    <xf numFmtId="165" fontId="16" fillId="2" borderId="4" xfId="2" applyNumberFormat="1" applyFont="1" applyFill="1" applyBorder="1" applyAlignment="1" applyProtection="1">
      <alignment horizontal="center" vertical="center" wrapText="1"/>
      <protection hidden="1"/>
    </xf>
    <xf numFmtId="165" fontId="16" fillId="2" borderId="3" xfId="2" applyNumberFormat="1" applyFont="1" applyFill="1" applyBorder="1" applyAlignment="1" applyProtection="1">
      <alignment horizontal="center" vertical="center" wrapText="1"/>
      <protection hidden="1"/>
    </xf>
    <xf numFmtId="165" fontId="16" fillId="2" borderId="1" xfId="2" applyNumberFormat="1" applyFont="1" applyFill="1" applyBorder="1" applyAlignment="1" applyProtection="1">
      <alignment horizontal="center" vertical="center" wrapText="1"/>
      <protection hidden="1"/>
    </xf>
    <xf numFmtId="0" fontId="18" fillId="2" borderId="2" xfId="0" applyFont="1" applyFill="1" applyBorder="1" applyProtection="1">
      <protection hidden="1"/>
    </xf>
    <xf numFmtId="3" fontId="19" fillId="2" borderId="8" xfId="0" applyNumberFormat="1" applyFont="1" applyFill="1" applyBorder="1" applyAlignment="1" applyProtection="1">
      <alignment horizontal="right"/>
      <protection hidden="1"/>
    </xf>
    <xf numFmtId="3" fontId="19" fillId="2" borderId="0" xfId="0" applyNumberFormat="1" applyFont="1" applyFill="1" applyBorder="1" applyAlignment="1" applyProtection="1">
      <alignment horizontal="right"/>
      <protection hidden="1"/>
    </xf>
    <xf numFmtId="3" fontId="19" fillId="2" borderId="7" xfId="0" applyNumberFormat="1" applyFont="1" applyFill="1" applyBorder="1" applyAlignment="1" applyProtection="1">
      <alignment horizontal="right"/>
      <protection hidden="1"/>
    </xf>
    <xf numFmtId="3" fontId="19" fillId="2" borderId="6" xfId="0" applyNumberFormat="1" applyFont="1" applyFill="1" applyBorder="1" applyAlignment="1" applyProtection="1">
      <alignment horizontal="right"/>
      <protection hidden="1"/>
    </xf>
    <xf numFmtId="3" fontId="19" fillId="2" borderId="8" xfId="2" applyNumberFormat="1" applyFont="1" applyFill="1" applyBorder="1" applyAlignment="1" applyProtection="1">
      <alignment horizontal="right"/>
      <protection hidden="1"/>
    </xf>
    <xf numFmtId="3" fontId="19" fillId="2" borderId="0" xfId="2" applyNumberFormat="1" applyFont="1" applyFill="1" applyBorder="1" applyAlignment="1" applyProtection="1">
      <alignment horizontal="right"/>
      <protection hidden="1"/>
    </xf>
    <xf numFmtId="0" fontId="10" fillId="2" borderId="0" xfId="0" applyFont="1" applyFill="1" applyProtection="1">
      <protection hidden="1"/>
    </xf>
    <xf numFmtId="0" fontId="15" fillId="2" borderId="1" xfId="0" applyFont="1" applyFill="1" applyBorder="1" applyProtection="1">
      <protection hidden="1"/>
    </xf>
    <xf numFmtId="0" fontId="20" fillId="2" borderId="1" xfId="0" applyFont="1" applyFill="1" applyBorder="1" applyProtection="1">
      <protection hidden="1"/>
    </xf>
    <xf numFmtId="3" fontId="16" fillId="2" borderId="9" xfId="0" applyNumberFormat="1" applyFont="1" applyFill="1" applyBorder="1" applyAlignment="1" applyProtection="1">
      <alignment horizontal="right"/>
      <protection hidden="1"/>
    </xf>
    <xf numFmtId="3" fontId="16" fillId="2" borderId="1" xfId="0" applyNumberFormat="1" applyFont="1" applyFill="1" applyBorder="1" applyAlignment="1" applyProtection="1">
      <alignment horizontal="right"/>
      <protection hidden="1"/>
    </xf>
    <xf numFmtId="3" fontId="16" fillId="2" borderId="5" xfId="0" applyNumberFormat="1" applyFont="1" applyFill="1" applyBorder="1" applyAlignment="1" applyProtection="1">
      <alignment horizontal="right"/>
      <protection hidden="1"/>
    </xf>
    <xf numFmtId="3" fontId="16" fillId="2" borderId="9" xfId="2" applyNumberFormat="1" applyFont="1" applyFill="1" applyBorder="1" applyAlignment="1" applyProtection="1">
      <alignment horizontal="right"/>
      <protection hidden="1"/>
    </xf>
    <xf numFmtId="3" fontId="16" fillId="2" borderId="1" xfId="2" applyNumberFormat="1" applyFont="1" applyFill="1" applyBorder="1" applyAlignment="1" applyProtection="1">
      <alignment horizontal="right"/>
      <protection hidden="1"/>
    </xf>
    <xf numFmtId="0" fontId="13" fillId="2" borderId="0" xfId="0" applyFont="1" applyFill="1" applyProtection="1">
      <protection hidden="1"/>
    </xf>
    <xf numFmtId="0" fontId="11" fillId="2" borderId="0" xfId="0" applyFont="1" applyFill="1" applyAlignment="1" applyProtection="1">
      <alignment wrapText="1"/>
      <protection hidden="1"/>
    </xf>
    <xf numFmtId="0" fontId="18" fillId="2" borderId="0" xfId="0" applyFont="1" applyFill="1" applyProtection="1">
      <protection hidden="1"/>
    </xf>
    <xf numFmtId="3" fontId="19" fillId="2" borderId="7" xfId="2" applyNumberFormat="1" applyFont="1" applyFill="1" applyBorder="1" applyAlignment="1" applyProtection="1">
      <alignment horizontal="right"/>
      <protection hidden="1"/>
    </xf>
    <xf numFmtId="3" fontId="16" fillId="2" borderId="5" xfId="2" applyNumberFormat="1" applyFont="1" applyFill="1" applyBorder="1" applyAlignment="1" applyProtection="1">
      <alignment horizontal="right"/>
      <protection hidden="1"/>
    </xf>
    <xf numFmtId="3" fontId="19" fillId="2" borderId="6" xfId="2" applyNumberFormat="1" applyFont="1" applyFill="1" applyBorder="1" applyAlignment="1" applyProtection="1">
      <alignment horizontal="right"/>
      <protection hidden="1"/>
    </xf>
    <xf numFmtId="0" fontId="6" fillId="2" borderId="0" xfId="0" applyFont="1" applyFill="1" applyBorder="1" applyProtection="1">
      <protection hidden="1"/>
    </xf>
    <xf numFmtId="3" fontId="19" fillId="2" borderId="0" xfId="0" applyNumberFormat="1" applyFont="1" applyFill="1" applyAlignment="1" applyProtection="1">
      <alignment horizontal="right"/>
      <protection hidden="1"/>
    </xf>
    <xf numFmtId="0" fontId="19" fillId="2" borderId="0" xfId="0" applyFont="1" applyFill="1" applyAlignment="1" applyProtection="1">
      <alignment horizontal="right"/>
      <protection hidden="1"/>
    </xf>
    <xf numFmtId="0" fontId="8" fillId="3" borderId="0" xfId="0" applyFont="1" applyFill="1" applyAlignment="1" applyProtection="1">
      <alignment horizontal="right"/>
      <protection hidden="1"/>
    </xf>
    <xf numFmtId="0" fontId="35" fillId="6" borderId="0" xfId="0" applyFont="1" applyFill="1"/>
    <xf numFmtId="3" fontId="15" fillId="2" borderId="1" xfId="0" applyNumberFormat="1" applyFont="1" applyFill="1" applyBorder="1" applyAlignment="1">
      <alignment horizontal="right"/>
    </xf>
    <xf numFmtId="164" fontId="15" fillId="2" borderId="1" xfId="0" applyNumberFormat="1" applyFont="1" applyFill="1" applyBorder="1" applyAlignment="1">
      <alignment horizontal="right"/>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37" fillId="2" borderId="0" xfId="0" applyFont="1" applyFill="1"/>
    <xf numFmtId="0" fontId="38" fillId="2" borderId="0" xfId="0" applyFont="1" applyFill="1"/>
    <xf numFmtId="0" fontId="33" fillId="8" borderId="14" xfId="0" applyFont="1" applyFill="1" applyBorder="1" applyAlignment="1">
      <alignment horizontal="center" wrapText="1"/>
    </xf>
    <xf numFmtId="0" fontId="33" fillId="8" borderId="5" xfId="0" applyFont="1" applyFill="1" applyBorder="1" applyAlignment="1">
      <alignment horizontal="center" wrapText="1"/>
    </xf>
    <xf numFmtId="49" fontId="37" fillId="0" borderId="15" xfId="0" applyNumberFormat="1" applyFont="1" applyFill="1" applyBorder="1" applyAlignment="1">
      <alignment horizontal="left"/>
    </xf>
    <xf numFmtId="166" fontId="0" fillId="0" borderId="0" xfId="0" applyNumberFormat="1"/>
    <xf numFmtId="49" fontId="42" fillId="0" borderId="16" xfId="0" applyNumberFormat="1" applyFont="1" applyFill="1" applyBorder="1" applyAlignment="1">
      <alignment horizontal="left"/>
    </xf>
    <xf numFmtId="49" fontId="3" fillId="0" borderId="17" xfId="0" applyNumberFormat="1" applyFont="1" applyFill="1" applyBorder="1" applyAlignment="1">
      <alignment horizontal="left"/>
    </xf>
    <xf numFmtId="49" fontId="37" fillId="0" borderId="16" xfId="0" applyNumberFormat="1" applyFont="1" applyFill="1" applyBorder="1" applyAlignment="1">
      <alignment horizontal="left"/>
    </xf>
    <xf numFmtId="49" fontId="3" fillId="0" borderId="16" xfId="0" applyNumberFormat="1" applyFont="1" applyFill="1" applyBorder="1" applyAlignment="1">
      <alignment horizontal="left"/>
    </xf>
    <xf numFmtId="0" fontId="24" fillId="6" borderId="0" xfId="5" applyFont="1" applyFill="1" applyAlignment="1">
      <alignment horizontal="left" vertical="center" wrapText="1"/>
    </xf>
    <xf numFmtId="0" fontId="30" fillId="6" borderId="0" xfId="0" applyFont="1" applyFill="1" applyAlignment="1">
      <alignment horizontal="left" vertical="top" wrapText="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166" fontId="34" fillId="0" borderId="2" xfId="21" applyNumberFormat="1" applyFont="1" applyFill="1" applyBorder="1" applyAlignment="1">
      <alignment horizontal="right"/>
    </xf>
    <xf numFmtId="166" fontId="34" fillId="0" borderId="0" xfId="21" applyNumberFormat="1" applyFont="1" applyFill="1" applyBorder="1" applyAlignment="1">
      <alignment horizontal="right"/>
    </xf>
    <xf numFmtId="166" fontId="34" fillId="0" borderId="15" xfId="21" applyNumberFormat="1" applyFont="1" applyFill="1" applyBorder="1" applyAlignment="1">
      <alignment horizontal="right"/>
    </xf>
    <xf numFmtId="166" fontId="34" fillId="0" borderId="16" xfId="21" applyNumberFormat="1" applyFont="1" applyFill="1" applyBorder="1" applyAlignment="1">
      <alignment horizontal="right"/>
    </xf>
    <xf numFmtId="9" fontId="34" fillId="0" borderId="17" xfId="0" applyNumberFormat="1" applyFont="1" applyFill="1" applyBorder="1" applyAlignment="1">
      <alignment horizontal="right"/>
    </xf>
    <xf numFmtId="9" fontId="34" fillId="0" borderId="15" xfId="0" applyNumberFormat="1" applyFont="1" applyFill="1" applyBorder="1" applyAlignment="1">
      <alignment horizontal="right"/>
    </xf>
    <xf numFmtId="9" fontId="34" fillId="0" borderId="16" xfId="0" applyNumberFormat="1" applyFont="1" applyFill="1" applyBorder="1" applyAlignment="1">
      <alignment horizontal="right"/>
    </xf>
    <xf numFmtId="9" fontId="34" fillId="0" borderId="3" xfId="0" applyNumberFormat="1" applyFont="1" applyFill="1" applyBorder="1" applyAlignment="1">
      <alignment horizontal="right"/>
    </xf>
    <xf numFmtId="9" fontId="34" fillId="0" borderId="2" xfId="0" applyNumberFormat="1" applyFont="1" applyFill="1" applyBorder="1" applyAlignment="1">
      <alignment horizontal="right"/>
    </xf>
    <xf numFmtId="9" fontId="34" fillId="0" borderId="0" xfId="0" applyNumberFormat="1" applyFont="1" applyFill="1" applyBorder="1" applyAlignment="1">
      <alignment horizontal="right"/>
    </xf>
    <xf numFmtId="166" fontId="34" fillId="0" borderId="17" xfId="21" applyNumberFormat="1" applyFont="1" applyFill="1" applyBorder="1"/>
    <xf numFmtId="166" fontId="34" fillId="0" borderId="15" xfId="21" applyNumberFormat="1" applyFont="1" applyFill="1" applyBorder="1"/>
    <xf numFmtId="166" fontId="34" fillId="0" borderId="16" xfId="21" applyNumberFormat="1" applyFont="1" applyFill="1" applyBorder="1"/>
    <xf numFmtId="0" fontId="25" fillId="2" borderId="0" xfId="5" applyFont="1" applyFill="1" applyAlignment="1">
      <alignment horizontal="left" vertical="top" wrapText="1"/>
    </xf>
    <xf numFmtId="0" fontId="6" fillId="2" borderId="8" xfId="0" applyFont="1" applyFill="1" applyBorder="1" applyProtection="1">
      <protection hidden="1"/>
    </xf>
    <xf numFmtId="0" fontId="10" fillId="2" borderId="8" xfId="0" applyFont="1" applyFill="1" applyBorder="1" applyProtection="1">
      <protection hidden="1"/>
    </xf>
    <xf numFmtId="0" fontId="13" fillId="2" borderId="8" xfId="0" applyFont="1" applyFill="1" applyBorder="1" applyProtection="1">
      <protection hidden="1"/>
    </xf>
    <xf numFmtId="0" fontId="6" fillId="2" borderId="0" xfId="0" applyFont="1" applyFill="1" applyBorder="1" applyAlignment="1">
      <alignment horizontal="right"/>
    </xf>
    <xf numFmtId="0" fontId="6" fillId="2" borderId="0" xfId="0" applyFont="1" applyFill="1" applyAlignment="1">
      <alignment horizontal="right"/>
    </xf>
    <xf numFmtId="0" fontId="27" fillId="2" borderId="0" xfId="0" applyFont="1" applyFill="1" applyBorder="1" applyAlignment="1">
      <alignment vertical="center" wrapText="1"/>
    </xf>
    <xf numFmtId="0" fontId="27" fillId="2" borderId="3" xfId="0" applyFont="1" applyFill="1" applyBorder="1" applyAlignment="1">
      <alignment vertical="center" wrapText="1"/>
    </xf>
    <xf numFmtId="0" fontId="11" fillId="2" borderId="0" xfId="0" applyFont="1" applyFill="1" applyBorder="1" applyAlignment="1" applyProtection="1">
      <alignment vertical="center" wrapText="1"/>
      <protection hidden="1"/>
    </xf>
    <xf numFmtId="0" fontId="11" fillId="2" borderId="3" xfId="0" applyFont="1" applyFill="1" applyBorder="1" applyAlignment="1" applyProtection="1">
      <alignment vertical="center" wrapText="1"/>
      <protection hidden="1"/>
    </xf>
    <xf numFmtId="0" fontId="24" fillId="6" borderId="0" xfId="5" applyFont="1" applyFill="1" applyAlignment="1">
      <alignment horizontal="left" vertical="center" wrapText="1"/>
    </xf>
    <xf numFmtId="0" fontId="25" fillId="2" borderId="0" xfId="5" applyFont="1" applyFill="1" applyAlignment="1">
      <alignment horizontal="left" vertical="top" wrapText="1"/>
    </xf>
    <xf numFmtId="0" fontId="24" fillId="2" borderId="0" xfId="5" applyFont="1" applyFill="1" applyAlignment="1">
      <alignment horizontal="left" wrapText="1"/>
    </xf>
    <xf numFmtId="0" fontId="25" fillId="2" borderId="0" xfId="5" applyFont="1" applyFill="1" applyAlignment="1">
      <alignment horizontal="left" wrapText="1"/>
    </xf>
    <xf numFmtId="0" fontId="30" fillId="6" borderId="0" xfId="0" applyFont="1" applyFill="1" applyAlignment="1">
      <alignment horizontal="left" vertical="top" wrapText="1"/>
    </xf>
    <xf numFmtId="0" fontId="25" fillId="6" borderId="0" xfId="5" applyFont="1" applyFill="1" applyAlignment="1">
      <alignment horizontal="left" wrapText="1"/>
    </xf>
    <xf numFmtId="0" fontId="18" fillId="2" borderId="2"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7" fillId="2" borderId="0"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33" fillId="0" borderId="16" xfId="0" applyFont="1" applyBorder="1" applyAlignment="1">
      <alignment horizontal="center" vertical="center" wrapText="1"/>
    </xf>
    <xf numFmtId="0" fontId="28" fillId="0" borderId="16" xfId="0" applyFont="1" applyBorder="1" applyAlignment="1">
      <alignment horizontal="center" vertical="center" wrapText="1"/>
    </xf>
    <xf numFmtId="0" fontId="33" fillId="8" borderId="15" xfId="0" applyFont="1" applyFill="1" applyBorder="1" applyAlignment="1">
      <alignment horizontal="center" vertical="center" wrapText="1"/>
    </xf>
    <xf numFmtId="0" fontId="33" fillId="8" borderId="16" xfId="0" applyFont="1" applyFill="1" applyBorder="1" applyAlignment="1">
      <alignment horizontal="center" vertical="center" wrapText="1"/>
    </xf>
    <xf numFmtId="0" fontId="33" fillId="8" borderId="17" xfId="0" applyFont="1" applyFill="1" applyBorder="1" applyAlignment="1">
      <alignment horizontal="center" vertical="center" wrapText="1"/>
    </xf>
    <xf numFmtId="0" fontId="33"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28" fillId="8" borderId="16" xfId="0" applyFont="1" applyFill="1" applyBorder="1" applyAlignment="1">
      <alignment horizontal="center" vertical="center" wrapText="1"/>
    </xf>
    <xf numFmtId="0" fontId="28" fillId="8" borderId="17" xfId="0" applyFont="1" applyFill="1" applyBorder="1" applyAlignment="1">
      <alignment horizontal="center" vertical="center" wrapText="1"/>
    </xf>
    <xf numFmtId="0" fontId="6" fillId="2" borderId="2"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hidden="1"/>
    </xf>
    <xf numFmtId="0" fontId="3" fillId="4" borderId="10" xfId="0" applyFont="1" applyFill="1" applyBorder="1" applyAlignment="1" applyProtection="1">
      <alignment horizontal="center"/>
      <protection hidden="1"/>
    </xf>
    <xf numFmtId="0" fontId="3" fillId="4" borderId="11" xfId="0" applyFont="1" applyFill="1" applyBorder="1" applyAlignment="1" applyProtection="1">
      <alignment horizontal="center"/>
      <protection hidden="1"/>
    </xf>
    <xf numFmtId="0" fontId="3" fillId="5" borderId="12" xfId="0" applyFont="1" applyFill="1" applyBorder="1" applyAlignment="1" applyProtection="1">
      <alignment horizontal="center"/>
      <protection locked="0"/>
    </xf>
    <xf numFmtId="0" fontId="3" fillId="5" borderId="13" xfId="0" applyFont="1" applyFill="1" applyBorder="1" applyAlignment="1" applyProtection="1">
      <alignment horizontal="center"/>
      <protection locked="0"/>
    </xf>
    <xf numFmtId="0" fontId="11" fillId="2" borderId="0" xfId="0" applyFont="1" applyFill="1" applyBorder="1" applyAlignment="1" applyProtection="1">
      <alignment horizontal="left" vertical="center" wrapText="1"/>
      <protection hidden="1"/>
    </xf>
    <xf numFmtId="0" fontId="11" fillId="2" borderId="3" xfId="0" applyFont="1" applyFill="1" applyBorder="1" applyAlignment="1" applyProtection="1">
      <alignment horizontal="left" vertical="center" wrapText="1"/>
      <protection hidden="1"/>
    </xf>
    <xf numFmtId="0" fontId="11" fillId="2" borderId="2" xfId="0" applyFont="1" applyFill="1" applyBorder="1" applyAlignment="1" applyProtection="1">
      <alignment horizontal="left" vertical="center" wrapText="1"/>
      <protection hidden="1"/>
    </xf>
    <xf numFmtId="0" fontId="10" fillId="2" borderId="2" xfId="0" applyFont="1" applyFill="1" applyBorder="1" applyAlignment="1" applyProtection="1">
      <alignment horizontal="center" vertical="center" wrapText="1"/>
      <protection hidden="1"/>
    </xf>
    <xf numFmtId="0" fontId="10" fillId="2" borderId="3"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protection hidden="1"/>
    </xf>
    <xf numFmtId="0" fontId="16" fillId="2" borderId="5" xfId="0" applyFont="1" applyFill="1" applyBorder="1" applyAlignment="1" applyProtection="1">
      <alignment horizontal="center" vertical="center"/>
      <protection hidden="1"/>
    </xf>
    <xf numFmtId="0" fontId="11" fillId="2" borderId="0"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1" fillId="2" borderId="2" xfId="0" applyFont="1" applyFill="1" applyBorder="1" applyAlignment="1">
      <alignment horizontal="left" vertical="center" wrapText="1"/>
    </xf>
  </cellXfs>
  <cellStyles count="22">
    <cellStyle name="Comma" xfId="2" builtinId="3"/>
    <cellStyle name="Comma 2" xfId="12"/>
    <cellStyle name="Comma 3" xfId="16"/>
    <cellStyle name="Data_Total" xfId="1"/>
    <cellStyle name="Headings" xfId="3"/>
    <cellStyle name="Headings 2" xfId="19"/>
    <cellStyle name="Hyperlink" xfId="4" builtinId="8"/>
    <cellStyle name="Normal" xfId="0" builtinId="0"/>
    <cellStyle name="Normal 2" xfId="10"/>
    <cellStyle name="Normal 3" xfId="15"/>
    <cellStyle name="Normal 4" xfId="13"/>
    <cellStyle name="Normal 5" xfId="14"/>
    <cellStyle name="Normal 6" xfId="17"/>
    <cellStyle name="Normalny_Summary_workings" xfId="5"/>
    <cellStyle name="Percent" xfId="21" builtinId="5"/>
    <cellStyle name="Percent 2" xfId="11"/>
    <cellStyle name="Row_CategoryHeadings" xfId="6"/>
    <cellStyle name="Source" xfId="7"/>
    <cellStyle name="Source 2" xfId="18"/>
    <cellStyle name="Table_Name" xfId="8"/>
    <cellStyle name="Warnings" xfId="9"/>
    <cellStyle name="Warnings 2" xfId="20"/>
  </cellStyles>
  <dxfs count="1">
    <dxf>
      <fill>
        <patternFill>
          <bgColor indexed="10"/>
        </patternFill>
      </fill>
    </dxf>
  </dxfs>
  <tableStyles count="0" defaultTableStyle="TableStyleMedium9" defaultPivotStyle="PivotStyleLight16"/>
  <colors>
    <mruColors>
      <color rgb="FFFFFF99"/>
      <color rgb="FFC9C98C"/>
      <color rgb="FFC9C985"/>
      <color rgb="FF0000FF"/>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ons/guide-method/geography/products/area-classifications/rural-urban-definition-and-la/rural-urban-local-authority--la--classification--england-/index.html" TargetMode="External"/><Relationship Id="rId2" Type="http://schemas.openxmlformats.org/officeDocument/2006/relationships/hyperlink" Target="https://www.gov.uk/government/publications/the-rural-urban-definition" TargetMode="External"/><Relationship Id="rId1" Type="http://schemas.openxmlformats.org/officeDocument/2006/relationships/hyperlink" Target="http://www.ons.gov.uk/ons/about-ons/who-we-are/services/idbr/about-the-idbr/index.html" TargetMode="External"/><Relationship Id="rId5" Type="http://schemas.openxmlformats.org/officeDocument/2006/relationships/printerSettings" Target="../printerSettings/printerSettings1.bin"/><Relationship Id="rId4" Type="http://schemas.openxmlformats.org/officeDocument/2006/relationships/hyperlink" Target="http://www.ons.gov.uk/ons/about-ons/who-we-are/services/idbr/about-the-idbr/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M125"/>
  <sheetViews>
    <sheetView tabSelected="1" zoomScale="110" zoomScaleNormal="110" workbookViewId="0">
      <selection activeCell="A2" sqref="A2"/>
    </sheetView>
  </sheetViews>
  <sheetFormatPr defaultColWidth="8.88671875" defaultRowHeight="11.25" x14ac:dyDescent="0.2"/>
  <cols>
    <col min="1" max="1" width="27.33203125" style="25" customWidth="1"/>
    <col min="2" max="2" width="79.21875" style="25" customWidth="1"/>
    <col min="3" max="16384" width="8.88671875" style="25"/>
  </cols>
  <sheetData>
    <row r="1" spans="1:3" ht="12.75" x14ac:dyDescent="0.2">
      <c r="A1" s="40" t="s">
        <v>714</v>
      </c>
      <c r="B1" s="41"/>
      <c r="C1" s="42"/>
    </row>
    <row r="2" spans="1:3" s="36" customFormat="1" ht="8.25" customHeight="1" x14ac:dyDescent="0.2">
      <c r="A2" s="39"/>
      <c r="B2" s="35"/>
    </row>
    <row r="3" spans="1:3" s="36" customFormat="1" x14ac:dyDescent="0.2">
      <c r="A3" s="38" t="s">
        <v>783</v>
      </c>
    </row>
    <row r="4" spans="1:3" ht="8.25" customHeight="1" x14ac:dyDescent="0.2"/>
    <row r="5" spans="1:3" x14ac:dyDescent="0.2">
      <c r="A5" s="43" t="s">
        <v>769</v>
      </c>
      <c r="B5" s="44"/>
      <c r="C5" s="44"/>
    </row>
    <row r="6" spans="1:3" ht="6" customHeight="1" x14ac:dyDescent="0.2"/>
    <row r="7" spans="1:3" ht="11.25" customHeight="1" x14ac:dyDescent="0.2">
      <c r="A7" s="136" t="s">
        <v>770</v>
      </c>
      <c r="B7" s="136"/>
      <c r="C7" s="136"/>
    </row>
    <row r="8" spans="1:3" s="24" customFormat="1" x14ac:dyDescent="0.2">
      <c r="A8" s="135" t="s">
        <v>747</v>
      </c>
      <c r="B8" s="135"/>
      <c r="C8" s="135"/>
    </row>
    <row r="9" spans="1:3" s="45" customFormat="1" x14ac:dyDescent="0.2">
      <c r="A9" s="46" t="s">
        <v>771</v>
      </c>
    </row>
    <row r="10" spans="1:3" ht="9" customHeight="1" x14ac:dyDescent="0.2"/>
    <row r="11" spans="1:3" x14ac:dyDescent="0.2">
      <c r="A11" s="43" t="s">
        <v>757</v>
      </c>
      <c r="B11" s="44"/>
      <c r="C11" s="44"/>
    </row>
    <row r="12" spans="1:3" ht="6.75" customHeight="1" x14ac:dyDescent="0.2"/>
    <row r="13" spans="1:3" ht="12" customHeight="1" x14ac:dyDescent="0.2">
      <c r="A13" s="25" t="s">
        <v>759</v>
      </c>
    </row>
    <row r="14" spans="1:3" ht="12" customHeight="1" x14ac:dyDescent="0.2">
      <c r="A14" s="25" t="s">
        <v>760</v>
      </c>
    </row>
    <row r="15" spans="1:3" ht="12" customHeight="1" x14ac:dyDescent="0.2">
      <c r="A15" s="25" t="s">
        <v>761</v>
      </c>
    </row>
    <row r="16" spans="1:3" ht="12" customHeight="1" x14ac:dyDescent="0.2">
      <c r="A16" s="25" t="s">
        <v>762</v>
      </c>
    </row>
    <row r="17" spans="1:3" ht="12" customHeight="1" x14ac:dyDescent="0.2">
      <c r="A17" s="25" t="s">
        <v>763</v>
      </c>
    </row>
    <row r="18" spans="1:3" ht="12" customHeight="1" x14ac:dyDescent="0.2">
      <c r="A18" s="25" t="s">
        <v>764</v>
      </c>
    </row>
    <row r="19" spans="1:3" ht="6" customHeight="1" x14ac:dyDescent="0.2"/>
    <row r="20" spans="1:3" ht="10.5" customHeight="1" x14ac:dyDescent="0.2">
      <c r="A20" s="24" t="s">
        <v>745</v>
      </c>
    </row>
    <row r="21" spans="1:3" s="45" customFormat="1" ht="12" customHeight="1" x14ac:dyDescent="0.2">
      <c r="A21" s="46" t="s">
        <v>758</v>
      </c>
    </row>
    <row r="22" spans="1:3" ht="9" customHeight="1" x14ac:dyDescent="0.2"/>
    <row r="23" spans="1:3" x14ac:dyDescent="0.2">
      <c r="A23" s="43" t="s">
        <v>755</v>
      </c>
      <c r="B23" s="44"/>
      <c r="C23" s="44"/>
    </row>
    <row r="24" spans="1:3" ht="7.5" customHeight="1" x14ac:dyDescent="0.2"/>
    <row r="25" spans="1:3" x14ac:dyDescent="0.2">
      <c r="A25" s="24" t="s">
        <v>767</v>
      </c>
    </row>
    <row r="26" spans="1:3" x14ac:dyDescent="0.2">
      <c r="A26" s="25" t="s">
        <v>766</v>
      </c>
    </row>
    <row r="27" spans="1:3" ht="8.25" customHeight="1" x14ac:dyDescent="0.2"/>
    <row r="28" spans="1:3" x14ac:dyDescent="0.2">
      <c r="A28" s="43" t="s">
        <v>756</v>
      </c>
      <c r="B28" s="44"/>
      <c r="C28" s="44"/>
    </row>
    <row r="30" spans="1:3" x14ac:dyDescent="0.2">
      <c r="A30" s="24" t="s">
        <v>800</v>
      </c>
    </row>
    <row r="31" spans="1:3" ht="11.25" customHeight="1" x14ac:dyDescent="0.2">
      <c r="A31" s="137" t="s">
        <v>803</v>
      </c>
      <c r="B31" s="137"/>
      <c r="C31" s="137"/>
    </row>
    <row r="32" spans="1:3" ht="12.75" customHeight="1" x14ac:dyDescent="0.2">
      <c r="A32" s="137" t="s">
        <v>801</v>
      </c>
      <c r="B32" s="137"/>
      <c r="C32" s="137"/>
    </row>
    <row r="33" spans="1:3" ht="24.75" customHeight="1" x14ac:dyDescent="0.2">
      <c r="A33" s="137" t="s">
        <v>802</v>
      </c>
      <c r="B33" s="137"/>
      <c r="C33" s="137"/>
    </row>
    <row r="34" spans="1:3" ht="6.75" customHeight="1" x14ac:dyDescent="0.2">
      <c r="A34" s="107"/>
      <c r="B34" s="107"/>
      <c r="C34" s="107"/>
    </row>
    <row r="35" spans="1:3" s="36" customFormat="1" x14ac:dyDescent="0.2">
      <c r="A35" s="36" t="s">
        <v>787</v>
      </c>
    </row>
    <row r="36" spans="1:3" s="36" customFormat="1" x14ac:dyDescent="0.2">
      <c r="A36" s="36" t="s">
        <v>786</v>
      </c>
    </row>
    <row r="37" spans="1:3" ht="7.5" customHeight="1" x14ac:dyDescent="0.2"/>
    <row r="38" spans="1:3" x14ac:dyDescent="0.2">
      <c r="A38" s="43" t="s">
        <v>780</v>
      </c>
      <c r="B38" s="44"/>
      <c r="C38" s="44"/>
    </row>
    <row r="39" spans="1:3" ht="6.75" customHeight="1" x14ac:dyDescent="0.2"/>
    <row r="40" spans="1:3" s="36" customFormat="1" x14ac:dyDescent="0.2">
      <c r="A40" s="35" t="s">
        <v>784</v>
      </c>
    </row>
    <row r="41" spans="1:3" s="36" customFormat="1" ht="3.75" customHeight="1" x14ac:dyDescent="0.2">
      <c r="A41" s="35"/>
    </row>
    <row r="42" spans="1:3" s="36" customFormat="1" ht="37.5" customHeight="1" x14ac:dyDescent="0.2">
      <c r="A42" s="138" t="s">
        <v>789</v>
      </c>
      <c r="B42" s="138"/>
      <c r="C42" s="138"/>
    </row>
    <row r="43" spans="1:3" s="36" customFormat="1" ht="6.75" customHeight="1" x14ac:dyDescent="0.2">
      <c r="A43" s="35"/>
    </row>
    <row r="44" spans="1:3" s="36" customFormat="1" x14ac:dyDescent="0.2">
      <c r="A44" s="36" t="s">
        <v>787</v>
      </c>
    </row>
    <row r="45" spans="1:3" s="36" customFormat="1" x14ac:dyDescent="0.2">
      <c r="A45" s="36" t="s">
        <v>786</v>
      </c>
    </row>
    <row r="46" spans="1:3" s="36" customFormat="1" ht="6.75" customHeight="1" x14ac:dyDescent="0.2">
      <c r="A46" s="35"/>
    </row>
    <row r="47" spans="1:3" x14ac:dyDescent="0.2">
      <c r="A47" s="24" t="s">
        <v>785</v>
      </c>
    </row>
    <row r="48" spans="1:3" x14ac:dyDescent="0.2">
      <c r="A48" s="26" t="s">
        <v>695</v>
      </c>
      <c r="B48" s="26"/>
      <c r="C48" s="26"/>
    </row>
    <row r="49" spans="1:8" ht="7.5" customHeight="1" x14ac:dyDescent="0.2"/>
    <row r="50" spans="1:8" s="36" customFormat="1" ht="12.75" customHeight="1" x14ac:dyDescent="0.2">
      <c r="A50" s="133" t="s">
        <v>746</v>
      </c>
      <c r="B50" s="133"/>
      <c r="C50" s="37"/>
      <c r="D50" s="37"/>
      <c r="E50" s="37"/>
      <c r="F50" s="37"/>
      <c r="G50" s="37"/>
      <c r="H50" s="37"/>
    </row>
    <row r="51" spans="1:8" ht="6.75" customHeight="1" x14ac:dyDescent="0.2"/>
    <row r="52" spans="1:8" x14ac:dyDescent="0.2">
      <c r="A52" s="24" t="s">
        <v>715</v>
      </c>
      <c r="B52" s="24" t="s">
        <v>716</v>
      </c>
      <c r="C52" s="24"/>
    </row>
    <row r="53" spans="1:8" x14ac:dyDescent="0.2">
      <c r="A53" s="25" t="s">
        <v>697</v>
      </c>
      <c r="B53" s="25" t="s">
        <v>717</v>
      </c>
    </row>
    <row r="54" spans="1:8" x14ac:dyDescent="0.2">
      <c r="A54" s="25" t="s">
        <v>698</v>
      </c>
      <c r="B54" s="25" t="s">
        <v>718</v>
      </c>
    </row>
    <row r="55" spans="1:8" x14ac:dyDescent="0.2">
      <c r="A55" s="25" t="s">
        <v>699</v>
      </c>
      <c r="B55" s="25" t="s">
        <v>719</v>
      </c>
    </row>
    <row r="56" spans="1:8" x14ac:dyDescent="0.2">
      <c r="A56" s="25" t="s">
        <v>700</v>
      </c>
      <c r="B56" s="25" t="s">
        <v>720</v>
      </c>
    </row>
    <row r="57" spans="1:8" x14ac:dyDescent="0.2">
      <c r="A57" s="25" t="s">
        <v>701</v>
      </c>
      <c r="B57" s="25" t="s">
        <v>721</v>
      </c>
    </row>
    <row r="58" spans="1:8" x14ac:dyDescent="0.2">
      <c r="B58" s="25" t="s">
        <v>722</v>
      </c>
    </row>
    <row r="59" spans="1:8" x14ac:dyDescent="0.2">
      <c r="A59" s="25" t="s">
        <v>702</v>
      </c>
      <c r="B59" s="25" t="s">
        <v>723</v>
      </c>
    </row>
    <row r="60" spans="1:8" x14ac:dyDescent="0.2">
      <c r="B60" s="25" t="s">
        <v>724</v>
      </c>
    </row>
    <row r="61" spans="1:8" x14ac:dyDescent="0.2">
      <c r="B61" s="25" t="s">
        <v>725</v>
      </c>
    </row>
    <row r="62" spans="1:8" x14ac:dyDescent="0.2">
      <c r="A62" s="25" t="s">
        <v>703</v>
      </c>
      <c r="B62" s="25" t="s">
        <v>726</v>
      </c>
    </row>
    <row r="63" spans="1:8" x14ac:dyDescent="0.2">
      <c r="A63" s="25" t="s">
        <v>704</v>
      </c>
      <c r="B63" s="25" t="s">
        <v>727</v>
      </c>
    </row>
    <row r="64" spans="1:8" x14ac:dyDescent="0.2">
      <c r="A64" s="25" t="s">
        <v>705</v>
      </c>
      <c r="B64" s="25" t="s">
        <v>728</v>
      </c>
    </row>
    <row r="65" spans="1:13" x14ac:dyDescent="0.2">
      <c r="B65" s="25" t="s">
        <v>729</v>
      </c>
    </row>
    <row r="66" spans="1:13" x14ac:dyDescent="0.2">
      <c r="B66" s="25" t="s">
        <v>730</v>
      </c>
    </row>
    <row r="67" spans="1:13" x14ac:dyDescent="0.2">
      <c r="B67" s="25" t="s">
        <v>731</v>
      </c>
    </row>
    <row r="68" spans="1:13" x14ac:dyDescent="0.2">
      <c r="B68" s="25" t="s">
        <v>732</v>
      </c>
    </row>
    <row r="69" spans="1:13" x14ac:dyDescent="0.2">
      <c r="B69" s="25" t="s">
        <v>733</v>
      </c>
    </row>
    <row r="70" spans="1:13" x14ac:dyDescent="0.2">
      <c r="B70" s="25" t="s">
        <v>734</v>
      </c>
    </row>
    <row r="71" spans="1:13" x14ac:dyDescent="0.2">
      <c r="B71" s="25" t="s">
        <v>735</v>
      </c>
    </row>
    <row r="72" spans="1:13" x14ac:dyDescent="0.2">
      <c r="B72" s="25" t="s">
        <v>736</v>
      </c>
    </row>
    <row r="74" spans="1:13" x14ac:dyDescent="0.2">
      <c r="A74" s="133" t="s">
        <v>809</v>
      </c>
      <c r="B74" s="133"/>
    </row>
    <row r="75" spans="1:13" ht="6.75" customHeight="1" x14ac:dyDescent="0.2"/>
    <row r="76" spans="1:13" ht="25.5" customHeight="1" x14ac:dyDescent="0.2">
      <c r="A76" s="134" t="s">
        <v>810</v>
      </c>
      <c r="B76" s="134"/>
      <c r="C76" s="134"/>
    </row>
    <row r="77" spans="1:13" ht="35.25" customHeight="1" x14ac:dyDescent="0.2">
      <c r="A77" s="134" t="s">
        <v>814</v>
      </c>
      <c r="B77" s="134"/>
      <c r="C77" s="123"/>
    </row>
    <row r="78" spans="1:13" s="36" customFormat="1" ht="7.5" customHeight="1" x14ac:dyDescent="0.2">
      <c r="A78" s="49"/>
      <c r="B78" s="49"/>
      <c r="C78" s="49"/>
      <c r="D78" s="49"/>
      <c r="E78" s="49"/>
      <c r="F78" s="49"/>
      <c r="G78" s="49"/>
      <c r="H78" s="49"/>
      <c r="I78" s="49"/>
      <c r="J78" s="49"/>
      <c r="K78" s="49"/>
      <c r="L78" s="49"/>
      <c r="M78" s="49"/>
    </row>
    <row r="79" spans="1:13" x14ac:dyDescent="0.2">
      <c r="A79" s="43" t="s">
        <v>781</v>
      </c>
      <c r="B79" s="44"/>
      <c r="C79" s="44"/>
    </row>
    <row r="80" spans="1:13" ht="6.75" customHeight="1" x14ac:dyDescent="0.2"/>
    <row r="81" spans="1:13" s="36" customFormat="1" x14ac:dyDescent="0.2">
      <c r="A81" s="35" t="s">
        <v>788</v>
      </c>
    </row>
    <row r="82" spans="1:13" s="36" customFormat="1" x14ac:dyDescent="0.2">
      <c r="A82" s="35"/>
    </row>
    <row r="83" spans="1:13" s="36" customFormat="1" x14ac:dyDescent="0.2">
      <c r="A83" s="36" t="s">
        <v>790</v>
      </c>
    </row>
    <row r="84" spans="1:13" s="36" customFormat="1" ht="6.75" customHeight="1" x14ac:dyDescent="0.2">
      <c r="A84" s="35"/>
    </row>
    <row r="85" spans="1:13" s="36" customFormat="1" x14ac:dyDescent="0.2">
      <c r="A85" s="36" t="s">
        <v>787</v>
      </c>
    </row>
    <row r="86" spans="1:13" s="36" customFormat="1" x14ac:dyDescent="0.2">
      <c r="A86" s="36" t="s">
        <v>786</v>
      </c>
    </row>
    <row r="87" spans="1:13" s="36" customFormat="1" ht="6.75" customHeight="1" x14ac:dyDescent="0.2">
      <c r="A87" s="35"/>
    </row>
    <row r="88" spans="1:13" x14ac:dyDescent="0.2">
      <c r="A88" s="24" t="s">
        <v>745</v>
      </c>
    </row>
    <row r="89" spans="1:13" x14ac:dyDescent="0.2">
      <c r="A89" s="26" t="s">
        <v>695</v>
      </c>
      <c r="B89" s="26"/>
      <c r="C89" s="26"/>
    </row>
    <row r="90" spans="1:13" ht="7.5" customHeight="1" x14ac:dyDescent="0.2"/>
    <row r="91" spans="1:13" s="36" customFormat="1" ht="12.75" customHeight="1" x14ac:dyDescent="0.2">
      <c r="A91" s="133" t="s">
        <v>811</v>
      </c>
      <c r="B91" s="133"/>
      <c r="C91" s="37"/>
      <c r="D91" s="37"/>
      <c r="E91" s="37"/>
      <c r="F91" s="37"/>
      <c r="G91" s="37"/>
      <c r="H91" s="37"/>
    </row>
    <row r="92" spans="1:13" s="36" customFormat="1" ht="8.25" customHeight="1" x14ac:dyDescent="0.2">
      <c r="A92" s="106"/>
      <c r="B92" s="106"/>
      <c r="C92" s="37"/>
      <c r="D92" s="37"/>
      <c r="E92" s="37"/>
      <c r="F92" s="37"/>
      <c r="G92" s="37"/>
      <c r="H92" s="37"/>
    </row>
    <row r="93" spans="1:13" s="36" customFormat="1" ht="12.75" customHeight="1" x14ac:dyDescent="0.2">
      <c r="A93" s="133" t="s">
        <v>812</v>
      </c>
      <c r="B93" s="133"/>
      <c r="C93" s="37"/>
      <c r="D93" s="37"/>
      <c r="E93" s="37"/>
      <c r="F93" s="37"/>
      <c r="G93" s="37"/>
      <c r="H93" s="37"/>
    </row>
    <row r="94" spans="1:13" ht="6.75" customHeight="1" x14ac:dyDescent="0.2"/>
    <row r="95" spans="1:13" x14ac:dyDescent="0.2">
      <c r="A95" s="43" t="s">
        <v>782</v>
      </c>
      <c r="B95" s="44"/>
      <c r="C95" s="44"/>
    </row>
    <row r="96" spans="1:13" s="36" customFormat="1" ht="6" customHeight="1" x14ac:dyDescent="0.2">
      <c r="A96" s="49"/>
      <c r="B96" s="49"/>
      <c r="C96" s="49"/>
      <c r="D96" s="49"/>
      <c r="E96" s="49"/>
      <c r="F96" s="49"/>
      <c r="G96" s="49"/>
      <c r="H96" s="49"/>
      <c r="I96" s="49"/>
      <c r="J96" s="49"/>
      <c r="K96" s="49"/>
      <c r="L96" s="49"/>
      <c r="M96" s="49"/>
    </row>
    <row r="97" spans="1:13" s="36" customFormat="1" ht="15" x14ac:dyDescent="0.2">
      <c r="A97" s="90" t="s">
        <v>765</v>
      </c>
      <c r="B97" s="49"/>
      <c r="C97" s="49"/>
      <c r="D97" s="49"/>
      <c r="E97" s="49"/>
      <c r="F97" s="49"/>
      <c r="G97" s="49"/>
      <c r="H97" s="49"/>
      <c r="I97" s="49"/>
      <c r="J97" s="49"/>
      <c r="K97" s="49"/>
      <c r="L97" s="49"/>
      <c r="M97" s="49"/>
    </row>
    <row r="98" spans="1:13" s="36" customFormat="1" ht="15" x14ac:dyDescent="0.2">
      <c r="A98" s="49"/>
      <c r="B98" s="49"/>
      <c r="C98" s="49"/>
      <c r="D98" s="49"/>
      <c r="E98" s="49"/>
      <c r="F98" s="49"/>
      <c r="G98" s="49"/>
      <c r="H98" s="49"/>
      <c r="I98" s="49"/>
      <c r="J98" s="49"/>
      <c r="K98" s="49"/>
      <c r="L98" s="49"/>
      <c r="M98" s="49"/>
    </row>
    <row r="99" spans="1:13" s="36" customFormat="1" ht="15" x14ac:dyDescent="0.2">
      <c r="A99" s="49"/>
      <c r="B99" s="49"/>
      <c r="C99" s="49"/>
      <c r="D99" s="49"/>
      <c r="E99" s="49"/>
      <c r="F99" s="49"/>
      <c r="G99" s="49"/>
      <c r="H99" s="49"/>
      <c r="I99" s="49"/>
      <c r="J99" s="49"/>
      <c r="K99" s="49"/>
      <c r="L99" s="49"/>
      <c r="M99" s="49"/>
    </row>
    <row r="100" spans="1:13" s="36" customFormat="1" ht="15" x14ac:dyDescent="0.2">
      <c r="A100" s="49"/>
      <c r="B100" s="49"/>
      <c r="C100" s="49"/>
      <c r="D100" s="49"/>
      <c r="E100" s="49"/>
      <c r="F100" s="49"/>
      <c r="G100" s="49"/>
      <c r="H100" s="49"/>
      <c r="I100" s="49"/>
      <c r="J100" s="49"/>
      <c r="K100" s="49"/>
      <c r="L100" s="49"/>
      <c r="M100" s="49"/>
    </row>
    <row r="101" spans="1:13" s="36" customFormat="1" ht="15" x14ac:dyDescent="0.2">
      <c r="A101" s="49"/>
      <c r="B101" s="49"/>
      <c r="C101" s="49"/>
      <c r="D101" s="49"/>
      <c r="E101" s="49"/>
      <c r="F101" s="49"/>
      <c r="G101" s="49"/>
      <c r="H101" s="49"/>
      <c r="I101" s="49"/>
      <c r="J101" s="49"/>
      <c r="K101" s="49"/>
      <c r="L101" s="49"/>
      <c r="M101" s="49"/>
    </row>
    <row r="102" spans="1:13" s="36" customFormat="1" ht="15" x14ac:dyDescent="0.2">
      <c r="A102" s="49"/>
      <c r="B102" s="49"/>
      <c r="C102" s="49"/>
      <c r="D102" s="49"/>
      <c r="E102" s="49"/>
      <c r="F102" s="49"/>
      <c r="G102" s="49"/>
      <c r="H102" s="49"/>
      <c r="I102" s="49"/>
      <c r="J102" s="49"/>
      <c r="K102" s="49"/>
      <c r="L102" s="49"/>
      <c r="M102" s="49"/>
    </row>
    <row r="103" spans="1:13" s="36" customFormat="1" ht="15" x14ac:dyDescent="0.2">
      <c r="A103" s="49"/>
      <c r="B103" s="49"/>
      <c r="C103" s="49"/>
      <c r="D103" s="49"/>
      <c r="E103" s="49"/>
      <c r="F103" s="49"/>
      <c r="G103" s="49"/>
      <c r="H103" s="49"/>
      <c r="I103" s="49"/>
      <c r="J103" s="49"/>
      <c r="K103" s="49"/>
      <c r="L103" s="49"/>
      <c r="M103" s="49"/>
    </row>
    <row r="104" spans="1:13" s="36" customFormat="1" ht="15" x14ac:dyDescent="0.2">
      <c r="A104" s="49"/>
      <c r="B104" s="49"/>
      <c r="C104" s="49"/>
      <c r="D104" s="49"/>
      <c r="E104" s="49"/>
      <c r="F104" s="49"/>
      <c r="G104" s="49"/>
      <c r="H104" s="49"/>
      <c r="I104" s="49"/>
      <c r="J104" s="49"/>
      <c r="K104" s="49"/>
      <c r="L104" s="49"/>
      <c r="M104" s="49"/>
    </row>
    <row r="105" spans="1:13" s="36" customFormat="1" ht="15" x14ac:dyDescent="0.2">
      <c r="A105" s="49"/>
      <c r="B105" s="49"/>
      <c r="C105" s="49"/>
      <c r="D105" s="49"/>
      <c r="E105" s="49"/>
      <c r="F105" s="49"/>
      <c r="G105" s="49"/>
      <c r="H105" s="49"/>
      <c r="I105" s="49"/>
      <c r="J105" s="49"/>
      <c r="K105" s="49"/>
      <c r="L105" s="49"/>
      <c r="M105" s="49"/>
    </row>
    <row r="106" spans="1:13" s="36" customFormat="1" ht="15" x14ac:dyDescent="0.2">
      <c r="A106" s="49"/>
      <c r="B106" s="49"/>
      <c r="C106" s="49"/>
      <c r="D106" s="49"/>
      <c r="E106" s="49"/>
      <c r="F106" s="49"/>
      <c r="G106" s="49"/>
      <c r="H106" s="49"/>
      <c r="I106" s="49"/>
      <c r="J106" s="49"/>
      <c r="K106" s="49"/>
      <c r="L106" s="49"/>
      <c r="M106" s="49"/>
    </row>
    <row r="107" spans="1:13" s="36" customFormat="1" ht="15" x14ac:dyDescent="0.2">
      <c r="A107" s="49"/>
      <c r="B107" s="49"/>
      <c r="C107" s="49"/>
      <c r="D107" s="49"/>
      <c r="E107" s="49"/>
      <c r="F107" s="49"/>
      <c r="G107" s="49"/>
      <c r="H107" s="49"/>
      <c r="I107" s="49"/>
      <c r="J107" s="49"/>
      <c r="K107" s="49"/>
      <c r="L107" s="49"/>
      <c r="M107" s="49"/>
    </row>
    <row r="108" spans="1:13" s="36" customFormat="1" ht="15" x14ac:dyDescent="0.2">
      <c r="A108" s="49"/>
      <c r="B108" s="49"/>
      <c r="C108" s="49"/>
      <c r="D108" s="49"/>
      <c r="E108" s="49"/>
      <c r="F108" s="49"/>
      <c r="G108" s="49"/>
      <c r="H108" s="49"/>
      <c r="I108" s="49"/>
      <c r="J108" s="49"/>
      <c r="K108" s="49"/>
      <c r="L108" s="49"/>
      <c r="M108" s="49"/>
    </row>
    <row r="109" spans="1:13" s="36" customFormat="1" ht="15" x14ac:dyDescent="0.2">
      <c r="A109" s="49"/>
      <c r="B109" s="49"/>
      <c r="C109" s="49"/>
      <c r="D109" s="49"/>
      <c r="E109" s="49"/>
      <c r="F109" s="49"/>
      <c r="G109" s="49"/>
      <c r="H109" s="49"/>
      <c r="I109" s="49"/>
      <c r="J109" s="49"/>
      <c r="K109" s="49"/>
      <c r="L109" s="49"/>
      <c r="M109" s="49"/>
    </row>
    <row r="110" spans="1:13" s="36" customFormat="1" ht="15" x14ac:dyDescent="0.2">
      <c r="A110" s="49"/>
      <c r="B110" s="49"/>
      <c r="C110" s="49"/>
      <c r="D110" s="49"/>
      <c r="E110" s="49"/>
      <c r="F110" s="49"/>
      <c r="G110" s="49"/>
      <c r="H110" s="49"/>
      <c r="I110" s="49"/>
      <c r="J110" s="49"/>
      <c r="K110" s="49"/>
      <c r="L110" s="49"/>
      <c r="M110" s="49"/>
    </row>
    <row r="111" spans="1:13" s="36" customFormat="1" ht="15" x14ac:dyDescent="0.2">
      <c r="A111" s="49"/>
      <c r="B111" s="49"/>
      <c r="C111" s="49"/>
      <c r="D111" s="49"/>
      <c r="E111" s="49"/>
      <c r="F111" s="49"/>
      <c r="G111" s="49"/>
      <c r="H111" s="49"/>
      <c r="I111" s="49"/>
      <c r="J111" s="49"/>
      <c r="K111" s="49"/>
      <c r="L111" s="49"/>
      <c r="M111" s="49"/>
    </row>
    <row r="112" spans="1:13" s="36" customFormat="1" ht="15" x14ac:dyDescent="0.2">
      <c r="A112" s="49"/>
      <c r="B112" s="49"/>
      <c r="C112" s="49"/>
      <c r="D112" s="49"/>
      <c r="E112" s="49"/>
      <c r="F112" s="49"/>
      <c r="G112" s="49"/>
      <c r="H112" s="49"/>
      <c r="I112" s="49"/>
      <c r="J112" s="49"/>
      <c r="K112" s="49"/>
      <c r="L112" s="49"/>
      <c r="M112" s="49"/>
    </row>
    <row r="113" spans="1:13" s="36" customFormat="1" ht="15" x14ac:dyDescent="0.2">
      <c r="A113" s="49"/>
      <c r="B113" s="49"/>
      <c r="C113" s="49"/>
      <c r="D113" s="49"/>
      <c r="E113" s="49"/>
      <c r="F113" s="49"/>
      <c r="G113" s="49"/>
      <c r="H113" s="49"/>
      <c r="I113" s="49"/>
      <c r="J113" s="49"/>
      <c r="K113" s="49"/>
      <c r="L113" s="49"/>
      <c r="M113" s="49"/>
    </row>
    <row r="114" spans="1:13" s="36" customFormat="1" ht="15" x14ac:dyDescent="0.2">
      <c r="A114" s="49"/>
      <c r="B114" s="49"/>
      <c r="C114" s="49"/>
      <c r="D114" s="49"/>
      <c r="E114" s="49"/>
      <c r="F114" s="49"/>
      <c r="G114" s="49"/>
      <c r="H114" s="49"/>
      <c r="I114" s="49"/>
      <c r="J114" s="49"/>
      <c r="K114" s="49"/>
      <c r="L114" s="49"/>
      <c r="M114" s="49"/>
    </row>
    <row r="115" spans="1:13" s="36" customFormat="1" ht="15" x14ac:dyDescent="0.2">
      <c r="A115" s="49"/>
      <c r="B115" s="49"/>
      <c r="C115" s="49"/>
      <c r="D115" s="49"/>
      <c r="E115" s="49"/>
      <c r="F115" s="49"/>
      <c r="G115" s="49"/>
      <c r="H115" s="49"/>
      <c r="I115" s="49"/>
      <c r="J115" s="49"/>
      <c r="K115" s="49"/>
      <c r="L115" s="49"/>
      <c r="M115" s="49"/>
    </row>
    <row r="116" spans="1:13" s="36" customFormat="1" ht="15" x14ac:dyDescent="0.2">
      <c r="A116" s="49"/>
      <c r="B116" s="49"/>
      <c r="C116" s="49"/>
      <c r="D116" s="49"/>
      <c r="E116" s="49"/>
      <c r="F116" s="49"/>
      <c r="G116" s="49"/>
      <c r="H116" s="49"/>
      <c r="I116" s="49"/>
      <c r="J116" s="49"/>
      <c r="K116" s="49"/>
      <c r="L116" s="49"/>
      <c r="M116" s="49"/>
    </row>
    <row r="117" spans="1:13" s="36" customFormat="1" ht="15" x14ac:dyDescent="0.2">
      <c r="A117" s="49"/>
      <c r="B117" s="49"/>
      <c r="C117" s="49"/>
      <c r="D117" s="49"/>
      <c r="E117" s="49"/>
      <c r="F117" s="49"/>
      <c r="G117" s="49"/>
      <c r="H117" s="49"/>
      <c r="I117" s="49"/>
      <c r="J117" s="49"/>
      <c r="K117" s="49"/>
      <c r="L117" s="49"/>
      <c r="M117" s="49"/>
    </row>
    <row r="118" spans="1:13" s="36" customFormat="1" ht="15" x14ac:dyDescent="0.2">
      <c r="A118" s="49"/>
      <c r="B118" s="49"/>
      <c r="C118" s="49"/>
      <c r="D118" s="49"/>
      <c r="E118" s="49"/>
      <c r="F118" s="49"/>
      <c r="G118" s="49"/>
      <c r="H118" s="49"/>
      <c r="I118" s="49"/>
      <c r="J118" s="49"/>
      <c r="K118" s="49"/>
      <c r="L118" s="49"/>
      <c r="M118" s="49"/>
    </row>
    <row r="119" spans="1:13" s="36" customFormat="1" ht="15" x14ac:dyDescent="0.2">
      <c r="A119" s="49"/>
      <c r="B119" s="49"/>
      <c r="C119" s="49"/>
      <c r="D119" s="49"/>
      <c r="E119" s="49"/>
      <c r="F119" s="49"/>
      <c r="G119" s="49"/>
      <c r="H119" s="49"/>
      <c r="I119" s="49"/>
      <c r="J119" s="49"/>
      <c r="K119" s="49"/>
      <c r="L119" s="49"/>
      <c r="M119" s="49"/>
    </row>
    <row r="120" spans="1:13" s="36" customFormat="1" ht="15" x14ac:dyDescent="0.2">
      <c r="A120" s="49"/>
      <c r="B120" s="49"/>
      <c r="C120" s="49"/>
      <c r="D120" s="49"/>
      <c r="E120" s="49"/>
      <c r="F120" s="49"/>
      <c r="G120" s="49"/>
      <c r="H120" s="49"/>
      <c r="I120" s="49"/>
      <c r="J120" s="49"/>
      <c r="K120" s="49"/>
      <c r="L120" s="49"/>
      <c r="M120" s="49"/>
    </row>
    <row r="121" spans="1:13" s="36" customFormat="1" x14ac:dyDescent="0.2"/>
    <row r="122" spans="1:13" s="36" customFormat="1" x14ac:dyDescent="0.2"/>
    <row r="123" spans="1:13" s="36" customFormat="1" x14ac:dyDescent="0.2"/>
    <row r="124" spans="1:13" s="36" customFormat="1" x14ac:dyDescent="0.2"/>
    <row r="125" spans="1:13" s="36" customFormat="1" x14ac:dyDescent="0.2"/>
  </sheetData>
  <mergeCells count="12">
    <mergeCell ref="A93:B93"/>
    <mergeCell ref="A77:B77"/>
    <mergeCell ref="A8:C8"/>
    <mergeCell ref="A50:B50"/>
    <mergeCell ref="A7:C7"/>
    <mergeCell ref="A31:C31"/>
    <mergeCell ref="A91:B91"/>
    <mergeCell ref="A42:C42"/>
    <mergeCell ref="A32:C32"/>
    <mergeCell ref="A33:C33"/>
    <mergeCell ref="A74:B74"/>
    <mergeCell ref="A76:C76"/>
  </mergeCells>
  <phoneticPr fontId="21" type="noConversion"/>
  <hyperlinks>
    <hyperlink ref="A48" r:id="rId1"/>
    <hyperlink ref="A9" r:id="rId2" display="https://www.gov.uk/government/publications/the-rural-urban-definition"/>
    <hyperlink ref="A21" r:id="rId3"/>
    <hyperlink ref="A89" r:id="rId4"/>
  </hyperlinks>
  <pageMargins left="0.7" right="0.7" top="0.75" bottom="0.75" header="0.3" footer="0.3"/>
  <pageSetup paperSize="9" orientation="portrait" r:id="rId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6"/>
  <sheetViews>
    <sheetView workbookViewId="0">
      <pane xSplit="4" ySplit="4" topLeftCell="E5" activePane="bottomRight" state="frozen"/>
      <selection activeCell="C7" sqref="C7:D7"/>
      <selection pane="topRight" activeCell="C7" sqref="C7:D7"/>
      <selection pane="bottomLeft" activeCell="C7" sqref="C7:D7"/>
      <selection pane="bottomRight" activeCell="C7" sqref="C7:D7"/>
    </sheetView>
  </sheetViews>
  <sheetFormatPr defaultColWidth="8.88671875" defaultRowHeight="12.75" x14ac:dyDescent="0.2"/>
  <cols>
    <col min="1" max="1" width="17.88671875" style="1" customWidth="1"/>
    <col min="2" max="2" width="16.77734375" style="2" customWidth="1"/>
    <col min="3" max="3" width="7.77734375" style="2" customWidth="1"/>
    <col min="4" max="4" width="1.44140625" style="2" customWidth="1"/>
    <col min="5" max="9" width="8.88671875" style="4"/>
    <col min="10" max="10" width="10.21875" style="4" customWidth="1"/>
    <col min="11" max="11" width="10.33203125" style="4" customWidth="1"/>
    <col min="12" max="12" width="9.5546875" style="4" customWidth="1"/>
    <col min="13" max="14" width="8.88671875" style="4"/>
    <col min="15" max="15" width="8.88671875" style="3"/>
    <col min="16" max="16384" width="8.88671875" style="2"/>
  </cols>
  <sheetData>
    <row r="1" spans="1:15" x14ac:dyDescent="0.2">
      <c r="A1" s="96" t="s">
        <v>709</v>
      </c>
      <c r="B1" s="17" t="s">
        <v>711</v>
      </c>
    </row>
    <row r="2" spans="1:15" s="10" customFormat="1" ht="11.25" x14ac:dyDescent="0.2">
      <c r="A2" s="175" t="s">
        <v>691</v>
      </c>
      <c r="B2" s="175" t="s">
        <v>693</v>
      </c>
      <c r="C2" s="175" t="s">
        <v>694</v>
      </c>
      <c r="D2" s="93"/>
      <c r="E2" s="178" t="s">
        <v>779</v>
      </c>
      <c r="F2" s="178"/>
      <c r="G2" s="178"/>
      <c r="H2" s="178"/>
      <c r="I2" s="178"/>
      <c r="J2" s="178"/>
      <c r="K2" s="178"/>
      <c r="L2" s="178"/>
      <c r="M2" s="178"/>
      <c r="N2" s="178"/>
      <c r="O2" s="11"/>
    </row>
    <row r="3" spans="1:15" s="10" customFormat="1" ht="11.25" x14ac:dyDescent="0.2">
      <c r="A3" s="176"/>
      <c r="B3" s="176"/>
      <c r="C3" s="176"/>
      <c r="D3" s="94"/>
      <c r="E3" s="179"/>
      <c r="F3" s="179"/>
      <c r="G3" s="179"/>
      <c r="H3" s="179"/>
      <c r="I3" s="179"/>
      <c r="J3" s="179"/>
      <c r="K3" s="179"/>
      <c r="L3" s="179"/>
      <c r="M3" s="179"/>
      <c r="N3" s="179"/>
      <c r="O3" s="11"/>
    </row>
    <row r="4" spans="1:15" s="10" customFormat="1" ht="56.25" x14ac:dyDescent="0.2">
      <c r="A4" s="177"/>
      <c r="B4" s="177"/>
      <c r="C4" s="177"/>
      <c r="D4" s="95"/>
      <c r="E4" s="5" t="s">
        <v>697</v>
      </c>
      <c r="F4" s="5" t="s">
        <v>698</v>
      </c>
      <c r="G4" s="5" t="s">
        <v>699</v>
      </c>
      <c r="H4" s="5" t="s">
        <v>700</v>
      </c>
      <c r="I4" s="5" t="s">
        <v>701</v>
      </c>
      <c r="J4" s="5" t="s">
        <v>702</v>
      </c>
      <c r="K4" s="5" t="s">
        <v>703</v>
      </c>
      <c r="L4" s="5" t="s">
        <v>704</v>
      </c>
      <c r="M4" s="5" t="s">
        <v>705</v>
      </c>
      <c r="N4" s="5" t="s">
        <v>692</v>
      </c>
      <c r="O4" s="11"/>
    </row>
    <row r="5" spans="1:15" s="10" customFormat="1" ht="11.25" x14ac:dyDescent="0.2">
      <c r="A5" s="180" t="s">
        <v>476</v>
      </c>
      <c r="B5" s="9" t="s">
        <v>538</v>
      </c>
      <c r="C5" s="11" t="s">
        <v>268</v>
      </c>
      <c r="D5" s="11"/>
      <c r="E5" s="6" t="s">
        <v>712</v>
      </c>
      <c r="F5" s="6" t="s">
        <v>712</v>
      </c>
      <c r="G5" s="6" t="s">
        <v>712</v>
      </c>
      <c r="H5" s="6" t="s">
        <v>712</v>
      </c>
      <c r="I5" s="6" t="s">
        <v>712</v>
      </c>
      <c r="J5" s="6" t="s">
        <v>712</v>
      </c>
      <c r="K5" s="6" t="s">
        <v>712</v>
      </c>
      <c r="L5" s="6" t="s">
        <v>712</v>
      </c>
      <c r="M5" s="6" t="s">
        <v>712</v>
      </c>
      <c r="N5" s="6" t="s">
        <v>712</v>
      </c>
      <c r="O5" s="127"/>
    </row>
    <row r="6" spans="1:15" s="10" customFormat="1" ht="11.25" x14ac:dyDescent="0.2">
      <c r="A6" s="173"/>
      <c r="B6" s="11" t="s">
        <v>537</v>
      </c>
      <c r="C6" s="11" t="s">
        <v>269</v>
      </c>
      <c r="D6" s="11"/>
      <c r="E6" s="6">
        <v>10</v>
      </c>
      <c r="F6" s="6">
        <v>10</v>
      </c>
      <c r="G6" s="6">
        <v>5</v>
      </c>
      <c r="H6" s="6">
        <v>15</v>
      </c>
      <c r="I6" s="6">
        <v>10</v>
      </c>
      <c r="J6" s="6">
        <v>10</v>
      </c>
      <c r="K6" s="6" t="s">
        <v>712</v>
      </c>
      <c r="L6" s="6" t="s">
        <v>712</v>
      </c>
      <c r="M6" s="6">
        <v>15</v>
      </c>
      <c r="N6" s="6">
        <v>85</v>
      </c>
      <c r="O6" s="127"/>
    </row>
    <row r="7" spans="1:15" s="12" customFormat="1" ht="11.25" x14ac:dyDescent="0.2">
      <c r="A7" s="173"/>
      <c r="B7" s="11" t="s">
        <v>535</v>
      </c>
      <c r="C7" s="11" t="s">
        <v>270</v>
      </c>
      <c r="D7" s="11"/>
      <c r="E7" s="6" t="s">
        <v>712</v>
      </c>
      <c r="F7" s="6" t="s">
        <v>712</v>
      </c>
      <c r="G7" s="6" t="s">
        <v>712</v>
      </c>
      <c r="H7" s="6" t="s">
        <v>712</v>
      </c>
      <c r="I7" s="6" t="s">
        <v>712</v>
      </c>
      <c r="J7" s="6" t="s">
        <v>712</v>
      </c>
      <c r="K7" s="6" t="s">
        <v>712</v>
      </c>
      <c r="L7" s="6" t="s">
        <v>712</v>
      </c>
      <c r="M7" s="6" t="s">
        <v>712</v>
      </c>
      <c r="N7" s="6" t="s">
        <v>712</v>
      </c>
      <c r="O7" s="127"/>
    </row>
    <row r="8" spans="1:15" s="10" customFormat="1" ht="11.25" x14ac:dyDescent="0.2">
      <c r="A8" s="173"/>
      <c r="B8" s="11" t="s">
        <v>534</v>
      </c>
      <c r="C8" s="11" t="s">
        <v>271</v>
      </c>
      <c r="D8" s="11"/>
      <c r="E8" s="6" t="s">
        <v>712</v>
      </c>
      <c r="F8" s="6" t="s">
        <v>712</v>
      </c>
      <c r="G8" s="6" t="s">
        <v>712</v>
      </c>
      <c r="H8" s="6" t="s">
        <v>712</v>
      </c>
      <c r="I8" s="6" t="s">
        <v>712</v>
      </c>
      <c r="J8" s="6" t="s">
        <v>712</v>
      </c>
      <c r="K8" s="6" t="s">
        <v>712</v>
      </c>
      <c r="L8" s="6" t="s">
        <v>712</v>
      </c>
      <c r="M8" s="6" t="s">
        <v>712</v>
      </c>
      <c r="N8" s="6">
        <v>5</v>
      </c>
      <c r="O8" s="127"/>
    </row>
    <row r="9" spans="1:15" s="10" customFormat="1" ht="11.25" x14ac:dyDescent="0.2">
      <c r="A9" s="174"/>
      <c r="B9" s="13" t="s">
        <v>692</v>
      </c>
      <c r="C9" s="13" t="str">
        <f>A5</f>
        <v>Black Country</v>
      </c>
      <c r="D9" s="13"/>
      <c r="E9" s="14">
        <v>10</v>
      </c>
      <c r="F9" s="14">
        <v>15</v>
      </c>
      <c r="G9" s="14">
        <v>5</v>
      </c>
      <c r="H9" s="14">
        <v>15</v>
      </c>
      <c r="I9" s="14">
        <v>10</v>
      </c>
      <c r="J9" s="14">
        <v>10</v>
      </c>
      <c r="K9" s="14" t="s">
        <v>712</v>
      </c>
      <c r="L9" s="14" t="s">
        <v>712</v>
      </c>
      <c r="M9" s="14">
        <v>15</v>
      </c>
      <c r="N9" s="14">
        <v>90</v>
      </c>
      <c r="O9" s="127"/>
    </row>
    <row r="10" spans="1:15" s="10" customFormat="1" ht="11.25" x14ac:dyDescent="0.2">
      <c r="A10" s="15"/>
      <c r="C10" s="11"/>
      <c r="D10" s="11"/>
      <c r="E10" s="6"/>
      <c r="F10" s="6"/>
      <c r="G10" s="6"/>
      <c r="H10" s="6"/>
      <c r="I10" s="6"/>
      <c r="J10" s="6"/>
      <c r="K10" s="6"/>
      <c r="L10" s="6"/>
      <c r="M10" s="6"/>
      <c r="N10" s="6"/>
      <c r="O10" s="127"/>
    </row>
    <row r="11" spans="1:15" s="10" customFormat="1" ht="11.25" x14ac:dyDescent="0.2">
      <c r="A11" s="173" t="s">
        <v>682</v>
      </c>
      <c r="B11" s="11" t="s">
        <v>683</v>
      </c>
      <c r="C11" s="11" t="s">
        <v>686</v>
      </c>
      <c r="D11" s="11"/>
      <c r="E11" s="6">
        <v>40</v>
      </c>
      <c r="F11" s="6">
        <v>230</v>
      </c>
      <c r="G11" s="6">
        <v>240</v>
      </c>
      <c r="H11" s="6">
        <v>185</v>
      </c>
      <c r="I11" s="6">
        <v>150</v>
      </c>
      <c r="J11" s="6">
        <v>100</v>
      </c>
      <c r="K11" s="6">
        <v>140</v>
      </c>
      <c r="L11" s="6">
        <v>80</v>
      </c>
      <c r="M11" s="6">
        <v>435</v>
      </c>
      <c r="N11" s="6">
        <v>1600</v>
      </c>
      <c r="O11" s="127"/>
    </row>
    <row r="12" spans="1:15" s="10" customFormat="1" ht="11.25" x14ac:dyDescent="0.2">
      <c r="A12" s="173"/>
      <c r="B12" s="11" t="s">
        <v>684</v>
      </c>
      <c r="C12" s="11" t="s">
        <v>688</v>
      </c>
      <c r="D12" s="11"/>
      <c r="E12" s="6">
        <v>85</v>
      </c>
      <c r="F12" s="6">
        <v>210</v>
      </c>
      <c r="G12" s="6">
        <v>450</v>
      </c>
      <c r="H12" s="6">
        <v>200</v>
      </c>
      <c r="I12" s="6">
        <v>145</v>
      </c>
      <c r="J12" s="6">
        <v>110</v>
      </c>
      <c r="K12" s="6">
        <v>125</v>
      </c>
      <c r="L12" s="6">
        <v>60</v>
      </c>
      <c r="M12" s="6">
        <v>425</v>
      </c>
      <c r="N12" s="6">
        <v>1810</v>
      </c>
      <c r="O12" s="127"/>
    </row>
    <row r="13" spans="1:15" s="12" customFormat="1" ht="11.25" x14ac:dyDescent="0.2">
      <c r="A13" s="173"/>
      <c r="B13" s="11" t="s">
        <v>685</v>
      </c>
      <c r="C13" s="11" t="s">
        <v>687</v>
      </c>
      <c r="D13" s="11"/>
      <c r="E13" s="6">
        <v>155</v>
      </c>
      <c r="F13" s="6">
        <v>300</v>
      </c>
      <c r="G13" s="6">
        <v>480</v>
      </c>
      <c r="H13" s="6">
        <v>270</v>
      </c>
      <c r="I13" s="6">
        <v>195</v>
      </c>
      <c r="J13" s="6">
        <v>140</v>
      </c>
      <c r="K13" s="6">
        <v>155</v>
      </c>
      <c r="L13" s="6">
        <v>95</v>
      </c>
      <c r="M13" s="6">
        <v>460</v>
      </c>
      <c r="N13" s="6">
        <v>2250</v>
      </c>
      <c r="O13" s="127"/>
    </row>
    <row r="14" spans="1:15" s="10" customFormat="1" ht="11.25" x14ac:dyDescent="0.2">
      <c r="A14" s="173"/>
      <c r="B14" s="11" t="s">
        <v>436</v>
      </c>
      <c r="C14" s="11" t="s">
        <v>196</v>
      </c>
      <c r="D14" s="11"/>
      <c r="E14" s="6">
        <v>675</v>
      </c>
      <c r="F14" s="6">
        <v>720</v>
      </c>
      <c r="G14" s="6">
        <v>1180</v>
      </c>
      <c r="H14" s="6">
        <v>650</v>
      </c>
      <c r="I14" s="6">
        <v>365</v>
      </c>
      <c r="J14" s="6">
        <v>375</v>
      </c>
      <c r="K14" s="6">
        <v>425</v>
      </c>
      <c r="L14" s="6">
        <v>315</v>
      </c>
      <c r="M14" s="6">
        <v>1060</v>
      </c>
      <c r="N14" s="6">
        <v>5765</v>
      </c>
      <c r="O14" s="127"/>
    </row>
    <row r="15" spans="1:15" s="10" customFormat="1" ht="11.25" x14ac:dyDescent="0.2">
      <c r="A15" s="174"/>
      <c r="B15" s="13" t="s">
        <v>692</v>
      </c>
      <c r="C15" s="13" t="str">
        <f>A11</f>
        <v>Buckinghamshire Thames Valley</v>
      </c>
      <c r="D15" s="13"/>
      <c r="E15" s="14">
        <v>955</v>
      </c>
      <c r="F15" s="14">
        <v>1460</v>
      </c>
      <c r="G15" s="14">
        <v>2350</v>
      </c>
      <c r="H15" s="14">
        <v>1305</v>
      </c>
      <c r="I15" s="14">
        <v>855</v>
      </c>
      <c r="J15" s="14">
        <v>725</v>
      </c>
      <c r="K15" s="14">
        <v>845</v>
      </c>
      <c r="L15" s="14">
        <v>550</v>
      </c>
      <c r="M15" s="14">
        <v>2380</v>
      </c>
      <c r="N15" s="14">
        <v>11425</v>
      </c>
      <c r="O15" s="127"/>
    </row>
    <row r="16" spans="1:15" s="10" customFormat="1" ht="11.25" x14ac:dyDescent="0.2">
      <c r="A16" s="15"/>
      <c r="C16" s="11"/>
      <c r="D16" s="11"/>
      <c r="E16" s="6"/>
      <c r="F16" s="6"/>
      <c r="G16" s="6"/>
      <c r="H16" s="6"/>
      <c r="I16" s="6"/>
      <c r="J16" s="6"/>
      <c r="K16" s="6"/>
      <c r="L16" s="6"/>
      <c r="M16" s="6"/>
      <c r="N16" s="6"/>
      <c r="O16" s="127"/>
    </row>
    <row r="17" spans="1:15" s="10" customFormat="1" ht="11.25" x14ac:dyDescent="0.2">
      <c r="A17" s="173" t="s">
        <v>308</v>
      </c>
      <c r="B17" s="11" t="s">
        <v>2</v>
      </c>
      <c r="C17" s="11" t="s">
        <v>331</v>
      </c>
      <c r="D17" s="11"/>
      <c r="E17" s="6">
        <v>920</v>
      </c>
      <c r="F17" s="6">
        <v>725</v>
      </c>
      <c r="G17" s="6">
        <v>995</v>
      </c>
      <c r="H17" s="6">
        <v>450</v>
      </c>
      <c r="I17" s="6">
        <v>420</v>
      </c>
      <c r="J17" s="6">
        <v>410</v>
      </c>
      <c r="K17" s="6">
        <v>380</v>
      </c>
      <c r="L17" s="6">
        <v>235</v>
      </c>
      <c r="M17" s="6">
        <v>890</v>
      </c>
      <c r="N17" s="6">
        <v>5425</v>
      </c>
      <c r="O17" s="127"/>
    </row>
    <row r="18" spans="1:15" s="12" customFormat="1" ht="11.25" x14ac:dyDescent="0.2">
      <c r="A18" s="173"/>
      <c r="B18" s="11" t="s">
        <v>401</v>
      </c>
      <c r="C18" s="11" t="s">
        <v>332</v>
      </c>
      <c r="D18" s="11"/>
      <c r="E18" s="6">
        <v>85</v>
      </c>
      <c r="F18" s="6">
        <v>220</v>
      </c>
      <c r="G18" s="6">
        <v>275</v>
      </c>
      <c r="H18" s="6">
        <v>125</v>
      </c>
      <c r="I18" s="6">
        <v>95</v>
      </c>
      <c r="J18" s="6">
        <v>120</v>
      </c>
      <c r="K18" s="6">
        <v>85</v>
      </c>
      <c r="L18" s="6">
        <v>70</v>
      </c>
      <c r="M18" s="6">
        <v>300</v>
      </c>
      <c r="N18" s="6">
        <v>1375</v>
      </c>
      <c r="O18" s="127"/>
    </row>
    <row r="19" spans="1:15" s="10" customFormat="1" ht="11.25" x14ac:dyDescent="0.2">
      <c r="A19" s="173"/>
      <c r="B19" s="11" t="s">
        <v>399</v>
      </c>
      <c r="C19" s="11" t="s">
        <v>333</v>
      </c>
      <c r="D19" s="11"/>
      <c r="E19" s="6">
        <v>1265</v>
      </c>
      <c r="F19" s="6">
        <v>775</v>
      </c>
      <c r="G19" s="6">
        <v>895</v>
      </c>
      <c r="H19" s="6">
        <v>460</v>
      </c>
      <c r="I19" s="6">
        <v>365</v>
      </c>
      <c r="J19" s="6">
        <v>305</v>
      </c>
      <c r="K19" s="6">
        <v>375</v>
      </c>
      <c r="L19" s="6">
        <v>280</v>
      </c>
      <c r="M19" s="6">
        <v>1030</v>
      </c>
      <c r="N19" s="6">
        <v>5750</v>
      </c>
      <c r="O19" s="127"/>
    </row>
    <row r="20" spans="1:15" s="10" customFormat="1" ht="11.25" x14ac:dyDescent="0.2">
      <c r="A20" s="174"/>
      <c r="B20" s="13" t="s">
        <v>692</v>
      </c>
      <c r="C20" s="13" t="str">
        <f>A17</f>
        <v>Cheshire and Warrington</v>
      </c>
      <c r="D20" s="13"/>
      <c r="E20" s="14">
        <v>2270</v>
      </c>
      <c r="F20" s="14">
        <v>1720</v>
      </c>
      <c r="G20" s="14">
        <v>2165</v>
      </c>
      <c r="H20" s="14">
        <v>1035</v>
      </c>
      <c r="I20" s="14">
        <v>880</v>
      </c>
      <c r="J20" s="14">
        <v>835</v>
      </c>
      <c r="K20" s="14">
        <v>840</v>
      </c>
      <c r="L20" s="14">
        <v>585</v>
      </c>
      <c r="M20" s="14">
        <v>2220</v>
      </c>
      <c r="N20" s="14">
        <v>12550</v>
      </c>
      <c r="O20" s="127"/>
    </row>
    <row r="21" spans="1:15" s="10" customFormat="1" ht="11.25" x14ac:dyDescent="0.2">
      <c r="A21" s="15"/>
      <c r="C21" s="11"/>
      <c r="D21" s="11"/>
      <c r="E21" s="6"/>
      <c r="F21" s="6"/>
      <c r="G21" s="6"/>
      <c r="H21" s="6"/>
      <c r="I21" s="6"/>
      <c r="J21" s="6"/>
      <c r="K21" s="6"/>
      <c r="L21" s="6"/>
      <c r="M21" s="6"/>
      <c r="N21" s="6"/>
      <c r="O21" s="127"/>
    </row>
    <row r="22" spans="1:15" s="10" customFormat="1" ht="11.25" x14ac:dyDescent="0.2">
      <c r="A22" s="173" t="s">
        <v>290</v>
      </c>
      <c r="B22" s="11" t="s">
        <v>425</v>
      </c>
      <c r="C22" s="11" t="s">
        <v>245</v>
      </c>
      <c r="D22" s="11"/>
      <c r="E22" s="6" t="s">
        <v>712</v>
      </c>
      <c r="F22" s="6">
        <v>10</v>
      </c>
      <c r="G22" s="6">
        <v>5</v>
      </c>
      <c r="H22" s="6" t="s">
        <v>712</v>
      </c>
      <c r="I22" s="6">
        <v>15</v>
      </c>
      <c r="J22" s="6">
        <v>10</v>
      </c>
      <c r="K22" s="6">
        <v>10</v>
      </c>
      <c r="L22" s="6" t="s">
        <v>712</v>
      </c>
      <c r="M22" s="6">
        <v>20</v>
      </c>
      <c r="N22" s="6">
        <v>75</v>
      </c>
      <c r="O22" s="127"/>
    </row>
    <row r="23" spans="1:15" s="10" customFormat="1" ht="11.25" x14ac:dyDescent="0.2">
      <c r="A23" s="173"/>
      <c r="B23" s="11" t="s">
        <v>376</v>
      </c>
      <c r="C23" s="11" t="s">
        <v>246</v>
      </c>
      <c r="D23" s="11"/>
      <c r="E23" s="6">
        <v>505</v>
      </c>
      <c r="F23" s="6">
        <v>605</v>
      </c>
      <c r="G23" s="6">
        <v>685</v>
      </c>
      <c r="H23" s="6">
        <v>445</v>
      </c>
      <c r="I23" s="6">
        <v>365</v>
      </c>
      <c r="J23" s="6">
        <v>245</v>
      </c>
      <c r="K23" s="6">
        <v>300</v>
      </c>
      <c r="L23" s="6">
        <v>240</v>
      </c>
      <c r="M23" s="6">
        <v>690</v>
      </c>
      <c r="N23" s="6">
        <v>4080</v>
      </c>
      <c r="O23" s="127"/>
    </row>
    <row r="24" spans="1:15" s="10" customFormat="1" ht="11.25" x14ac:dyDescent="0.2">
      <c r="A24" s="173"/>
      <c r="B24" s="11" t="s">
        <v>379</v>
      </c>
      <c r="C24" s="11" t="s">
        <v>247</v>
      </c>
      <c r="D24" s="11"/>
      <c r="E24" s="6">
        <v>165</v>
      </c>
      <c r="F24" s="6">
        <v>235</v>
      </c>
      <c r="G24" s="6">
        <v>325</v>
      </c>
      <c r="H24" s="6">
        <v>180</v>
      </c>
      <c r="I24" s="6">
        <v>140</v>
      </c>
      <c r="J24" s="6">
        <v>130</v>
      </c>
      <c r="K24" s="6">
        <v>145</v>
      </c>
      <c r="L24" s="6">
        <v>110</v>
      </c>
      <c r="M24" s="6">
        <v>385</v>
      </c>
      <c r="N24" s="6">
        <v>1815</v>
      </c>
      <c r="O24" s="127"/>
    </row>
    <row r="25" spans="1:15" s="10" customFormat="1" ht="11.25" x14ac:dyDescent="0.2">
      <c r="A25" s="173"/>
      <c r="B25" s="11" t="s">
        <v>378</v>
      </c>
      <c r="C25" s="11" t="s">
        <v>248</v>
      </c>
      <c r="D25" s="11"/>
      <c r="E25" s="6">
        <v>390</v>
      </c>
      <c r="F25" s="6">
        <v>750</v>
      </c>
      <c r="G25" s="6">
        <v>845</v>
      </c>
      <c r="H25" s="6">
        <v>535</v>
      </c>
      <c r="I25" s="6">
        <v>325</v>
      </c>
      <c r="J25" s="6">
        <v>310</v>
      </c>
      <c r="K25" s="6">
        <v>390</v>
      </c>
      <c r="L25" s="6">
        <v>345</v>
      </c>
      <c r="M25" s="6">
        <v>995</v>
      </c>
      <c r="N25" s="6">
        <v>4885</v>
      </c>
      <c r="O25" s="127"/>
    </row>
    <row r="26" spans="1:15" s="10" customFormat="1" ht="11.25" x14ac:dyDescent="0.2">
      <c r="A26" s="173"/>
      <c r="B26" s="11" t="s">
        <v>374</v>
      </c>
      <c r="C26" s="11" t="s">
        <v>249</v>
      </c>
      <c r="D26" s="11"/>
      <c r="E26" s="6" t="s">
        <v>712</v>
      </c>
      <c r="F26" s="6" t="s">
        <v>712</v>
      </c>
      <c r="G26" s="6" t="s">
        <v>712</v>
      </c>
      <c r="H26" s="6" t="s">
        <v>712</v>
      </c>
      <c r="I26" s="6" t="s">
        <v>712</v>
      </c>
      <c r="J26" s="6" t="s">
        <v>712</v>
      </c>
      <c r="K26" s="6" t="s">
        <v>712</v>
      </c>
      <c r="L26" s="6" t="s">
        <v>712</v>
      </c>
      <c r="M26" s="6" t="s">
        <v>712</v>
      </c>
      <c r="N26" s="6">
        <v>30</v>
      </c>
      <c r="O26" s="127"/>
    </row>
    <row r="27" spans="1:15" s="10" customFormat="1" ht="11.25" x14ac:dyDescent="0.2">
      <c r="A27" s="173"/>
      <c r="B27" s="11" t="s">
        <v>375</v>
      </c>
      <c r="C27" s="11" t="s">
        <v>250</v>
      </c>
      <c r="D27" s="11"/>
      <c r="E27" s="6">
        <v>110</v>
      </c>
      <c r="F27" s="6">
        <v>255</v>
      </c>
      <c r="G27" s="6">
        <v>215</v>
      </c>
      <c r="H27" s="6">
        <v>175</v>
      </c>
      <c r="I27" s="6">
        <v>170</v>
      </c>
      <c r="J27" s="6">
        <v>100</v>
      </c>
      <c r="K27" s="6">
        <v>90</v>
      </c>
      <c r="L27" s="6">
        <v>115</v>
      </c>
      <c r="M27" s="6">
        <v>255</v>
      </c>
      <c r="N27" s="6">
        <v>1485</v>
      </c>
      <c r="O27" s="127"/>
    </row>
    <row r="28" spans="1:15" s="10" customFormat="1" ht="11.25" x14ac:dyDescent="0.2">
      <c r="A28" s="173"/>
      <c r="B28" s="11" t="s">
        <v>377</v>
      </c>
      <c r="C28" s="11" t="s">
        <v>251</v>
      </c>
      <c r="D28" s="11"/>
      <c r="E28" s="6" t="s">
        <v>712</v>
      </c>
      <c r="F28" s="6" t="s">
        <v>712</v>
      </c>
      <c r="G28" s="6" t="s">
        <v>712</v>
      </c>
      <c r="H28" s="6" t="s">
        <v>712</v>
      </c>
      <c r="I28" s="6" t="s">
        <v>712</v>
      </c>
      <c r="J28" s="6" t="s">
        <v>712</v>
      </c>
      <c r="K28" s="6" t="s">
        <v>712</v>
      </c>
      <c r="L28" s="6" t="s">
        <v>712</v>
      </c>
      <c r="M28" s="6" t="s">
        <v>712</v>
      </c>
      <c r="N28" s="6">
        <v>20</v>
      </c>
      <c r="O28" s="127"/>
    </row>
    <row r="29" spans="1:15" s="10" customFormat="1" ht="11.25" x14ac:dyDescent="0.2">
      <c r="A29" s="173"/>
      <c r="B29" s="11" t="s">
        <v>380</v>
      </c>
      <c r="C29" s="11" t="s">
        <v>252</v>
      </c>
      <c r="D29" s="11"/>
      <c r="E29" s="6" t="s">
        <v>712</v>
      </c>
      <c r="F29" s="6" t="s">
        <v>712</v>
      </c>
      <c r="G29" s="6" t="s">
        <v>712</v>
      </c>
      <c r="H29" s="6" t="s">
        <v>712</v>
      </c>
      <c r="I29" s="6" t="s">
        <v>712</v>
      </c>
      <c r="J29" s="6" t="s">
        <v>712</v>
      </c>
      <c r="K29" s="6" t="s">
        <v>712</v>
      </c>
      <c r="L29" s="6" t="s">
        <v>712</v>
      </c>
      <c r="M29" s="6" t="s">
        <v>712</v>
      </c>
      <c r="N29" s="6" t="s">
        <v>712</v>
      </c>
      <c r="O29" s="127"/>
    </row>
    <row r="30" spans="1:15" s="10" customFormat="1" ht="11.25" x14ac:dyDescent="0.2">
      <c r="A30" s="173"/>
      <c r="B30" s="11" t="s">
        <v>33</v>
      </c>
      <c r="C30" s="11" t="s">
        <v>253</v>
      </c>
      <c r="D30" s="11"/>
      <c r="E30" s="6" t="s">
        <v>712</v>
      </c>
      <c r="F30" s="6" t="s">
        <v>712</v>
      </c>
      <c r="G30" s="6" t="s">
        <v>712</v>
      </c>
      <c r="H30" s="6" t="s">
        <v>712</v>
      </c>
      <c r="I30" s="6" t="s">
        <v>712</v>
      </c>
      <c r="J30" s="6" t="s">
        <v>712</v>
      </c>
      <c r="K30" s="6" t="s">
        <v>712</v>
      </c>
      <c r="L30" s="6" t="s">
        <v>712</v>
      </c>
      <c r="M30" s="6" t="s">
        <v>712</v>
      </c>
      <c r="N30" s="6" t="s">
        <v>712</v>
      </c>
      <c r="O30" s="127"/>
    </row>
    <row r="31" spans="1:15" s="10" customFormat="1" ht="11.25" x14ac:dyDescent="0.2">
      <c r="A31" s="173"/>
      <c r="B31" s="11" t="s">
        <v>307</v>
      </c>
      <c r="C31" s="11" t="s">
        <v>254</v>
      </c>
      <c r="D31" s="11"/>
      <c r="E31" s="6">
        <v>30</v>
      </c>
      <c r="F31" s="6">
        <v>75</v>
      </c>
      <c r="G31" s="6">
        <v>85</v>
      </c>
      <c r="H31" s="6">
        <v>85</v>
      </c>
      <c r="I31" s="6">
        <v>40</v>
      </c>
      <c r="J31" s="6">
        <v>30</v>
      </c>
      <c r="K31" s="6">
        <v>45</v>
      </c>
      <c r="L31" s="6">
        <v>35</v>
      </c>
      <c r="M31" s="6">
        <v>95</v>
      </c>
      <c r="N31" s="6">
        <v>520</v>
      </c>
      <c r="O31" s="127"/>
    </row>
    <row r="32" spans="1:15" s="10" customFormat="1" ht="11.25" x14ac:dyDescent="0.2">
      <c r="A32" s="173"/>
      <c r="B32" s="11" t="s">
        <v>371</v>
      </c>
      <c r="C32" s="11" t="s">
        <v>255</v>
      </c>
      <c r="D32" s="11"/>
      <c r="E32" s="6">
        <v>135</v>
      </c>
      <c r="F32" s="6">
        <v>305</v>
      </c>
      <c r="G32" s="6">
        <v>370</v>
      </c>
      <c r="H32" s="6">
        <v>265</v>
      </c>
      <c r="I32" s="6">
        <v>155</v>
      </c>
      <c r="J32" s="6">
        <v>125</v>
      </c>
      <c r="K32" s="6">
        <v>180</v>
      </c>
      <c r="L32" s="6">
        <v>125</v>
      </c>
      <c r="M32" s="6">
        <v>375</v>
      </c>
      <c r="N32" s="6">
        <v>2035</v>
      </c>
      <c r="O32" s="127"/>
    </row>
    <row r="33" spans="1:15" s="10" customFormat="1" ht="11.25" x14ac:dyDescent="0.2">
      <c r="A33" s="173"/>
      <c r="B33" s="11" t="s">
        <v>306</v>
      </c>
      <c r="C33" s="11" t="s">
        <v>256</v>
      </c>
      <c r="D33" s="11"/>
      <c r="E33" s="6">
        <v>95</v>
      </c>
      <c r="F33" s="6">
        <v>195</v>
      </c>
      <c r="G33" s="6">
        <v>345</v>
      </c>
      <c r="H33" s="6">
        <v>195</v>
      </c>
      <c r="I33" s="6">
        <v>135</v>
      </c>
      <c r="J33" s="6">
        <v>85</v>
      </c>
      <c r="K33" s="6">
        <v>105</v>
      </c>
      <c r="L33" s="6">
        <v>65</v>
      </c>
      <c r="M33" s="6">
        <v>275</v>
      </c>
      <c r="N33" s="6">
        <v>1495</v>
      </c>
      <c r="O33" s="127"/>
    </row>
    <row r="34" spans="1:15" s="12" customFormat="1" ht="11.25" x14ac:dyDescent="0.2">
      <c r="A34" s="173"/>
      <c r="B34" s="11" t="s">
        <v>439</v>
      </c>
      <c r="C34" s="11" t="s">
        <v>238</v>
      </c>
      <c r="D34" s="11"/>
      <c r="E34" s="6">
        <v>145</v>
      </c>
      <c r="F34" s="6">
        <v>200</v>
      </c>
      <c r="G34" s="6">
        <v>255</v>
      </c>
      <c r="H34" s="6">
        <v>150</v>
      </c>
      <c r="I34" s="6">
        <v>110</v>
      </c>
      <c r="J34" s="6">
        <v>105</v>
      </c>
      <c r="K34" s="6">
        <v>85</v>
      </c>
      <c r="L34" s="6">
        <v>85</v>
      </c>
      <c r="M34" s="6">
        <v>245</v>
      </c>
      <c r="N34" s="6">
        <v>1380</v>
      </c>
      <c r="O34" s="127"/>
    </row>
    <row r="35" spans="1:15" s="10" customFormat="1" ht="11.25" x14ac:dyDescent="0.2">
      <c r="A35" s="173"/>
      <c r="B35" s="11" t="s">
        <v>689</v>
      </c>
      <c r="C35" s="11" t="s">
        <v>690</v>
      </c>
      <c r="D35" s="11"/>
      <c r="E35" s="6" t="s">
        <v>712</v>
      </c>
      <c r="F35" s="6">
        <v>10</v>
      </c>
      <c r="G35" s="6">
        <v>20</v>
      </c>
      <c r="H35" s="6">
        <v>15</v>
      </c>
      <c r="I35" s="6">
        <v>5</v>
      </c>
      <c r="J35" s="6">
        <v>20</v>
      </c>
      <c r="K35" s="6">
        <v>15</v>
      </c>
      <c r="L35" s="6" t="s">
        <v>712</v>
      </c>
      <c r="M35" s="6">
        <v>20</v>
      </c>
      <c r="N35" s="6">
        <v>110</v>
      </c>
      <c r="O35" s="127"/>
    </row>
    <row r="36" spans="1:15" s="10" customFormat="1" ht="11.25" x14ac:dyDescent="0.2">
      <c r="A36" s="174"/>
      <c r="B36" s="13" t="s">
        <v>692</v>
      </c>
      <c r="C36" s="13" t="str">
        <f>A22</f>
        <v>Coast to Capital</v>
      </c>
      <c r="D36" s="13"/>
      <c r="E36" s="14">
        <v>1580</v>
      </c>
      <c r="F36" s="14">
        <v>2645</v>
      </c>
      <c r="G36" s="14">
        <v>3155</v>
      </c>
      <c r="H36" s="14">
        <v>2050</v>
      </c>
      <c r="I36" s="14">
        <v>1475</v>
      </c>
      <c r="J36" s="14">
        <v>1165</v>
      </c>
      <c r="K36" s="14">
        <v>1365</v>
      </c>
      <c r="L36" s="14">
        <v>1125</v>
      </c>
      <c r="M36" s="14">
        <v>3365</v>
      </c>
      <c r="N36" s="14">
        <v>17925</v>
      </c>
      <c r="O36" s="127"/>
    </row>
    <row r="37" spans="1:15" s="10" customFormat="1" ht="11.25" x14ac:dyDescent="0.2">
      <c r="A37" s="15"/>
      <c r="C37" s="11"/>
      <c r="D37" s="11"/>
      <c r="E37" s="6"/>
      <c r="F37" s="6"/>
      <c r="G37" s="6"/>
      <c r="H37" s="6"/>
      <c r="I37" s="6"/>
      <c r="J37" s="6"/>
      <c r="K37" s="6"/>
      <c r="L37" s="6"/>
      <c r="M37" s="6"/>
      <c r="N37" s="6"/>
      <c r="O37" s="127"/>
    </row>
    <row r="38" spans="1:15" s="12" customFormat="1" ht="11.25" x14ac:dyDescent="0.2">
      <c r="A38" s="173" t="s">
        <v>386</v>
      </c>
      <c r="B38" s="11" t="s">
        <v>383</v>
      </c>
      <c r="C38" s="11" t="s">
        <v>178</v>
      </c>
      <c r="D38" s="11"/>
      <c r="E38" s="6">
        <v>4040</v>
      </c>
      <c r="F38" s="6">
        <v>2760</v>
      </c>
      <c r="G38" s="6">
        <v>1220</v>
      </c>
      <c r="H38" s="6">
        <v>1960</v>
      </c>
      <c r="I38" s="6">
        <v>2095</v>
      </c>
      <c r="J38" s="6">
        <v>1265</v>
      </c>
      <c r="K38" s="6">
        <v>830</v>
      </c>
      <c r="L38" s="6">
        <v>855</v>
      </c>
      <c r="M38" s="6">
        <v>2115</v>
      </c>
      <c r="N38" s="6">
        <v>17140</v>
      </c>
      <c r="O38" s="127"/>
    </row>
    <row r="39" spans="1:15" s="10" customFormat="1" ht="11.25" x14ac:dyDescent="0.2">
      <c r="A39" s="173"/>
      <c r="B39" s="11" t="s">
        <v>384</v>
      </c>
      <c r="C39" s="11" t="s">
        <v>179</v>
      </c>
      <c r="D39" s="11"/>
      <c r="E39" s="6">
        <v>45</v>
      </c>
      <c r="F39" s="6">
        <v>25</v>
      </c>
      <c r="G39" s="6">
        <v>5</v>
      </c>
      <c r="H39" s="6">
        <v>20</v>
      </c>
      <c r="I39" s="6">
        <v>55</v>
      </c>
      <c r="J39" s="6">
        <v>25</v>
      </c>
      <c r="K39" s="6">
        <v>10</v>
      </c>
      <c r="L39" s="6">
        <v>10</v>
      </c>
      <c r="M39" s="6">
        <v>45</v>
      </c>
      <c r="N39" s="6">
        <v>240</v>
      </c>
      <c r="O39" s="127"/>
    </row>
    <row r="40" spans="1:15" s="10" customFormat="1" ht="11.25" x14ac:dyDescent="0.2">
      <c r="A40" s="174"/>
      <c r="B40" s="13" t="s">
        <v>692</v>
      </c>
      <c r="C40" s="13" t="str">
        <f>A38</f>
        <v>Cornwall and the Isles of Scilly</v>
      </c>
      <c r="D40" s="13"/>
      <c r="E40" s="14">
        <v>4085</v>
      </c>
      <c r="F40" s="14">
        <v>2785</v>
      </c>
      <c r="G40" s="14">
        <v>1225</v>
      </c>
      <c r="H40" s="14">
        <v>1980</v>
      </c>
      <c r="I40" s="14">
        <v>2150</v>
      </c>
      <c r="J40" s="14">
        <v>1290</v>
      </c>
      <c r="K40" s="14">
        <v>840</v>
      </c>
      <c r="L40" s="14">
        <v>865</v>
      </c>
      <c r="M40" s="14">
        <v>2160</v>
      </c>
      <c r="N40" s="14">
        <v>17380</v>
      </c>
      <c r="O40" s="127"/>
    </row>
    <row r="41" spans="1:15" s="10" customFormat="1" ht="11.25" x14ac:dyDescent="0.2">
      <c r="A41" s="15"/>
      <c r="C41" s="11"/>
      <c r="D41" s="11"/>
      <c r="E41" s="6"/>
      <c r="F41" s="6"/>
      <c r="G41" s="6"/>
      <c r="H41" s="6"/>
      <c r="I41" s="6"/>
      <c r="J41" s="6"/>
      <c r="K41" s="6"/>
      <c r="L41" s="6"/>
      <c r="M41" s="6"/>
      <c r="N41" s="6"/>
      <c r="O41" s="127"/>
    </row>
    <row r="42" spans="1:15" s="10" customFormat="1" ht="11.25" x14ac:dyDescent="0.2">
      <c r="A42" s="173" t="s">
        <v>287</v>
      </c>
      <c r="B42" s="11" t="s">
        <v>533</v>
      </c>
      <c r="C42" s="11" t="s">
        <v>127</v>
      </c>
      <c r="D42" s="11"/>
      <c r="E42" s="6">
        <v>10</v>
      </c>
      <c r="F42" s="6">
        <v>15</v>
      </c>
      <c r="G42" s="6">
        <v>25</v>
      </c>
      <c r="H42" s="6">
        <v>15</v>
      </c>
      <c r="I42" s="6" t="s">
        <v>712</v>
      </c>
      <c r="J42" s="6" t="s">
        <v>712</v>
      </c>
      <c r="K42" s="6">
        <v>10</v>
      </c>
      <c r="L42" s="6" t="s">
        <v>712</v>
      </c>
      <c r="M42" s="6">
        <v>30</v>
      </c>
      <c r="N42" s="6">
        <v>110</v>
      </c>
      <c r="O42" s="127"/>
    </row>
    <row r="43" spans="1:15" s="10" customFormat="1" ht="11.25" x14ac:dyDescent="0.2">
      <c r="A43" s="173"/>
      <c r="B43" s="11" t="s">
        <v>531</v>
      </c>
      <c r="C43" s="11" t="s">
        <v>128</v>
      </c>
      <c r="D43" s="11"/>
      <c r="E43" s="6">
        <v>145</v>
      </c>
      <c r="F43" s="6">
        <v>135</v>
      </c>
      <c r="G43" s="6">
        <v>255</v>
      </c>
      <c r="H43" s="6">
        <v>125</v>
      </c>
      <c r="I43" s="6" t="s">
        <v>712</v>
      </c>
      <c r="J43" s="6" t="s">
        <v>712</v>
      </c>
      <c r="K43" s="6">
        <v>110</v>
      </c>
      <c r="L43" s="6" t="s">
        <v>712</v>
      </c>
      <c r="M43" s="6">
        <v>280</v>
      </c>
      <c r="N43" s="6">
        <v>1315</v>
      </c>
      <c r="O43" s="127"/>
    </row>
    <row r="44" spans="1:15" s="10" customFormat="1" ht="11.25" x14ac:dyDescent="0.2">
      <c r="A44" s="173"/>
      <c r="B44" s="11" t="s">
        <v>530</v>
      </c>
      <c r="C44" s="11" t="s">
        <v>129</v>
      </c>
      <c r="D44" s="11"/>
      <c r="E44" s="6">
        <v>760</v>
      </c>
      <c r="F44" s="6">
        <v>950</v>
      </c>
      <c r="G44" s="6">
        <v>1110</v>
      </c>
      <c r="H44" s="6">
        <v>575</v>
      </c>
      <c r="I44" s="6">
        <v>485</v>
      </c>
      <c r="J44" s="6">
        <v>370</v>
      </c>
      <c r="K44" s="6">
        <v>460</v>
      </c>
      <c r="L44" s="6">
        <v>365</v>
      </c>
      <c r="M44" s="6">
        <v>1090</v>
      </c>
      <c r="N44" s="6">
        <v>6165</v>
      </c>
      <c r="O44" s="127"/>
    </row>
    <row r="45" spans="1:15" s="10" customFormat="1" ht="11.25" x14ac:dyDescent="0.2">
      <c r="A45" s="173"/>
      <c r="B45" s="11" t="s">
        <v>527</v>
      </c>
      <c r="C45" s="11" t="s">
        <v>130</v>
      </c>
      <c r="D45" s="11"/>
      <c r="E45" s="6">
        <v>185</v>
      </c>
      <c r="F45" s="6">
        <v>390</v>
      </c>
      <c r="G45" s="6">
        <v>265</v>
      </c>
      <c r="H45" s="6">
        <v>310</v>
      </c>
      <c r="I45" s="6">
        <v>185</v>
      </c>
      <c r="J45" s="6">
        <v>160</v>
      </c>
      <c r="K45" s="6">
        <v>185</v>
      </c>
      <c r="L45" s="6">
        <v>200</v>
      </c>
      <c r="M45" s="6">
        <v>475</v>
      </c>
      <c r="N45" s="6">
        <v>2355</v>
      </c>
      <c r="O45" s="127"/>
    </row>
    <row r="46" spans="1:15" s="12" customFormat="1" ht="11.25" x14ac:dyDescent="0.2">
      <c r="A46" s="173"/>
      <c r="B46" s="11" t="s">
        <v>528</v>
      </c>
      <c r="C46" s="11" t="s">
        <v>131</v>
      </c>
      <c r="D46" s="11"/>
      <c r="E46" s="6" t="s">
        <v>712</v>
      </c>
      <c r="F46" s="6" t="s">
        <v>712</v>
      </c>
      <c r="G46" s="6" t="s">
        <v>712</v>
      </c>
      <c r="H46" s="6" t="s">
        <v>712</v>
      </c>
      <c r="I46" s="6" t="s">
        <v>712</v>
      </c>
      <c r="J46" s="6" t="s">
        <v>712</v>
      </c>
      <c r="K46" s="6" t="s">
        <v>712</v>
      </c>
      <c r="L46" s="6" t="s">
        <v>712</v>
      </c>
      <c r="M46" s="6" t="s">
        <v>712</v>
      </c>
      <c r="N46" s="6" t="s">
        <v>712</v>
      </c>
      <c r="O46" s="127"/>
    </row>
    <row r="47" spans="1:15" s="10" customFormat="1" ht="11.25" x14ac:dyDescent="0.2">
      <c r="A47" s="173"/>
      <c r="B47" s="11" t="s">
        <v>529</v>
      </c>
      <c r="C47" s="11" t="s">
        <v>132</v>
      </c>
      <c r="D47" s="11"/>
      <c r="E47" s="6">
        <v>255</v>
      </c>
      <c r="F47" s="6">
        <v>190</v>
      </c>
      <c r="G47" s="6">
        <v>260</v>
      </c>
      <c r="H47" s="6">
        <v>145</v>
      </c>
      <c r="I47" s="6">
        <v>115</v>
      </c>
      <c r="J47" s="6">
        <v>105</v>
      </c>
      <c r="K47" s="6">
        <v>110</v>
      </c>
      <c r="L47" s="6">
        <v>100</v>
      </c>
      <c r="M47" s="6">
        <v>260</v>
      </c>
      <c r="N47" s="6">
        <v>1540</v>
      </c>
      <c r="O47" s="127"/>
    </row>
    <row r="48" spans="1:15" s="10" customFormat="1" ht="11.25" x14ac:dyDescent="0.2">
      <c r="A48" s="174"/>
      <c r="B48" s="13" t="s">
        <v>692</v>
      </c>
      <c r="C48" s="13" t="str">
        <f>A42</f>
        <v>Coventry and Warwickshire</v>
      </c>
      <c r="D48" s="13"/>
      <c r="E48" s="14">
        <v>1355</v>
      </c>
      <c r="F48" s="14">
        <v>1680</v>
      </c>
      <c r="G48" s="14">
        <v>1915</v>
      </c>
      <c r="H48" s="14">
        <v>1170</v>
      </c>
      <c r="I48" s="14">
        <v>890</v>
      </c>
      <c r="J48" s="14">
        <v>735</v>
      </c>
      <c r="K48" s="14">
        <v>875</v>
      </c>
      <c r="L48" s="14">
        <v>725</v>
      </c>
      <c r="M48" s="14">
        <v>2135</v>
      </c>
      <c r="N48" s="14">
        <v>11480</v>
      </c>
      <c r="O48" s="127"/>
    </row>
    <row r="49" spans="1:15" s="10" customFormat="1" ht="11.25" x14ac:dyDescent="0.2">
      <c r="A49" s="15"/>
      <c r="C49" s="11"/>
      <c r="D49" s="11"/>
      <c r="E49" s="6"/>
      <c r="F49" s="6"/>
      <c r="G49" s="6"/>
      <c r="H49" s="6"/>
      <c r="I49" s="6"/>
      <c r="J49" s="6"/>
      <c r="K49" s="6"/>
      <c r="L49" s="6"/>
      <c r="M49" s="6"/>
      <c r="N49" s="6"/>
      <c r="O49" s="127"/>
    </row>
    <row r="50" spans="1:15" s="10" customFormat="1" ht="11.25" x14ac:dyDescent="0.2">
      <c r="A50" s="173" t="s">
        <v>554</v>
      </c>
      <c r="B50" s="11" t="s">
        <v>404</v>
      </c>
      <c r="C50" s="11" t="s">
        <v>309</v>
      </c>
      <c r="D50" s="11"/>
      <c r="E50" s="6">
        <v>770</v>
      </c>
      <c r="F50" s="6">
        <v>245</v>
      </c>
      <c r="G50" s="6">
        <v>145</v>
      </c>
      <c r="H50" s="6">
        <v>225</v>
      </c>
      <c r="I50" s="6">
        <v>135</v>
      </c>
      <c r="J50" s="6">
        <v>135</v>
      </c>
      <c r="K50" s="6">
        <v>105</v>
      </c>
      <c r="L50" s="6">
        <v>95</v>
      </c>
      <c r="M50" s="6">
        <v>260</v>
      </c>
      <c r="N50" s="6">
        <v>2115</v>
      </c>
      <c r="O50" s="127"/>
    </row>
    <row r="51" spans="1:15" s="10" customFormat="1" ht="11.25" x14ac:dyDescent="0.2">
      <c r="A51" s="173"/>
      <c r="B51" s="11" t="s">
        <v>402</v>
      </c>
      <c r="C51" s="11" t="s">
        <v>310</v>
      </c>
      <c r="D51" s="11"/>
      <c r="E51" s="6">
        <v>1040</v>
      </c>
      <c r="F51" s="6">
        <v>535</v>
      </c>
      <c r="G51" s="6">
        <v>355</v>
      </c>
      <c r="H51" s="6">
        <v>435</v>
      </c>
      <c r="I51" s="6">
        <v>495</v>
      </c>
      <c r="J51" s="6">
        <v>345</v>
      </c>
      <c r="K51" s="6">
        <v>210</v>
      </c>
      <c r="L51" s="6">
        <v>165</v>
      </c>
      <c r="M51" s="6">
        <v>450</v>
      </c>
      <c r="N51" s="6">
        <v>4030</v>
      </c>
      <c r="O51" s="127"/>
    </row>
    <row r="52" spans="1:15" s="10" customFormat="1" ht="11.25" x14ac:dyDescent="0.2">
      <c r="A52" s="173"/>
      <c r="B52" s="11" t="s">
        <v>405</v>
      </c>
      <c r="C52" s="11" t="s">
        <v>311</v>
      </c>
      <c r="D52" s="11"/>
      <c r="E52" s="6">
        <v>455</v>
      </c>
      <c r="F52" s="6">
        <v>200</v>
      </c>
      <c r="G52" s="6">
        <v>460</v>
      </c>
      <c r="H52" s="6">
        <v>190</v>
      </c>
      <c r="I52" s="6">
        <v>200</v>
      </c>
      <c r="J52" s="6">
        <v>160</v>
      </c>
      <c r="K52" s="6">
        <v>105</v>
      </c>
      <c r="L52" s="6">
        <v>95</v>
      </c>
      <c r="M52" s="6">
        <v>190</v>
      </c>
      <c r="N52" s="6">
        <v>2055</v>
      </c>
      <c r="O52" s="127"/>
    </row>
    <row r="53" spans="1:15" s="10" customFormat="1" ht="11.25" x14ac:dyDescent="0.2">
      <c r="A53" s="173"/>
      <c r="B53" s="11" t="s">
        <v>407</v>
      </c>
      <c r="C53" s="11" t="s">
        <v>312</v>
      </c>
      <c r="D53" s="11"/>
      <c r="E53" s="6">
        <v>1020</v>
      </c>
      <c r="F53" s="6">
        <v>710</v>
      </c>
      <c r="G53" s="6">
        <v>475</v>
      </c>
      <c r="H53" s="6">
        <v>505</v>
      </c>
      <c r="I53" s="6">
        <v>720</v>
      </c>
      <c r="J53" s="6">
        <v>360</v>
      </c>
      <c r="K53" s="6">
        <v>250</v>
      </c>
      <c r="L53" s="6">
        <v>210</v>
      </c>
      <c r="M53" s="6">
        <v>575</v>
      </c>
      <c r="N53" s="6">
        <v>4825</v>
      </c>
      <c r="O53" s="127"/>
    </row>
    <row r="54" spans="1:15" s="12" customFormat="1" ht="11.25" x14ac:dyDescent="0.2">
      <c r="A54" s="173"/>
      <c r="B54" s="11" t="s">
        <v>406</v>
      </c>
      <c r="C54" s="11" t="s">
        <v>313</v>
      </c>
      <c r="D54" s="11"/>
      <c r="E54" s="6">
        <v>1290</v>
      </c>
      <c r="F54" s="6">
        <v>285</v>
      </c>
      <c r="G54" s="6">
        <v>185</v>
      </c>
      <c r="H54" s="6">
        <v>295</v>
      </c>
      <c r="I54" s="6">
        <v>265</v>
      </c>
      <c r="J54" s="6">
        <v>205</v>
      </c>
      <c r="K54" s="6">
        <v>165</v>
      </c>
      <c r="L54" s="6">
        <v>135</v>
      </c>
      <c r="M54" s="6">
        <v>280</v>
      </c>
      <c r="N54" s="6">
        <v>3105</v>
      </c>
      <c r="O54" s="127"/>
    </row>
    <row r="55" spans="1:15" s="10" customFormat="1" ht="11.25" x14ac:dyDescent="0.2">
      <c r="A55" s="173"/>
      <c r="B55" s="11" t="s">
        <v>403</v>
      </c>
      <c r="C55" s="11" t="s">
        <v>314</v>
      </c>
      <c r="D55" s="11"/>
      <c r="E55" s="6">
        <v>50</v>
      </c>
      <c r="F55" s="6">
        <v>70</v>
      </c>
      <c r="G55" s="6">
        <v>120</v>
      </c>
      <c r="H55" s="6">
        <v>100</v>
      </c>
      <c r="I55" s="6">
        <v>60</v>
      </c>
      <c r="J55" s="6">
        <v>50</v>
      </c>
      <c r="K55" s="6">
        <v>35</v>
      </c>
      <c r="L55" s="6">
        <v>45</v>
      </c>
      <c r="M55" s="6">
        <v>75</v>
      </c>
      <c r="N55" s="6">
        <v>605</v>
      </c>
      <c r="O55" s="127"/>
    </row>
    <row r="56" spans="1:15" s="10" customFormat="1" ht="11.25" x14ac:dyDescent="0.2">
      <c r="A56" s="174"/>
      <c r="B56" s="13" t="s">
        <v>692</v>
      </c>
      <c r="C56" s="13" t="str">
        <f>A50</f>
        <v>Cumbria</v>
      </c>
      <c r="D56" s="13"/>
      <c r="E56" s="14">
        <v>4625</v>
      </c>
      <c r="F56" s="14">
        <v>2045</v>
      </c>
      <c r="G56" s="14">
        <v>1740</v>
      </c>
      <c r="H56" s="14">
        <v>1750</v>
      </c>
      <c r="I56" s="14">
        <v>1875</v>
      </c>
      <c r="J56" s="14">
        <v>1255</v>
      </c>
      <c r="K56" s="14">
        <v>870</v>
      </c>
      <c r="L56" s="14">
        <v>745</v>
      </c>
      <c r="M56" s="14">
        <v>1830</v>
      </c>
      <c r="N56" s="14">
        <v>16735</v>
      </c>
      <c r="O56" s="127"/>
    </row>
    <row r="57" spans="1:15" s="10" customFormat="1" ht="11.25" x14ac:dyDescent="0.2">
      <c r="A57" s="15"/>
      <c r="C57" s="11"/>
      <c r="D57" s="11"/>
      <c r="E57" s="6"/>
      <c r="F57" s="6"/>
      <c r="G57" s="6"/>
      <c r="H57" s="6"/>
      <c r="I57" s="6"/>
      <c r="J57" s="6"/>
      <c r="K57" s="6"/>
      <c r="L57" s="6"/>
      <c r="M57" s="6"/>
      <c r="N57" s="6"/>
      <c r="O57" s="127"/>
    </row>
    <row r="58" spans="1:15" s="10" customFormat="1" ht="11.25" x14ac:dyDescent="0.2">
      <c r="A58" s="173" t="s">
        <v>713</v>
      </c>
      <c r="B58" s="11" t="s">
        <v>67</v>
      </c>
      <c r="C58" s="11" t="s">
        <v>100</v>
      </c>
      <c r="D58" s="11"/>
      <c r="E58" s="6" t="s">
        <v>712</v>
      </c>
      <c r="F58" s="6" t="s">
        <v>712</v>
      </c>
      <c r="G58" s="6" t="s">
        <v>712</v>
      </c>
      <c r="H58" s="6" t="s">
        <v>712</v>
      </c>
      <c r="I58" s="6" t="s">
        <v>712</v>
      </c>
      <c r="J58" s="6" t="s">
        <v>712</v>
      </c>
      <c r="K58" s="6" t="s">
        <v>712</v>
      </c>
      <c r="L58" s="6" t="s">
        <v>712</v>
      </c>
      <c r="M58" s="6" t="s">
        <v>712</v>
      </c>
      <c r="N58" s="6" t="s">
        <v>712</v>
      </c>
      <c r="O58" s="127"/>
    </row>
    <row r="59" spans="1:15" s="10" customFormat="1" ht="11.25" x14ac:dyDescent="0.2">
      <c r="A59" s="173"/>
      <c r="B59" s="11" t="s">
        <v>78</v>
      </c>
      <c r="C59" s="11" t="s">
        <v>101</v>
      </c>
      <c r="D59" s="11"/>
      <c r="E59" s="6">
        <v>290</v>
      </c>
      <c r="F59" s="6">
        <v>305</v>
      </c>
      <c r="G59" s="6">
        <v>335</v>
      </c>
      <c r="H59" s="6">
        <v>220</v>
      </c>
      <c r="I59" s="6">
        <v>165</v>
      </c>
      <c r="J59" s="6">
        <v>155</v>
      </c>
      <c r="K59" s="6">
        <v>145</v>
      </c>
      <c r="L59" s="6">
        <v>105</v>
      </c>
      <c r="M59" s="6">
        <v>340</v>
      </c>
      <c r="N59" s="6">
        <v>2060</v>
      </c>
      <c r="O59" s="127"/>
    </row>
    <row r="60" spans="1:15" s="10" customFormat="1" ht="11.25" x14ac:dyDescent="0.2">
      <c r="A60" s="173"/>
      <c r="B60" s="11" t="s">
        <v>75</v>
      </c>
      <c r="C60" s="11" t="s">
        <v>102</v>
      </c>
      <c r="D60" s="11"/>
      <c r="E60" s="6">
        <v>30</v>
      </c>
      <c r="F60" s="6">
        <v>15</v>
      </c>
      <c r="G60" s="6">
        <v>15</v>
      </c>
      <c r="H60" s="6">
        <v>15</v>
      </c>
      <c r="I60" s="6">
        <v>10</v>
      </c>
      <c r="J60" s="6">
        <v>10</v>
      </c>
      <c r="K60" s="6" t="s">
        <v>712</v>
      </c>
      <c r="L60" s="6" t="s">
        <v>712</v>
      </c>
      <c r="M60" s="6">
        <v>20</v>
      </c>
      <c r="N60" s="6">
        <v>125</v>
      </c>
      <c r="O60" s="127"/>
    </row>
    <row r="61" spans="1:15" s="10" customFormat="1" ht="11.25" x14ac:dyDescent="0.2">
      <c r="A61" s="173"/>
      <c r="B61" s="11" t="s">
        <v>71</v>
      </c>
      <c r="C61" s="11" t="s">
        <v>103</v>
      </c>
      <c r="D61" s="11"/>
      <c r="E61" s="6">
        <v>240</v>
      </c>
      <c r="F61" s="6">
        <v>115</v>
      </c>
      <c r="G61" s="6">
        <v>130</v>
      </c>
      <c r="H61" s="6">
        <v>175</v>
      </c>
      <c r="I61" s="6">
        <v>105</v>
      </c>
      <c r="J61" s="6">
        <v>75</v>
      </c>
      <c r="K61" s="6">
        <v>50</v>
      </c>
      <c r="L61" s="6">
        <v>70</v>
      </c>
      <c r="M61" s="6">
        <v>175</v>
      </c>
      <c r="N61" s="6">
        <v>1135</v>
      </c>
      <c r="O61" s="127"/>
    </row>
    <row r="62" spans="1:15" s="10" customFormat="1" ht="11.25" x14ac:dyDescent="0.2">
      <c r="A62" s="173"/>
      <c r="B62" s="11" t="s">
        <v>77</v>
      </c>
      <c r="C62" s="11" t="s">
        <v>346</v>
      </c>
      <c r="D62" s="11"/>
      <c r="E62" s="6">
        <v>225</v>
      </c>
      <c r="F62" s="6">
        <v>155</v>
      </c>
      <c r="G62" s="6">
        <v>90</v>
      </c>
      <c r="H62" s="6">
        <v>110</v>
      </c>
      <c r="I62" s="6">
        <v>75</v>
      </c>
      <c r="J62" s="6">
        <v>55</v>
      </c>
      <c r="K62" s="6">
        <v>50</v>
      </c>
      <c r="L62" s="6">
        <v>50</v>
      </c>
      <c r="M62" s="6">
        <v>120</v>
      </c>
      <c r="N62" s="6">
        <v>930</v>
      </c>
      <c r="O62" s="127"/>
    </row>
    <row r="63" spans="1:15" s="10" customFormat="1" ht="11.25" x14ac:dyDescent="0.2">
      <c r="A63" s="173"/>
      <c r="B63" s="11" t="s">
        <v>73</v>
      </c>
      <c r="C63" s="11" t="s">
        <v>347</v>
      </c>
      <c r="D63" s="11"/>
      <c r="E63" s="6" t="s">
        <v>712</v>
      </c>
      <c r="F63" s="6">
        <v>25</v>
      </c>
      <c r="G63" s="6">
        <v>5</v>
      </c>
      <c r="H63" s="6">
        <v>5</v>
      </c>
      <c r="I63" s="6" t="s">
        <v>712</v>
      </c>
      <c r="J63" s="6">
        <v>10</v>
      </c>
      <c r="K63" s="6" t="s">
        <v>712</v>
      </c>
      <c r="L63" s="6">
        <v>15</v>
      </c>
      <c r="M63" s="6">
        <v>10</v>
      </c>
      <c r="N63" s="6">
        <v>75</v>
      </c>
      <c r="O63" s="127"/>
    </row>
    <row r="64" spans="1:15" s="10" customFormat="1" ht="11.25" x14ac:dyDescent="0.2">
      <c r="A64" s="173"/>
      <c r="B64" s="11" t="s">
        <v>69</v>
      </c>
      <c r="C64" s="11" t="s">
        <v>104</v>
      </c>
      <c r="D64" s="11"/>
      <c r="E64" s="6" t="s">
        <v>712</v>
      </c>
      <c r="F64" s="6" t="s">
        <v>712</v>
      </c>
      <c r="G64" s="6" t="s">
        <v>712</v>
      </c>
      <c r="H64" s="6" t="s">
        <v>712</v>
      </c>
      <c r="I64" s="6" t="s">
        <v>712</v>
      </c>
      <c r="J64" s="6" t="s">
        <v>712</v>
      </c>
      <c r="K64" s="6" t="s">
        <v>712</v>
      </c>
      <c r="L64" s="6" t="s">
        <v>712</v>
      </c>
      <c r="M64" s="6" t="s">
        <v>712</v>
      </c>
      <c r="N64" s="6" t="s">
        <v>712</v>
      </c>
      <c r="O64" s="127"/>
    </row>
    <row r="65" spans="1:15" s="10" customFormat="1" ht="11.25" x14ac:dyDescent="0.2">
      <c r="A65" s="173"/>
      <c r="B65" s="11" t="s">
        <v>510</v>
      </c>
      <c r="C65" s="11" t="s">
        <v>348</v>
      </c>
      <c r="D65" s="11"/>
      <c r="E65" s="6">
        <v>350</v>
      </c>
      <c r="F65" s="6">
        <v>335</v>
      </c>
      <c r="G65" s="6">
        <v>240</v>
      </c>
      <c r="H65" s="6">
        <v>255</v>
      </c>
      <c r="I65" s="6">
        <v>155</v>
      </c>
      <c r="J65" s="6">
        <v>190</v>
      </c>
      <c r="K65" s="6">
        <v>110</v>
      </c>
      <c r="L65" s="6">
        <v>195</v>
      </c>
      <c r="M65" s="6">
        <v>315</v>
      </c>
      <c r="N65" s="6">
        <v>2145</v>
      </c>
      <c r="O65" s="127"/>
    </row>
    <row r="66" spans="1:15" s="10" customFormat="1" ht="11.25" x14ac:dyDescent="0.2">
      <c r="A66" s="173"/>
      <c r="B66" s="11" t="s">
        <v>514</v>
      </c>
      <c r="C66" s="11" t="s">
        <v>105</v>
      </c>
      <c r="D66" s="11"/>
      <c r="E66" s="6">
        <v>445</v>
      </c>
      <c r="F66" s="6">
        <v>500</v>
      </c>
      <c r="G66" s="6">
        <v>385</v>
      </c>
      <c r="H66" s="6">
        <v>365</v>
      </c>
      <c r="I66" s="6">
        <v>275</v>
      </c>
      <c r="J66" s="6">
        <v>325</v>
      </c>
      <c r="K66" s="6">
        <v>170</v>
      </c>
      <c r="L66" s="6">
        <v>190</v>
      </c>
      <c r="M66" s="6">
        <v>485</v>
      </c>
      <c r="N66" s="6">
        <v>3140</v>
      </c>
      <c r="O66" s="127"/>
    </row>
    <row r="67" spans="1:15" s="10" customFormat="1" ht="11.25" x14ac:dyDescent="0.2">
      <c r="A67" s="173"/>
      <c r="B67" s="11" t="s">
        <v>513</v>
      </c>
      <c r="C67" s="11" t="s">
        <v>106</v>
      </c>
      <c r="D67" s="11"/>
      <c r="E67" s="6">
        <v>10</v>
      </c>
      <c r="F67" s="6">
        <v>60</v>
      </c>
      <c r="G67" s="6">
        <v>15</v>
      </c>
      <c r="H67" s="6">
        <v>35</v>
      </c>
      <c r="I67" s="6">
        <v>30</v>
      </c>
      <c r="J67" s="6">
        <v>50</v>
      </c>
      <c r="K67" s="6">
        <v>15</v>
      </c>
      <c r="L67" s="6">
        <v>15</v>
      </c>
      <c r="M67" s="6">
        <v>40</v>
      </c>
      <c r="N67" s="6">
        <v>270</v>
      </c>
      <c r="O67" s="127"/>
    </row>
    <row r="68" spans="1:15" s="10" customFormat="1" ht="11.25" x14ac:dyDescent="0.2">
      <c r="A68" s="173"/>
      <c r="B68" s="11" t="s">
        <v>512</v>
      </c>
      <c r="C68" s="11" t="s">
        <v>107</v>
      </c>
      <c r="D68" s="11"/>
      <c r="E68" s="6">
        <v>70</v>
      </c>
      <c r="F68" s="6">
        <v>130</v>
      </c>
      <c r="G68" s="6">
        <v>140</v>
      </c>
      <c r="H68" s="6">
        <v>130</v>
      </c>
      <c r="I68" s="6">
        <v>65</v>
      </c>
      <c r="J68" s="6">
        <v>95</v>
      </c>
      <c r="K68" s="6">
        <v>45</v>
      </c>
      <c r="L68" s="6">
        <v>45</v>
      </c>
      <c r="M68" s="6">
        <v>145</v>
      </c>
      <c r="N68" s="6">
        <v>865</v>
      </c>
      <c r="O68" s="127"/>
    </row>
    <row r="69" spans="1:15" s="10" customFormat="1" ht="11.25" x14ac:dyDescent="0.2">
      <c r="A69" s="173"/>
      <c r="B69" s="11" t="s">
        <v>511</v>
      </c>
      <c r="C69" s="11" t="s">
        <v>108</v>
      </c>
      <c r="D69" s="11"/>
      <c r="E69" s="6">
        <v>5</v>
      </c>
      <c r="F69" s="6">
        <v>15</v>
      </c>
      <c r="G69" s="6" t="s">
        <v>712</v>
      </c>
      <c r="H69" s="6">
        <v>10</v>
      </c>
      <c r="I69" s="6" t="s">
        <v>712</v>
      </c>
      <c r="J69" s="6" t="s">
        <v>712</v>
      </c>
      <c r="K69" s="6" t="s">
        <v>712</v>
      </c>
      <c r="L69" s="6">
        <v>10</v>
      </c>
      <c r="M69" s="6">
        <v>10</v>
      </c>
      <c r="N69" s="6">
        <v>60</v>
      </c>
      <c r="O69" s="127"/>
    </row>
    <row r="70" spans="1:15" s="10" customFormat="1" ht="11.25" x14ac:dyDescent="0.2">
      <c r="A70" s="173"/>
      <c r="B70" s="11" t="s">
        <v>509</v>
      </c>
      <c r="C70" s="11" t="s">
        <v>109</v>
      </c>
      <c r="D70" s="11"/>
      <c r="E70" s="6" t="s">
        <v>712</v>
      </c>
      <c r="F70" s="6">
        <v>5</v>
      </c>
      <c r="G70" s="6" t="s">
        <v>712</v>
      </c>
      <c r="H70" s="6">
        <v>5</v>
      </c>
      <c r="I70" s="6" t="s">
        <v>712</v>
      </c>
      <c r="J70" s="6" t="s">
        <v>712</v>
      </c>
      <c r="K70" s="6" t="s">
        <v>712</v>
      </c>
      <c r="L70" s="6" t="s">
        <v>712</v>
      </c>
      <c r="M70" s="6">
        <v>10</v>
      </c>
      <c r="N70" s="6">
        <v>50</v>
      </c>
      <c r="O70" s="127"/>
    </row>
    <row r="71" spans="1:15" s="10" customFormat="1" ht="11.25" x14ac:dyDescent="0.2">
      <c r="A71" s="173"/>
      <c r="B71" s="11" t="s">
        <v>515</v>
      </c>
      <c r="C71" s="11" t="s">
        <v>110</v>
      </c>
      <c r="D71" s="11"/>
      <c r="E71" s="6">
        <v>270</v>
      </c>
      <c r="F71" s="6">
        <v>460</v>
      </c>
      <c r="G71" s="6">
        <v>465</v>
      </c>
      <c r="H71" s="6">
        <v>315</v>
      </c>
      <c r="I71" s="6">
        <v>185</v>
      </c>
      <c r="J71" s="6">
        <v>245</v>
      </c>
      <c r="K71" s="6">
        <v>160</v>
      </c>
      <c r="L71" s="6">
        <v>155</v>
      </c>
      <c r="M71" s="6">
        <v>500</v>
      </c>
      <c r="N71" s="6">
        <v>2755</v>
      </c>
      <c r="O71" s="127"/>
    </row>
    <row r="72" spans="1:15" s="10" customFormat="1" ht="11.25" x14ac:dyDescent="0.2">
      <c r="A72" s="173"/>
      <c r="B72" s="11" t="s">
        <v>72</v>
      </c>
      <c r="C72" s="11" t="s">
        <v>111</v>
      </c>
      <c r="D72" s="11"/>
      <c r="E72" s="6">
        <v>80</v>
      </c>
      <c r="F72" s="6">
        <v>210</v>
      </c>
      <c r="G72" s="6">
        <v>90</v>
      </c>
      <c r="H72" s="6">
        <v>135</v>
      </c>
      <c r="I72" s="6">
        <v>95</v>
      </c>
      <c r="J72" s="6">
        <v>110</v>
      </c>
      <c r="K72" s="6">
        <v>55</v>
      </c>
      <c r="L72" s="6">
        <v>60</v>
      </c>
      <c r="M72" s="6">
        <v>175</v>
      </c>
      <c r="N72" s="6">
        <v>1010</v>
      </c>
      <c r="O72" s="127"/>
    </row>
    <row r="73" spans="1:15" s="12" customFormat="1" ht="11.25" x14ac:dyDescent="0.2">
      <c r="A73" s="173"/>
      <c r="B73" s="11" t="s">
        <v>76</v>
      </c>
      <c r="C73" s="11" t="s">
        <v>112</v>
      </c>
      <c r="D73" s="11"/>
      <c r="E73" s="6">
        <v>245</v>
      </c>
      <c r="F73" s="6">
        <v>250</v>
      </c>
      <c r="G73" s="6">
        <v>200</v>
      </c>
      <c r="H73" s="6">
        <v>130</v>
      </c>
      <c r="I73" s="6">
        <v>170</v>
      </c>
      <c r="J73" s="6">
        <v>140</v>
      </c>
      <c r="K73" s="6">
        <v>75</v>
      </c>
      <c r="L73" s="6">
        <v>120</v>
      </c>
      <c r="M73" s="6">
        <v>310</v>
      </c>
      <c r="N73" s="6">
        <v>1640</v>
      </c>
      <c r="O73" s="127"/>
    </row>
    <row r="74" spans="1:15" s="10" customFormat="1" ht="11.25" x14ac:dyDescent="0.2">
      <c r="A74" s="173"/>
      <c r="B74" s="11" t="s">
        <v>74</v>
      </c>
      <c r="C74" s="11" t="s">
        <v>113</v>
      </c>
      <c r="D74" s="11"/>
      <c r="E74" s="6">
        <v>840</v>
      </c>
      <c r="F74" s="6">
        <v>655</v>
      </c>
      <c r="G74" s="6">
        <v>490</v>
      </c>
      <c r="H74" s="6">
        <v>365</v>
      </c>
      <c r="I74" s="6">
        <v>410</v>
      </c>
      <c r="J74" s="6">
        <v>320</v>
      </c>
      <c r="K74" s="6">
        <v>215</v>
      </c>
      <c r="L74" s="6">
        <v>270</v>
      </c>
      <c r="M74" s="6">
        <v>690</v>
      </c>
      <c r="N74" s="6">
        <v>4255</v>
      </c>
      <c r="O74" s="127"/>
    </row>
    <row r="75" spans="1:15" s="10" customFormat="1" ht="11.25" x14ac:dyDescent="0.2">
      <c r="A75" s="174"/>
      <c r="B75" s="13" t="s">
        <v>692</v>
      </c>
      <c r="C75" s="13" t="str">
        <f>A58</f>
        <v>Derby, Derbyshire, Nottingham and Nottinghamshire</v>
      </c>
      <c r="D75" s="13"/>
      <c r="E75" s="14">
        <v>3105</v>
      </c>
      <c r="F75" s="14">
        <v>3235</v>
      </c>
      <c r="G75" s="14">
        <v>2610</v>
      </c>
      <c r="H75" s="14">
        <v>2275</v>
      </c>
      <c r="I75" s="14">
        <v>1745</v>
      </c>
      <c r="J75" s="14">
        <v>1795</v>
      </c>
      <c r="K75" s="14">
        <v>1100</v>
      </c>
      <c r="L75" s="14">
        <v>1310</v>
      </c>
      <c r="M75" s="14">
        <v>3350</v>
      </c>
      <c r="N75" s="14">
        <v>20525</v>
      </c>
      <c r="O75" s="127"/>
    </row>
    <row r="76" spans="1:15" s="10" customFormat="1" ht="11.25" x14ac:dyDescent="0.2">
      <c r="A76" s="15"/>
      <c r="C76" s="11"/>
      <c r="D76" s="11"/>
      <c r="E76" s="6"/>
      <c r="F76" s="6"/>
      <c r="G76" s="6"/>
      <c r="H76" s="6"/>
      <c r="I76" s="6"/>
      <c r="J76" s="6"/>
      <c r="K76" s="6"/>
      <c r="L76" s="6"/>
      <c r="M76" s="6"/>
      <c r="N76" s="6"/>
      <c r="O76" s="127"/>
    </row>
    <row r="77" spans="1:15" s="10" customFormat="1" ht="11.25" x14ac:dyDescent="0.2">
      <c r="A77" s="173" t="s">
        <v>650</v>
      </c>
      <c r="B77" s="11" t="s">
        <v>642</v>
      </c>
      <c r="C77" s="11" t="s">
        <v>651</v>
      </c>
      <c r="D77" s="11"/>
      <c r="E77" s="6" t="s">
        <v>712</v>
      </c>
      <c r="F77" s="6" t="s">
        <v>712</v>
      </c>
      <c r="G77" s="6" t="s">
        <v>712</v>
      </c>
      <c r="H77" s="6" t="s">
        <v>712</v>
      </c>
      <c r="I77" s="6" t="s">
        <v>712</v>
      </c>
      <c r="J77" s="6" t="s">
        <v>712</v>
      </c>
      <c r="K77" s="6" t="s">
        <v>712</v>
      </c>
      <c r="L77" s="6" t="s">
        <v>712</v>
      </c>
      <c r="M77" s="6" t="s">
        <v>712</v>
      </c>
      <c r="N77" s="6">
        <v>5</v>
      </c>
      <c r="O77" s="127"/>
    </row>
    <row r="78" spans="1:15" s="10" customFormat="1" ht="11.25" x14ac:dyDescent="0.2">
      <c r="A78" s="173"/>
      <c r="B78" s="11" t="s">
        <v>643</v>
      </c>
      <c r="C78" s="11" t="s">
        <v>652</v>
      </c>
      <c r="D78" s="11"/>
      <c r="E78" s="6" t="s">
        <v>712</v>
      </c>
      <c r="F78" s="6" t="s">
        <v>712</v>
      </c>
      <c r="G78" s="6" t="s">
        <v>712</v>
      </c>
      <c r="H78" s="6" t="s">
        <v>712</v>
      </c>
      <c r="I78" s="6" t="s">
        <v>712</v>
      </c>
      <c r="J78" s="6" t="s">
        <v>712</v>
      </c>
      <c r="K78" s="6" t="s">
        <v>712</v>
      </c>
      <c r="L78" s="6" t="s">
        <v>712</v>
      </c>
      <c r="M78" s="6" t="s">
        <v>712</v>
      </c>
      <c r="N78" s="6">
        <v>25</v>
      </c>
      <c r="O78" s="127"/>
    </row>
    <row r="79" spans="1:15" s="10" customFormat="1" ht="11.25" x14ac:dyDescent="0.2">
      <c r="A79" s="173"/>
      <c r="B79" s="11" t="s">
        <v>644</v>
      </c>
      <c r="C79" s="11" t="s">
        <v>653</v>
      </c>
      <c r="D79" s="11"/>
      <c r="E79" s="6">
        <v>965</v>
      </c>
      <c r="F79" s="6">
        <v>535</v>
      </c>
      <c r="G79" s="6">
        <v>470</v>
      </c>
      <c r="H79" s="6">
        <v>355</v>
      </c>
      <c r="I79" s="6">
        <v>395</v>
      </c>
      <c r="J79" s="6">
        <v>255</v>
      </c>
      <c r="K79" s="6">
        <v>205</v>
      </c>
      <c r="L79" s="6">
        <v>205</v>
      </c>
      <c r="M79" s="6">
        <v>465</v>
      </c>
      <c r="N79" s="6">
        <v>3850</v>
      </c>
      <c r="O79" s="127"/>
    </row>
    <row r="80" spans="1:15" s="10" customFormat="1" ht="11.25" x14ac:dyDescent="0.2">
      <c r="A80" s="173"/>
      <c r="B80" s="11" t="s">
        <v>645</v>
      </c>
      <c r="C80" s="11" t="s">
        <v>654</v>
      </c>
      <c r="D80" s="11"/>
      <c r="E80" s="6">
        <v>610</v>
      </c>
      <c r="F80" s="6">
        <v>380</v>
      </c>
      <c r="G80" s="6">
        <v>270</v>
      </c>
      <c r="H80" s="6">
        <v>325</v>
      </c>
      <c r="I80" s="6">
        <v>180</v>
      </c>
      <c r="J80" s="6">
        <v>185</v>
      </c>
      <c r="K80" s="6">
        <v>140</v>
      </c>
      <c r="L80" s="6">
        <v>170</v>
      </c>
      <c r="M80" s="6">
        <v>395</v>
      </c>
      <c r="N80" s="6">
        <v>2655</v>
      </c>
      <c r="O80" s="127"/>
    </row>
    <row r="81" spans="1:15" s="10" customFormat="1" ht="11.25" x14ac:dyDescent="0.2">
      <c r="A81" s="173"/>
      <c r="B81" s="11" t="s">
        <v>646</v>
      </c>
      <c r="C81" s="11" t="s">
        <v>655</v>
      </c>
      <c r="D81" s="11"/>
      <c r="E81" s="6">
        <v>160</v>
      </c>
      <c r="F81" s="6">
        <v>210</v>
      </c>
      <c r="G81" s="6">
        <v>180</v>
      </c>
      <c r="H81" s="6">
        <v>200</v>
      </c>
      <c r="I81" s="6">
        <v>95</v>
      </c>
      <c r="J81" s="6">
        <v>95</v>
      </c>
      <c r="K81" s="6">
        <v>100</v>
      </c>
      <c r="L81" s="6">
        <v>105</v>
      </c>
      <c r="M81" s="6">
        <v>235</v>
      </c>
      <c r="N81" s="6">
        <v>1380</v>
      </c>
      <c r="O81" s="127"/>
    </row>
    <row r="82" spans="1:15" s="10" customFormat="1" ht="11.25" x14ac:dyDescent="0.2">
      <c r="A82" s="173"/>
      <c r="B82" s="11" t="s">
        <v>647</v>
      </c>
      <c r="C82" s="11" t="s">
        <v>656</v>
      </c>
      <c r="D82" s="11"/>
      <c r="E82" s="6">
        <v>5</v>
      </c>
      <c r="F82" s="6">
        <v>40</v>
      </c>
      <c r="G82" s="6">
        <v>35</v>
      </c>
      <c r="H82" s="6">
        <v>20</v>
      </c>
      <c r="I82" s="6">
        <v>25</v>
      </c>
      <c r="J82" s="6">
        <v>25</v>
      </c>
      <c r="K82" s="6">
        <v>35</v>
      </c>
      <c r="L82" s="6">
        <v>40</v>
      </c>
      <c r="M82" s="6">
        <v>60</v>
      </c>
      <c r="N82" s="6">
        <v>285</v>
      </c>
      <c r="O82" s="127"/>
    </row>
    <row r="83" spans="1:15" s="12" customFormat="1" ht="11.25" x14ac:dyDescent="0.2">
      <c r="A83" s="173"/>
      <c r="B83" s="11" t="s">
        <v>648</v>
      </c>
      <c r="C83" s="11" t="s">
        <v>657</v>
      </c>
      <c r="D83" s="11"/>
      <c r="E83" s="6">
        <v>175</v>
      </c>
      <c r="F83" s="6">
        <v>220</v>
      </c>
      <c r="G83" s="6">
        <v>175</v>
      </c>
      <c r="H83" s="6">
        <v>190</v>
      </c>
      <c r="I83" s="6">
        <v>200</v>
      </c>
      <c r="J83" s="6">
        <v>105</v>
      </c>
      <c r="K83" s="6">
        <v>90</v>
      </c>
      <c r="L83" s="6">
        <v>130</v>
      </c>
      <c r="M83" s="6">
        <v>270</v>
      </c>
      <c r="N83" s="6">
        <v>1555</v>
      </c>
      <c r="O83" s="127"/>
    </row>
    <row r="84" spans="1:15" s="10" customFormat="1" ht="11.25" x14ac:dyDescent="0.2">
      <c r="A84" s="173"/>
      <c r="B84" s="11" t="s">
        <v>649</v>
      </c>
      <c r="C84" s="11" t="s">
        <v>658</v>
      </c>
      <c r="D84" s="11"/>
      <c r="E84" s="6">
        <v>20</v>
      </c>
      <c r="F84" s="6">
        <v>50</v>
      </c>
      <c r="G84" s="6">
        <v>25</v>
      </c>
      <c r="H84" s="6">
        <v>40</v>
      </c>
      <c r="I84" s="6">
        <v>65</v>
      </c>
      <c r="J84" s="6">
        <v>35</v>
      </c>
      <c r="K84" s="6">
        <v>20</v>
      </c>
      <c r="L84" s="6">
        <v>40</v>
      </c>
      <c r="M84" s="6">
        <v>65</v>
      </c>
      <c r="N84" s="6">
        <v>360</v>
      </c>
      <c r="O84" s="127"/>
    </row>
    <row r="85" spans="1:15" s="10" customFormat="1" ht="11.25" x14ac:dyDescent="0.2">
      <c r="A85" s="174"/>
      <c r="B85" s="13" t="s">
        <v>692</v>
      </c>
      <c r="C85" s="13" t="str">
        <f>A77</f>
        <v>Dorset</v>
      </c>
      <c r="D85" s="13"/>
      <c r="E85" s="14">
        <v>1935</v>
      </c>
      <c r="F85" s="14">
        <v>1445</v>
      </c>
      <c r="G85" s="14">
        <v>1160</v>
      </c>
      <c r="H85" s="14">
        <v>1135</v>
      </c>
      <c r="I85" s="14">
        <v>960</v>
      </c>
      <c r="J85" s="14">
        <v>700</v>
      </c>
      <c r="K85" s="14">
        <v>585</v>
      </c>
      <c r="L85" s="14">
        <v>685</v>
      </c>
      <c r="M85" s="14">
        <v>1495</v>
      </c>
      <c r="N85" s="14">
        <v>10100</v>
      </c>
      <c r="O85" s="127"/>
    </row>
    <row r="86" spans="1:15" s="10" customFormat="1" ht="11.25" x14ac:dyDescent="0.2">
      <c r="A86" s="15"/>
      <c r="C86" s="11"/>
      <c r="D86" s="11"/>
      <c r="E86" s="6"/>
      <c r="F86" s="6"/>
      <c r="G86" s="6"/>
      <c r="H86" s="6"/>
      <c r="I86" s="6"/>
      <c r="J86" s="6"/>
      <c r="K86" s="6"/>
      <c r="L86" s="6"/>
      <c r="M86" s="6"/>
      <c r="N86" s="6"/>
      <c r="O86" s="127"/>
    </row>
    <row r="87" spans="1:15" s="10" customFormat="1" ht="11.25" x14ac:dyDescent="0.2">
      <c r="A87" s="173" t="s">
        <v>285</v>
      </c>
      <c r="B87" s="11" t="s">
        <v>442</v>
      </c>
      <c r="C87" s="11" t="s">
        <v>298</v>
      </c>
      <c r="D87" s="11"/>
      <c r="E87" s="6">
        <v>265</v>
      </c>
      <c r="F87" s="6">
        <v>310</v>
      </c>
      <c r="G87" s="6">
        <v>590</v>
      </c>
      <c r="H87" s="6">
        <v>315</v>
      </c>
      <c r="I87" s="6">
        <v>185</v>
      </c>
      <c r="J87" s="6">
        <v>180</v>
      </c>
      <c r="K87" s="6">
        <v>215</v>
      </c>
      <c r="L87" s="6">
        <v>140</v>
      </c>
      <c r="M87" s="6">
        <v>595</v>
      </c>
      <c r="N87" s="6">
        <v>2795</v>
      </c>
      <c r="O87" s="127"/>
    </row>
    <row r="88" spans="1:15" s="10" customFormat="1" ht="11.25" x14ac:dyDescent="0.2">
      <c r="A88" s="173"/>
      <c r="B88" s="11" t="s">
        <v>447</v>
      </c>
      <c r="C88" s="11" t="s">
        <v>299</v>
      </c>
      <c r="D88" s="11"/>
      <c r="E88" s="6">
        <v>90</v>
      </c>
      <c r="F88" s="6">
        <v>260</v>
      </c>
      <c r="G88" s="6">
        <v>450</v>
      </c>
      <c r="H88" s="6">
        <v>175</v>
      </c>
      <c r="I88" s="6">
        <v>145</v>
      </c>
      <c r="J88" s="6">
        <v>145</v>
      </c>
      <c r="K88" s="6">
        <v>145</v>
      </c>
      <c r="L88" s="6">
        <v>80</v>
      </c>
      <c r="M88" s="6">
        <v>500</v>
      </c>
      <c r="N88" s="6">
        <v>1990</v>
      </c>
      <c r="O88" s="127"/>
    </row>
    <row r="89" spans="1:15" s="10" customFormat="1" ht="11.25" x14ac:dyDescent="0.2">
      <c r="A89" s="173"/>
      <c r="B89" s="11" t="s">
        <v>351</v>
      </c>
      <c r="C89" s="11" t="s">
        <v>300</v>
      </c>
      <c r="D89" s="11"/>
      <c r="E89" s="6" t="s">
        <v>712</v>
      </c>
      <c r="F89" s="6">
        <v>5</v>
      </c>
      <c r="G89" s="6" t="s">
        <v>712</v>
      </c>
      <c r="H89" s="6" t="s">
        <v>712</v>
      </c>
      <c r="I89" s="6">
        <v>10</v>
      </c>
      <c r="J89" s="6" t="s">
        <v>712</v>
      </c>
      <c r="K89" s="6" t="s">
        <v>712</v>
      </c>
      <c r="L89" s="6" t="s">
        <v>712</v>
      </c>
      <c r="M89" s="6">
        <v>10</v>
      </c>
      <c r="N89" s="6">
        <v>40</v>
      </c>
      <c r="O89" s="127"/>
    </row>
    <row r="90" spans="1:15" s="10" customFormat="1" ht="11.25" x14ac:dyDescent="0.2">
      <c r="A90" s="173"/>
      <c r="B90" s="11" t="s">
        <v>370</v>
      </c>
      <c r="C90" s="11" t="s">
        <v>301</v>
      </c>
      <c r="D90" s="11"/>
      <c r="E90" s="6">
        <v>20</v>
      </c>
      <c r="F90" s="6">
        <v>145</v>
      </c>
      <c r="G90" s="6">
        <v>180</v>
      </c>
      <c r="H90" s="6">
        <v>95</v>
      </c>
      <c r="I90" s="6">
        <v>85</v>
      </c>
      <c r="J90" s="6">
        <v>55</v>
      </c>
      <c r="K90" s="6">
        <v>70</v>
      </c>
      <c r="L90" s="6">
        <v>40</v>
      </c>
      <c r="M90" s="6">
        <v>255</v>
      </c>
      <c r="N90" s="6">
        <v>945</v>
      </c>
      <c r="O90" s="127"/>
    </row>
    <row r="91" spans="1:15" s="10" customFormat="1" ht="11.25" x14ac:dyDescent="0.2">
      <c r="A91" s="173"/>
      <c r="B91" s="11" t="s">
        <v>352</v>
      </c>
      <c r="C91" s="11" t="s">
        <v>172</v>
      </c>
      <c r="D91" s="11"/>
      <c r="E91" s="6">
        <v>280</v>
      </c>
      <c r="F91" s="6">
        <v>415</v>
      </c>
      <c r="G91" s="6">
        <v>430</v>
      </c>
      <c r="H91" s="6">
        <v>290</v>
      </c>
      <c r="I91" s="6">
        <v>210</v>
      </c>
      <c r="J91" s="6">
        <v>180</v>
      </c>
      <c r="K91" s="6">
        <v>180</v>
      </c>
      <c r="L91" s="6">
        <v>160</v>
      </c>
      <c r="M91" s="6">
        <v>490</v>
      </c>
      <c r="N91" s="6">
        <v>2635</v>
      </c>
      <c r="O91" s="127"/>
    </row>
    <row r="92" spans="1:15" s="10" customFormat="1" ht="11.25" x14ac:dyDescent="0.2">
      <c r="A92" s="173"/>
      <c r="B92" s="11" t="s">
        <v>353</v>
      </c>
      <c r="C92" s="11" t="s">
        <v>173</v>
      </c>
      <c r="D92" s="11"/>
      <c r="E92" s="6">
        <v>415</v>
      </c>
      <c r="F92" s="6">
        <v>580</v>
      </c>
      <c r="G92" s="6">
        <v>800</v>
      </c>
      <c r="H92" s="6">
        <v>475</v>
      </c>
      <c r="I92" s="6">
        <v>300</v>
      </c>
      <c r="J92" s="6">
        <v>335</v>
      </c>
      <c r="K92" s="6">
        <v>265</v>
      </c>
      <c r="L92" s="6">
        <v>245</v>
      </c>
      <c r="M92" s="6">
        <v>790</v>
      </c>
      <c r="N92" s="6">
        <v>4205</v>
      </c>
      <c r="O92" s="127"/>
    </row>
    <row r="93" spans="1:15" s="10" customFormat="1" ht="11.25" x14ac:dyDescent="0.2">
      <c r="A93" s="173"/>
      <c r="B93" s="11" t="s">
        <v>443</v>
      </c>
      <c r="C93" s="11" t="s">
        <v>162</v>
      </c>
      <c r="D93" s="11"/>
      <c r="E93" s="6">
        <v>260</v>
      </c>
      <c r="F93" s="6">
        <v>405</v>
      </c>
      <c r="G93" s="6">
        <v>645</v>
      </c>
      <c r="H93" s="6">
        <v>315</v>
      </c>
      <c r="I93" s="6">
        <v>195</v>
      </c>
      <c r="J93" s="6">
        <v>185</v>
      </c>
      <c r="K93" s="6">
        <v>215</v>
      </c>
      <c r="L93" s="6">
        <v>190</v>
      </c>
      <c r="M93" s="6">
        <v>610</v>
      </c>
      <c r="N93" s="6">
        <v>3020</v>
      </c>
      <c r="O93" s="127"/>
    </row>
    <row r="94" spans="1:15" s="10" customFormat="1" ht="11.25" x14ac:dyDescent="0.2">
      <c r="A94" s="173"/>
      <c r="B94" s="11" t="s">
        <v>373</v>
      </c>
      <c r="C94" s="11" t="s">
        <v>302</v>
      </c>
      <c r="D94" s="11"/>
      <c r="E94" s="6" t="s">
        <v>712</v>
      </c>
      <c r="F94" s="6">
        <v>20</v>
      </c>
      <c r="G94" s="6">
        <v>45</v>
      </c>
      <c r="H94" s="6">
        <v>15</v>
      </c>
      <c r="I94" s="6">
        <v>10</v>
      </c>
      <c r="J94" s="6" t="s">
        <v>712</v>
      </c>
      <c r="K94" s="6">
        <v>20</v>
      </c>
      <c r="L94" s="6">
        <v>10</v>
      </c>
      <c r="M94" s="6">
        <v>30</v>
      </c>
      <c r="N94" s="6">
        <v>160</v>
      </c>
      <c r="O94" s="127"/>
    </row>
    <row r="95" spans="1:15" s="10" customFormat="1" ht="11.25" x14ac:dyDescent="0.2">
      <c r="A95" s="173"/>
      <c r="B95" s="11" t="s">
        <v>305</v>
      </c>
      <c r="C95" s="11" t="s">
        <v>303</v>
      </c>
      <c r="D95" s="11"/>
      <c r="E95" s="6">
        <v>80</v>
      </c>
      <c r="F95" s="6">
        <v>330</v>
      </c>
      <c r="G95" s="6">
        <v>580</v>
      </c>
      <c r="H95" s="6">
        <v>260</v>
      </c>
      <c r="I95" s="6">
        <v>185</v>
      </c>
      <c r="J95" s="6">
        <v>150</v>
      </c>
      <c r="K95" s="6">
        <v>185</v>
      </c>
      <c r="L95" s="6">
        <v>90</v>
      </c>
      <c r="M95" s="6">
        <v>520</v>
      </c>
      <c r="N95" s="6">
        <v>2380</v>
      </c>
      <c r="O95" s="127"/>
    </row>
    <row r="96" spans="1:15" s="10" customFormat="1" ht="11.25" x14ac:dyDescent="0.2">
      <c r="A96" s="173"/>
      <c r="B96" s="11" t="s">
        <v>372</v>
      </c>
      <c r="C96" s="11" t="s">
        <v>304</v>
      </c>
      <c r="D96" s="11"/>
      <c r="E96" s="6">
        <v>140</v>
      </c>
      <c r="F96" s="6">
        <v>285</v>
      </c>
      <c r="G96" s="6">
        <v>570</v>
      </c>
      <c r="H96" s="6">
        <v>260</v>
      </c>
      <c r="I96" s="6">
        <v>205</v>
      </c>
      <c r="J96" s="6">
        <v>180</v>
      </c>
      <c r="K96" s="6">
        <v>235</v>
      </c>
      <c r="L96" s="6">
        <v>90</v>
      </c>
      <c r="M96" s="6">
        <v>490</v>
      </c>
      <c r="N96" s="6">
        <v>2455</v>
      </c>
      <c r="O96" s="127"/>
    </row>
    <row r="97" spans="1:15" s="10" customFormat="1" ht="11.25" x14ac:dyDescent="0.2">
      <c r="A97" s="173"/>
      <c r="B97" s="11" t="s">
        <v>350</v>
      </c>
      <c r="C97" s="11" t="s">
        <v>169</v>
      </c>
      <c r="D97" s="11"/>
      <c r="E97" s="6">
        <v>285</v>
      </c>
      <c r="F97" s="6">
        <v>440</v>
      </c>
      <c r="G97" s="6">
        <v>530</v>
      </c>
      <c r="H97" s="6">
        <v>340</v>
      </c>
      <c r="I97" s="6">
        <v>330</v>
      </c>
      <c r="J97" s="6">
        <v>230</v>
      </c>
      <c r="K97" s="6">
        <v>175</v>
      </c>
      <c r="L97" s="6">
        <v>165</v>
      </c>
      <c r="M97" s="6">
        <v>625</v>
      </c>
      <c r="N97" s="6">
        <v>3120</v>
      </c>
      <c r="O97" s="127"/>
    </row>
    <row r="98" spans="1:15" s="10" customFormat="1" ht="11.25" x14ac:dyDescent="0.2">
      <c r="A98" s="173"/>
      <c r="B98" s="11" t="s">
        <v>670</v>
      </c>
      <c r="C98" s="11" t="s">
        <v>674</v>
      </c>
      <c r="D98" s="11"/>
      <c r="E98" s="6">
        <v>5</v>
      </c>
      <c r="F98" s="6">
        <v>25</v>
      </c>
      <c r="G98" s="6">
        <v>35</v>
      </c>
      <c r="H98" s="6">
        <v>15</v>
      </c>
      <c r="I98" s="6">
        <v>15</v>
      </c>
      <c r="J98" s="6">
        <v>15</v>
      </c>
      <c r="K98" s="6">
        <v>30</v>
      </c>
      <c r="L98" s="6">
        <v>5</v>
      </c>
      <c r="M98" s="6">
        <v>60</v>
      </c>
      <c r="N98" s="6">
        <v>205</v>
      </c>
      <c r="O98" s="127"/>
    </row>
    <row r="99" spans="1:15" s="12" customFormat="1" ht="11.25" x14ac:dyDescent="0.2">
      <c r="A99" s="173"/>
      <c r="B99" s="11" t="s">
        <v>671</v>
      </c>
      <c r="C99" s="11" t="s">
        <v>675</v>
      </c>
      <c r="D99" s="11"/>
      <c r="E99" s="6" t="s">
        <v>712</v>
      </c>
      <c r="F99" s="6">
        <v>30</v>
      </c>
      <c r="G99" s="6" t="s">
        <v>712</v>
      </c>
      <c r="H99" s="6" t="s">
        <v>712</v>
      </c>
      <c r="I99" s="6">
        <v>15</v>
      </c>
      <c r="J99" s="6" t="s">
        <v>712</v>
      </c>
      <c r="K99" s="6" t="s">
        <v>712</v>
      </c>
      <c r="L99" s="6" t="s">
        <v>712</v>
      </c>
      <c r="M99" s="6">
        <v>25</v>
      </c>
      <c r="N99" s="6">
        <v>115</v>
      </c>
      <c r="O99" s="127"/>
    </row>
    <row r="100" spans="1:15" s="10" customFormat="1" ht="11.25" x14ac:dyDescent="0.2">
      <c r="A100" s="173"/>
      <c r="B100" s="11" t="s">
        <v>672</v>
      </c>
      <c r="C100" s="11" t="s">
        <v>673</v>
      </c>
      <c r="D100" s="11"/>
      <c r="E100" s="6">
        <v>15</v>
      </c>
      <c r="F100" s="6">
        <v>35</v>
      </c>
      <c r="G100" s="6">
        <v>35</v>
      </c>
      <c r="H100" s="6">
        <v>15</v>
      </c>
      <c r="I100" s="6">
        <v>20</v>
      </c>
      <c r="J100" s="6">
        <v>15</v>
      </c>
      <c r="K100" s="6">
        <v>25</v>
      </c>
      <c r="L100" s="6">
        <v>10</v>
      </c>
      <c r="M100" s="6">
        <v>40</v>
      </c>
      <c r="N100" s="6">
        <v>210</v>
      </c>
      <c r="O100" s="127"/>
    </row>
    <row r="101" spans="1:15" s="10" customFormat="1" ht="11.25" x14ac:dyDescent="0.2">
      <c r="A101" s="174"/>
      <c r="B101" s="13" t="s">
        <v>692</v>
      </c>
      <c r="C101" s="13" t="str">
        <f>A87</f>
        <v>Enterprise M3</v>
      </c>
      <c r="D101" s="13"/>
      <c r="E101" s="14">
        <v>1695</v>
      </c>
      <c r="F101" s="14">
        <v>2890</v>
      </c>
      <c r="G101" s="14">
        <v>4490</v>
      </c>
      <c r="H101" s="14">
        <v>2245</v>
      </c>
      <c r="I101" s="14">
        <v>1750</v>
      </c>
      <c r="J101" s="14">
        <v>1460</v>
      </c>
      <c r="K101" s="14">
        <v>1580</v>
      </c>
      <c r="L101" s="14">
        <v>1065</v>
      </c>
      <c r="M101" s="14">
        <v>4515</v>
      </c>
      <c r="N101" s="14">
        <v>21685</v>
      </c>
      <c r="O101" s="127"/>
    </row>
    <row r="102" spans="1:15" s="10" customFormat="1" ht="11.25" x14ac:dyDescent="0.2">
      <c r="A102" s="15"/>
      <c r="C102" s="11"/>
      <c r="D102" s="11"/>
      <c r="E102" s="6"/>
      <c r="F102" s="6"/>
      <c r="G102" s="6"/>
      <c r="H102" s="6"/>
      <c r="I102" s="6"/>
      <c r="J102" s="6"/>
      <c r="K102" s="6"/>
      <c r="L102" s="6"/>
      <c r="M102" s="6"/>
      <c r="N102" s="6"/>
      <c r="O102" s="127"/>
    </row>
    <row r="103" spans="1:15" s="10" customFormat="1" ht="11.25" x14ac:dyDescent="0.2">
      <c r="A103" s="173" t="s">
        <v>610</v>
      </c>
      <c r="B103" s="11" t="s">
        <v>604</v>
      </c>
      <c r="C103" s="11" t="s">
        <v>626</v>
      </c>
      <c r="D103" s="11"/>
      <c r="E103" s="6" t="s">
        <v>712</v>
      </c>
      <c r="F103" s="6" t="s">
        <v>712</v>
      </c>
      <c r="G103" s="6" t="s">
        <v>712</v>
      </c>
      <c r="H103" s="6" t="s">
        <v>712</v>
      </c>
      <c r="I103" s="6" t="s">
        <v>712</v>
      </c>
      <c r="J103" s="6" t="s">
        <v>712</v>
      </c>
      <c r="K103" s="6" t="s">
        <v>712</v>
      </c>
      <c r="L103" s="6" t="s">
        <v>712</v>
      </c>
      <c r="M103" s="6" t="s">
        <v>712</v>
      </c>
      <c r="N103" s="6">
        <v>10</v>
      </c>
      <c r="O103" s="127"/>
    </row>
    <row r="104" spans="1:15" s="10" customFormat="1" ht="11.25" x14ac:dyDescent="0.2">
      <c r="A104" s="173"/>
      <c r="B104" s="11" t="s">
        <v>605</v>
      </c>
      <c r="C104" s="11" t="s">
        <v>627</v>
      </c>
      <c r="D104" s="11"/>
      <c r="E104" s="6">
        <v>700</v>
      </c>
      <c r="F104" s="6">
        <v>745</v>
      </c>
      <c r="G104" s="6">
        <v>850</v>
      </c>
      <c r="H104" s="6">
        <v>490</v>
      </c>
      <c r="I104" s="6">
        <v>500</v>
      </c>
      <c r="J104" s="6">
        <v>300</v>
      </c>
      <c r="K104" s="6">
        <v>325</v>
      </c>
      <c r="L104" s="6">
        <v>250</v>
      </c>
      <c r="M104" s="6">
        <v>795</v>
      </c>
      <c r="N104" s="6">
        <v>4955</v>
      </c>
      <c r="O104" s="127"/>
    </row>
    <row r="105" spans="1:15" s="10" customFormat="1" ht="11.25" x14ac:dyDescent="0.2">
      <c r="A105" s="173"/>
      <c r="B105" s="11" t="s">
        <v>606</v>
      </c>
      <c r="C105" s="11" t="s">
        <v>628</v>
      </c>
      <c r="D105" s="11"/>
      <c r="E105" s="6">
        <v>560</v>
      </c>
      <c r="F105" s="6">
        <v>405</v>
      </c>
      <c r="G105" s="6">
        <v>345</v>
      </c>
      <c r="H105" s="6">
        <v>320</v>
      </c>
      <c r="I105" s="6">
        <v>225</v>
      </c>
      <c r="J105" s="6">
        <v>250</v>
      </c>
      <c r="K105" s="6">
        <v>180</v>
      </c>
      <c r="L105" s="6">
        <v>185</v>
      </c>
      <c r="M105" s="6">
        <v>425</v>
      </c>
      <c r="N105" s="6">
        <v>2895</v>
      </c>
      <c r="O105" s="127"/>
    </row>
    <row r="106" spans="1:15" s="10" customFormat="1" ht="11.25" x14ac:dyDescent="0.2">
      <c r="A106" s="173"/>
      <c r="B106" s="11" t="s">
        <v>607</v>
      </c>
      <c r="C106" s="11" t="s">
        <v>629</v>
      </c>
      <c r="D106" s="11"/>
      <c r="E106" s="6" t="s">
        <v>712</v>
      </c>
      <c r="F106" s="6" t="s">
        <v>712</v>
      </c>
      <c r="G106" s="6" t="s">
        <v>712</v>
      </c>
      <c r="H106" s="6" t="s">
        <v>712</v>
      </c>
      <c r="I106" s="6" t="s">
        <v>712</v>
      </c>
      <c r="J106" s="6" t="s">
        <v>712</v>
      </c>
      <c r="K106" s="6" t="s">
        <v>712</v>
      </c>
      <c r="L106" s="6" t="s">
        <v>712</v>
      </c>
      <c r="M106" s="6" t="s">
        <v>712</v>
      </c>
      <c r="N106" s="6" t="s">
        <v>712</v>
      </c>
      <c r="O106" s="127"/>
    </row>
    <row r="107" spans="1:15" s="12" customFormat="1" ht="11.25" x14ac:dyDescent="0.2">
      <c r="A107" s="173"/>
      <c r="B107" s="11" t="s">
        <v>608</v>
      </c>
      <c r="C107" s="11" t="s">
        <v>630</v>
      </c>
      <c r="D107" s="11"/>
      <c r="E107" s="6">
        <v>390</v>
      </c>
      <c r="F107" s="6">
        <v>300</v>
      </c>
      <c r="G107" s="6">
        <v>330</v>
      </c>
      <c r="H107" s="6">
        <v>220</v>
      </c>
      <c r="I107" s="6">
        <v>170</v>
      </c>
      <c r="J107" s="6">
        <v>145</v>
      </c>
      <c r="K107" s="6">
        <v>135</v>
      </c>
      <c r="L107" s="6">
        <v>110</v>
      </c>
      <c r="M107" s="6">
        <v>355</v>
      </c>
      <c r="N107" s="6">
        <v>2155</v>
      </c>
      <c r="O107" s="127"/>
    </row>
    <row r="108" spans="1:15" s="10" customFormat="1" ht="11.25" x14ac:dyDescent="0.2">
      <c r="A108" s="173"/>
      <c r="B108" s="11" t="s">
        <v>609</v>
      </c>
      <c r="C108" s="11" t="s">
        <v>631</v>
      </c>
      <c r="D108" s="11"/>
      <c r="E108" s="6" t="s">
        <v>712</v>
      </c>
      <c r="F108" s="6" t="s">
        <v>712</v>
      </c>
      <c r="G108" s="6" t="s">
        <v>712</v>
      </c>
      <c r="H108" s="6" t="s">
        <v>712</v>
      </c>
      <c r="I108" s="6" t="s">
        <v>712</v>
      </c>
      <c r="J108" s="6" t="s">
        <v>712</v>
      </c>
      <c r="K108" s="6" t="s">
        <v>712</v>
      </c>
      <c r="L108" s="6" t="s">
        <v>712</v>
      </c>
      <c r="M108" s="6" t="s">
        <v>712</v>
      </c>
      <c r="N108" s="6">
        <v>1740</v>
      </c>
      <c r="O108" s="127"/>
    </row>
    <row r="109" spans="1:15" s="10" customFormat="1" ht="11.25" x14ac:dyDescent="0.2">
      <c r="A109" s="174"/>
      <c r="B109" s="13" t="s">
        <v>692</v>
      </c>
      <c r="C109" s="13" t="str">
        <f>A103</f>
        <v>Gloucestershire</v>
      </c>
      <c r="D109" s="13"/>
      <c r="E109" s="14">
        <v>1960</v>
      </c>
      <c r="F109" s="14">
        <v>1685</v>
      </c>
      <c r="G109" s="14">
        <v>1805</v>
      </c>
      <c r="H109" s="14">
        <v>1230</v>
      </c>
      <c r="I109" s="14">
        <v>1005</v>
      </c>
      <c r="J109" s="14">
        <v>805</v>
      </c>
      <c r="K109" s="14">
        <v>760</v>
      </c>
      <c r="L109" s="14">
        <v>625</v>
      </c>
      <c r="M109" s="14">
        <v>1870</v>
      </c>
      <c r="N109" s="14">
        <v>11745</v>
      </c>
      <c r="O109" s="127"/>
    </row>
    <row r="110" spans="1:15" s="10" customFormat="1" ht="11.25" x14ac:dyDescent="0.2">
      <c r="A110" s="15"/>
      <c r="C110" s="11"/>
      <c r="D110" s="11"/>
      <c r="E110" s="6"/>
      <c r="F110" s="6"/>
      <c r="G110" s="6"/>
      <c r="H110" s="6"/>
      <c r="I110" s="6"/>
      <c r="J110" s="6"/>
      <c r="K110" s="6"/>
      <c r="L110" s="6"/>
      <c r="M110" s="6"/>
      <c r="N110" s="6"/>
      <c r="O110" s="127"/>
    </row>
    <row r="111" spans="1:15" s="10" customFormat="1" ht="11.25" x14ac:dyDescent="0.2">
      <c r="A111" s="173" t="s">
        <v>558</v>
      </c>
      <c r="B111" s="11" t="s">
        <v>532</v>
      </c>
      <c r="C111" s="11" t="s">
        <v>122</v>
      </c>
      <c r="D111" s="11"/>
      <c r="E111" s="6" t="s">
        <v>712</v>
      </c>
      <c r="F111" s="6" t="s">
        <v>712</v>
      </c>
      <c r="G111" s="6" t="s">
        <v>712</v>
      </c>
      <c r="H111" s="6" t="s">
        <v>712</v>
      </c>
      <c r="I111" s="6" t="s">
        <v>712</v>
      </c>
      <c r="J111" s="6" t="s">
        <v>712</v>
      </c>
      <c r="K111" s="6" t="s">
        <v>712</v>
      </c>
      <c r="L111" s="6" t="s">
        <v>712</v>
      </c>
      <c r="M111" s="6" t="s">
        <v>712</v>
      </c>
      <c r="N111" s="6">
        <v>70</v>
      </c>
      <c r="O111" s="127"/>
    </row>
    <row r="112" spans="1:15" s="10" customFormat="1" ht="11.25" x14ac:dyDescent="0.2">
      <c r="A112" s="173"/>
      <c r="B112" s="11" t="s">
        <v>520</v>
      </c>
      <c r="C112" s="11" t="s">
        <v>123</v>
      </c>
      <c r="D112" s="11"/>
      <c r="E112" s="6">
        <v>420</v>
      </c>
      <c r="F112" s="6">
        <v>205</v>
      </c>
      <c r="G112" s="6">
        <v>220</v>
      </c>
      <c r="H112" s="6">
        <v>185</v>
      </c>
      <c r="I112" s="6">
        <v>110</v>
      </c>
      <c r="J112" s="6">
        <v>110</v>
      </c>
      <c r="K112" s="6">
        <v>125</v>
      </c>
      <c r="L112" s="6">
        <v>100</v>
      </c>
      <c r="M112" s="6">
        <v>255</v>
      </c>
      <c r="N112" s="6">
        <v>1730</v>
      </c>
      <c r="O112" s="127"/>
    </row>
    <row r="113" spans="1:15" s="10" customFormat="1" ht="11.25" x14ac:dyDescent="0.2">
      <c r="A113" s="173"/>
      <c r="B113" s="11" t="s">
        <v>521</v>
      </c>
      <c r="C113" s="11" t="s">
        <v>124</v>
      </c>
      <c r="D113" s="11"/>
      <c r="E113" s="6">
        <v>240</v>
      </c>
      <c r="F113" s="6">
        <v>260</v>
      </c>
      <c r="G113" s="6">
        <v>285</v>
      </c>
      <c r="H113" s="6">
        <v>200</v>
      </c>
      <c r="I113" s="6">
        <v>135</v>
      </c>
      <c r="J113" s="6">
        <v>130</v>
      </c>
      <c r="K113" s="6">
        <v>135</v>
      </c>
      <c r="L113" s="6">
        <v>135</v>
      </c>
      <c r="M113" s="6">
        <v>340</v>
      </c>
      <c r="N113" s="6">
        <v>1860</v>
      </c>
      <c r="O113" s="127"/>
    </row>
    <row r="114" spans="1:15" s="10" customFormat="1" ht="11.25" x14ac:dyDescent="0.2">
      <c r="A114" s="173"/>
      <c r="B114" s="11" t="s">
        <v>536</v>
      </c>
      <c r="C114" s="11" t="s">
        <v>125</v>
      </c>
      <c r="D114" s="11"/>
      <c r="E114" s="6">
        <v>90</v>
      </c>
      <c r="F114" s="6">
        <v>225</v>
      </c>
      <c r="G114" s="6">
        <v>325</v>
      </c>
      <c r="H114" s="6">
        <v>160</v>
      </c>
      <c r="I114" s="6">
        <v>145</v>
      </c>
      <c r="J114" s="6">
        <v>80</v>
      </c>
      <c r="K114" s="6">
        <v>140</v>
      </c>
      <c r="L114" s="6">
        <v>70</v>
      </c>
      <c r="M114" s="6">
        <v>415</v>
      </c>
      <c r="N114" s="6">
        <v>1650</v>
      </c>
      <c r="O114" s="127"/>
    </row>
    <row r="115" spans="1:15" s="10" customFormat="1" ht="11.25" x14ac:dyDescent="0.2">
      <c r="A115" s="173"/>
      <c r="B115" s="11" t="s">
        <v>519</v>
      </c>
      <c r="C115" s="11" t="s">
        <v>243</v>
      </c>
      <c r="D115" s="11"/>
      <c r="E115" s="6">
        <v>10</v>
      </c>
      <c r="F115" s="6">
        <v>115</v>
      </c>
      <c r="G115" s="6">
        <v>45</v>
      </c>
      <c r="H115" s="6">
        <v>215</v>
      </c>
      <c r="I115" s="6">
        <v>35</v>
      </c>
      <c r="J115" s="6">
        <v>20</v>
      </c>
      <c r="K115" s="6">
        <v>45</v>
      </c>
      <c r="L115" s="6">
        <v>60</v>
      </c>
      <c r="M115" s="6">
        <v>85</v>
      </c>
      <c r="N115" s="6">
        <v>630</v>
      </c>
      <c r="O115" s="127"/>
    </row>
    <row r="116" spans="1:15" s="10" customFormat="1" ht="11.25" x14ac:dyDescent="0.2">
      <c r="A116" s="173"/>
      <c r="B116" s="11" t="s">
        <v>526</v>
      </c>
      <c r="C116" s="11" t="s">
        <v>126</v>
      </c>
      <c r="D116" s="11"/>
      <c r="E116" s="6" t="s">
        <v>712</v>
      </c>
      <c r="F116" s="6" t="s">
        <v>712</v>
      </c>
      <c r="G116" s="6" t="s">
        <v>712</v>
      </c>
      <c r="H116" s="6" t="s">
        <v>712</v>
      </c>
      <c r="I116" s="6" t="s">
        <v>712</v>
      </c>
      <c r="J116" s="6" t="s">
        <v>712</v>
      </c>
      <c r="K116" s="6" t="s">
        <v>712</v>
      </c>
      <c r="L116" s="6" t="s">
        <v>712</v>
      </c>
      <c r="M116" s="6" t="s">
        <v>712</v>
      </c>
      <c r="N116" s="6" t="s">
        <v>712</v>
      </c>
      <c r="O116" s="127"/>
    </row>
    <row r="117" spans="1:15" s="10" customFormat="1" ht="11.25" x14ac:dyDescent="0.2">
      <c r="A117" s="173"/>
      <c r="B117" s="11" t="s">
        <v>541</v>
      </c>
      <c r="C117" s="11" t="s">
        <v>277</v>
      </c>
      <c r="D117" s="11"/>
      <c r="E117" s="6" t="s">
        <v>712</v>
      </c>
      <c r="F117" s="6" t="s">
        <v>712</v>
      </c>
      <c r="G117" s="6" t="s">
        <v>712</v>
      </c>
      <c r="H117" s="6" t="s">
        <v>712</v>
      </c>
      <c r="I117" s="6" t="s">
        <v>712</v>
      </c>
      <c r="J117" s="6" t="s">
        <v>712</v>
      </c>
      <c r="K117" s="6" t="s">
        <v>712</v>
      </c>
      <c r="L117" s="6" t="s">
        <v>712</v>
      </c>
      <c r="M117" s="6" t="s">
        <v>712</v>
      </c>
      <c r="N117" s="6">
        <v>255</v>
      </c>
      <c r="O117" s="127"/>
    </row>
    <row r="118" spans="1:15" s="12" customFormat="1" ht="11.25" x14ac:dyDescent="0.2">
      <c r="A118" s="173"/>
      <c r="B118" s="11" t="s">
        <v>539</v>
      </c>
      <c r="C118" s="11" t="s">
        <v>276</v>
      </c>
      <c r="D118" s="11"/>
      <c r="E118" s="6">
        <v>165</v>
      </c>
      <c r="F118" s="6">
        <v>235</v>
      </c>
      <c r="G118" s="6">
        <v>190</v>
      </c>
      <c r="H118" s="6">
        <v>185</v>
      </c>
      <c r="I118" s="6">
        <v>115</v>
      </c>
      <c r="J118" s="6">
        <v>105</v>
      </c>
      <c r="K118" s="6">
        <v>150</v>
      </c>
      <c r="L118" s="6">
        <v>105</v>
      </c>
      <c r="M118" s="6">
        <v>325</v>
      </c>
      <c r="N118" s="6">
        <v>1575</v>
      </c>
      <c r="O118" s="127"/>
    </row>
    <row r="119" spans="1:15" s="10" customFormat="1" ht="11.25" x14ac:dyDescent="0.2">
      <c r="A119" s="173"/>
      <c r="B119" s="11" t="s">
        <v>544</v>
      </c>
      <c r="C119" s="11" t="s">
        <v>272</v>
      </c>
      <c r="D119" s="11"/>
      <c r="E119" s="6">
        <v>140</v>
      </c>
      <c r="F119" s="6">
        <v>175</v>
      </c>
      <c r="G119" s="6">
        <v>170</v>
      </c>
      <c r="H119" s="6">
        <v>115</v>
      </c>
      <c r="I119" s="6">
        <v>100</v>
      </c>
      <c r="J119" s="6">
        <v>65</v>
      </c>
      <c r="K119" s="6">
        <v>75</v>
      </c>
      <c r="L119" s="6">
        <v>60</v>
      </c>
      <c r="M119" s="6">
        <v>195</v>
      </c>
      <c r="N119" s="6">
        <v>1095</v>
      </c>
      <c r="O119" s="127"/>
    </row>
    <row r="120" spans="1:15" s="10" customFormat="1" ht="11.25" x14ac:dyDescent="0.2">
      <c r="A120" s="174"/>
      <c r="B120" s="13" t="s">
        <v>692</v>
      </c>
      <c r="C120" s="13" t="str">
        <f>A111</f>
        <v>Greater Birmingham and Solihull</v>
      </c>
      <c r="D120" s="13"/>
      <c r="E120" s="14">
        <v>1090</v>
      </c>
      <c r="F120" s="14">
        <v>1280</v>
      </c>
      <c r="G120" s="14">
        <v>1275</v>
      </c>
      <c r="H120" s="14">
        <v>1095</v>
      </c>
      <c r="I120" s="14">
        <v>650</v>
      </c>
      <c r="J120" s="14">
        <v>525</v>
      </c>
      <c r="K120" s="14">
        <v>695</v>
      </c>
      <c r="L120" s="14">
        <v>575</v>
      </c>
      <c r="M120" s="14">
        <v>1675</v>
      </c>
      <c r="N120" s="14">
        <v>8860</v>
      </c>
      <c r="O120" s="127"/>
    </row>
    <row r="121" spans="1:15" s="10" customFormat="1" ht="11.25" x14ac:dyDescent="0.2">
      <c r="A121" s="15"/>
      <c r="C121" s="11"/>
      <c r="D121" s="11"/>
      <c r="E121" s="6"/>
      <c r="F121" s="6"/>
      <c r="G121" s="6"/>
      <c r="H121" s="6"/>
      <c r="I121" s="6"/>
      <c r="J121" s="6"/>
      <c r="K121" s="6"/>
      <c r="L121" s="6"/>
      <c r="M121" s="6"/>
      <c r="N121" s="6"/>
      <c r="O121" s="127"/>
    </row>
    <row r="122" spans="1:15" s="10" customFormat="1" ht="11.25" x14ac:dyDescent="0.2">
      <c r="A122" s="173" t="s">
        <v>368</v>
      </c>
      <c r="B122" s="11" t="s">
        <v>551</v>
      </c>
      <c r="C122" s="11" t="s">
        <v>136</v>
      </c>
      <c r="D122" s="11"/>
      <c r="E122" s="6" t="s">
        <v>712</v>
      </c>
      <c r="F122" s="6" t="s">
        <v>712</v>
      </c>
      <c r="G122" s="6">
        <v>5</v>
      </c>
      <c r="H122" s="6" t="s">
        <v>712</v>
      </c>
      <c r="I122" s="6" t="s">
        <v>712</v>
      </c>
      <c r="J122" s="6">
        <v>5</v>
      </c>
      <c r="K122" s="6" t="s">
        <v>712</v>
      </c>
      <c r="L122" s="6" t="s">
        <v>712</v>
      </c>
      <c r="M122" s="6">
        <v>10</v>
      </c>
      <c r="N122" s="6">
        <v>30</v>
      </c>
      <c r="O122" s="127"/>
    </row>
    <row r="123" spans="1:15" s="10" customFormat="1" ht="11.25" x14ac:dyDescent="0.2">
      <c r="A123" s="173"/>
      <c r="B123" s="11" t="s">
        <v>548</v>
      </c>
      <c r="C123" s="11" t="s">
        <v>137</v>
      </c>
      <c r="D123" s="11"/>
      <c r="E123" s="6" t="s">
        <v>712</v>
      </c>
      <c r="F123" s="6" t="s">
        <v>712</v>
      </c>
      <c r="G123" s="6">
        <v>160</v>
      </c>
      <c r="H123" s="6" t="s">
        <v>712</v>
      </c>
      <c r="I123" s="6" t="s">
        <v>712</v>
      </c>
      <c r="J123" s="6">
        <v>80</v>
      </c>
      <c r="K123" s="6" t="s">
        <v>712</v>
      </c>
      <c r="L123" s="6" t="s">
        <v>712</v>
      </c>
      <c r="M123" s="6">
        <v>155</v>
      </c>
      <c r="N123" s="6">
        <v>975</v>
      </c>
      <c r="O123" s="127"/>
    </row>
    <row r="124" spans="1:15" s="10" customFormat="1" ht="11.25" x14ac:dyDescent="0.2">
      <c r="A124" s="173"/>
      <c r="B124" s="11" t="s">
        <v>473</v>
      </c>
      <c r="C124" s="11" t="s">
        <v>138</v>
      </c>
      <c r="D124" s="11"/>
      <c r="E124" s="6">
        <v>500</v>
      </c>
      <c r="F124" s="6">
        <v>685</v>
      </c>
      <c r="G124" s="6">
        <v>685</v>
      </c>
      <c r="H124" s="6">
        <v>540</v>
      </c>
      <c r="I124" s="6">
        <v>275</v>
      </c>
      <c r="J124" s="6">
        <v>330</v>
      </c>
      <c r="K124" s="6">
        <v>325</v>
      </c>
      <c r="L124" s="6">
        <v>315</v>
      </c>
      <c r="M124" s="6">
        <v>870</v>
      </c>
      <c r="N124" s="6">
        <v>4525</v>
      </c>
      <c r="O124" s="127"/>
    </row>
    <row r="125" spans="1:15" s="10" customFormat="1" ht="11.25" x14ac:dyDescent="0.2">
      <c r="A125" s="173"/>
      <c r="B125" s="11" t="s">
        <v>472</v>
      </c>
      <c r="C125" s="11" t="s">
        <v>139</v>
      </c>
      <c r="D125" s="11"/>
      <c r="E125" s="6">
        <v>320</v>
      </c>
      <c r="F125" s="6">
        <v>220</v>
      </c>
      <c r="G125" s="6">
        <v>115</v>
      </c>
      <c r="H125" s="6">
        <v>205</v>
      </c>
      <c r="I125" s="6">
        <v>60</v>
      </c>
      <c r="J125" s="6">
        <v>55</v>
      </c>
      <c r="K125" s="6">
        <v>70</v>
      </c>
      <c r="L125" s="6">
        <v>85</v>
      </c>
      <c r="M125" s="6">
        <v>200</v>
      </c>
      <c r="N125" s="6">
        <v>1330</v>
      </c>
      <c r="O125" s="127"/>
    </row>
    <row r="126" spans="1:15" s="10" customFormat="1" ht="11.25" x14ac:dyDescent="0.2">
      <c r="A126" s="173"/>
      <c r="B126" s="11" t="s">
        <v>552</v>
      </c>
      <c r="C126" s="11" t="s">
        <v>140</v>
      </c>
      <c r="D126" s="11"/>
      <c r="E126" s="6">
        <v>450</v>
      </c>
      <c r="F126" s="6">
        <v>470</v>
      </c>
      <c r="G126" s="6">
        <v>410</v>
      </c>
      <c r="H126" s="6">
        <v>485</v>
      </c>
      <c r="I126" s="6">
        <v>230</v>
      </c>
      <c r="J126" s="6">
        <v>185</v>
      </c>
      <c r="K126" s="6">
        <v>195</v>
      </c>
      <c r="L126" s="6">
        <v>190</v>
      </c>
      <c r="M126" s="6">
        <v>545</v>
      </c>
      <c r="N126" s="6">
        <v>3160</v>
      </c>
      <c r="O126" s="127"/>
    </row>
    <row r="127" spans="1:15" s="10" customFormat="1" ht="11.25" x14ac:dyDescent="0.2">
      <c r="A127" s="173"/>
      <c r="B127" s="11" t="s">
        <v>70</v>
      </c>
      <c r="C127" s="11" t="s">
        <v>141</v>
      </c>
      <c r="D127" s="11"/>
      <c r="E127" s="6">
        <v>200</v>
      </c>
      <c r="F127" s="6">
        <v>180</v>
      </c>
      <c r="G127" s="6">
        <v>255</v>
      </c>
      <c r="H127" s="6">
        <v>130</v>
      </c>
      <c r="I127" s="6">
        <v>135</v>
      </c>
      <c r="J127" s="6">
        <v>90</v>
      </c>
      <c r="K127" s="6">
        <v>90</v>
      </c>
      <c r="L127" s="6">
        <v>75</v>
      </c>
      <c r="M127" s="6">
        <v>205</v>
      </c>
      <c r="N127" s="6">
        <v>1360</v>
      </c>
      <c r="O127" s="127"/>
    </row>
    <row r="128" spans="1:15" s="10" customFormat="1" ht="11.25" x14ac:dyDescent="0.2">
      <c r="A128" s="173"/>
      <c r="B128" s="11" t="s">
        <v>474</v>
      </c>
      <c r="C128" s="11" t="s">
        <v>142</v>
      </c>
      <c r="D128" s="11"/>
      <c r="E128" s="6">
        <v>515</v>
      </c>
      <c r="F128" s="6">
        <v>835</v>
      </c>
      <c r="G128" s="6">
        <v>1170</v>
      </c>
      <c r="H128" s="6">
        <v>710</v>
      </c>
      <c r="I128" s="6">
        <v>380</v>
      </c>
      <c r="J128" s="6">
        <v>480</v>
      </c>
      <c r="K128" s="6">
        <v>425</v>
      </c>
      <c r="L128" s="6">
        <v>375</v>
      </c>
      <c r="M128" s="6">
        <v>1215</v>
      </c>
      <c r="N128" s="6">
        <v>6105</v>
      </c>
      <c r="O128" s="127"/>
    </row>
    <row r="129" spans="1:15" s="10" customFormat="1" ht="11.25" x14ac:dyDescent="0.2">
      <c r="A129" s="173"/>
      <c r="B129" s="11" t="s">
        <v>3</v>
      </c>
      <c r="C129" s="11" t="s">
        <v>143</v>
      </c>
      <c r="D129" s="11"/>
      <c r="E129" s="6">
        <v>685</v>
      </c>
      <c r="F129" s="6">
        <v>585</v>
      </c>
      <c r="G129" s="6">
        <v>305</v>
      </c>
      <c r="H129" s="6">
        <v>510</v>
      </c>
      <c r="I129" s="6">
        <v>315</v>
      </c>
      <c r="J129" s="6">
        <v>290</v>
      </c>
      <c r="K129" s="6">
        <v>210</v>
      </c>
      <c r="L129" s="6">
        <v>180</v>
      </c>
      <c r="M129" s="6">
        <v>455</v>
      </c>
      <c r="N129" s="6">
        <v>3535</v>
      </c>
      <c r="O129" s="127"/>
    </row>
    <row r="130" spans="1:15" s="10" customFormat="1" ht="11.25" x14ac:dyDescent="0.2">
      <c r="A130" s="173"/>
      <c r="B130" s="11" t="s">
        <v>9</v>
      </c>
      <c r="C130" s="11" t="s">
        <v>144</v>
      </c>
      <c r="D130" s="11"/>
      <c r="E130" s="6">
        <v>145</v>
      </c>
      <c r="F130" s="6">
        <v>150</v>
      </c>
      <c r="G130" s="6">
        <v>75</v>
      </c>
      <c r="H130" s="6">
        <v>135</v>
      </c>
      <c r="I130" s="6">
        <v>95</v>
      </c>
      <c r="J130" s="6">
        <v>65</v>
      </c>
      <c r="K130" s="6">
        <v>65</v>
      </c>
      <c r="L130" s="6">
        <v>60</v>
      </c>
      <c r="M130" s="6">
        <v>150</v>
      </c>
      <c r="N130" s="6">
        <v>940</v>
      </c>
      <c r="O130" s="127"/>
    </row>
    <row r="131" spans="1:15" s="10" customFormat="1" ht="11.25" x14ac:dyDescent="0.2">
      <c r="A131" s="173"/>
      <c r="B131" s="11" t="s">
        <v>463</v>
      </c>
      <c r="C131" s="11" t="s">
        <v>145</v>
      </c>
      <c r="D131" s="11"/>
      <c r="E131" s="6">
        <v>145</v>
      </c>
      <c r="F131" s="6">
        <v>235</v>
      </c>
      <c r="G131" s="6">
        <v>330</v>
      </c>
      <c r="H131" s="6">
        <v>180</v>
      </c>
      <c r="I131" s="6">
        <v>155</v>
      </c>
      <c r="J131" s="6">
        <v>100</v>
      </c>
      <c r="K131" s="6">
        <v>120</v>
      </c>
      <c r="L131" s="6">
        <v>100</v>
      </c>
      <c r="M131" s="6">
        <v>270</v>
      </c>
      <c r="N131" s="6">
        <v>1635</v>
      </c>
      <c r="O131" s="127"/>
    </row>
    <row r="132" spans="1:15" s="12" customFormat="1" ht="11.25" x14ac:dyDescent="0.2">
      <c r="A132" s="173"/>
      <c r="B132" s="11" t="s">
        <v>12</v>
      </c>
      <c r="C132" s="11" t="s">
        <v>146</v>
      </c>
      <c r="D132" s="11"/>
      <c r="E132" s="6">
        <v>340</v>
      </c>
      <c r="F132" s="6">
        <v>300</v>
      </c>
      <c r="G132" s="6">
        <v>295</v>
      </c>
      <c r="H132" s="6">
        <v>270</v>
      </c>
      <c r="I132" s="6">
        <v>160</v>
      </c>
      <c r="J132" s="6">
        <v>150</v>
      </c>
      <c r="K132" s="6">
        <v>140</v>
      </c>
      <c r="L132" s="6">
        <v>150</v>
      </c>
      <c r="M132" s="6">
        <v>335</v>
      </c>
      <c r="N132" s="6">
        <v>2140</v>
      </c>
      <c r="O132" s="127"/>
    </row>
    <row r="133" spans="1:15" s="10" customFormat="1" ht="11.25" x14ac:dyDescent="0.2">
      <c r="A133" s="173"/>
      <c r="B133" s="11" t="s">
        <v>458</v>
      </c>
      <c r="C133" s="11" t="s">
        <v>147</v>
      </c>
      <c r="D133" s="11"/>
      <c r="E133" s="6">
        <v>370</v>
      </c>
      <c r="F133" s="6">
        <v>590</v>
      </c>
      <c r="G133" s="6">
        <v>735</v>
      </c>
      <c r="H133" s="6">
        <v>555</v>
      </c>
      <c r="I133" s="6">
        <v>295</v>
      </c>
      <c r="J133" s="6">
        <v>280</v>
      </c>
      <c r="K133" s="6">
        <v>345</v>
      </c>
      <c r="L133" s="6">
        <v>290</v>
      </c>
      <c r="M133" s="6">
        <v>875</v>
      </c>
      <c r="N133" s="6">
        <v>4335</v>
      </c>
      <c r="O133" s="127"/>
    </row>
    <row r="134" spans="1:15" s="10" customFormat="1" ht="11.25" x14ac:dyDescent="0.2">
      <c r="A134" s="174"/>
      <c r="B134" s="13" t="s">
        <v>692</v>
      </c>
      <c r="C134" s="13" t="str">
        <f>A122</f>
        <v>Greater Cambridge &amp; Greater Peterborough</v>
      </c>
      <c r="D134" s="13"/>
      <c r="E134" s="14">
        <v>3810</v>
      </c>
      <c r="F134" s="14">
        <v>4390</v>
      </c>
      <c r="G134" s="14">
        <v>4540</v>
      </c>
      <c r="H134" s="14">
        <v>3835</v>
      </c>
      <c r="I134" s="14">
        <v>2170</v>
      </c>
      <c r="J134" s="14">
        <v>2110</v>
      </c>
      <c r="K134" s="14">
        <v>2050</v>
      </c>
      <c r="L134" s="14">
        <v>1870</v>
      </c>
      <c r="M134" s="14">
        <v>5285</v>
      </c>
      <c r="N134" s="14">
        <v>30060</v>
      </c>
      <c r="O134" s="127"/>
    </row>
    <row r="135" spans="1:15" s="10" customFormat="1" ht="11.25" x14ac:dyDescent="0.2">
      <c r="A135" s="15"/>
      <c r="C135" s="11"/>
      <c r="D135" s="11"/>
      <c r="E135" s="6"/>
      <c r="F135" s="6"/>
      <c r="G135" s="6"/>
      <c r="H135" s="6"/>
      <c r="I135" s="6"/>
      <c r="J135" s="6"/>
      <c r="K135" s="6"/>
      <c r="L135" s="6"/>
      <c r="M135" s="6"/>
      <c r="N135" s="6"/>
      <c r="O135" s="127"/>
    </row>
    <row r="136" spans="1:15" s="10" customFormat="1" ht="11.25" x14ac:dyDescent="0.2">
      <c r="A136" s="173" t="s">
        <v>677</v>
      </c>
      <c r="B136" s="11" t="s">
        <v>92</v>
      </c>
      <c r="C136" s="11" t="s">
        <v>185</v>
      </c>
      <c r="D136" s="11"/>
      <c r="E136" s="6">
        <v>615</v>
      </c>
      <c r="F136" s="6">
        <v>440</v>
      </c>
      <c r="G136" s="6">
        <v>330</v>
      </c>
      <c r="H136" s="6">
        <v>370</v>
      </c>
      <c r="I136" s="6">
        <v>190</v>
      </c>
      <c r="J136" s="6">
        <v>300</v>
      </c>
      <c r="K136" s="6">
        <v>185</v>
      </c>
      <c r="L136" s="6">
        <v>150</v>
      </c>
      <c r="M136" s="6">
        <v>435</v>
      </c>
      <c r="N136" s="6">
        <v>3015</v>
      </c>
      <c r="O136" s="127"/>
    </row>
    <row r="137" spans="1:15" s="10" customFormat="1" ht="11.25" x14ac:dyDescent="0.2">
      <c r="A137" s="173"/>
      <c r="B137" s="11" t="s">
        <v>88</v>
      </c>
      <c r="C137" s="11" t="s">
        <v>186</v>
      </c>
      <c r="D137" s="11"/>
      <c r="E137" s="6" t="s">
        <v>712</v>
      </c>
      <c r="F137" s="6" t="s">
        <v>712</v>
      </c>
      <c r="G137" s="6" t="s">
        <v>712</v>
      </c>
      <c r="H137" s="6" t="s">
        <v>712</v>
      </c>
      <c r="I137" s="6" t="s">
        <v>712</v>
      </c>
      <c r="J137" s="6" t="s">
        <v>712</v>
      </c>
      <c r="K137" s="6" t="s">
        <v>712</v>
      </c>
      <c r="L137" s="6" t="s">
        <v>712</v>
      </c>
      <c r="M137" s="6" t="s">
        <v>712</v>
      </c>
      <c r="N137" s="6" t="s">
        <v>712</v>
      </c>
      <c r="O137" s="127"/>
    </row>
    <row r="138" spans="1:15" s="10" customFormat="1" ht="11.25" x14ac:dyDescent="0.2">
      <c r="A138" s="173"/>
      <c r="B138" s="11" t="s">
        <v>87</v>
      </c>
      <c r="C138" s="11" t="s">
        <v>187</v>
      </c>
      <c r="D138" s="11"/>
      <c r="E138" s="6">
        <v>1075</v>
      </c>
      <c r="F138" s="6">
        <v>675</v>
      </c>
      <c r="G138" s="6">
        <v>280</v>
      </c>
      <c r="H138" s="6">
        <v>415</v>
      </c>
      <c r="I138" s="6">
        <v>295</v>
      </c>
      <c r="J138" s="6">
        <v>325</v>
      </c>
      <c r="K138" s="6">
        <v>195</v>
      </c>
      <c r="L138" s="6">
        <v>245</v>
      </c>
      <c r="M138" s="6">
        <v>430</v>
      </c>
      <c r="N138" s="6">
        <v>3935</v>
      </c>
      <c r="O138" s="127"/>
    </row>
    <row r="139" spans="1:15" s="10" customFormat="1" ht="11.25" x14ac:dyDescent="0.2">
      <c r="A139" s="173"/>
      <c r="B139" s="11" t="s">
        <v>89</v>
      </c>
      <c r="C139" s="11" t="s">
        <v>188</v>
      </c>
      <c r="D139" s="11"/>
      <c r="E139" s="6">
        <v>515</v>
      </c>
      <c r="F139" s="6">
        <v>380</v>
      </c>
      <c r="G139" s="6">
        <v>315</v>
      </c>
      <c r="H139" s="6">
        <v>350</v>
      </c>
      <c r="I139" s="6">
        <v>195</v>
      </c>
      <c r="J139" s="6">
        <v>250</v>
      </c>
      <c r="K139" s="6">
        <v>160</v>
      </c>
      <c r="L139" s="6">
        <v>165</v>
      </c>
      <c r="M139" s="6">
        <v>365</v>
      </c>
      <c r="N139" s="6">
        <v>2695</v>
      </c>
      <c r="O139" s="127"/>
    </row>
    <row r="140" spans="1:15" s="10" customFormat="1" ht="11.25" x14ac:dyDescent="0.2">
      <c r="A140" s="173"/>
      <c r="B140" s="11" t="s">
        <v>86</v>
      </c>
      <c r="C140" s="11" t="s">
        <v>189</v>
      </c>
      <c r="D140" s="11"/>
      <c r="E140" s="6">
        <v>300</v>
      </c>
      <c r="F140" s="6">
        <v>170</v>
      </c>
      <c r="G140" s="6">
        <v>70</v>
      </c>
      <c r="H140" s="6">
        <v>105</v>
      </c>
      <c r="I140" s="6">
        <v>60</v>
      </c>
      <c r="J140" s="6">
        <v>75</v>
      </c>
      <c r="K140" s="6">
        <v>75</v>
      </c>
      <c r="L140" s="6">
        <v>65</v>
      </c>
      <c r="M140" s="6">
        <v>155</v>
      </c>
      <c r="N140" s="6">
        <v>1075</v>
      </c>
      <c r="O140" s="127"/>
    </row>
    <row r="141" spans="1:15" s="10" customFormat="1" ht="11.25" x14ac:dyDescent="0.2">
      <c r="A141" s="173"/>
      <c r="B141" s="11" t="s">
        <v>91</v>
      </c>
      <c r="C141" s="11" t="s">
        <v>190</v>
      </c>
      <c r="D141" s="11"/>
      <c r="E141" s="6">
        <v>420</v>
      </c>
      <c r="F141" s="6">
        <v>405</v>
      </c>
      <c r="G141" s="6">
        <v>400</v>
      </c>
      <c r="H141" s="6">
        <v>295</v>
      </c>
      <c r="I141" s="6">
        <v>150</v>
      </c>
      <c r="J141" s="6">
        <v>180</v>
      </c>
      <c r="K141" s="6">
        <v>150</v>
      </c>
      <c r="L141" s="6">
        <v>160</v>
      </c>
      <c r="M141" s="6">
        <v>340</v>
      </c>
      <c r="N141" s="6">
        <v>2500</v>
      </c>
      <c r="O141" s="127"/>
    </row>
    <row r="142" spans="1:15" s="10" customFormat="1" ht="11.25" x14ac:dyDescent="0.2">
      <c r="A142" s="173"/>
      <c r="B142" s="11" t="s">
        <v>90</v>
      </c>
      <c r="C142" s="11" t="s">
        <v>191</v>
      </c>
      <c r="D142" s="11"/>
      <c r="E142" s="6">
        <v>675</v>
      </c>
      <c r="F142" s="6">
        <v>410</v>
      </c>
      <c r="G142" s="6">
        <v>165</v>
      </c>
      <c r="H142" s="6">
        <v>315</v>
      </c>
      <c r="I142" s="6">
        <v>115</v>
      </c>
      <c r="J142" s="6">
        <v>165</v>
      </c>
      <c r="K142" s="6">
        <v>125</v>
      </c>
      <c r="L142" s="6">
        <v>140</v>
      </c>
      <c r="M142" s="6">
        <v>360</v>
      </c>
      <c r="N142" s="6">
        <v>2470</v>
      </c>
      <c r="O142" s="127"/>
    </row>
    <row r="143" spans="1:15" s="12" customFormat="1" ht="11.25" x14ac:dyDescent="0.2">
      <c r="A143" s="173"/>
      <c r="B143" s="11" t="s">
        <v>635</v>
      </c>
      <c r="C143" s="11" t="s">
        <v>639</v>
      </c>
      <c r="D143" s="11"/>
      <c r="E143" s="6">
        <v>480</v>
      </c>
      <c r="F143" s="6">
        <v>525</v>
      </c>
      <c r="G143" s="6">
        <v>365</v>
      </c>
      <c r="H143" s="6">
        <v>390</v>
      </c>
      <c r="I143" s="6">
        <v>270</v>
      </c>
      <c r="J143" s="6">
        <v>235</v>
      </c>
      <c r="K143" s="6">
        <v>185</v>
      </c>
      <c r="L143" s="6">
        <v>185</v>
      </c>
      <c r="M143" s="6">
        <v>580</v>
      </c>
      <c r="N143" s="6">
        <v>3215</v>
      </c>
      <c r="O143" s="127"/>
    </row>
    <row r="144" spans="1:15" s="10" customFormat="1" ht="11.25" x14ac:dyDescent="0.2">
      <c r="A144" s="173"/>
      <c r="B144" s="11" t="s">
        <v>636</v>
      </c>
      <c r="C144" s="11" t="s">
        <v>640</v>
      </c>
      <c r="D144" s="11"/>
      <c r="E144" s="6">
        <v>45</v>
      </c>
      <c r="F144" s="6">
        <v>130</v>
      </c>
      <c r="G144" s="6">
        <v>85</v>
      </c>
      <c r="H144" s="6">
        <v>95</v>
      </c>
      <c r="I144" s="6">
        <v>40</v>
      </c>
      <c r="J144" s="6">
        <v>45</v>
      </c>
      <c r="K144" s="6">
        <v>45</v>
      </c>
      <c r="L144" s="6">
        <v>55</v>
      </c>
      <c r="M144" s="6">
        <v>140</v>
      </c>
      <c r="N144" s="6">
        <v>680</v>
      </c>
      <c r="O144" s="127"/>
    </row>
    <row r="145" spans="1:15" s="10" customFormat="1" ht="11.25" x14ac:dyDescent="0.2">
      <c r="A145" s="174"/>
      <c r="B145" s="13" t="s">
        <v>692</v>
      </c>
      <c r="C145" s="13" t="str">
        <f>A136</f>
        <v>Greater Lincolnshire</v>
      </c>
      <c r="D145" s="13"/>
      <c r="E145" s="14">
        <v>4125</v>
      </c>
      <c r="F145" s="14">
        <v>3130</v>
      </c>
      <c r="G145" s="14">
        <v>2010</v>
      </c>
      <c r="H145" s="14">
        <v>2340</v>
      </c>
      <c r="I145" s="14">
        <v>1310</v>
      </c>
      <c r="J145" s="14">
        <v>1580</v>
      </c>
      <c r="K145" s="14">
        <v>1125</v>
      </c>
      <c r="L145" s="14">
        <v>1165</v>
      </c>
      <c r="M145" s="14">
        <v>2810</v>
      </c>
      <c r="N145" s="14">
        <v>19595</v>
      </c>
      <c r="O145" s="127"/>
    </row>
    <row r="146" spans="1:15" s="10" customFormat="1" ht="11.25" x14ac:dyDescent="0.2">
      <c r="A146" s="15"/>
      <c r="C146" s="11"/>
      <c r="D146" s="11"/>
      <c r="E146" s="6"/>
      <c r="F146" s="6"/>
      <c r="G146" s="6"/>
      <c r="H146" s="6"/>
      <c r="I146" s="6"/>
      <c r="J146" s="6"/>
      <c r="K146" s="6"/>
      <c r="L146" s="6"/>
      <c r="M146" s="6"/>
      <c r="N146" s="6"/>
      <c r="O146" s="127"/>
    </row>
    <row r="147" spans="1:15" s="10" customFormat="1" ht="11.25" x14ac:dyDescent="0.2">
      <c r="A147" s="173" t="s">
        <v>291</v>
      </c>
      <c r="B147" s="11" t="s">
        <v>408</v>
      </c>
      <c r="C147" s="11" t="s">
        <v>315</v>
      </c>
      <c r="D147" s="11"/>
      <c r="E147" s="6">
        <v>25</v>
      </c>
      <c r="F147" s="6">
        <v>45</v>
      </c>
      <c r="G147" s="6">
        <v>30</v>
      </c>
      <c r="H147" s="6">
        <v>30</v>
      </c>
      <c r="I147" s="6">
        <v>30</v>
      </c>
      <c r="J147" s="6">
        <v>15</v>
      </c>
      <c r="K147" s="6">
        <v>15</v>
      </c>
      <c r="L147" s="6">
        <v>40</v>
      </c>
      <c r="M147" s="6">
        <v>45</v>
      </c>
      <c r="N147" s="6">
        <v>275</v>
      </c>
      <c r="O147" s="127"/>
    </row>
    <row r="148" spans="1:15" s="10" customFormat="1" ht="11.25" x14ac:dyDescent="0.2">
      <c r="A148" s="173"/>
      <c r="B148" s="11" t="s">
        <v>409</v>
      </c>
      <c r="C148" s="11" t="s">
        <v>316</v>
      </c>
      <c r="D148" s="11"/>
      <c r="E148" s="6">
        <v>30</v>
      </c>
      <c r="F148" s="6">
        <v>30</v>
      </c>
      <c r="G148" s="6">
        <v>30</v>
      </c>
      <c r="H148" s="6">
        <v>20</v>
      </c>
      <c r="I148" s="6">
        <v>20</v>
      </c>
      <c r="J148" s="6">
        <v>15</v>
      </c>
      <c r="K148" s="6">
        <v>10</v>
      </c>
      <c r="L148" s="6">
        <v>20</v>
      </c>
      <c r="M148" s="6">
        <v>35</v>
      </c>
      <c r="N148" s="6">
        <v>210</v>
      </c>
      <c r="O148" s="127"/>
    </row>
    <row r="149" spans="1:15" s="10" customFormat="1" ht="11.25" x14ac:dyDescent="0.2">
      <c r="A149" s="173"/>
      <c r="B149" s="11" t="s">
        <v>410</v>
      </c>
      <c r="C149" s="11" t="s">
        <v>317</v>
      </c>
      <c r="D149" s="11"/>
      <c r="E149" s="6" t="s">
        <v>712</v>
      </c>
      <c r="F149" s="6">
        <v>45</v>
      </c>
      <c r="G149" s="6">
        <v>15</v>
      </c>
      <c r="H149" s="6" t="s">
        <v>712</v>
      </c>
      <c r="I149" s="6">
        <v>50</v>
      </c>
      <c r="J149" s="6">
        <v>10</v>
      </c>
      <c r="K149" s="6">
        <v>20</v>
      </c>
      <c r="L149" s="6">
        <v>10</v>
      </c>
      <c r="M149" s="6">
        <v>130</v>
      </c>
      <c r="N149" s="6">
        <v>280</v>
      </c>
      <c r="O149" s="127"/>
    </row>
    <row r="150" spans="1:15" s="10" customFormat="1" ht="11.25" x14ac:dyDescent="0.2">
      <c r="A150" s="173"/>
      <c r="B150" s="11" t="s">
        <v>411</v>
      </c>
      <c r="C150" s="11" t="s">
        <v>318</v>
      </c>
      <c r="D150" s="11"/>
      <c r="E150" s="6">
        <v>25</v>
      </c>
      <c r="F150" s="6">
        <v>20</v>
      </c>
      <c r="G150" s="6">
        <v>20</v>
      </c>
      <c r="H150" s="6">
        <v>25</v>
      </c>
      <c r="I150" s="6">
        <v>20</v>
      </c>
      <c r="J150" s="6">
        <v>10</v>
      </c>
      <c r="K150" s="6">
        <v>10</v>
      </c>
      <c r="L150" s="6">
        <v>20</v>
      </c>
      <c r="M150" s="6">
        <v>40</v>
      </c>
      <c r="N150" s="6">
        <v>190</v>
      </c>
      <c r="O150" s="127"/>
    </row>
    <row r="151" spans="1:15" s="10" customFormat="1" ht="11.25" x14ac:dyDescent="0.2">
      <c r="A151" s="173"/>
      <c r="B151" s="11" t="s">
        <v>412</v>
      </c>
      <c r="C151" s="11" t="s">
        <v>319</v>
      </c>
      <c r="D151" s="11"/>
      <c r="E151" s="6">
        <v>45</v>
      </c>
      <c r="F151" s="6">
        <v>30</v>
      </c>
      <c r="G151" s="6">
        <v>20</v>
      </c>
      <c r="H151" s="6">
        <v>15</v>
      </c>
      <c r="I151" s="6">
        <v>25</v>
      </c>
      <c r="J151" s="6">
        <v>10</v>
      </c>
      <c r="K151" s="6">
        <v>25</v>
      </c>
      <c r="L151" s="6">
        <v>10</v>
      </c>
      <c r="M151" s="6">
        <v>45</v>
      </c>
      <c r="N151" s="6">
        <v>225</v>
      </c>
      <c r="O151" s="127"/>
    </row>
    <row r="152" spans="1:15" s="10" customFormat="1" ht="11.25" x14ac:dyDescent="0.2">
      <c r="A152" s="173"/>
      <c r="B152" s="11" t="s">
        <v>413</v>
      </c>
      <c r="C152" s="11" t="s">
        <v>320</v>
      </c>
      <c r="D152" s="11"/>
      <c r="E152" s="6">
        <v>10</v>
      </c>
      <c r="F152" s="6" t="s">
        <v>712</v>
      </c>
      <c r="G152" s="6" t="s">
        <v>712</v>
      </c>
      <c r="H152" s="6">
        <v>5</v>
      </c>
      <c r="I152" s="6" t="s">
        <v>712</v>
      </c>
      <c r="J152" s="6" t="s">
        <v>712</v>
      </c>
      <c r="K152" s="6" t="s">
        <v>712</v>
      </c>
      <c r="L152" s="6">
        <v>5</v>
      </c>
      <c r="M152" s="6" t="s">
        <v>712</v>
      </c>
      <c r="N152" s="6">
        <v>35</v>
      </c>
      <c r="O152" s="127"/>
    </row>
    <row r="153" spans="1:15" s="10" customFormat="1" ht="11.25" x14ac:dyDescent="0.2">
      <c r="A153" s="173"/>
      <c r="B153" s="11" t="s">
        <v>414</v>
      </c>
      <c r="C153" s="11" t="s">
        <v>321</v>
      </c>
      <c r="D153" s="11"/>
      <c r="E153" s="6">
        <v>25</v>
      </c>
      <c r="F153" s="6">
        <v>10</v>
      </c>
      <c r="G153" s="6">
        <v>15</v>
      </c>
      <c r="H153" s="6">
        <v>10</v>
      </c>
      <c r="I153" s="6">
        <v>15</v>
      </c>
      <c r="J153" s="6" t="s">
        <v>712</v>
      </c>
      <c r="K153" s="6" t="s">
        <v>712</v>
      </c>
      <c r="L153" s="6" t="s">
        <v>712</v>
      </c>
      <c r="M153" s="6">
        <v>20</v>
      </c>
      <c r="N153" s="6">
        <v>100</v>
      </c>
      <c r="O153" s="127"/>
    </row>
    <row r="154" spans="1:15" s="10" customFormat="1" ht="11.25" x14ac:dyDescent="0.2">
      <c r="A154" s="173"/>
      <c r="B154" s="11" t="s">
        <v>164</v>
      </c>
      <c r="C154" s="11" t="s">
        <v>322</v>
      </c>
      <c r="D154" s="11"/>
      <c r="E154" s="6" t="s">
        <v>712</v>
      </c>
      <c r="F154" s="6" t="s">
        <v>712</v>
      </c>
      <c r="G154" s="6" t="s">
        <v>712</v>
      </c>
      <c r="H154" s="6" t="s">
        <v>712</v>
      </c>
      <c r="I154" s="6">
        <v>10</v>
      </c>
      <c r="J154" s="6" t="s">
        <v>712</v>
      </c>
      <c r="K154" s="6" t="s">
        <v>712</v>
      </c>
      <c r="L154" s="6" t="s">
        <v>712</v>
      </c>
      <c r="M154" s="6" t="s">
        <v>712</v>
      </c>
      <c r="N154" s="6">
        <v>35</v>
      </c>
      <c r="O154" s="127"/>
    </row>
    <row r="155" spans="1:15" s="12" customFormat="1" ht="11.25" x14ac:dyDescent="0.2">
      <c r="A155" s="173"/>
      <c r="B155" s="11" t="s">
        <v>43</v>
      </c>
      <c r="C155" s="11" t="s">
        <v>323</v>
      </c>
      <c r="D155" s="11"/>
      <c r="E155" s="6">
        <v>25</v>
      </c>
      <c r="F155" s="6">
        <v>10</v>
      </c>
      <c r="G155" s="6">
        <v>10</v>
      </c>
      <c r="H155" s="6" t="s">
        <v>712</v>
      </c>
      <c r="I155" s="6" t="s">
        <v>712</v>
      </c>
      <c r="J155" s="6" t="s">
        <v>712</v>
      </c>
      <c r="K155" s="6">
        <v>5</v>
      </c>
      <c r="L155" s="6" t="s">
        <v>712</v>
      </c>
      <c r="M155" s="6">
        <v>20</v>
      </c>
      <c r="N155" s="6">
        <v>90</v>
      </c>
      <c r="O155" s="127"/>
    </row>
    <row r="156" spans="1:15" s="10" customFormat="1" ht="11.25" x14ac:dyDescent="0.2">
      <c r="A156" s="173"/>
      <c r="B156" s="11" t="s">
        <v>44</v>
      </c>
      <c r="C156" s="11" t="s">
        <v>324</v>
      </c>
      <c r="D156" s="11"/>
      <c r="E156" s="6">
        <v>20</v>
      </c>
      <c r="F156" s="6">
        <v>50</v>
      </c>
      <c r="G156" s="6">
        <v>35</v>
      </c>
      <c r="H156" s="6">
        <v>35</v>
      </c>
      <c r="I156" s="6">
        <v>15</v>
      </c>
      <c r="J156" s="6">
        <v>20</v>
      </c>
      <c r="K156" s="6">
        <v>15</v>
      </c>
      <c r="L156" s="6">
        <v>20</v>
      </c>
      <c r="M156" s="6">
        <v>55</v>
      </c>
      <c r="N156" s="6">
        <v>265</v>
      </c>
      <c r="O156" s="127"/>
    </row>
    <row r="157" spans="1:15" s="10" customFormat="1" ht="11.25" x14ac:dyDescent="0.2">
      <c r="A157" s="174"/>
      <c r="B157" s="13" t="s">
        <v>692</v>
      </c>
      <c r="C157" s="13" t="str">
        <f>A147</f>
        <v>Greater Manchester</v>
      </c>
      <c r="D157" s="13"/>
      <c r="E157" s="14">
        <v>215</v>
      </c>
      <c r="F157" s="14">
        <v>235</v>
      </c>
      <c r="G157" s="14">
        <v>180</v>
      </c>
      <c r="H157" s="14">
        <v>155</v>
      </c>
      <c r="I157" s="14">
        <v>185</v>
      </c>
      <c r="J157" s="14">
        <v>85</v>
      </c>
      <c r="K157" s="14">
        <v>105</v>
      </c>
      <c r="L157" s="14">
        <v>130</v>
      </c>
      <c r="M157" s="14">
        <v>405</v>
      </c>
      <c r="N157" s="14">
        <v>1695</v>
      </c>
      <c r="O157" s="127"/>
    </row>
    <row r="158" spans="1:15" s="10" customFormat="1" ht="11.25" x14ac:dyDescent="0.2">
      <c r="A158" s="15"/>
      <c r="C158" s="11"/>
      <c r="D158" s="11"/>
      <c r="E158" s="6"/>
      <c r="F158" s="6"/>
      <c r="G158" s="6"/>
      <c r="H158" s="6"/>
      <c r="I158" s="6"/>
      <c r="J158" s="6"/>
      <c r="K158" s="6"/>
      <c r="L158" s="6"/>
      <c r="M158" s="6"/>
      <c r="N158" s="6"/>
      <c r="O158" s="127"/>
    </row>
    <row r="159" spans="1:15" s="10" customFormat="1" ht="11.25" x14ac:dyDescent="0.2">
      <c r="A159" s="173" t="s">
        <v>559</v>
      </c>
      <c r="B159" s="11" t="s">
        <v>560</v>
      </c>
      <c r="C159" s="11" t="s">
        <v>611</v>
      </c>
      <c r="D159" s="11"/>
      <c r="E159" s="6">
        <v>1230</v>
      </c>
      <c r="F159" s="6">
        <v>295</v>
      </c>
      <c r="G159" s="6">
        <v>150</v>
      </c>
      <c r="H159" s="6">
        <v>245</v>
      </c>
      <c r="I159" s="6">
        <v>165</v>
      </c>
      <c r="J159" s="6">
        <v>150</v>
      </c>
      <c r="K159" s="6">
        <v>110</v>
      </c>
      <c r="L159" s="6">
        <v>120</v>
      </c>
      <c r="M159" s="6">
        <v>240</v>
      </c>
      <c r="N159" s="6">
        <v>2705</v>
      </c>
      <c r="O159" s="127"/>
    </row>
    <row r="160" spans="1:15" s="10" customFormat="1" ht="11.25" x14ac:dyDescent="0.2">
      <c r="A160" s="173"/>
      <c r="B160" s="11" t="s">
        <v>561</v>
      </c>
      <c r="C160" s="11" t="s">
        <v>612</v>
      </c>
      <c r="D160" s="11"/>
      <c r="E160" s="6">
        <v>1040</v>
      </c>
      <c r="F160" s="6">
        <v>315</v>
      </c>
      <c r="G160" s="6">
        <v>200</v>
      </c>
      <c r="H160" s="6">
        <v>230</v>
      </c>
      <c r="I160" s="6">
        <v>215</v>
      </c>
      <c r="J160" s="6">
        <v>200</v>
      </c>
      <c r="K160" s="6">
        <v>140</v>
      </c>
      <c r="L160" s="6">
        <v>110</v>
      </c>
      <c r="M160" s="6">
        <v>315</v>
      </c>
      <c r="N160" s="6">
        <v>2765</v>
      </c>
      <c r="O160" s="127"/>
    </row>
    <row r="161" spans="1:15" s="10" customFormat="1" ht="11.25" x14ac:dyDescent="0.2">
      <c r="A161" s="173"/>
      <c r="B161" s="11" t="s">
        <v>562</v>
      </c>
      <c r="C161" s="11" t="s">
        <v>613</v>
      </c>
      <c r="D161" s="11"/>
      <c r="E161" s="6">
        <v>915</v>
      </c>
      <c r="F161" s="6">
        <v>785</v>
      </c>
      <c r="G161" s="6">
        <v>485</v>
      </c>
      <c r="H161" s="6">
        <v>480</v>
      </c>
      <c r="I161" s="6">
        <v>540</v>
      </c>
      <c r="J161" s="6">
        <v>345</v>
      </c>
      <c r="K161" s="6">
        <v>260</v>
      </c>
      <c r="L161" s="6">
        <v>295</v>
      </c>
      <c r="M161" s="6">
        <v>700</v>
      </c>
      <c r="N161" s="6">
        <v>4805</v>
      </c>
      <c r="O161" s="127"/>
    </row>
    <row r="162" spans="1:15" s="10" customFormat="1" ht="11.25" x14ac:dyDescent="0.2">
      <c r="A162" s="173"/>
      <c r="B162" s="11" t="s">
        <v>563</v>
      </c>
      <c r="C162" s="11" t="s">
        <v>614</v>
      </c>
      <c r="D162" s="11"/>
      <c r="E162" s="6">
        <v>660</v>
      </c>
      <c r="F162" s="6">
        <v>530</v>
      </c>
      <c r="G162" s="6">
        <v>355</v>
      </c>
      <c r="H162" s="6">
        <v>350</v>
      </c>
      <c r="I162" s="6">
        <v>295</v>
      </c>
      <c r="J162" s="6">
        <v>245</v>
      </c>
      <c r="K162" s="6">
        <v>195</v>
      </c>
      <c r="L162" s="6">
        <v>180</v>
      </c>
      <c r="M162" s="6">
        <v>480</v>
      </c>
      <c r="N162" s="6">
        <v>3290</v>
      </c>
      <c r="O162" s="127"/>
    </row>
    <row r="163" spans="1:15" s="10" customFormat="1" ht="11.25" x14ac:dyDescent="0.2">
      <c r="A163" s="173"/>
      <c r="B163" s="11" t="s">
        <v>564</v>
      </c>
      <c r="C163" s="11" t="s">
        <v>615</v>
      </c>
      <c r="D163" s="11"/>
      <c r="E163" s="6" t="s">
        <v>712</v>
      </c>
      <c r="F163" s="6" t="s">
        <v>712</v>
      </c>
      <c r="G163" s="6" t="s">
        <v>712</v>
      </c>
      <c r="H163" s="6" t="s">
        <v>712</v>
      </c>
      <c r="I163" s="6" t="s">
        <v>712</v>
      </c>
      <c r="J163" s="6" t="s">
        <v>712</v>
      </c>
      <c r="K163" s="6" t="s">
        <v>712</v>
      </c>
      <c r="L163" s="6" t="s">
        <v>712</v>
      </c>
      <c r="M163" s="6" t="s">
        <v>712</v>
      </c>
      <c r="N163" s="6">
        <v>20</v>
      </c>
      <c r="O163" s="127"/>
    </row>
    <row r="164" spans="1:15" s="10" customFormat="1" ht="11.25" x14ac:dyDescent="0.2">
      <c r="A164" s="173"/>
      <c r="B164" s="11" t="s">
        <v>565</v>
      </c>
      <c r="C164" s="11" t="s">
        <v>616</v>
      </c>
      <c r="D164" s="11"/>
      <c r="E164" s="6">
        <v>980</v>
      </c>
      <c r="F164" s="6">
        <v>660</v>
      </c>
      <c r="G164" s="6">
        <v>455</v>
      </c>
      <c r="H164" s="6">
        <v>460</v>
      </c>
      <c r="I164" s="6">
        <v>375</v>
      </c>
      <c r="J164" s="6">
        <v>320</v>
      </c>
      <c r="K164" s="6">
        <v>260</v>
      </c>
      <c r="L164" s="6">
        <v>225</v>
      </c>
      <c r="M164" s="6">
        <v>670</v>
      </c>
      <c r="N164" s="6">
        <v>4405</v>
      </c>
      <c r="O164" s="127"/>
    </row>
    <row r="165" spans="1:15" s="10" customFormat="1" ht="11.25" x14ac:dyDescent="0.2">
      <c r="A165" s="173"/>
      <c r="B165" s="11" t="s">
        <v>566</v>
      </c>
      <c r="C165" s="11" t="s">
        <v>617</v>
      </c>
      <c r="D165" s="11"/>
      <c r="E165" s="6">
        <v>1335</v>
      </c>
      <c r="F165" s="6">
        <v>485</v>
      </c>
      <c r="G165" s="6">
        <v>315</v>
      </c>
      <c r="H165" s="6">
        <v>380</v>
      </c>
      <c r="I165" s="6">
        <v>255</v>
      </c>
      <c r="J165" s="6">
        <v>235</v>
      </c>
      <c r="K165" s="6">
        <v>215</v>
      </c>
      <c r="L165" s="6">
        <v>195</v>
      </c>
      <c r="M165" s="6">
        <v>440</v>
      </c>
      <c r="N165" s="6">
        <v>3855</v>
      </c>
      <c r="O165" s="127"/>
    </row>
    <row r="166" spans="1:15" s="10" customFormat="1" ht="11.25" x14ac:dyDescent="0.2">
      <c r="A166" s="173"/>
      <c r="B166" s="11" t="s">
        <v>567</v>
      </c>
      <c r="C166" s="11" t="s">
        <v>618</v>
      </c>
      <c r="D166" s="11"/>
      <c r="E166" s="6">
        <v>1235</v>
      </c>
      <c r="F166" s="6">
        <v>455</v>
      </c>
      <c r="G166" s="6">
        <v>250</v>
      </c>
      <c r="H166" s="6">
        <v>315</v>
      </c>
      <c r="I166" s="6">
        <v>365</v>
      </c>
      <c r="J166" s="6">
        <v>220</v>
      </c>
      <c r="K166" s="6">
        <v>170</v>
      </c>
      <c r="L166" s="6">
        <v>145</v>
      </c>
      <c r="M166" s="6">
        <v>380</v>
      </c>
      <c r="N166" s="6">
        <v>3535</v>
      </c>
      <c r="O166" s="127"/>
    </row>
    <row r="167" spans="1:15" s="10" customFormat="1" ht="11.25" x14ac:dyDescent="0.2">
      <c r="A167" s="173"/>
      <c r="B167" s="11" t="s">
        <v>568</v>
      </c>
      <c r="C167" s="11" t="s">
        <v>619</v>
      </c>
      <c r="D167" s="11"/>
      <c r="E167" s="6" t="s">
        <v>712</v>
      </c>
      <c r="F167" s="6" t="s">
        <v>712</v>
      </c>
      <c r="G167" s="6" t="s">
        <v>712</v>
      </c>
      <c r="H167" s="6" t="s">
        <v>712</v>
      </c>
      <c r="I167" s="6" t="s">
        <v>712</v>
      </c>
      <c r="J167" s="6" t="s">
        <v>712</v>
      </c>
      <c r="K167" s="6" t="s">
        <v>712</v>
      </c>
      <c r="L167" s="6" t="s">
        <v>712</v>
      </c>
      <c r="M167" s="6" t="s">
        <v>712</v>
      </c>
      <c r="N167" s="6" t="s">
        <v>712</v>
      </c>
      <c r="O167" s="127"/>
    </row>
    <row r="168" spans="1:15" s="10" customFormat="1" ht="11.25" x14ac:dyDescent="0.2">
      <c r="A168" s="173"/>
      <c r="B168" s="11" t="s">
        <v>569</v>
      </c>
      <c r="C168" s="11" t="s">
        <v>620</v>
      </c>
      <c r="D168" s="11"/>
      <c r="E168" s="6">
        <v>510</v>
      </c>
      <c r="F168" s="6">
        <v>190</v>
      </c>
      <c r="G168" s="6">
        <v>120</v>
      </c>
      <c r="H168" s="6">
        <v>105</v>
      </c>
      <c r="I168" s="6">
        <v>170</v>
      </c>
      <c r="J168" s="6">
        <v>90</v>
      </c>
      <c r="K168" s="6">
        <v>70</v>
      </c>
      <c r="L168" s="6">
        <v>50</v>
      </c>
      <c r="M168" s="6">
        <v>145</v>
      </c>
      <c r="N168" s="6">
        <v>1450</v>
      </c>
      <c r="O168" s="127"/>
    </row>
    <row r="169" spans="1:15" s="10" customFormat="1" ht="11.25" x14ac:dyDescent="0.2">
      <c r="A169" s="173"/>
      <c r="B169" s="11" t="s">
        <v>570</v>
      </c>
      <c r="C169" s="11" t="s">
        <v>621</v>
      </c>
      <c r="D169" s="11"/>
      <c r="E169" s="6">
        <v>600</v>
      </c>
      <c r="F169" s="6">
        <v>300</v>
      </c>
      <c r="G169" s="6">
        <v>235</v>
      </c>
      <c r="H169" s="6">
        <v>200</v>
      </c>
      <c r="I169" s="6">
        <v>150</v>
      </c>
      <c r="J169" s="6">
        <v>140</v>
      </c>
      <c r="K169" s="6">
        <v>125</v>
      </c>
      <c r="L169" s="6">
        <v>95</v>
      </c>
      <c r="M169" s="6">
        <v>255</v>
      </c>
      <c r="N169" s="6">
        <v>2100</v>
      </c>
      <c r="O169" s="127"/>
    </row>
    <row r="170" spans="1:15" s="10" customFormat="1" ht="11.25" x14ac:dyDescent="0.2">
      <c r="A170" s="173"/>
      <c r="B170" s="11" t="s">
        <v>571</v>
      </c>
      <c r="C170" s="11" t="s">
        <v>622</v>
      </c>
      <c r="D170" s="11"/>
      <c r="E170" s="6">
        <v>625</v>
      </c>
      <c r="F170" s="6">
        <v>405</v>
      </c>
      <c r="G170" s="6">
        <v>395</v>
      </c>
      <c r="H170" s="6">
        <v>370</v>
      </c>
      <c r="I170" s="6">
        <v>245</v>
      </c>
      <c r="J170" s="6">
        <v>210</v>
      </c>
      <c r="K170" s="6">
        <v>190</v>
      </c>
      <c r="L170" s="6">
        <v>170</v>
      </c>
      <c r="M170" s="6">
        <v>400</v>
      </c>
      <c r="N170" s="6">
        <v>3010</v>
      </c>
      <c r="O170" s="127"/>
    </row>
    <row r="171" spans="1:15" s="10" customFormat="1" ht="11.25" x14ac:dyDescent="0.2">
      <c r="A171" s="173"/>
      <c r="B171" s="11" t="s">
        <v>572</v>
      </c>
      <c r="C171" s="11" t="s">
        <v>623</v>
      </c>
      <c r="D171" s="11"/>
      <c r="E171" s="6">
        <v>700</v>
      </c>
      <c r="F171" s="6">
        <v>455</v>
      </c>
      <c r="G171" s="6">
        <v>385</v>
      </c>
      <c r="H171" s="6">
        <v>340</v>
      </c>
      <c r="I171" s="6">
        <v>285</v>
      </c>
      <c r="J171" s="6">
        <v>220</v>
      </c>
      <c r="K171" s="6">
        <v>220</v>
      </c>
      <c r="L171" s="6">
        <v>240</v>
      </c>
      <c r="M171" s="6">
        <v>540</v>
      </c>
      <c r="N171" s="6">
        <v>3385</v>
      </c>
      <c r="O171" s="127"/>
    </row>
    <row r="172" spans="1:15" s="12" customFormat="1" ht="11.25" x14ac:dyDescent="0.2">
      <c r="A172" s="173"/>
      <c r="B172" s="11" t="s">
        <v>573</v>
      </c>
      <c r="C172" s="11" t="s">
        <v>624</v>
      </c>
      <c r="D172" s="11"/>
      <c r="E172" s="6">
        <v>1120</v>
      </c>
      <c r="F172" s="6">
        <v>820</v>
      </c>
      <c r="G172" s="6">
        <v>625</v>
      </c>
      <c r="H172" s="6">
        <v>625</v>
      </c>
      <c r="I172" s="6">
        <v>440</v>
      </c>
      <c r="J172" s="6">
        <v>395</v>
      </c>
      <c r="K172" s="6">
        <v>310</v>
      </c>
      <c r="L172" s="6">
        <v>355</v>
      </c>
      <c r="M172" s="6">
        <v>770</v>
      </c>
      <c r="N172" s="6">
        <v>5460</v>
      </c>
      <c r="O172" s="127"/>
    </row>
    <row r="173" spans="1:15" s="10" customFormat="1" ht="11.25" x14ac:dyDescent="0.2">
      <c r="A173" s="173"/>
      <c r="B173" s="11" t="s">
        <v>574</v>
      </c>
      <c r="C173" s="11" t="s">
        <v>625</v>
      </c>
      <c r="D173" s="11"/>
      <c r="E173" s="6" t="s">
        <v>712</v>
      </c>
      <c r="F173" s="6" t="s">
        <v>712</v>
      </c>
      <c r="G173" s="6" t="s">
        <v>712</v>
      </c>
      <c r="H173" s="6" t="s">
        <v>712</v>
      </c>
      <c r="I173" s="6" t="s">
        <v>712</v>
      </c>
      <c r="J173" s="6" t="s">
        <v>712</v>
      </c>
      <c r="K173" s="6" t="s">
        <v>712</v>
      </c>
      <c r="L173" s="6" t="s">
        <v>712</v>
      </c>
      <c r="M173" s="6" t="s">
        <v>712</v>
      </c>
      <c r="N173" s="6">
        <v>25</v>
      </c>
      <c r="O173" s="127"/>
    </row>
    <row r="174" spans="1:15" s="10" customFormat="1" ht="11.25" x14ac:dyDescent="0.2">
      <c r="A174" s="174"/>
      <c r="B174" s="13" t="s">
        <v>692</v>
      </c>
      <c r="C174" s="13" t="str">
        <f>A159</f>
        <v>Heart of the South West</v>
      </c>
      <c r="D174" s="13"/>
      <c r="E174" s="14">
        <v>10955</v>
      </c>
      <c r="F174" s="14">
        <v>5705</v>
      </c>
      <c r="G174" s="14">
        <v>3975</v>
      </c>
      <c r="H174" s="14">
        <v>4110</v>
      </c>
      <c r="I174" s="14">
        <v>3505</v>
      </c>
      <c r="J174" s="14">
        <v>2775</v>
      </c>
      <c r="K174" s="14">
        <v>2270</v>
      </c>
      <c r="L174" s="14">
        <v>2180</v>
      </c>
      <c r="M174" s="14">
        <v>5350</v>
      </c>
      <c r="N174" s="14">
        <v>40825</v>
      </c>
      <c r="O174" s="127"/>
    </row>
    <row r="175" spans="1:15" s="10" customFormat="1" ht="11.25" x14ac:dyDescent="0.2">
      <c r="A175" s="15"/>
      <c r="C175" s="11"/>
      <c r="D175" s="11"/>
      <c r="E175" s="6"/>
      <c r="F175" s="6"/>
      <c r="G175" s="6"/>
      <c r="H175" s="6"/>
      <c r="I175" s="6"/>
      <c r="J175" s="6"/>
      <c r="K175" s="6"/>
      <c r="L175" s="6"/>
      <c r="M175" s="6"/>
      <c r="N175" s="6"/>
      <c r="O175" s="127"/>
    </row>
    <row r="176" spans="1:15" s="10" customFormat="1" ht="11.25" x14ac:dyDescent="0.2">
      <c r="A176" s="173" t="s">
        <v>555</v>
      </c>
      <c r="B176" s="11" t="s">
        <v>459</v>
      </c>
      <c r="C176" s="11" t="s">
        <v>148</v>
      </c>
      <c r="D176" s="11"/>
      <c r="E176" s="6" t="s">
        <v>712</v>
      </c>
      <c r="F176" s="6" t="s">
        <v>712</v>
      </c>
      <c r="G176" s="6" t="s">
        <v>712</v>
      </c>
      <c r="H176" s="6" t="s">
        <v>712</v>
      </c>
      <c r="I176" s="6" t="s">
        <v>712</v>
      </c>
      <c r="J176" s="6" t="s">
        <v>712</v>
      </c>
      <c r="K176" s="6" t="s">
        <v>712</v>
      </c>
      <c r="L176" s="6" t="s">
        <v>712</v>
      </c>
      <c r="M176" s="6" t="s">
        <v>712</v>
      </c>
      <c r="N176" s="6">
        <v>10</v>
      </c>
      <c r="O176" s="127"/>
    </row>
    <row r="177" spans="1:15" s="10" customFormat="1" ht="11.25" x14ac:dyDescent="0.2">
      <c r="A177" s="173"/>
      <c r="B177" s="11" t="s">
        <v>460</v>
      </c>
      <c r="C177" s="11" t="s">
        <v>149</v>
      </c>
      <c r="D177" s="11"/>
      <c r="E177" s="6">
        <v>90</v>
      </c>
      <c r="F177" s="6">
        <v>190</v>
      </c>
      <c r="G177" s="6">
        <v>220</v>
      </c>
      <c r="H177" s="6">
        <v>165</v>
      </c>
      <c r="I177" s="6">
        <v>110</v>
      </c>
      <c r="J177" s="6">
        <v>80</v>
      </c>
      <c r="K177" s="6">
        <v>90</v>
      </c>
      <c r="L177" s="6">
        <v>70</v>
      </c>
      <c r="M177" s="6">
        <v>240</v>
      </c>
      <c r="N177" s="6">
        <v>1255</v>
      </c>
      <c r="O177" s="127"/>
    </row>
    <row r="178" spans="1:15" s="10" customFormat="1" ht="11.25" x14ac:dyDescent="0.2">
      <c r="A178" s="173"/>
      <c r="B178" s="11" t="s">
        <v>461</v>
      </c>
      <c r="C178" s="11" t="s">
        <v>150</v>
      </c>
      <c r="D178" s="11"/>
      <c r="E178" s="6">
        <v>225</v>
      </c>
      <c r="F178" s="6">
        <v>350</v>
      </c>
      <c r="G178" s="6">
        <v>400</v>
      </c>
      <c r="H178" s="6">
        <v>375</v>
      </c>
      <c r="I178" s="6">
        <v>235</v>
      </c>
      <c r="J178" s="6">
        <v>155</v>
      </c>
      <c r="K178" s="6">
        <v>210</v>
      </c>
      <c r="L178" s="6">
        <v>135</v>
      </c>
      <c r="M178" s="6">
        <v>405</v>
      </c>
      <c r="N178" s="6">
        <v>2490</v>
      </c>
      <c r="O178" s="127"/>
    </row>
    <row r="179" spans="1:15" s="10" customFormat="1" ht="11.25" x14ac:dyDescent="0.2">
      <c r="A179" s="173"/>
      <c r="B179" s="11" t="s">
        <v>462</v>
      </c>
      <c r="C179" s="11" t="s">
        <v>151</v>
      </c>
      <c r="D179" s="11"/>
      <c r="E179" s="6">
        <v>25</v>
      </c>
      <c r="F179" s="6">
        <v>180</v>
      </c>
      <c r="G179" s="6">
        <v>250</v>
      </c>
      <c r="H179" s="6">
        <v>130</v>
      </c>
      <c r="I179" s="6">
        <v>115</v>
      </c>
      <c r="J179" s="6">
        <v>75</v>
      </c>
      <c r="K179" s="6">
        <v>105</v>
      </c>
      <c r="L179" s="6">
        <v>50</v>
      </c>
      <c r="M179" s="6">
        <v>285</v>
      </c>
      <c r="N179" s="6">
        <v>1215</v>
      </c>
      <c r="O179" s="127"/>
    </row>
    <row r="180" spans="1:15" s="10" customFormat="1" ht="11.25" x14ac:dyDescent="0.2">
      <c r="A180" s="173"/>
      <c r="B180" s="11" t="s">
        <v>463</v>
      </c>
      <c r="C180" s="11" t="s">
        <v>145</v>
      </c>
      <c r="D180" s="11"/>
      <c r="E180" s="6">
        <v>145</v>
      </c>
      <c r="F180" s="6">
        <v>235</v>
      </c>
      <c r="G180" s="6">
        <v>330</v>
      </c>
      <c r="H180" s="6">
        <v>180</v>
      </c>
      <c r="I180" s="6">
        <v>155</v>
      </c>
      <c r="J180" s="6">
        <v>100</v>
      </c>
      <c r="K180" s="6">
        <v>120</v>
      </c>
      <c r="L180" s="6">
        <v>100</v>
      </c>
      <c r="M180" s="6">
        <v>270</v>
      </c>
      <c r="N180" s="6">
        <v>1635</v>
      </c>
      <c r="O180" s="127"/>
    </row>
    <row r="181" spans="1:15" s="10" customFormat="1" ht="11.25" x14ac:dyDescent="0.2">
      <c r="A181" s="173"/>
      <c r="B181" s="11" t="s">
        <v>464</v>
      </c>
      <c r="C181" s="11" t="s">
        <v>152</v>
      </c>
      <c r="D181" s="11"/>
      <c r="E181" s="6">
        <v>35</v>
      </c>
      <c r="F181" s="6">
        <v>100</v>
      </c>
      <c r="G181" s="6">
        <v>215</v>
      </c>
      <c r="H181" s="6">
        <v>85</v>
      </c>
      <c r="I181" s="6">
        <v>65</v>
      </c>
      <c r="J181" s="6">
        <v>50</v>
      </c>
      <c r="K181" s="6">
        <v>60</v>
      </c>
      <c r="L181" s="6">
        <v>30</v>
      </c>
      <c r="M181" s="6">
        <v>165</v>
      </c>
      <c r="N181" s="6">
        <v>805</v>
      </c>
      <c r="O181" s="127"/>
    </row>
    <row r="182" spans="1:15" s="10" customFormat="1" ht="11.25" x14ac:dyDescent="0.2">
      <c r="A182" s="173"/>
      <c r="B182" s="11" t="s">
        <v>465</v>
      </c>
      <c r="C182" s="11" t="s">
        <v>153</v>
      </c>
      <c r="D182" s="11"/>
      <c r="E182" s="6" t="s">
        <v>712</v>
      </c>
      <c r="F182" s="6" t="s">
        <v>712</v>
      </c>
      <c r="G182" s="6" t="s">
        <v>712</v>
      </c>
      <c r="H182" s="6" t="s">
        <v>712</v>
      </c>
      <c r="I182" s="6" t="s">
        <v>712</v>
      </c>
      <c r="J182" s="6" t="s">
        <v>712</v>
      </c>
      <c r="K182" s="6" t="s">
        <v>712</v>
      </c>
      <c r="L182" s="6" t="s">
        <v>712</v>
      </c>
      <c r="M182" s="6" t="s">
        <v>712</v>
      </c>
      <c r="N182" s="6" t="s">
        <v>712</v>
      </c>
      <c r="O182" s="127"/>
    </row>
    <row r="183" spans="1:15" s="10" customFormat="1" ht="11.25" x14ac:dyDescent="0.2">
      <c r="A183" s="173"/>
      <c r="B183" s="11" t="s">
        <v>466</v>
      </c>
      <c r="C183" s="11" t="s">
        <v>154</v>
      </c>
      <c r="D183" s="11"/>
      <c r="E183" s="6" t="s">
        <v>712</v>
      </c>
      <c r="F183" s="6" t="s">
        <v>712</v>
      </c>
      <c r="G183" s="6" t="s">
        <v>712</v>
      </c>
      <c r="H183" s="6" t="s">
        <v>712</v>
      </c>
      <c r="I183" s="6" t="s">
        <v>712</v>
      </c>
      <c r="J183" s="6" t="s">
        <v>712</v>
      </c>
      <c r="K183" s="6" t="s">
        <v>712</v>
      </c>
      <c r="L183" s="6" t="s">
        <v>712</v>
      </c>
      <c r="M183" s="6" t="s">
        <v>712</v>
      </c>
      <c r="N183" s="6">
        <v>310</v>
      </c>
      <c r="O183" s="127"/>
    </row>
    <row r="184" spans="1:15" s="12" customFormat="1" ht="11.25" x14ac:dyDescent="0.2">
      <c r="A184" s="173"/>
      <c r="B184" s="11" t="s">
        <v>467</v>
      </c>
      <c r="C184" s="11" t="s">
        <v>155</v>
      </c>
      <c r="D184" s="11"/>
      <c r="E184" s="6" t="s">
        <v>712</v>
      </c>
      <c r="F184" s="6" t="s">
        <v>712</v>
      </c>
      <c r="G184" s="6" t="s">
        <v>712</v>
      </c>
      <c r="H184" s="6" t="s">
        <v>712</v>
      </c>
      <c r="I184" s="6" t="s">
        <v>712</v>
      </c>
      <c r="J184" s="6" t="s">
        <v>712</v>
      </c>
      <c r="K184" s="6" t="s">
        <v>712</v>
      </c>
      <c r="L184" s="6" t="s">
        <v>712</v>
      </c>
      <c r="M184" s="6" t="s">
        <v>712</v>
      </c>
      <c r="N184" s="6" t="s">
        <v>712</v>
      </c>
      <c r="O184" s="127"/>
    </row>
    <row r="185" spans="1:15" s="10" customFormat="1" ht="11.25" x14ac:dyDescent="0.2">
      <c r="A185" s="173"/>
      <c r="B185" s="11" t="s">
        <v>468</v>
      </c>
      <c r="C185" s="11" t="s">
        <v>156</v>
      </c>
      <c r="D185" s="11"/>
      <c r="E185" s="6">
        <v>20</v>
      </c>
      <c r="F185" s="6">
        <v>100</v>
      </c>
      <c r="G185" s="6">
        <v>170</v>
      </c>
      <c r="H185" s="6">
        <v>130</v>
      </c>
      <c r="I185" s="6">
        <v>70</v>
      </c>
      <c r="J185" s="6">
        <v>45</v>
      </c>
      <c r="K185" s="6">
        <v>45</v>
      </c>
      <c r="L185" s="6">
        <v>35</v>
      </c>
      <c r="M185" s="6">
        <v>195</v>
      </c>
      <c r="N185" s="6">
        <v>810</v>
      </c>
      <c r="O185" s="127"/>
    </row>
    <row r="186" spans="1:15" s="10" customFormat="1" ht="11.25" x14ac:dyDescent="0.2">
      <c r="A186" s="174"/>
      <c r="B186" s="13" t="s">
        <v>692</v>
      </c>
      <c r="C186" s="13" t="str">
        <f>A176</f>
        <v>Hertfordshire</v>
      </c>
      <c r="D186" s="13"/>
      <c r="E186" s="14">
        <v>570</v>
      </c>
      <c r="F186" s="14">
        <v>1190</v>
      </c>
      <c r="G186" s="14">
        <v>1630</v>
      </c>
      <c r="H186" s="14">
        <v>1115</v>
      </c>
      <c r="I186" s="14">
        <v>785</v>
      </c>
      <c r="J186" s="14">
        <v>520</v>
      </c>
      <c r="K186" s="14">
        <v>650</v>
      </c>
      <c r="L186" s="14">
        <v>440</v>
      </c>
      <c r="M186" s="14">
        <v>1630</v>
      </c>
      <c r="N186" s="14">
        <v>8530</v>
      </c>
      <c r="O186" s="127"/>
    </row>
    <row r="187" spans="1:15" s="10" customFormat="1" ht="11.25" x14ac:dyDescent="0.2">
      <c r="A187" s="15"/>
      <c r="C187" s="11"/>
      <c r="D187" s="11"/>
      <c r="E187" s="6"/>
      <c r="F187" s="6"/>
      <c r="G187" s="6"/>
      <c r="H187" s="6"/>
      <c r="I187" s="6"/>
      <c r="J187" s="6"/>
      <c r="K187" s="6"/>
      <c r="L187" s="6"/>
      <c r="M187" s="6"/>
      <c r="N187" s="6"/>
      <c r="O187" s="127"/>
    </row>
    <row r="188" spans="1:15" s="10" customFormat="1" ht="11.25" x14ac:dyDescent="0.2">
      <c r="A188" s="173" t="s">
        <v>632</v>
      </c>
      <c r="B188" s="11" t="s">
        <v>633</v>
      </c>
      <c r="C188" s="11" t="s">
        <v>637</v>
      </c>
      <c r="D188" s="11"/>
      <c r="E188" s="6">
        <v>1840</v>
      </c>
      <c r="F188" s="6">
        <v>1110</v>
      </c>
      <c r="G188" s="6">
        <v>700</v>
      </c>
      <c r="H188" s="6">
        <v>870</v>
      </c>
      <c r="I188" s="6">
        <v>560</v>
      </c>
      <c r="J188" s="6">
        <v>525</v>
      </c>
      <c r="K188" s="6">
        <v>375</v>
      </c>
      <c r="L188" s="6">
        <v>530</v>
      </c>
      <c r="M188" s="6">
        <v>1085</v>
      </c>
      <c r="N188" s="6">
        <v>7595</v>
      </c>
      <c r="O188" s="127"/>
    </row>
    <row r="189" spans="1:15" s="10" customFormat="1" ht="11.25" x14ac:dyDescent="0.2">
      <c r="A189" s="173"/>
      <c r="B189" s="11" t="s">
        <v>634</v>
      </c>
      <c r="C189" s="11" t="s">
        <v>638</v>
      </c>
      <c r="D189" s="11"/>
      <c r="E189" s="6" t="s">
        <v>712</v>
      </c>
      <c r="F189" s="6" t="s">
        <v>712</v>
      </c>
      <c r="G189" s="6" t="s">
        <v>712</v>
      </c>
      <c r="H189" s="6" t="s">
        <v>712</v>
      </c>
      <c r="I189" s="6" t="s">
        <v>712</v>
      </c>
      <c r="J189" s="6" t="s">
        <v>712</v>
      </c>
      <c r="K189" s="6" t="s">
        <v>712</v>
      </c>
      <c r="L189" s="6" t="s">
        <v>712</v>
      </c>
      <c r="M189" s="6" t="s">
        <v>712</v>
      </c>
      <c r="N189" s="6" t="s">
        <v>712</v>
      </c>
      <c r="O189" s="127"/>
    </row>
    <row r="190" spans="1:15" s="12" customFormat="1" ht="11.25" x14ac:dyDescent="0.2">
      <c r="A190" s="173"/>
      <c r="B190" s="11" t="s">
        <v>635</v>
      </c>
      <c r="C190" s="11" t="s">
        <v>639</v>
      </c>
      <c r="D190" s="11"/>
      <c r="E190" s="6">
        <v>480</v>
      </c>
      <c r="F190" s="6">
        <v>525</v>
      </c>
      <c r="G190" s="6">
        <v>365</v>
      </c>
      <c r="H190" s="6">
        <v>390</v>
      </c>
      <c r="I190" s="6">
        <v>270</v>
      </c>
      <c r="J190" s="6">
        <v>235</v>
      </c>
      <c r="K190" s="6">
        <v>185</v>
      </c>
      <c r="L190" s="6">
        <v>185</v>
      </c>
      <c r="M190" s="6">
        <v>580</v>
      </c>
      <c r="N190" s="6">
        <v>3215</v>
      </c>
      <c r="O190" s="127"/>
    </row>
    <row r="191" spans="1:15" s="10" customFormat="1" ht="11.25" x14ac:dyDescent="0.2">
      <c r="A191" s="173"/>
      <c r="B191" s="11" t="s">
        <v>636</v>
      </c>
      <c r="C191" s="11" t="s">
        <v>640</v>
      </c>
      <c r="D191" s="11"/>
      <c r="E191" s="6">
        <v>45</v>
      </c>
      <c r="F191" s="6">
        <v>130</v>
      </c>
      <c r="G191" s="6">
        <v>85</v>
      </c>
      <c r="H191" s="6">
        <v>95</v>
      </c>
      <c r="I191" s="6">
        <v>40</v>
      </c>
      <c r="J191" s="6">
        <v>45</v>
      </c>
      <c r="K191" s="6">
        <v>45</v>
      </c>
      <c r="L191" s="6">
        <v>55</v>
      </c>
      <c r="M191" s="6">
        <v>140</v>
      </c>
      <c r="N191" s="6">
        <v>680</v>
      </c>
      <c r="O191" s="127"/>
    </row>
    <row r="192" spans="1:15" s="10" customFormat="1" ht="11.25" x14ac:dyDescent="0.2">
      <c r="A192" s="174"/>
      <c r="B192" s="13" t="s">
        <v>692</v>
      </c>
      <c r="C192" s="13" t="str">
        <f>A188</f>
        <v>Humber</v>
      </c>
      <c r="D192" s="13"/>
      <c r="E192" s="14">
        <v>2360</v>
      </c>
      <c r="F192" s="14">
        <v>1760</v>
      </c>
      <c r="G192" s="14">
        <v>1155</v>
      </c>
      <c r="H192" s="14">
        <v>1355</v>
      </c>
      <c r="I192" s="14">
        <v>870</v>
      </c>
      <c r="J192" s="14">
        <v>805</v>
      </c>
      <c r="K192" s="14">
        <v>605</v>
      </c>
      <c r="L192" s="14">
        <v>770</v>
      </c>
      <c r="M192" s="14">
        <v>1805</v>
      </c>
      <c r="N192" s="14">
        <v>11485</v>
      </c>
      <c r="O192" s="127"/>
    </row>
    <row r="193" spans="1:15" s="10" customFormat="1" ht="11.25" x14ac:dyDescent="0.2">
      <c r="A193" s="15"/>
      <c r="C193" s="11"/>
      <c r="D193" s="11"/>
      <c r="E193" s="6"/>
      <c r="F193" s="6"/>
      <c r="G193" s="6"/>
      <c r="H193" s="6"/>
      <c r="I193" s="6"/>
      <c r="J193" s="6"/>
      <c r="K193" s="6"/>
      <c r="L193" s="6"/>
      <c r="M193" s="6"/>
      <c r="N193" s="6"/>
      <c r="O193" s="127"/>
    </row>
    <row r="194" spans="1:15" s="10" customFormat="1" ht="11.25" x14ac:dyDescent="0.2">
      <c r="A194" s="173" t="s">
        <v>589</v>
      </c>
      <c r="B194" s="11" t="s">
        <v>575</v>
      </c>
      <c r="C194" s="11" t="s">
        <v>590</v>
      </c>
      <c r="D194" s="11"/>
      <c r="E194" s="6" t="s">
        <v>712</v>
      </c>
      <c r="F194" s="6" t="s">
        <v>712</v>
      </c>
      <c r="G194" s="6">
        <v>5</v>
      </c>
      <c r="H194" s="6" t="s">
        <v>712</v>
      </c>
      <c r="I194" s="6" t="s">
        <v>712</v>
      </c>
      <c r="J194" s="6" t="s">
        <v>712</v>
      </c>
      <c r="K194" s="6" t="s">
        <v>712</v>
      </c>
      <c r="L194" s="6" t="s">
        <v>712</v>
      </c>
      <c r="M194" s="6" t="s">
        <v>712</v>
      </c>
      <c r="N194" s="6">
        <v>10</v>
      </c>
      <c r="O194" s="127"/>
    </row>
    <row r="195" spans="1:15" s="10" customFormat="1" ht="11.25" x14ac:dyDescent="0.2">
      <c r="A195" s="173"/>
      <c r="B195" s="11" t="s">
        <v>576</v>
      </c>
      <c r="C195" s="11" t="s">
        <v>591</v>
      </c>
      <c r="D195" s="11"/>
      <c r="E195" s="6">
        <v>35</v>
      </c>
      <c r="F195" s="6">
        <v>55</v>
      </c>
      <c r="G195" s="6">
        <v>25</v>
      </c>
      <c r="H195" s="6">
        <v>35</v>
      </c>
      <c r="I195" s="6">
        <v>15</v>
      </c>
      <c r="J195" s="6">
        <v>15</v>
      </c>
      <c r="K195" s="6">
        <v>20</v>
      </c>
      <c r="L195" s="6">
        <v>35</v>
      </c>
      <c r="M195" s="6">
        <v>45</v>
      </c>
      <c r="N195" s="6">
        <v>280</v>
      </c>
      <c r="O195" s="127"/>
    </row>
    <row r="196" spans="1:15" s="10" customFormat="1" ht="11.25" x14ac:dyDescent="0.2">
      <c r="A196" s="173"/>
      <c r="B196" s="11" t="s">
        <v>577</v>
      </c>
      <c r="C196" s="11" t="s">
        <v>592</v>
      </c>
      <c r="D196" s="11"/>
      <c r="E196" s="6">
        <v>190</v>
      </c>
      <c r="F196" s="6">
        <v>280</v>
      </c>
      <c r="G196" s="6">
        <v>180</v>
      </c>
      <c r="H196" s="6">
        <v>190</v>
      </c>
      <c r="I196" s="6">
        <v>130</v>
      </c>
      <c r="J196" s="6">
        <v>115</v>
      </c>
      <c r="K196" s="6">
        <v>120</v>
      </c>
      <c r="L196" s="6">
        <v>105</v>
      </c>
      <c r="M196" s="6">
        <v>235</v>
      </c>
      <c r="N196" s="6">
        <v>1545</v>
      </c>
      <c r="O196" s="127"/>
    </row>
    <row r="197" spans="1:15" s="10" customFormat="1" ht="11.25" x14ac:dyDescent="0.2">
      <c r="A197" s="173"/>
      <c r="B197" s="11" t="s">
        <v>578</v>
      </c>
      <c r="C197" s="11" t="s">
        <v>593</v>
      </c>
      <c r="D197" s="11"/>
      <c r="E197" s="6">
        <v>160</v>
      </c>
      <c r="F197" s="6">
        <v>120</v>
      </c>
      <c r="G197" s="6">
        <v>105</v>
      </c>
      <c r="H197" s="6">
        <v>85</v>
      </c>
      <c r="I197" s="6">
        <v>65</v>
      </c>
      <c r="J197" s="6">
        <v>50</v>
      </c>
      <c r="K197" s="6">
        <v>50</v>
      </c>
      <c r="L197" s="6">
        <v>30</v>
      </c>
      <c r="M197" s="6">
        <v>105</v>
      </c>
      <c r="N197" s="6">
        <v>770</v>
      </c>
      <c r="O197" s="127"/>
    </row>
    <row r="198" spans="1:15" s="10" customFormat="1" ht="11.25" x14ac:dyDescent="0.2">
      <c r="A198" s="173"/>
      <c r="B198" s="11" t="s">
        <v>579</v>
      </c>
      <c r="C198" s="11" t="s">
        <v>594</v>
      </c>
      <c r="D198" s="11"/>
      <c r="E198" s="6">
        <v>30</v>
      </c>
      <c r="F198" s="6">
        <v>60</v>
      </c>
      <c r="G198" s="6">
        <v>20</v>
      </c>
      <c r="H198" s="6">
        <v>25</v>
      </c>
      <c r="I198" s="6">
        <v>30</v>
      </c>
      <c r="J198" s="6">
        <v>20</v>
      </c>
      <c r="K198" s="6">
        <v>20</v>
      </c>
      <c r="L198" s="6">
        <v>25</v>
      </c>
      <c r="M198" s="6">
        <v>50</v>
      </c>
      <c r="N198" s="6">
        <v>280</v>
      </c>
      <c r="O198" s="127"/>
    </row>
    <row r="199" spans="1:15" s="10" customFormat="1" ht="11.25" x14ac:dyDescent="0.2">
      <c r="A199" s="173"/>
      <c r="B199" s="11" t="s">
        <v>580</v>
      </c>
      <c r="C199" s="11" t="s">
        <v>595</v>
      </c>
      <c r="D199" s="11"/>
      <c r="E199" s="6">
        <v>455</v>
      </c>
      <c r="F199" s="6">
        <v>290</v>
      </c>
      <c r="G199" s="6">
        <v>235</v>
      </c>
      <c r="H199" s="6">
        <v>210</v>
      </c>
      <c r="I199" s="6">
        <v>180</v>
      </c>
      <c r="J199" s="6">
        <v>160</v>
      </c>
      <c r="K199" s="6">
        <v>100</v>
      </c>
      <c r="L199" s="6">
        <v>95</v>
      </c>
      <c r="M199" s="6">
        <v>315</v>
      </c>
      <c r="N199" s="6">
        <v>2040</v>
      </c>
      <c r="O199" s="127"/>
    </row>
    <row r="200" spans="1:15" s="10" customFormat="1" ht="11.25" x14ac:dyDescent="0.2">
      <c r="A200" s="173"/>
      <c r="B200" s="11" t="s">
        <v>581</v>
      </c>
      <c r="C200" s="11" t="s">
        <v>596</v>
      </c>
      <c r="D200" s="11"/>
      <c r="E200" s="6">
        <v>155</v>
      </c>
      <c r="F200" s="6">
        <v>115</v>
      </c>
      <c r="G200" s="6">
        <v>50</v>
      </c>
      <c r="H200" s="6">
        <v>85</v>
      </c>
      <c r="I200" s="6">
        <v>40</v>
      </c>
      <c r="J200" s="6">
        <v>25</v>
      </c>
      <c r="K200" s="6">
        <v>45</v>
      </c>
      <c r="L200" s="6">
        <v>60</v>
      </c>
      <c r="M200" s="6">
        <v>85</v>
      </c>
      <c r="N200" s="6">
        <v>660</v>
      </c>
      <c r="O200" s="127"/>
    </row>
    <row r="201" spans="1:15" s="10" customFormat="1" ht="11.25" x14ac:dyDescent="0.2">
      <c r="A201" s="173"/>
      <c r="B201" s="11" t="s">
        <v>582</v>
      </c>
      <c r="C201" s="11" t="s">
        <v>597</v>
      </c>
      <c r="D201" s="11"/>
      <c r="E201" s="6">
        <v>170</v>
      </c>
      <c r="F201" s="6">
        <v>105</v>
      </c>
      <c r="G201" s="6">
        <v>70</v>
      </c>
      <c r="H201" s="6">
        <v>90</v>
      </c>
      <c r="I201" s="6">
        <v>40</v>
      </c>
      <c r="J201" s="6">
        <v>40</v>
      </c>
      <c r="K201" s="6">
        <v>40</v>
      </c>
      <c r="L201" s="6">
        <v>40</v>
      </c>
      <c r="M201" s="6">
        <v>100</v>
      </c>
      <c r="N201" s="6">
        <v>695</v>
      </c>
      <c r="O201" s="127"/>
    </row>
    <row r="202" spans="1:15" s="10" customFormat="1" ht="11.25" x14ac:dyDescent="0.2">
      <c r="A202" s="173"/>
      <c r="B202" s="11" t="s">
        <v>583</v>
      </c>
      <c r="C202" s="11" t="s">
        <v>598</v>
      </c>
      <c r="D202" s="11"/>
      <c r="E202" s="6">
        <v>505</v>
      </c>
      <c r="F202" s="6">
        <v>400</v>
      </c>
      <c r="G202" s="6">
        <v>315</v>
      </c>
      <c r="H202" s="6">
        <v>245</v>
      </c>
      <c r="I202" s="6">
        <v>195</v>
      </c>
      <c r="J202" s="6">
        <v>150</v>
      </c>
      <c r="K202" s="6">
        <v>150</v>
      </c>
      <c r="L202" s="6">
        <v>120</v>
      </c>
      <c r="M202" s="6">
        <v>365</v>
      </c>
      <c r="N202" s="6">
        <v>2445</v>
      </c>
      <c r="O202" s="127"/>
    </row>
    <row r="203" spans="1:15" s="10" customFormat="1" ht="11.25" x14ac:dyDescent="0.2">
      <c r="A203" s="173"/>
      <c r="B203" s="11" t="s">
        <v>584</v>
      </c>
      <c r="C203" s="11" t="s">
        <v>599</v>
      </c>
      <c r="D203" s="11"/>
      <c r="E203" s="6" t="s">
        <v>712</v>
      </c>
      <c r="F203" s="6" t="s">
        <v>712</v>
      </c>
      <c r="G203" s="6">
        <v>20</v>
      </c>
      <c r="H203" s="6" t="s">
        <v>712</v>
      </c>
      <c r="I203" s="6" t="s">
        <v>712</v>
      </c>
      <c r="J203" s="6" t="s">
        <v>712</v>
      </c>
      <c r="K203" s="6" t="s">
        <v>712</v>
      </c>
      <c r="L203" s="6" t="s">
        <v>712</v>
      </c>
      <c r="M203" s="6" t="s">
        <v>712</v>
      </c>
      <c r="N203" s="6">
        <v>185</v>
      </c>
      <c r="O203" s="127"/>
    </row>
    <row r="204" spans="1:15" s="10" customFormat="1" ht="11.25" x14ac:dyDescent="0.2">
      <c r="A204" s="173"/>
      <c r="B204" s="11" t="s">
        <v>585</v>
      </c>
      <c r="C204" s="11" t="s">
        <v>600</v>
      </c>
      <c r="D204" s="11"/>
      <c r="E204" s="6">
        <v>70</v>
      </c>
      <c r="F204" s="6">
        <v>45</v>
      </c>
      <c r="G204" s="6">
        <v>10</v>
      </c>
      <c r="H204" s="6">
        <v>20</v>
      </c>
      <c r="I204" s="6">
        <v>15</v>
      </c>
      <c r="J204" s="6">
        <v>10</v>
      </c>
      <c r="K204" s="6">
        <v>15</v>
      </c>
      <c r="L204" s="6">
        <v>20</v>
      </c>
      <c r="M204" s="6">
        <v>20</v>
      </c>
      <c r="N204" s="6">
        <v>225</v>
      </c>
      <c r="O204" s="127"/>
    </row>
    <row r="205" spans="1:15" s="10" customFormat="1" ht="11.25" x14ac:dyDescent="0.2">
      <c r="A205" s="173"/>
      <c r="B205" s="11" t="s">
        <v>586</v>
      </c>
      <c r="C205" s="11" t="s">
        <v>601</v>
      </c>
      <c r="D205" s="11"/>
      <c r="E205" s="6">
        <v>435</v>
      </c>
      <c r="F205" s="6">
        <v>460</v>
      </c>
      <c r="G205" s="6">
        <v>205</v>
      </c>
      <c r="H205" s="6">
        <v>270</v>
      </c>
      <c r="I205" s="6">
        <v>160</v>
      </c>
      <c r="J205" s="6">
        <v>145</v>
      </c>
      <c r="K205" s="6">
        <v>160</v>
      </c>
      <c r="L205" s="6">
        <v>130</v>
      </c>
      <c r="M205" s="6">
        <v>405</v>
      </c>
      <c r="N205" s="6">
        <v>2370</v>
      </c>
      <c r="O205" s="127"/>
    </row>
    <row r="206" spans="1:15" s="12" customFormat="1" ht="11.25" x14ac:dyDescent="0.2">
      <c r="A206" s="173"/>
      <c r="B206" s="11" t="s">
        <v>587</v>
      </c>
      <c r="C206" s="11" t="s">
        <v>602</v>
      </c>
      <c r="D206" s="11"/>
      <c r="E206" s="6">
        <v>405</v>
      </c>
      <c r="F206" s="6">
        <v>305</v>
      </c>
      <c r="G206" s="6">
        <v>165</v>
      </c>
      <c r="H206" s="6">
        <v>210</v>
      </c>
      <c r="I206" s="6">
        <v>140</v>
      </c>
      <c r="J206" s="6">
        <v>135</v>
      </c>
      <c r="K206" s="6">
        <v>100</v>
      </c>
      <c r="L206" s="6">
        <v>85</v>
      </c>
      <c r="M206" s="6">
        <v>230</v>
      </c>
      <c r="N206" s="6">
        <v>1775</v>
      </c>
      <c r="O206" s="127"/>
    </row>
    <row r="207" spans="1:15" s="10" customFormat="1" ht="11.25" x14ac:dyDescent="0.2">
      <c r="A207" s="173"/>
      <c r="B207" s="11" t="s">
        <v>588</v>
      </c>
      <c r="C207" s="11" t="s">
        <v>603</v>
      </c>
      <c r="D207" s="11"/>
      <c r="E207" s="6">
        <v>50</v>
      </c>
      <c r="F207" s="6">
        <v>50</v>
      </c>
      <c r="G207" s="6">
        <v>70</v>
      </c>
      <c r="H207" s="6">
        <v>50</v>
      </c>
      <c r="I207" s="6">
        <v>30</v>
      </c>
      <c r="J207" s="6">
        <v>20</v>
      </c>
      <c r="K207" s="6">
        <v>20</v>
      </c>
      <c r="L207" s="6">
        <v>25</v>
      </c>
      <c r="M207" s="6">
        <v>65</v>
      </c>
      <c r="N207" s="6">
        <v>380</v>
      </c>
      <c r="O207" s="127"/>
    </row>
    <row r="208" spans="1:15" s="10" customFormat="1" ht="11.25" x14ac:dyDescent="0.2">
      <c r="A208" s="174"/>
      <c r="B208" s="13" t="s">
        <v>692</v>
      </c>
      <c r="C208" s="13" t="str">
        <f>A194</f>
        <v>Lancashire</v>
      </c>
      <c r="D208" s="13"/>
      <c r="E208" s="14">
        <v>2690</v>
      </c>
      <c r="F208" s="14">
        <v>2310</v>
      </c>
      <c r="G208" s="14">
        <v>1475</v>
      </c>
      <c r="H208" s="14">
        <v>1540</v>
      </c>
      <c r="I208" s="14">
        <v>1055</v>
      </c>
      <c r="J208" s="14">
        <v>900</v>
      </c>
      <c r="K208" s="14">
        <v>840</v>
      </c>
      <c r="L208" s="14">
        <v>780</v>
      </c>
      <c r="M208" s="14">
        <v>2055</v>
      </c>
      <c r="N208" s="14">
        <v>13645</v>
      </c>
      <c r="O208" s="127"/>
    </row>
    <row r="209" spans="1:15" s="10" customFormat="1" ht="11.25" x14ac:dyDescent="0.2">
      <c r="A209" s="15"/>
      <c r="C209" s="11"/>
      <c r="D209" s="11"/>
      <c r="E209" s="6"/>
      <c r="F209" s="6"/>
      <c r="G209" s="6"/>
      <c r="H209" s="6"/>
      <c r="I209" s="6"/>
      <c r="J209" s="6"/>
      <c r="K209" s="6"/>
      <c r="L209" s="6"/>
      <c r="M209" s="6"/>
      <c r="N209" s="6"/>
      <c r="O209" s="127"/>
    </row>
    <row r="210" spans="1:15" s="10" customFormat="1" ht="11.25" x14ac:dyDescent="0.2">
      <c r="A210" s="173" t="s">
        <v>415</v>
      </c>
      <c r="B210" s="11" t="s">
        <v>58</v>
      </c>
      <c r="C210" s="11" t="s">
        <v>334</v>
      </c>
      <c r="D210" s="11"/>
      <c r="E210" s="6">
        <v>165</v>
      </c>
      <c r="F210" s="6">
        <v>125</v>
      </c>
      <c r="G210" s="6">
        <v>80</v>
      </c>
      <c r="H210" s="6">
        <v>130</v>
      </c>
      <c r="I210" s="6">
        <v>75</v>
      </c>
      <c r="J210" s="6">
        <v>55</v>
      </c>
      <c r="K210" s="6">
        <v>50</v>
      </c>
      <c r="L210" s="6">
        <v>55</v>
      </c>
      <c r="M210" s="6">
        <v>150</v>
      </c>
      <c r="N210" s="6">
        <v>885</v>
      </c>
      <c r="O210" s="127"/>
    </row>
    <row r="211" spans="1:15" s="10" customFormat="1" ht="11.25" x14ac:dyDescent="0.2">
      <c r="A211" s="173"/>
      <c r="B211" s="11" t="s">
        <v>62</v>
      </c>
      <c r="C211" s="11" t="s">
        <v>335</v>
      </c>
      <c r="D211" s="11"/>
      <c r="E211" s="6">
        <v>195</v>
      </c>
      <c r="F211" s="6">
        <v>260</v>
      </c>
      <c r="G211" s="6">
        <v>185</v>
      </c>
      <c r="H211" s="6">
        <v>170</v>
      </c>
      <c r="I211" s="6">
        <v>105</v>
      </c>
      <c r="J211" s="6">
        <v>90</v>
      </c>
      <c r="K211" s="6">
        <v>85</v>
      </c>
      <c r="L211" s="6">
        <v>95</v>
      </c>
      <c r="M211" s="6">
        <v>275</v>
      </c>
      <c r="N211" s="6">
        <v>1460</v>
      </c>
      <c r="O211" s="127"/>
    </row>
    <row r="212" spans="1:15" s="10" customFormat="1" ht="11.25" x14ac:dyDescent="0.2">
      <c r="A212" s="173"/>
      <c r="B212" s="11" t="s">
        <v>63</v>
      </c>
      <c r="C212" s="11" t="s">
        <v>336</v>
      </c>
      <c r="D212" s="11"/>
      <c r="E212" s="6">
        <v>215</v>
      </c>
      <c r="F212" s="6">
        <v>330</v>
      </c>
      <c r="G212" s="6">
        <v>285</v>
      </c>
      <c r="H212" s="6">
        <v>255</v>
      </c>
      <c r="I212" s="6">
        <v>185</v>
      </c>
      <c r="J212" s="6">
        <v>170</v>
      </c>
      <c r="K212" s="6">
        <v>95</v>
      </c>
      <c r="L212" s="6">
        <v>165</v>
      </c>
      <c r="M212" s="6">
        <v>375</v>
      </c>
      <c r="N212" s="6">
        <v>2075</v>
      </c>
      <c r="O212" s="127"/>
    </row>
    <row r="213" spans="1:15" s="10" customFormat="1" ht="11.25" x14ac:dyDescent="0.2">
      <c r="A213" s="173"/>
      <c r="B213" s="11" t="s">
        <v>51</v>
      </c>
      <c r="C213" s="11" t="s">
        <v>337</v>
      </c>
      <c r="D213" s="11"/>
      <c r="E213" s="6">
        <v>730</v>
      </c>
      <c r="F213" s="6">
        <v>325</v>
      </c>
      <c r="G213" s="6">
        <v>245</v>
      </c>
      <c r="H213" s="6">
        <v>245</v>
      </c>
      <c r="I213" s="6">
        <v>225</v>
      </c>
      <c r="J213" s="6">
        <v>155</v>
      </c>
      <c r="K213" s="6">
        <v>150</v>
      </c>
      <c r="L213" s="6">
        <v>105</v>
      </c>
      <c r="M213" s="6">
        <v>350</v>
      </c>
      <c r="N213" s="6">
        <v>2530</v>
      </c>
      <c r="O213" s="127"/>
    </row>
    <row r="214" spans="1:15" s="10" customFormat="1" ht="11.25" x14ac:dyDescent="0.2">
      <c r="A214" s="173"/>
      <c r="B214" s="11" t="s">
        <v>53</v>
      </c>
      <c r="C214" s="11" t="s">
        <v>338</v>
      </c>
      <c r="D214" s="11"/>
      <c r="E214" s="6">
        <v>1050</v>
      </c>
      <c r="F214" s="6">
        <v>580</v>
      </c>
      <c r="G214" s="6">
        <v>580</v>
      </c>
      <c r="H214" s="6">
        <v>370</v>
      </c>
      <c r="I214" s="6">
        <v>295</v>
      </c>
      <c r="J214" s="6">
        <v>245</v>
      </c>
      <c r="K214" s="6">
        <v>230</v>
      </c>
      <c r="L214" s="6">
        <v>215</v>
      </c>
      <c r="M214" s="6">
        <v>615</v>
      </c>
      <c r="N214" s="6">
        <v>4180</v>
      </c>
      <c r="O214" s="127"/>
    </row>
    <row r="215" spans="1:15" s="10" customFormat="1" ht="11.25" x14ac:dyDescent="0.2">
      <c r="A215" s="173"/>
      <c r="B215" s="11" t="s">
        <v>64</v>
      </c>
      <c r="C215" s="11" t="s">
        <v>339</v>
      </c>
      <c r="D215" s="11"/>
      <c r="E215" s="6">
        <v>200</v>
      </c>
      <c r="F215" s="6">
        <v>350</v>
      </c>
      <c r="G215" s="6">
        <v>355</v>
      </c>
      <c r="H215" s="6">
        <v>295</v>
      </c>
      <c r="I215" s="6">
        <v>170</v>
      </c>
      <c r="J215" s="6">
        <v>140</v>
      </c>
      <c r="K215" s="6">
        <v>125</v>
      </c>
      <c r="L215" s="6">
        <v>190</v>
      </c>
      <c r="M215" s="6">
        <v>370</v>
      </c>
      <c r="N215" s="6">
        <v>2195</v>
      </c>
      <c r="O215" s="127"/>
    </row>
    <row r="216" spans="1:15" s="10" customFormat="1" ht="11.25" x14ac:dyDescent="0.2">
      <c r="A216" s="173"/>
      <c r="B216" s="11" t="s">
        <v>65</v>
      </c>
      <c r="C216" s="11" t="s">
        <v>340</v>
      </c>
      <c r="D216" s="11"/>
      <c r="E216" s="6">
        <v>155</v>
      </c>
      <c r="F216" s="6">
        <v>330</v>
      </c>
      <c r="G216" s="6">
        <v>420</v>
      </c>
      <c r="H216" s="6">
        <v>295</v>
      </c>
      <c r="I216" s="6">
        <v>150</v>
      </c>
      <c r="J216" s="6">
        <v>165</v>
      </c>
      <c r="K216" s="6">
        <v>175</v>
      </c>
      <c r="L216" s="6">
        <v>130</v>
      </c>
      <c r="M216" s="6">
        <v>515</v>
      </c>
      <c r="N216" s="6">
        <v>2335</v>
      </c>
      <c r="O216" s="127"/>
    </row>
    <row r="217" spans="1:15" s="10" customFormat="1" ht="11.25" x14ac:dyDescent="0.2">
      <c r="A217" s="173"/>
      <c r="B217" s="11" t="s">
        <v>57</v>
      </c>
      <c r="C217" s="11" t="s">
        <v>341</v>
      </c>
      <c r="D217" s="11"/>
      <c r="E217" s="6">
        <v>475</v>
      </c>
      <c r="F217" s="6">
        <v>455</v>
      </c>
      <c r="G217" s="6">
        <v>400</v>
      </c>
      <c r="H217" s="6">
        <v>300</v>
      </c>
      <c r="I217" s="6">
        <v>190</v>
      </c>
      <c r="J217" s="6">
        <v>185</v>
      </c>
      <c r="K217" s="6">
        <v>180</v>
      </c>
      <c r="L217" s="6">
        <v>175</v>
      </c>
      <c r="M217" s="6">
        <v>490</v>
      </c>
      <c r="N217" s="6">
        <v>2850</v>
      </c>
      <c r="O217" s="127"/>
    </row>
    <row r="218" spans="1:15" s="12" customFormat="1" ht="11.25" x14ac:dyDescent="0.2">
      <c r="A218" s="173"/>
      <c r="B218" s="11" t="s">
        <v>66</v>
      </c>
      <c r="C218" s="11" t="s">
        <v>342</v>
      </c>
      <c r="D218" s="11"/>
      <c r="E218" s="6">
        <v>125</v>
      </c>
      <c r="F218" s="6">
        <v>270</v>
      </c>
      <c r="G218" s="6">
        <v>150</v>
      </c>
      <c r="H218" s="6">
        <v>190</v>
      </c>
      <c r="I218" s="6">
        <v>135</v>
      </c>
      <c r="J218" s="6">
        <v>155</v>
      </c>
      <c r="K218" s="6">
        <v>75</v>
      </c>
      <c r="L218" s="6">
        <v>75</v>
      </c>
      <c r="M218" s="6">
        <v>280</v>
      </c>
      <c r="N218" s="6">
        <v>1455</v>
      </c>
      <c r="O218" s="127"/>
    </row>
    <row r="219" spans="1:15" s="10" customFormat="1" ht="11.25" x14ac:dyDescent="0.2">
      <c r="A219" s="173"/>
      <c r="B219" s="11" t="s">
        <v>50</v>
      </c>
      <c r="C219" s="11" t="s">
        <v>343</v>
      </c>
      <c r="D219" s="11"/>
      <c r="E219" s="6">
        <v>190</v>
      </c>
      <c r="F219" s="6">
        <v>295</v>
      </c>
      <c r="G219" s="6">
        <v>245</v>
      </c>
      <c r="H219" s="6">
        <v>185</v>
      </c>
      <c r="I219" s="6">
        <v>140</v>
      </c>
      <c r="J219" s="6">
        <v>125</v>
      </c>
      <c r="K219" s="6">
        <v>125</v>
      </c>
      <c r="L219" s="6">
        <v>95</v>
      </c>
      <c r="M219" s="6">
        <v>265</v>
      </c>
      <c r="N219" s="6">
        <v>1665</v>
      </c>
      <c r="O219" s="127"/>
    </row>
    <row r="220" spans="1:15" s="10" customFormat="1" ht="11.25" x14ac:dyDescent="0.2">
      <c r="A220" s="174"/>
      <c r="B220" s="13" t="s">
        <v>692</v>
      </c>
      <c r="C220" s="13" t="str">
        <f>A210</f>
        <v>Leeds City Region</v>
      </c>
      <c r="D220" s="13"/>
      <c r="E220" s="14">
        <v>3500</v>
      </c>
      <c r="F220" s="14">
        <v>3320</v>
      </c>
      <c r="G220" s="14">
        <v>2945</v>
      </c>
      <c r="H220" s="14">
        <v>2435</v>
      </c>
      <c r="I220" s="14">
        <v>1670</v>
      </c>
      <c r="J220" s="14">
        <v>1485</v>
      </c>
      <c r="K220" s="14">
        <v>1290</v>
      </c>
      <c r="L220" s="14">
        <v>1300</v>
      </c>
      <c r="M220" s="14">
        <v>3685</v>
      </c>
      <c r="N220" s="14">
        <v>21630</v>
      </c>
      <c r="O220" s="127"/>
    </row>
    <row r="221" spans="1:15" s="10" customFormat="1" ht="11.25" x14ac:dyDescent="0.2">
      <c r="A221" s="15"/>
      <c r="C221" s="11"/>
      <c r="D221" s="11"/>
      <c r="E221" s="6"/>
      <c r="F221" s="6"/>
      <c r="G221" s="6"/>
      <c r="H221" s="6"/>
      <c r="I221" s="6"/>
      <c r="J221" s="6"/>
      <c r="K221" s="6"/>
      <c r="L221" s="6"/>
      <c r="M221" s="6"/>
      <c r="N221" s="6"/>
      <c r="O221" s="127"/>
    </row>
    <row r="222" spans="1:15" s="10" customFormat="1" ht="11.25" x14ac:dyDescent="0.2">
      <c r="A222" s="173" t="s">
        <v>289</v>
      </c>
      <c r="B222" s="11" t="s">
        <v>79</v>
      </c>
      <c r="C222" s="11" t="s">
        <v>114</v>
      </c>
      <c r="D222" s="11"/>
      <c r="E222" s="6" t="s">
        <v>712</v>
      </c>
      <c r="F222" s="6" t="s">
        <v>712</v>
      </c>
      <c r="G222" s="6" t="s">
        <v>712</v>
      </c>
      <c r="H222" s="6" t="s">
        <v>712</v>
      </c>
      <c r="I222" s="6" t="s">
        <v>712</v>
      </c>
      <c r="J222" s="6" t="s">
        <v>712</v>
      </c>
      <c r="K222" s="6" t="s">
        <v>712</v>
      </c>
      <c r="L222" s="6" t="s">
        <v>712</v>
      </c>
      <c r="M222" s="6">
        <v>120</v>
      </c>
      <c r="N222" s="6">
        <v>700</v>
      </c>
      <c r="O222" s="127"/>
    </row>
    <row r="223" spans="1:15" s="10" customFormat="1" ht="11.25" x14ac:dyDescent="0.2">
      <c r="A223" s="173"/>
      <c r="B223" s="11" t="s">
        <v>80</v>
      </c>
      <c r="C223" s="11" t="s">
        <v>115</v>
      </c>
      <c r="D223" s="11"/>
      <c r="E223" s="6">
        <v>120</v>
      </c>
      <c r="F223" s="6">
        <v>180</v>
      </c>
      <c r="G223" s="6">
        <v>165</v>
      </c>
      <c r="H223" s="6">
        <v>155</v>
      </c>
      <c r="I223" s="6">
        <v>90</v>
      </c>
      <c r="J223" s="6">
        <v>95</v>
      </c>
      <c r="K223" s="6">
        <v>75</v>
      </c>
      <c r="L223" s="6">
        <v>85</v>
      </c>
      <c r="M223" s="6">
        <v>190</v>
      </c>
      <c r="N223" s="6">
        <v>1155</v>
      </c>
      <c r="O223" s="127"/>
    </row>
    <row r="224" spans="1:15" s="10" customFormat="1" ht="11.25" x14ac:dyDescent="0.2">
      <c r="A224" s="173"/>
      <c r="B224" s="11" t="s">
        <v>81</v>
      </c>
      <c r="C224" s="11" t="s">
        <v>116</v>
      </c>
      <c r="D224" s="11"/>
      <c r="E224" s="6">
        <v>505</v>
      </c>
      <c r="F224" s="6">
        <v>505</v>
      </c>
      <c r="G224" s="6">
        <v>520</v>
      </c>
      <c r="H224" s="6">
        <v>340</v>
      </c>
      <c r="I224" s="6">
        <v>255</v>
      </c>
      <c r="J224" s="6">
        <v>215</v>
      </c>
      <c r="K224" s="6">
        <v>255</v>
      </c>
      <c r="L224" s="6">
        <v>215</v>
      </c>
      <c r="M224" s="6">
        <v>695</v>
      </c>
      <c r="N224" s="6">
        <v>3505</v>
      </c>
      <c r="O224" s="127"/>
    </row>
    <row r="225" spans="1:15" s="10" customFormat="1" ht="11.25" x14ac:dyDescent="0.2">
      <c r="A225" s="173"/>
      <c r="B225" s="11" t="s">
        <v>82</v>
      </c>
      <c r="C225" s="11" t="s">
        <v>117</v>
      </c>
      <c r="D225" s="11"/>
      <c r="E225" s="6">
        <v>240</v>
      </c>
      <c r="F225" s="6">
        <v>255</v>
      </c>
      <c r="G225" s="6">
        <v>215</v>
      </c>
      <c r="H225" s="6">
        <v>205</v>
      </c>
      <c r="I225" s="6">
        <v>140</v>
      </c>
      <c r="J225" s="6">
        <v>105</v>
      </c>
      <c r="K225" s="6">
        <v>105</v>
      </c>
      <c r="L225" s="6">
        <v>130</v>
      </c>
      <c r="M225" s="6">
        <v>290</v>
      </c>
      <c r="N225" s="6">
        <v>1685</v>
      </c>
      <c r="O225" s="127"/>
    </row>
    <row r="226" spans="1:15" s="10" customFormat="1" ht="11.25" x14ac:dyDescent="0.2">
      <c r="A226" s="173"/>
      <c r="B226" s="11" t="s">
        <v>68</v>
      </c>
      <c r="C226" s="11" t="s">
        <v>118</v>
      </c>
      <c r="D226" s="11"/>
      <c r="E226" s="6" t="s">
        <v>712</v>
      </c>
      <c r="F226" s="6" t="s">
        <v>712</v>
      </c>
      <c r="G226" s="6" t="s">
        <v>712</v>
      </c>
      <c r="H226" s="6" t="s">
        <v>712</v>
      </c>
      <c r="I226" s="6" t="s">
        <v>712</v>
      </c>
      <c r="J226" s="6" t="s">
        <v>712</v>
      </c>
      <c r="K226" s="6" t="s">
        <v>712</v>
      </c>
      <c r="L226" s="6" t="s">
        <v>712</v>
      </c>
      <c r="M226" s="6">
        <v>5</v>
      </c>
      <c r="N226" s="6">
        <v>15</v>
      </c>
      <c r="O226" s="127"/>
    </row>
    <row r="227" spans="1:15" s="10" customFormat="1" ht="11.25" x14ac:dyDescent="0.2">
      <c r="A227" s="173"/>
      <c r="B227" s="11" t="s">
        <v>83</v>
      </c>
      <c r="C227" s="11" t="s">
        <v>119</v>
      </c>
      <c r="D227" s="11"/>
      <c r="E227" s="6">
        <v>345</v>
      </c>
      <c r="F227" s="6">
        <v>185</v>
      </c>
      <c r="G227" s="6">
        <v>230</v>
      </c>
      <c r="H227" s="6">
        <v>180</v>
      </c>
      <c r="I227" s="6">
        <v>110</v>
      </c>
      <c r="J227" s="6">
        <v>90</v>
      </c>
      <c r="K227" s="6">
        <v>115</v>
      </c>
      <c r="L227" s="6">
        <v>100</v>
      </c>
      <c r="M227" s="6">
        <v>200</v>
      </c>
      <c r="N227" s="6">
        <v>1555</v>
      </c>
      <c r="O227" s="127"/>
    </row>
    <row r="228" spans="1:15" s="12" customFormat="1" ht="11.25" x14ac:dyDescent="0.2">
      <c r="A228" s="173"/>
      <c r="B228" s="11" t="s">
        <v>84</v>
      </c>
      <c r="C228" s="11" t="s">
        <v>120</v>
      </c>
      <c r="D228" s="11"/>
      <c r="E228" s="6">
        <v>160</v>
      </c>
      <c r="F228" s="6">
        <v>345</v>
      </c>
      <c r="G228" s="6">
        <v>310</v>
      </c>
      <c r="H228" s="6">
        <v>230</v>
      </c>
      <c r="I228" s="6">
        <v>180</v>
      </c>
      <c r="J228" s="6">
        <v>155</v>
      </c>
      <c r="K228" s="6">
        <v>155</v>
      </c>
      <c r="L228" s="6">
        <v>145</v>
      </c>
      <c r="M228" s="6">
        <v>460</v>
      </c>
      <c r="N228" s="6">
        <v>2140</v>
      </c>
      <c r="O228" s="127"/>
    </row>
    <row r="229" spans="1:15" s="10" customFormat="1" ht="11.25" x14ac:dyDescent="0.2">
      <c r="A229" s="173"/>
      <c r="B229" s="11" t="s">
        <v>85</v>
      </c>
      <c r="C229" s="11" t="s">
        <v>121</v>
      </c>
      <c r="D229" s="11"/>
      <c r="E229" s="6" t="s">
        <v>712</v>
      </c>
      <c r="F229" s="6" t="s">
        <v>712</v>
      </c>
      <c r="G229" s="6" t="s">
        <v>712</v>
      </c>
      <c r="H229" s="6" t="s">
        <v>712</v>
      </c>
      <c r="I229" s="6" t="s">
        <v>712</v>
      </c>
      <c r="J229" s="6" t="s">
        <v>712</v>
      </c>
      <c r="K229" s="6" t="s">
        <v>712</v>
      </c>
      <c r="L229" s="6" t="s">
        <v>712</v>
      </c>
      <c r="M229" s="6" t="s">
        <v>712</v>
      </c>
      <c r="N229" s="6" t="s">
        <v>712</v>
      </c>
      <c r="O229" s="127"/>
    </row>
    <row r="230" spans="1:15" s="10" customFormat="1" ht="11.25" x14ac:dyDescent="0.2">
      <c r="A230" s="174"/>
      <c r="B230" s="13" t="s">
        <v>692</v>
      </c>
      <c r="C230" s="13" t="str">
        <f>A222</f>
        <v>Leicester and Leicestershire</v>
      </c>
      <c r="D230" s="13"/>
      <c r="E230" s="14">
        <v>1445</v>
      </c>
      <c r="F230" s="14">
        <v>1590</v>
      </c>
      <c r="G230" s="14">
        <v>1520</v>
      </c>
      <c r="H230" s="14">
        <v>1230</v>
      </c>
      <c r="I230" s="14">
        <v>815</v>
      </c>
      <c r="J230" s="14">
        <v>720</v>
      </c>
      <c r="K230" s="14">
        <v>750</v>
      </c>
      <c r="L230" s="14">
        <v>730</v>
      </c>
      <c r="M230" s="14">
        <v>1960</v>
      </c>
      <c r="N230" s="14">
        <v>10760</v>
      </c>
      <c r="O230" s="127"/>
    </row>
    <row r="231" spans="1:15" s="10" customFormat="1" ht="11.25" x14ac:dyDescent="0.2">
      <c r="A231" s="15"/>
      <c r="C231" s="11"/>
      <c r="D231" s="11"/>
      <c r="E231" s="6"/>
      <c r="F231" s="6"/>
      <c r="G231" s="6"/>
      <c r="H231" s="6"/>
      <c r="I231" s="6"/>
      <c r="J231" s="6"/>
      <c r="K231" s="6"/>
      <c r="L231" s="6"/>
      <c r="M231" s="6"/>
      <c r="N231" s="6"/>
      <c r="O231" s="127"/>
    </row>
    <row r="232" spans="1:15" s="10" customFormat="1" ht="11.25" x14ac:dyDescent="0.2">
      <c r="A232" s="173" t="s">
        <v>293</v>
      </c>
      <c r="B232" s="11" t="s">
        <v>400</v>
      </c>
      <c r="C232" s="11" t="s">
        <v>325</v>
      </c>
      <c r="D232" s="11"/>
      <c r="E232" s="6">
        <v>10</v>
      </c>
      <c r="F232" s="6">
        <v>20</v>
      </c>
      <c r="G232" s="6">
        <v>60</v>
      </c>
      <c r="H232" s="6">
        <v>25</v>
      </c>
      <c r="I232" s="6">
        <v>10</v>
      </c>
      <c r="J232" s="6">
        <v>35</v>
      </c>
      <c r="K232" s="6">
        <v>30</v>
      </c>
      <c r="L232" s="6">
        <v>25</v>
      </c>
      <c r="M232" s="6">
        <v>70</v>
      </c>
      <c r="N232" s="6">
        <v>285</v>
      </c>
      <c r="O232" s="127"/>
    </row>
    <row r="233" spans="1:15" s="10" customFormat="1" ht="11.25" x14ac:dyDescent="0.2">
      <c r="A233" s="173"/>
      <c r="B233" s="11" t="s">
        <v>45</v>
      </c>
      <c r="C233" s="11" t="s">
        <v>326</v>
      </c>
      <c r="D233" s="11"/>
      <c r="E233" s="6">
        <v>10</v>
      </c>
      <c r="F233" s="6">
        <v>5</v>
      </c>
      <c r="G233" s="6" t="s">
        <v>712</v>
      </c>
      <c r="H233" s="6">
        <v>5</v>
      </c>
      <c r="I233" s="6" t="s">
        <v>712</v>
      </c>
      <c r="J233" s="6" t="s">
        <v>712</v>
      </c>
      <c r="K233" s="6" t="s">
        <v>712</v>
      </c>
      <c r="L233" s="6" t="s">
        <v>712</v>
      </c>
      <c r="M233" s="6">
        <v>10</v>
      </c>
      <c r="N233" s="6">
        <v>45</v>
      </c>
      <c r="O233" s="127"/>
    </row>
    <row r="234" spans="1:15" s="10" customFormat="1" ht="11.25" x14ac:dyDescent="0.2">
      <c r="A234" s="173"/>
      <c r="B234" s="11" t="s">
        <v>46</v>
      </c>
      <c r="C234" s="11" t="s">
        <v>327</v>
      </c>
      <c r="D234" s="11"/>
      <c r="E234" s="6" t="s">
        <v>712</v>
      </c>
      <c r="F234" s="6" t="s">
        <v>712</v>
      </c>
      <c r="G234" s="6" t="s">
        <v>712</v>
      </c>
      <c r="H234" s="6" t="s">
        <v>712</v>
      </c>
      <c r="I234" s="6" t="s">
        <v>712</v>
      </c>
      <c r="J234" s="6" t="s">
        <v>712</v>
      </c>
      <c r="K234" s="6" t="s">
        <v>712</v>
      </c>
      <c r="L234" s="6" t="s">
        <v>712</v>
      </c>
      <c r="M234" s="6" t="s">
        <v>712</v>
      </c>
      <c r="N234" s="6" t="s">
        <v>712</v>
      </c>
      <c r="O234" s="127"/>
    </row>
    <row r="235" spans="1:15" s="10" customFormat="1" ht="11.25" x14ac:dyDescent="0.2">
      <c r="A235" s="173"/>
      <c r="B235" s="11" t="s">
        <v>47</v>
      </c>
      <c r="C235" s="11" t="s">
        <v>328</v>
      </c>
      <c r="D235" s="11"/>
      <c r="E235" s="6">
        <v>30</v>
      </c>
      <c r="F235" s="6">
        <v>30</v>
      </c>
      <c r="G235" s="6" t="s">
        <v>712</v>
      </c>
      <c r="H235" s="6">
        <v>15</v>
      </c>
      <c r="I235" s="6" t="s">
        <v>712</v>
      </c>
      <c r="J235" s="6" t="s">
        <v>712</v>
      </c>
      <c r="K235" s="6" t="s">
        <v>712</v>
      </c>
      <c r="L235" s="6" t="s">
        <v>712</v>
      </c>
      <c r="M235" s="6">
        <v>35</v>
      </c>
      <c r="N235" s="6">
        <v>175</v>
      </c>
      <c r="O235" s="127"/>
    </row>
    <row r="236" spans="1:15" s="12" customFormat="1" ht="11.25" x14ac:dyDescent="0.2">
      <c r="A236" s="173"/>
      <c r="B236" s="11" t="s">
        <v>48</v>
      </c>
      <c r="C236" s="11" t="s">
        <v>329</v>
      </c>
      <c r="D236" s="11"/>
      <c r="E236" s="6">
        <v>55</v>
      </c>
      <c r="F236" s="6">
        <v>65</v>
      </c>
      <c r="G236" s="6">
        <v>45</v>
      </c>
      <c r="H236" s="6">
        <v>50</v>
      </c>
      <c r="I236" s="6">
        <v>30</v>
      </c>
      <c r="J236" s="6">
        <v>35</v>
      </c>
      <c r="K236" s="6">
        <v>35</v>
      </c>
      <c r="L236" s="6">
        <v>30</v>
      </c>
      <c r="M236" s="6">
        <v>50</v>
      </c>
      <c r="N236" s="6">
        <v>395</v>
      </c>
      <c r="O236" s="127"/>
    </row>
    <row r="237" spans="1:15" s="10" customFormat="1" ht="11.25" x14ac:dyDescent="0.2">
      <c r="A237" s="173"/>
      <c r="B237" s="11" t="s">
        <v>49</v>
      </c>
      <c r="C237" s="11" t="s">
        <v>330</v>
      </c>
      <c r="D237" s="11"/>
      <c r="E237" s="6">
        <v>30</v>
      </c>
      <c r="F237" s="6">
        <v>25</v>
      </c>
      <c r="G237" s="6">
        <v>25</v>
      </c>
      <c r="H237" s="6">
        <v>15</v>
      </c>
      <c r="I237" s="6">
        <v>35</v>
      </c>
      <c r="J237" s="6">
        <v>25</v>
      </c>
      <c r="K237" s="6">
        <v>15</v>
      </c>
      <c r="L237" s="6">
        <v>15</v>
      </c>
      <c r="M237" s="6">
        <v>30</v>
      </c>
      <c r="N237" s="6">
        <v>215</v>
      </c>
      <c r="O237" s="127"/>
    </row>
    <row r="238" spans="1:15" s="10" customFormat="1" ht="11.25" x14ac:dyDescent="0.2">
      <c r="A238" s="174"/>
      <c r="B238" s="13" t="s">
        <v>692</v>
      </c>
      <c r="C238" s="13" t="str">
        <f>A232</f>
        <v>Liverpool City Region</v>
      </c>
      <c r="D238" s="13"/>
      <c r="E238" s="14">
        <v>135</v>
      </c>
      <c r="F238" s="14">
        <v>150</v>
      </c>
      <c r="G238" s="14">
        <v>160</v>
      </c>
      <c r="H238" s="14">
        <v>110</v>
      </c>
      <c r="I238" s="14">
        <v>100</v>
      </c>
      <c r="J238" s="14">
        <v>105</v>
      </c>
      <c r="K238" s="14">
        <v>85</v>
      </c>
      <c r="L238" s="14">
        <v>75</v>
      </c>
      <c r="M238" s="14">
        <v>195</v>
      </c>
      <c r="N238" s="14">
        <v>1115</v>
      </c>
      <c r="O238" s="127"/>
    </row>
    <row r="239" spans="1:15" s="10" customFormat="1" ht="11.25" x14ac:dyDescent="0.2">
      <c r="A239" s="15"/>
      <c r="C239" s="11"/>
      <c r="D239" s="11"/>
      <c r="E239" s="6"/>
      <c r="F239" s="6"/>
      <c r="G239" s="6"/>
      <c r="H239" s="6"/>
      <c r="I239" s="6"/>
      <c r="J239" s="6"/>
      <c r="K239" s="6"/>
      <c r="L239" s="6"/>
      <c r="M239" s="6"/>
      <c r="N239" s="6"/>
      <c r="O239" s="127"/>
    </row>
    <row r="240" spans="1:15" s="10" customFormat="1" ht="11.25" x14ac:dyDescent="0.2">
      <c r="A240" s="173" t="s">
        <v>681</v>
      </c>
      <c r="B240" s="11" t="s">
        <v>29</v>
      </c>
      <c r="C240" s="11" t="s">
        <v>477</v>
      </c>
      <c r="D240" s="11"/>
      <c r="E240" s="6" t="s">
        <v>712</v>
      </c>
      <c r="F240" s="6" t="s">
        <v>712</v>
      </c>
      <c r="G240" s="6" t="s">
        <v>712</v>
      </c>
      <c r="H240" s="6" t="s">
        <v>712</v>
      </c>
      <c r="I240" s="6" t="s">
        <v>712</v>
      </c>
      <c r="J240" s="6" t="s">
        <v>712</v>
      </c>
      <c r="K240" s="6" t="s">
        <v>712</v>
      </c>
      <c r="L240" s="6" t="s">
        <v>712</v>
      </c>
      <c r="M240" s="6" t="s">
        <v>712</v>
      </c>
      <c r="N240" s="6" t="s">
        <v>712</v>
      </c>
      <c r="O240" s="127"/>
    </row>
    <row r="241" spans="1:15" s="10" customFormat="1" ht="11.25" x14ac:dyDescent="0.2">
      <c r="A241" s="173"/>
      <c r="B241" s="11" t="s">
        <v>30</v>
      </c>
      <c r="C241" s="11" t="s">
        <v>478</v>
      </c>
      <c r="D241" s="11"/>
      <c r="E241" s="6" t="s">
        <v>712</v>
      </c>
      <c r="F241" s="6" t="s">
        <v>712</v>
      </c>
      <c r="G241" s="6" t="s">
        <v>712</v>
      </c>
      <c r="H241" s="6" t="s">
        <v>712</v>
      </c>
      <c r="I241" s="6" t="s">
        <v>712</v>
      </c>
      <c r="J241" s="6" t="s">
        <v>712</v>
      </c>
      <c r="K241" s="6" t="s">
        <v>712</v>
      </c>
      <c r="L241" s="6" t="s">
        <v>712</v>
      </c>
      <c r="M241" s="6" t="s">
        <v>712</v>
      </c>
      <c r="N241" s="6" t="s">
        <v>712</v>
      </c>
      <c r="O241" s="127"/>
    </row>
    <row r="242" spans="1:15" s="10" customFormat="1" ht="11.25" x14ac:dyDescent="0.2">
      <c r="A242" s="173"/>
      <c r="B242" s="11" t="s">
        <v>369</v>
      </c>
      <c r="C242" s="11" t="s">
        <v>479</v>
      </c>
      <c r="D242" s="11"/>
      <c r="E242" s="6" t="s">
        <v>712</v>
      </c>
      <c r="F242" s="6" t="s">
        <v>712</v>
      </c>
      <c r="G242" s="6" t="s">
        <v>712</v>
      </c>
      <c r="H242" s="6" t="s">
        <v>712</v>
      </c>
      <c r="I242" s="6" t="s">
        <v>712</v>
      </c>
      <c r="J242" s="6" t="s">
        <v>712</v>
      </c>
      <c r="K242" s="6" t="s">
        <v>712</v>
      </c>
      <c r="L242" s="6" t="s">
        <v>712</v>
      </c>
      <c r="M242" s="6" t="s">
        <v>712</v>
      </c>
      <c r="N242" s="6" t="s">
        <v>712</v>
      </c>
      <c r="O242" s="127"/>
    </row>
    <row r="243" spans="1:15" s="10" customFormat="1" ht="11.25" x14ac:dyDescent="0.2">
      <c r="A243" s="173"/>
      <c r="B243" s="11" t="s">
        <v>31</v>
      </c>
      <c r="C243" s="11" t="s">
        <v>480</v>
      </c>
      <c r="D243" s="11"/>
      <c r="E243" s="6" t="s">
        <v>712</v>
      </c>
      <c r="F243" s="6" t="s">
        <v>712</v>
      </c>
      <c r="G243" s="6" t="s">
        <v>712</v>
      </c>
      <c r="H243" s="6" t="s">
        <v>712</v>
      </c>
      <c r="I243" s="6" t="s">
        <v>712</v>
      </c>
      <c r="J243" s="6" t="s">
        <v>712</v>
      </c>
      <c r="K243" s="6" t="s">
        <v>712</v>
      </c>
      <c r="L243" s="6" t="s">
        <v>712</v>
      </c>
      <c r="M243" s="6" t="s">
        <v>712</v>
      </c>
      <c r="N243" s="6" t="s">
        <v>712</v>
      </c>
      <c r="O243" s="127"/>
    </row>
    <row r="244" spans="1:15" s="10" customFormat="1" ht="11.25" x14ac:dyDescent="0.2">
      <c r="A244" s="173"/>
      <c r="B244" s="11" t="s">
        <v>32</v>
      </c>
      <c r="C244" s="11" t="s">
        <v>481</v>
      </c>
      <c r="D244" s="11"/>
      <c r="E244" s="6">
        <v>25</v>
      </c>
      <c r="F244" s="6">
        <v>35</v>
      </c>
      <c r="G244" s="6">
        <v>25</v>
      </c>
      <c r="H244" s="6">
        <v>40</v>
      </c>
      <c r="I244" s="6">
        <v>35</v>
      </c>
      <c r="J244" s="6">
        <v>15</v>
      </c>
      <c r="K244" s="6">
        <v>20</v>
      </c>
      <c r="L244" s="6">
        <v>15</v>
      </c>
      <c r="M244" s="6">
        <v>50</v>
      </c>
      <c r="N244" s="6">
        <v>260</v>
      </c>
      <c r="O244" s="127"/>
    </row>
    <row r="245" spans="1:15" s="10" customFormat="1" ht="11.25" x14ac:dyDescent="0.2">
      <c r="A245" s="173"/>
      <c r="B245" s="11" t="s">
        <v>15</v>
      </c>
      <c r="C245" s="11" t="s">
        <v>482</v>
      </c>
      <c r="D245" s="11"/>
      <c r="E245" s="6" t="s">
        <v>712</v>
      </c>
      <c r="F245" s="6" t="s">
        <v>712</v>
      </c>
      <c r="G245" s="6" t="s">
        <v>712</v>
      </c>
      <c r="H245" s="6" t="s">
        <v>712</v>
      </c>
      <c r="I245" s="6" t="s">
        <v>712</v>
      </c>
      <c r="J245" s="6" t="s">
        <v>712</v>
      </c>
      <c r="K245" s="6" t="s">
        <v>712</v>
      </c>
      <c r="L245" s="6" t="s">
        <v>712</v>
      </c>
      <c r="M245" s="6" t="s">
        <v>712</v>
      </c>
      <c r="N245" s="6" t="s">
        <v>712</v>
      </c>
      <c r="O245" s="127"/>
    </row>
    <row r="246" spans="1:15" s="10" customFormat="1" ht="11.25" x14ac:dyDescent="0.2">
      <c r="A246" s="173"/>
      <c r="B246" s="11" t="s">
        <v>16</v>
      </c>
      <c r="C246" s="11" t="s">
        <v>483</v>
      </c>
      <c r="D246" s="11"/>
      <c r="E246" s="6" t="s">
        <v>712</v>
      </c>
      <c r="F246" s="6" t="s">
        <v>712</v>
      </c>
      <c r="G246" s="6" t="s">
        <v>712</v>
      </c>
      <c r="H246" s="6" t="s">
        <v>712</v>
      </c>
      <c r="I246" s="6" t="s">
        <v>712</v>
      </c>
      <c r="J246" s="6" t="s">
        <v>712</v>
      </c>
      <c r="K246" s="6" t="s">
        <v>712</v>
      </c>
      <c r="L246" s="6" t="s">
        <v>712</v>
      </c>
      <c r="M246" s="6" t="s">
        <v>712</v>
      </c>
      <c r="N246" s="6" t="s">
        <v>712</v>
      </c>
      <c r="O246" s="127"/>
    </row>
    <row r="247" spans="1:15" s="10" customFormat="1" ht="11.25" x14ac:dyDescent="0.2">
      <c r="A247" s="173"/>
      <c r="B247" s="11" t="s">
        <v>33</v>
      </c>
      <c r="C247" s="11" t="s">
        <v>253</v>
      </c>
      <c r="D247" s="11"/>
      <c r="E247" s="6" t="s">
        <v>712</v>
      </c>
      <c r="F247" s="6" t="s">
        <v>712</v>
      </c>
      <c r="G247" s="6" t="s">
        <v>712</v>
      </c>
      <c r="H247" s="6" t="s">
        <v>712</v>
      </c>
      <c r="I247" s="6" t="s">
        <v>712</v>
      </c>
      <c r="J247" s="6" t="s">
        <v>712</v>
      </c>
      <c r="K247" s="6" t="s">
        <v>712</v>
      </c>
      <c r="L247" s="6" t="s">
        <v>712</v>
      </c>
      <c r="M247" s="6" t="s">
        <v>712</v>
      </c>
      <c r="N247" s="6" t="s">
        <v>712</v>
      </c>
      <c r="O247" s="127"/>
    </row>
    <row r="248" spans="1:15" s="10" customFormat="1" ht="11.25" x14ac:dyDescent="0.2">
      <c r="A248" s="173"/>
      <c r="B248" s="11" t="s">
        <v>34</v>
      </c>
      <c r="C248" s="11" t="s">
        <v>484</v>
      </c>
      <c r="D248" s="11"/>
      <c r="E248" s="6" t="s">
        <v>712</v>
      </c>
      <c r="F248" s="6" t="s">
        <v>712</v>
      </c>
      <c r="G248" s="6" t="s">
        <v>712</v>
      </c>
      <c r="H248" s="6" t="s">
        <v>712</v>
      </c>
      <c r="I248" s="6" t="s">
        <v>712</v>
      </c>
      <c r="J248" s="6" t="s">
        <v>712</v>
      </c>
      <c r="K248" s="6" t="s">
        <v>712</v>
      </c>
      <c r="L248" s="6" t="s">
        <v>712</v>
      </c>
      <c r="M248" s="6" t="s">
        <v>712</v>
      </c>
      <c r="N248" s="6" t="s">
        <v>712</v>
      </c>
      <c r="O248" s="127"/>
    </row>
    <row r="249" spans="1:15" s="10" customFormat="1" ht="11.25" x14ac:dyDescent="0.2">
      <c r="A249" s="173"/>
      <c r="B249" s="11" t="s">
        <v>35</v>
      </c>
      <c r="C249" s="11" t="s">
        <v>485</v>
      </c>
      <c r="D249" s="11"/>
      <c r="E249" s="6">
        <v>10</v>
      </c>
      <c r="F249" s="6">
        <v>60</v>
      </c>
      <c r="G249" s="6">
        <v>15</v>
      </c>
      <c r="H249" s="6">
        <v>10</v>
      </c>
      <c r="I249" s="6">
        <v>20</v>
      </c>
      <c r="J249" s="6">
        <v>15</v>
      </c>
      <c r="K249" s="6">
        <v>15</v>
      </c>
      <c r="L249" s="6">
        <v>5</v>
      </c>
      <c r="M249" s="6">
        <v>30</v>
      </c>
      <c r="N249" s="6">
        <v>180</v>
      </c>
      <c r="O249" s="127"/>
    </row>
    <row r="250" spans="1:15" s="10" customFormat="1" ht="11.25" x14ac:dyDescent="0.2">
      <c r="A250" s="173"/>
      <c r="B250" s="11" t="s">
        <v>36</v>
      </c>
      <c r="C250" s="11" t="s">
        <v>486</v>
      </c>
      <c r="D250" s="11"/>
      <c r="E250" s="6" t="s">
        <v>712</v>
      </c>
      <c r="F250" s="6" t="s">
        <v>712</v>
      </c>
      <c r="G250" s="6" t="s">
        <v>712</v>
      </c>
      <c r="H250" s="6" t="s">
        <v>712</v>
      </c>
      <c r="I250" s="6" t="s">
        <v>712</v>
      </c>
      <c r="J250" s="6" t="s">
        <v>712</v>
      </c>
      <c r="K250" s="6" t="s">
        <v>712</v>
      </c>
      <c r="L250" s="6" t="s">
        <v>712</v>
      </c>
      <c r="M250" s="6" t="s">
        <v>712</v>
      </c>
      <c r="N250" s="6" t="s">
        <v>712</v>
      </c>
      <c r="O250" s="127"/>
    </row>
    <row r="251" spans="1:15" s="10" customFormat="1" ht="11.25" x14ac:dyDescent="0.2">
      <c r="A251" s="173"/>
      <c r="B251" s="11" t="s">
        <v>17</v>
      </c>
      <c r="C251" s="11" t="s">
        <v>487</v>
      </c>
      <c r="D251" s="11"/>
      <c r="E251" s="6" t="s">
        <v>712</v>
      </c>
      <c r="F251" s="6" t="s">
        <v>712</v>
      </c>
      <c r="G251" s="6" t="s">
        <v>712</v>
      </c>
      <c r="H251" s="6" t="s">
        <v>712</v>
      </c>
      <c r="I251" s="6" t="s">
        <v>712</v>
      </c>
      <c r="J251" s="6" t="s">
        <v>712</v>
      </c>
      <c r="K251" s="6" t="s">
        <v>712</v>
      </c>
      <c r="L251" s="6" t="s">
        <v>712</v>
      </c>
      <c r="M251" s="6" t="s">
        <v>712</v>
      </c>
      <c r="N251" s="6" t="s">
        <v>712</v>
      </c>
      <c r="O251" s="127"/>
    </row>
    <row r="252" spans="1:15" s="10" customFormat="1" ht="11.25" x14ac:dyDescent="0.2">
      <c r="A252" s="173"/>
      <c r="B252" s="11" t="s">
        <v>18</v>
      </c>
      <c r="C252" s="11" t="s">
        <v>488</v>
      </c>
      <c r="D252" s="11"/>
      <c r="E252" s="6" t="s">
        <v>712</v>
      </c>
      <c r="F252" s="6" t="s">
        <v>712</v>
      </c>
      <c r="G252" s="6" t="s">
        <v>712</v>
      </c>
      <c r="H252" s="6" t="s">
        <v>712</v>
      </c>
      <c r="I252" s="6" t="s">
        <v>712</v>
      </c>
      <c r="J252" s="6" t="s">
        <v>712</v>
      </c>
      <c r="K252" s="6" t="s">
        <v>712</v>
      </c>
      <c r="L252" s="6" t="s">
        <v>712</v>
      </c>
      <c r="M252" s="6" t="s">
        <v>712</v>
      </c>
      <c r="N252" s="6" t="s">
        <v>712</v>
      </c>
      <c r="O252" s="127"/>
    </row>
    <row r="253" spans="1:15" s="10" customFormat="1" ht="11.25" x14ac:dyDescent="0.2">
      <c r="A253" s="173"/>
      <c r="B253" s="11" t="s">
        <v>19</v>
      </c>
      <c r="C253" s="11" t="s">
        <v>489</v>
      </c>
      <c r="D253" s="11"/>
      <c r="E253" s="6" t="s">
        <v>712</v>
      </c>
      <c r="F253" s="6" t="s">
        <v>712</v>
      </c>
      <c r="G253" s="6" t="s">
        <v>712</v>
      </c>
      <c r="H253" s="6" t="s">
        <v>712</v>
      </c>
      <c r="I253" s="6" t="s">
        <v>712</v>
      </c>
      <c r="J253" s="6" t="s">
        <v>712</v>
      </c>
      <c r="K253" s="6" t="s">
        <v>712</v>
      </c>
      <c r="L253" s="6" t="s">
        <v>712</v>
      </c>
      <c r="M253" s="6" t="s">
        <v>712</v>
      </c>
      <c r="N253" s="6" t="s">
        <v>712</v>
      </c>
      <c r="O253" s="127"/>
    </row>
    <row r="254" spans="1:15" s="10" customFormat="1" ht="11.25" x14ac:dyDescent="0.2">
      <c r="A254" s="173"/>
      <c r="B254" s="11" t="s">
        <v>37</v>
      </c>
      <c r="C254" s="11" t="s">
        <v>490</v>
      </c>
      <c r="D254" s="11"/>
      <c r="E254" s="6" t="s">
        <v>712</v>
      </c>
      <c r="F254" s="6" t="s">
        <v>712</v>
      </c>
      <c r="G254" s="6" t="s">
        <v>712</v>
      </c>
      <c r="H254" s="6" t="s">
        <v>712</v>
      </c>
      <c r="I254" s="6" t="s">
        <v>712</v>
      </c>
      <c r="J254" s="6" t="s">
        <v>712</v>
      </c>
      <c r="K254" s="6" t="s">
        <v>712</v>
      </c>
      <c r="L254" s="6" t="s">
        <v>712</v>
      </c>
      <c r="M254" s="6" t="s">
        <v>712</v>
      </c>
      <c r="N254" s="6" t="s">
        <v>712</v>
      </c>
      <c r="O254" s="127"/>
    </row>
    <row r="255" spans="1:15" s="10" customFormat="1" ht="11.25" x14ac:dyDescent="0.2">
      <c r="A255" s="173"/>
      <c r="B255" s="11" t="s">
        <v>38</v>
      </c>
      <c r="C255" s="11" t="s">
        <v>491</v>
      </c>
      <c r="D255" s="11"/>
      <c r="E255" s="6">
        <v>10</v>
      </c>
      <c r="F255" s="6">
        <v>70</v>
      </c>
      <c r="G255" s="6">
        <v>15</v>
      </c>
      <c r="H255" s="6">
        <v>45</v>
      </c>
      <c r="I255" s="6">
        <v>25</v>
      </c>
      <c r="J255" s="6">
        <v>10</v>
      </c>
      <c r="K255" s="6">
        <v>25</v>
      </c>
      <c r="L255" s="6">
        <v>40</v>
      </c>
      <c r="M255" s="6">
        <v>75</v>
      </c>
      <c r="N255" s="6">
        <v>315</v>
      </c>
      <c r="O255" s="127"/>
    </row>
    <row r="256" spans="1:15" s="10" customFormat="1" ht="11.25" x14ac:dyDescent="0.2">
      <c r="A256" s="173"/>
      <c r="B256" s="11" t="s">
        <v>39</v>
      </c>
      <c r="C256" s="11" t="s">
        <v>492</v>
      </c>
      <c r="D256" s="11"/>
      <c r="E256" s="6">
        <v>10</v>
      </c>
      <c r="F256" s="6">
        <v>55</v>
      </c>
      <c r="G256" s="6">
        <v>40</v>
      </c>
      <c r="H256" s="6">
        <v>45</v>
      </c>
      <c r="I256" s="6">
        <v>30</v>
      </c>
      <c r="J256" s="6">
        <v>30</v>
      </c>
      <c r="K256" s="6">
        <v>25</v>
      </c>
      <c r="L256" s="6">
        <v>15</v>
      </c>
      <c r="M256" s="6">
        <v>75</v>
      </c>
      <c r="N256" s="6">
        <v>325</v>
      </c>
      <c r="O256" s="127"/>
    </row>
    <row r="257" spans="1:15" s="10" customFormat="1" ht="11.25" x14ac:dyDescent="0.2">
      <c r="A257" s="173"/>
      <c r="B257" s="11" t="s">
        <v>40</v>
      </c>
      <c r="C257" s="11" t="s">
        <v>493</v>
      </c>
      <c r="D257" s="11"/>
      <c r="E257" s="6" t="s">
        <v>712</v>
      </c>
      <c r="F257" s="6" t="s">
        <v>712</v>
      </c>
      <c r="G257" s="6" t="s">
        <v>712</v>
      </c>
      <c r="H257" s="6" t="s">
        <v>712</v>
      </c>
      <c r="I257" s="6" t="s">
        <v>712</v>
      </c>
      <c r="J257" s="6" t="s">
        <v>712</v>
      </c>
      <c r="K257" s="6" t="s">
        <v>712</v>
      </c>
      <c r="L257" s="6" t="s">
        <v>712</v>
      </c>
      <c r="M257" s="6" t="s">
        <v>712</v>
      </c>
      <c r="N257" s="6" t="s">
        <v>712</v>
      </c>
      <c r="O257" s="127"/>
    </row>
    <row r="258" spans="1:15" s="10" customFormat="1" ht="11.25" x14ac:dyDescent="0.2">
      <c r="A258" s="173"/>
      <c r="B258" s="11" t="s">
        <v>20</v>
      </c>
      <c r="C258" s="11" t="s">
        <v>494</v>
      </c>
      <c r="D258" s="11"/>
      <c r="E258" s="6" t="s">
        <v>712</v>
      </c>
      <c r="F258" s="6" t="s">
        <v>712</v>
      </c>
      <c r="G258" s="6" t="s">
        <v>712</v>
      </c>
      <c r="H258" s="6" t="s">
        <v>712</v>
      </c>
      <c r="I258" s="6" t="s">
        <v>712</v>
      </c>
      <c r="J258" s="6" t="s">
        <v>712</v>
      </c>
      <c r="K258" s="6" t="s">
        <v>712</v>
      </c>
      <c r="L258" s="6" t="s">
        <v>712</v>
      </c>
      <c r="M258" s="6" t="s">
        <v>712</v>
      </c>
      <c r="N258" s="6" t="s">
        <v>712</v>
      </c>
      <c r="O258" s="127"/>
    </row>
    <row r="259" spans="1:15" s="10" customFormat="1" ht="11.25" x14ac:dyDescent="0.2">
      <c r="A259" s="173"/>
      <c r="B259" s="11" t="s">
        <v>21</v>
      </c>
      <c r="C259" s="11" t="s">
        <v>495</v>
      </c>
      <c r="D259" s="11"/>
      <c r="E259" s="6" t="s">
        <v>712</v>
      </c>
      <c r="F259" s="6" t="s">
        <v>712</v>
      </c>
      <c r="G259" s="6" t="s">
        <v>712</v>
      </c>
      <c r="H259" s="6" t="s">
        <v>712</v>
      </c>
      <c r="I259" s="6" t="s">
        <v>712</v>
      </c>
      <c r="J259" s="6" t="s">
        <v>712</v>
      </c>
      <c r="K259" s="6" t="s">
        <v>712</v>
      </c>
      <c r="L259" s="6" t="s">
        <v>712</v>
      </c>
      <c r="M259" s="6" t="s">
        <v>712</v>
      </c>
      <c r="N259" s="6" t="s">
        <v>712</v>
      </c>
      <c r="O259" s="127"/>
    </row>
    <row r="260" spans="1:15" s="10" customFormat="1" ht="11.25" x14ac:dyDescent="0.2">
      <c r="A260" s="173"/>
      <c r="B260" s="11" t="s">
        <v>41</v>
      </c>
      <c r="C260" s="11" t="s">
        <v>496</v>
      </c>
      <c r="D260" s="11"/>
      <c r="E260" s="6" t="s">
        <v>712</v>
      </c>
      <c r="F260" s="6" t="s">
        <v>712</v>
      </c>
      <c r="G260" s="6" t="s">
        <v>712</v>
      </c>
      <c r="H260" s="6" t="s">
        <v>712</v>
      </c>
      <c r="I260" s="6" t="s">
        <v>712</v>
      </c>
      <c r="J260" s="6" t="s">
        <v>712</v>
      </c>
      <c r="K260" s="6" t="s">
        <v>712</v>
      </c>
      <c r="L260" s="6" t="s">
        <v>712</v>
      </c>
      <c r="M260" s="6" t="s">
        <v>712</v>
      </c>
      <c r="N260" s="6" t="s">
        <v>712</v>
      </c>
      <c r="O260" s="127"/>
    </row>
    <row r="261" spans="1:15" s="10" customFormat="1" ht="11.25" x14ac:dyDescent="0.2">
      <c r="A261" s="173"/>
      <c r="B261" s="11" t="s">
        <v>22</v>
      </c>
      <c r="C261" s="11" t="s">
        <v>497</v>
      </c>
      <c r="D261" s="11"/>
      <c r="E261" s="6" t="s">
        <v>712</v>
      </c>
      <c r="F261" s="6" t="s">
        <v>712</v>
      </c>
      <c r="G261" s="6" t="s">
        <v>712</v>
      </c>
      <c r="H261" s="6" t="s">
        <v>712</v>
      </c>
      <c r="I261" s="6" t="s">
        <v>712</v>
      </c>
      <c r="J261" s="6" t="s">
        <v>712</v>
      </c>
      <c r="K261" s="6" t="s">
        <v>712</v>
      </c>
      <c r="L261" s="6" t="s">
        <v>712</v>
      </c>
      <c r="M261" s="6" t="s">
        <v>712</v>
      </c>
      <c r="N261" s="6" t="s">
        <v>712</v>
      </c>
      <c r="O261" s="127"/>
    </row>
    <row r="262" spans="1:15" s="10" customFormat="1" ht="11.25" x14ac:dyDescent="0.2">
      <c r="A262" s="173"/>
      <c r="B262" s="11" t="s">
        <v>23</v>
      </c>
      <c r="C262" s="11" t="s">
        <v>498</v>
      </c>
      <c r="D262" s="11"/>
      <c r="E262" s="6" t="s">
        <v>712</v>
      </c>
      <c r="F262" s="6" t="s">
        <v>712</v>
      </c>
      <c r="G262" s="6" t="s">
        <v>712</v>
      </c>
      <c r="H262" s="6" t="s">
        <v>712</v>
      </c>
      <c r="I262" s="6" t="s">
        <v>712</v>
      </c>
      <c r="J262" s="6" t="s">
        <v>712</v>
      </c>
      <c r="K262" s="6" t="s">
        <v>712</v>
      </c>
      <c r="L262" s="6" t="s">
        <v>712</v>
      </c>
      <c r="M262" s="6" t="s">
        <v>712</v>
      </c>
      <c r="N262" s="6" t="s">
        <v>712</v>
      </c>
      <c r="O262" s="127"/>
    </row>
    <row r="263" spans="1:15" s="10" customFormat="1" ht="11.25" x14ac:dyDescent="0.2">
      <c r="A263" s="173"/>
      <c r="B263" s="11" t="s">
        <v>42</v>
      </c>
      <c r="C263" s="11" t="s">
        <v>499</v>
      </c>
      <c r="D263" s="11"/>
      <c r="E263" s="6" t="s">
        <v>712</v>
      </c>
      <c r="F263" s="6" t="s">
        <v>712</v>
      </c>
      <c r="G263" s="6" t="s">
        <v>712</v>
      </c>
      <c r="H263" s="6" t="s">
        <v>712</v>
      </c>
      <c r="I263" s="6" t="s">
        <v>712</v>
      </c>
      <c r="J263" s="6" t="s">
        <v>712</v>
      </c>
      <c r="K263" s="6" t="s">
        <v>712</v>
      </c>
      <c r="L263" s="6" t="s">
        <v>712</v>
      </c>
      <c r="M263" s="6" t="s">
        <v>712</v>
      </c>
      <c r="N263" s="6" t="s">
        <v>712</v>
      </c>
      <c r="O263" s="127"/>
    </row>
    <row r="264" spans="1:15" s="10" customFormat="1" ht="11.25" x14ac:dyDescent="0.2">
      <c r="A264" s="173"/>
      <c r="B264" s="11" t="s">
        <v>24</v>
      </c>
      <c r="C264" s="11" t="s">
        <v>500</v>
      </c>
      <c r="D264" s="11"/>
      <c r="E264" s="6" t="s">
        <v>712</v>
      </c>
      <c r="F264" s="6" t="s">
        <v>712</v>
      </c>
      <c r="G264" s="6" t="s">
        <v>712</v>
      </c>
      <c r="H264" s="6" t="s">
        <v>712</v>
      </c>
      <c r="I264" s="6" t="s">
        <v>712</v>
      </c>
      <c r="J264" s="6" t="s">
        <v>712</v>
      </c>
      <c r="K264" s="6" t="s">
        <v>712</v>
      </c>
      <c r="L264" s="6" t="s">
        <v>712</v>
      </c>
      <c r="M264" s="6" t="s">
        <v>712</v>
      </c>
      <c r="N264" s="6" t="s">
        <v>712</v>
      </c>
      <c r="O264" s="127"/>
    </row>
    <row r="265" spans="1:15" s="10" customFormat="1" ht="11.25" x14ac:dyDescent="0.2">
      <c r="A265" s="173"/>
      <c r="B265" s="11" t="s">
        <v>420</v>
      </c>
      <c r="C265" s="11" t="s">
        <v>501</v>
      </c>
      <c r="D265" s="11"/>
      <c r="E265" s="6" t="s">
        <v>712</v>
      </c>
      <c r="F265" s="6" t="s">
        <v>712</v>
      </c>
      <c r="G265" s="6" t="s">
        <v>712</v>
      </c>
      <c r="H265" s="6" t="s">
        <v>712</v>
      </c>
      <c r="I265" s="6" t="s">
        <v>712</v>
      </c>
      <c r="J265" s="6" t="s">
        <v>712</v>
      </c>
      <c r="K265" s="6" t="s">
        <v>712</v>
      </c>
      <c r="L265" s="6" t="s">
        <v>712</v>
      </c>
      <c r="M265" s="6" t="s">
        <v>712</v>
      </c>
      <c r="N265" s="6" t="s">
        <v>712</v>
      </c>
      <c r="O265" s="127"/>
    </row>
    <row r="266" spans="1:15" s="10" customFormat="1" ht="11.25" x14ac:dyDescent="0.2">
      <c r="A266" s="173"/>
      <c r="B266" s="11" t="s">
        <v>421</v>
      </c>
      <c r="C266" s="11" t="s">
        <v>502</v>
      </c>
      <c r="D266" s="11"/>
      <c r="E266" s="6" t="s">
        <v>712</v>
      </c>
      <c r="F266" s="6" t="s">
        <v>712</v>
      </c>
      <c r="G266" s="6" t="s">
        <v>712</v>
      </c>
      <c r="H266" s="6" t="s">
        <v>712</v>
      </c>
      <c r="I266" s="6" t="s">
        <v>712</v>
      </c>
      <c r="J266" s="6" t="s">
        <v>712</v>
      </c>
      <c r="K266" s="6" t="s">
        <v>712</v>
      </c>
      <c r="L266" s="6" t="s">
        <v>712</v>
      </c>
      <c r="M266" s="6" t="s">
        <v>712</v>
      </c>
      <c r="N266" s="6" t="s">
        <v>712</v>
      </c>
      <c r="O266" s="127"/>
    </row>
    <row r="267" spans="1:15" s="10" customFormat="1" ht="11.25" x14ac:dyDescent="0.2">
      <c r="A267" s="173"/>
      <c r="B267" s="11" t="s">
        <v>25</v>
      </c>
      <c r="C267" s="11" t="s">
        <v>503</v>
      </c>
      <c r="D267" s="11"/>
      <c r="E267" s="6" t="s">
        <v>712</v>
      </c>
      <c r="F267" s="6" t="s">
        <v>712</v>
      </c>
      <c r="G267" s="6" t="s">
        <v>712</v>
      </c>
      <c r="H267" s="6" t="s">
        <v>712</v>
      </c>
      <c r="I267" s="6" t="s">
        <v>712</v>
      </c>
      <c r="J267" s="6" t="s">
        <v>712</v>
      </c>
      <c r="K267" s="6" t="s">
        <v>712</v>
      </c>
      <c r="L267" s="6" t="s">
        <v>712</v>
      </c>
      <c r="M267" s="6" t="s">
        <v>712</v>
      </c>
      <c r="N267" s="6" t="s">
        <v>712</v>
      </c>
      <c r="O267" s="127"/>
    </row>
    <row r="268" spans="1:15" s="10" customFormat="1" ht="11.25" x14ac:dyDescent="0.2">
      <c r="A268" s="173"/>
      <c r="B268" s="11" t="s">
        <v>422</v>
      </c>
      <c r="C268" s="11" t="s">
        <v>504</v>
      </c>
      <c r="D268" s="11"/>
      <c r="E268" s="6" t="s">
        <v>712</v>
      </c>
      <c r="F268" s="6" t="s">
        <v>712</v>
      </c>
      <c r="G268" s="6" t="s">
        <v>712</v>
      </c>
      <c r="H268" s="6" t="s">
        <v>712</v>
      </c>
      <c r="I268" s="6" t="s">
        <v>712</v>
      </c>
      <c r="J268" s="6" t="s">
        <v>712</v>
      </c>
      <c r="K268" s="6" t="s">
        <v>712</v>
      </c>
      <c r="L268" s="6" t="s">
        <v>712</v>
      </c>
      <c r="M268" s="6" t="s">
        <v>712</v>
      </c>
      <c r="N268" s="6" t="s">
        <v>712</v>
      </c>
      <c r="O268" s="127"/>
    </row>
    <row r="269" spans="1:15" s="10" customFormat="1" ht="11.25" x14ac:dyDescent="0.2">
      <c r="A269" s="173"/>
      <c r="B269" s="11" t="s">
        <v>26</v>
      </c>
      <c r="C269" s="11" t="s">
        <v>505</v>
      </c>
      <c r="D269" s="11"/>
      <c r="E269" s="6" t="s">
        <v>712</v>
      </c>
      <c r="F269" s="6" t="s">
        <v>712</v>
      </c>
      <c r="G269" s="6" t="s">
        <v>712</v>
      </c>
      <c r="H269" s="6" t="s">
        <v>712</v>
      </c>
      <c r="I269" s="6" t="s">
        <v>712</v>
      </c>
      <c r="J269" s="6" t="s">
        <v>712</v>
      </c>
      <c r="K269" s="6" t="s">
        <v>712</v>
      </c>
      <c r="L269" s="6" t="s">
        <v>712</v>
      </c>
      <c r="M269" s="6" t="s">
        <v>712</v>
      </c>
      <c r="N269" s="6" t="s">
        <v>712</v>
      </c>
      <c r="O269" s="127"/>
    </row>
    <row r="270" spans="1:15" s="10" customFormat="1" ht="11.25" x14ac:dyDescent="0.2">
      <c r="A270" s="173"/>
      <c r="B270" s="11" t="s">
        <v>423</v>
      </c>
      <c r="C270" s="11" t="s">
        <v>506</v>
      </c>
      <c r="D270" s="11"/>
      <c r="E270" s="6" t="s">
        <v>712</v>
      </c>
      <c r="F270" s="6" t="s">
        <v>712</v>
      </c>
      <c r="G270" s="6" t="s">
        <v>712</v>
      </c>
      <c r="H270" s="6" t="s">
        <v>712</v>
      </c>
      <c r="I270" s="6" t="s">
        <v>712</v>
      </c>
      <c r="J270" s="6" t="s">
        <v>712</v>
      </c>
      <c r="K270" s="6" t="s">
        <v>712</v>
      </c>
      <c r="L270" s="6" t="s">
        <v>712</v>
      </c>
      <c r="M270" s="6" t="s">
        <v>712</v>
      </c>
      <c r="N270" s="6" t="s">
        <v>712</v>
      </c>
      <c r="O270" s="127"/>
    </row>
    <row r="271" spans="1:15" s="12" customFormat="1" ht="11.25" x14ac:dyDescent="0.2">
      <c r="A271" s="173"/>
      <c r="B271" s="11" t="s">
        <v>27</v>
      </c>
      <c r="C271" s="11" t="s">
        <v>507</v>
      </c>
      <c r="D271" s="11"/>
      <c r="E271" s="6" t="s">
        <v>712</v>
      </c>
      <c r="F271" s="6" t="s">
        <v>712</v>
      </c>
      <c r="G271" s="6" t="s">
        <v>712</v>
      </c>
      <c r="H271" s="6" t="s">
        <v>712</v>
      </c>
      <c r="I271" s="6" t="s">
        <v>712</v>
      </c>
      <c r="J271" s="6" t="s">
        <v>712</v>
      </c>
      <c r="K271" s="6" t="s">
        <v>712</v>
      </c>
      <c r="L271" s="6" t="s">
        <v>712</v>
      </c>
      <c r="M271" s="6" t="s">
        <v>712</v>
      </c>
      <c r="N271" s="6" t="s">
        <v>712</v>
      </c>
      <c r="O271" s="127"/>
    </row>
    <row r="272" spans="1:15" s="10" customFormat="1" ht="11.25" x14ac:dyDescent="0.2">
      <c r="A272" s="173"/>
      <c r="B272" s="11" t="s">
        <v>28</v>
      </c>
      <c r="C272" s="11" t="s">
        <v>508</v>
      </c>
      <c r="D272" s="11"/>
      <c r="E272" s="6" t="s">
        <v>712</v>
      </c>
      <c r="F272" s="6" t="s">
        <v>712</v>
      </c>
      <c r="G272" s="6" t="s">
        <v>712</v>
      </c>
      <c r="H272" s="6" t="s">
        <v>712</v>
      </c>
      <c r="I272" s="6" t="s">
        <v>712</v>
      </c>
      <c r="J272" s="6" t="s">
        <v>712</v>
      </c>
      <c r="K272" s="6" t="s">
        <v>712</v>
      </c>
      <c r="L272" s="6" t="s">
        <v>712</v>
      </c>
      <c r="M272" s="6" t="s">
        <v>712</v>
      </c>
      <c r="N272" s="6" t="s">
        <v>712</v>
      </c>
      <c r="O272" s="127"/>
    </row>
    <row r="273" spans="1:15" s="10" customFormat="1" ht="11.25" x14ac:dyDescent="0.2">
      <c r="A273" s="174"/>
      <c r="B273" s="13" t="s">
        <v>692</v>
      </c>
      <c r="C273" s="13" t="str">
        <f>A240</f>
        <v>London</v>
      </c>
      <c r="D273" s="13"/>
      <c r="E273" s="14">
        <v>60</v>
      </c>
      <c r="F273" s="14">
        <v>240</v>
      </c>
      <c r="G273" s="14">
        <v>105</v>
      </c>
      <c r="H273" s="14">
        <v>150</v>
      </c>
      <c r="I273" s="14">
        <v>115</v>
      </c>
      <c r="J273" s="14">
        <v>85</v>
      </c>
      <c r="K273" s="14" t="s">
        <v>712</v>
      </c>
      <c r="L273" s="14" t="s">
        <v>712</v>
      </c>
      <c r="M273" s="14">
        <v>255</v>
      </c>
      <c r="N273" s="14">
        <v>1185</v>
      </c>
      <c r="O273" s="127"/>
    </row>
    <row r="274" spans="1:15" s="10" customFormat="1" ht="11.25" x14ac:dyDescent="0.2">
      <c r="A274" s="15"/>
      <c r="C274" s="11"/>
      <c r="D274" s="11"/>
      <c r="E274" s="6"/>
      <c r="F274" s="6"/>
      <c r="G274" s="6"/>
      <c r="H274" s="6"/>
      <c r="I274" s="6"/>
      <c r="J274" s="6"/>
      <c r="K274" s="6"/>
      <c r="L274" s="6"/>
      <c r="M274" s="6"/>
      <c r="N274" s="6"/>
      <c r="O274" s="127"/>
    </row>
    <row r="275" spans="1:15" s="10" customFormat="1" ht="11.25" x14ac:dyDescent="0.2">
      <c r="A275" s="173" t="s">
        <v>553</v>
      </c>
      <c r="B275" s="11" t="s">
        <v>8</v>
      </c>
      <c r="C275" s="11" t="s">
        <v>257</v>
      </c>
      <c r="D275" s="11"/>
      <c r="E275" s="6">
        <v>440</v>
      </c>
      <c r="F275" s="6">
        <v>505</v>
      </c>
      <c r="G275" s="6">
        <v>490</v>
      </c>
      <c r="H275" s="6">
        <v>400</v>
      </c>
      <c r="I275" s="6">
        <v>250</v>
      </c>
      <c r="J275" s="6">
        <v>260</v>
      </c>
      <c r="K275" s="6">
        <v>210</v>
      </c>
      <c r="L275" s="6">
        <v>210</v>
      </c>
      <c r="M275" s="6">
        <v>500</v>
      </c>
      <c r="N275" s="6">
        <v>3265</v>
      </c>
      <c r="O275" s="127"/>
    </row>
    <row r="276" spans="1:15" s="10" customFormat="1" ht="11.25" x14ac:dyDescent="0.2">
      <c r="A276" s="173"/>
      <c r="B276" s="11" t="s">
        <v>470</v>
      </c>
      <c r="C276" s="11" t="s">
        <v>258</v>
      </c>
      <c r="D276" s="11"/>
      <c r="E276" s="6">
        <v>365</v>
      </c>
      <c r="F276" s="6">
        <v>455</v>
      </c>
      <c r="G276" s="6">
        <v>315</v>
      </c>
      <c r="H276" s="6">
        <v>405</v>
      </c>
      <c r="I276" s="6">
        <v>200</v>
      </c>
      <c r="J276" s="6">
        <v>225</v>
      </c>
      <c r="K276" s="6">
        <v>155</v>
      </c>
      <c r="L276" s="6">
        <v>220</v>
      </c>
      <c r="M276" s="6">
        <v>435</v>
      </c>
      <c r="N276" s="6">
        <v>2775</v>
      </c>
      <c r="O276" s="127"/>
    </row>
    <row r="277" spans="1:15" s="10" customFormat="1" ht="11.25" x14ac:dyDescent="0.2">
      <c r="A277" s="173"/>
      <c r="B277" s="11" t="s">
        <v>4</v>
      </c>
      <c r="C277" s="11" t="s">
        <v>259</v>
      </c>
      <c r="D277" s="11"/>
      <c r="E277" s="6">
        <v>120</v>
      </c>
      <c r="F277" s="6">
        <v>145</v>
      </c>
      <c r="G277" s="6">
        <v>150</v>
      </c>
      <c r="H277" s="6">
        <v>155</v>
      </c>
      <c r="I277" s="6">
        <v>175</v>
      </c>
      <c r="J277" s="6">
        <v>85</v>
      </c>
      <c r="K277" s="6">
        <v>70</v>
      </c>
      <c r="L277" s="6">
        <v>45</v>
      </c>
      <c r="M277" s="6">
        <v>125</v>
      </c>
      <c r="N277" s="6">
        <v>1070</v>
      </c>
      <c r="O277" s="127"/>
    </row>
    <row r="278" spans="1:15" s="10" customFormat="1" ht="11.25" x14ac:dyDescent="0.2">
      <c r="A278" s="173"/>
      <c r="B278" s="11" t="s">
        <v>3</v>
      </c>
      <c r="C278" s="11" t="s">
        <v>143</v>
      </c>
      <c r="D278" s="11"/>
      <c r="E278" s="6">
        <v>685</v>
      </c>
      <c r="F278" s="6">
        <v>585</v>
      </c>
      <c r="G278" s="6">
        <v>305</v>
      </c>
      <c r="H278" s="6">
        <v>510</v>
      </c>
      <c r="I278" s="6">
        <v>315</v>
      </c>
      <c r="J278" s="6">
        <v>290</v>
      </c>
      <c r="K278" s="6">
        <v>210</v>
      </c>
      <c r="L278" s="6">
        <v>180</v>
      </c>
      <c r="M278" s="6">
        <v>455</v>
      </c>
      <c r="N278" s="6">
        <v>3535</v>
      </c>
      <c r="O278" s="127"/>
    </row>
    <row r="279" spans="1:15" s="10" customFormat="1" ht="11.25" x14ac:dyDescent="0.2">
      <c r="A279" s="173"/>
      <c r="B279" s="11" t="s">
        <v>5</v>
      </c>
      <c r="C279" s="11" t="s">
        <v>260</v>
      </c>
      <c r="D279" s="11"/>
      <c r="E279" s="6">
        <v>605</v>
      </c>
      <c r="F279" s="6">
        <v>830</v>
      </c>
      <c r="G279" s="6">
        <v>395</v>
      </c>
      <c r="H279" s="6">
        <v>480</v>
      </c>
      <c r="I279" s="6">
        <v>525</v>
      </c>
      <c r="J279" s="6">
        <v>385</v>
      </c>
      <c r="K279" s="6">
        <v>240</v>
      </c>
      <c r="L279" s="6">
        <v>210</v>
      </c>
      <c r="M279" s="6">
        <v>595</v>
      </c>
      <c r="N279" s="6">
        <v>4265</v>
      </c>
      <c r="O279" s="127"/>
    </row>
    <row r="280" spans="1:15" s="10" customFormat="1" ht="11.25" x14ac:dyDescent="0.2">
      <c r="A280" s="173"/>
      <c r="B280" s="11" t="s">
        <v>12</v>
      </c>
      <c r="C280" s="11" t="s">
        <v>146</v>
      </c>
      <c r="D280" s="11"/>
      <c r="E280" s="6">
        <v>340</v>
      </c>
      <c r="F280" s="6">
        <v>300</v>
      </c>
      <c r="G280" s="6">
        <v>295</v>
      </c>
      <c r="H280" s="6">
        <v>270</v>
      </c>
      <c r="I280" s="6">
        <v>160</v>
      </c>
      <c r="J280" s="6">
        <v>150</v>
      </c>
      <c r="K280" s="6">
        <v>140</v>
      </c>
      <c r="L280" s="6">
        <v>150</v>
      </c>
      <c r="M280" s="6">
        <v>335</v>
      </c>
      <c r="N280" s="6">
        <v>2140</v>
      </c>
      <c r="O280" s="127"/>
    </row>
    <row r="281" spans="1:15" s="10" customFormat="1" ht="11.25" x14ac:dyDescent="0.2">
      <c r="A281" s="173"/>
      <c r="B281" s="11" t="s">
        <v>13</v>
      </c>
      <c r="C281" s="11" t="s">
        <v>261</v>
      </c>
      <c r="D281" s="11"/>
      <c r="E281" s="6">
        <v>565</v>
      </c>
      <c r="F281" s="6">
        <v>470</v>
      </c>
      <c r="G281" s="6">
        <v>355</v>
      </c>
      <c r="H281" s="6">
        <v>330</v>
      </c>
      <c r="I281" s="6">
        <v>335</v>
      </c>
      <c r="J281" s="6">
        <v>275</v>
      </c>
      <c r="K281" s="6">
        <v>200</v>
      </c>
      <c r="L281" s="6">
        <v>205</v>
      </c>
      <c r="M281" s="6">
        <v>485</v>
      </c>
      <c r="N281" s="6">
        <v>3220</v>
      </c>
      <c r="O281" s="127"/>
    </row>
    <row r="282" spans="1:15" s="10" customFormat="1" ht="11.25" x14ac:dyDescent="0.2">
      <c r="A282" s="173"/>
      <c r="B282" s="11" t="s">
        <v>14</v>
      </c>
      <c r="C282" s="11" t="s">
        <v>262</v>
      </c>
      <c r="D282" s="11"/>
      <c r="E282" s="6">
        <v>250</v>
      </c>
      <c r="F282" s="6">
        <v>260</v>
      </c>
      <c r="G282" s="6">
        <v>185</v>
      </c>
      <c r="H282" s="6">
        <v>155</v>
      </c>
      <c r="I282" s="6">
        <v>140</v>
      </c>
      <c r="J282" s="6">
        <v>130</v>
      </c>
      <c r="K282" s="6">
        <v>80</v>
      </c>
      <c r="L282" s="6">
        <v>85</v>
      </c>
      <c r="M282" s="6">
        <v>210</v>
      </c>
      <c r="N282" s="6">
        <v>1495</v>
      </c>
      <c r="O282" s="127"/>
    </row>
    <row r="283" spans="1:15" s="10" customFormat="1" ht="11.25" x14ac:dyDescent="0.2">
      <c r="A283" s="173"/>
      <c r="B283" s="11" t="s">
        <v>469</v>
      </c>
      <c r="C283" s="11" t="s">
        <v>263</v>
      </c>
      <c r="D283" s="11"/>
      <c r="E283" s="6">
        <v>720</v>
      </c>
      <c r="F283" s="6">
        <v>550</v>
      </c>
      <c r="G283" s="6">
        <v>385</v>
      </c>
      <c r="H283" s="6">
        <v>390</v>
      </c>
      <c r="I283" s="6">
        <v>230</v>
      </c>
      <c r="J283" s="6">
        <v>300</v>
      </c>
      <c r="K283" s="6">
        <v>220</v>
      </c>
      <c r="L283" s="6">
        <v>250</v>
      </c>
      <c r="M283" s="6">
        <v>490</v>
      </c>
      <c r="N283" s="6">
        <v>3535</v>
      </c>
      <c r="O283" s="127"/>
    </row>
    <row r="284" spans="1:15" s="10" customFormat="1" ht="11.25" x14ac:dyDescent="0.2">
      <c r="A284" s="173"/>
      <c r="B284" s="11" t="s">
        <v>9</v>
      </c>
      <c r="C284" s="11" t="s">
        <v>144</v>
      </c>
      <c r="D284" s="11"/>
      <c r="E284" s="6">
        <v>145</v>
      </c>
      <c r="F284" s="6">
        <v>150</v>
      </c>
      <c r="G284" s="6">
        <v>75</v>
      </c>
      <c r="H284" s="6">
        <v>135</v>
      </c>
      <c r="I284" s="6">
        <v>95</v>
      </c>
      <c r="J284" s="6">
        <v>65</v>
      </c>
      <c r="K284" s="6">
        <v>65</v>
      </c>
      <c r="L284" s="6">
        <v>60</v>
      </c>
      <c r="M284" s="6">
        <v>150</v>
      </c>
      <c r="N284" s="6">
        <v>940</v>
      </c>
      <c r="O284" s="127"/>
    </row>
    <row r="285" spans="1:15" s="10" customFormat="1" ht="11.25" x14ac:dyDescent="0.2">
      <c r="A285" s="173"/>
      <c r="B285" s="11" t="s">
        <v>10</v>
      </c>
      <c r="C285" s="11" t="s">
        <v>264</v>
      </c>
      <c r="D285" s="11"/>
      <c r="E285" s="6" t="s">
        <v>712</v>
      </c>
      <c r="F285" s="6" t="s">
        <v>712</v>
      </c>
      <c r="G285" s="6" t="s">
        <v>712</v>
      </c>
      <c r="H285" s="6" t="s">
        <v>712</v>
      </c>
      <c r="I285" s="6" t="s">
        <v>712</v>
      </c>
      <c r="J285" s="6" t="s">
        <v>712</v>
      </c>
      <c r="K285" s="6" t="s">
        <v>712</v>
      </c>
      <c r="L285" s="6" t="s">
        <v>712</v>
      </c>
      <c r="M285" s="6" t="s">
        <v>712</v>
      </c>
      <c r="N285" s="6" t="s">
        <v>712</v>
      </c>
      <c r="O285" s="127"/>
    </row>
    <row r="286" spans="1:15" s="10" customFormat="1" ht="11.25" x14ac:dyDescent="0.2">
      <c r="A286" s="173"/>
      <c r="B286" s="11" t="s">
        <v>11</v>
      </c>
      <c r="C286" s="11" t="s">
        <v>265</v>
      </c>
      <c r="D286" s="11"/>
      <c r="E286" s="6">
        <v>780</v>
      </c>
      <c r="F286" s="6">
        <v>595</v>
      </c>
      <c r="G286" s="6">
        <v>545</v>
      </c>
      <c r="H286" s="6">
        <v>540</v>
      </c>
      <c r="I286" s="6">
        <v>245</v>
      </c>
      <c r="J286" s="6">
        <v>320</v>
      </c>
      <c r="K286" s="6">
        <v>295</v>
      </c>
      <c r="L286" s="6">
        <v>265</v>
      </c>
      <c r="M286" s="6">
        <v>685</v>
      </c>
      <c r="N286" s="6">
        <v>4270</v>
      </c>
      <c r="O286" s="127"/>
    </row>
    <row r="287" spans="1:15" s="12" customFormat="1" ht="11.25" x14ac:dyDescent="0.2">
      <c r="A287" s="173"/>
      <c r="B287" s="11" t="s">
        <v>7</v>
      </c>
      <c r="C287" s="11" t="s">
        <v>266</v>
      </c>
      <c r="D287" s="11"/>
      <c r="E287" s="6">
        <v>685</v>
      </c>
      <c r="F287" s="6">
        <v>560</v>
      </c>
      <c r="G287" s="6">
        <v>525</v>
      </c>
      <c r="H287" s="6">
        <v>465</v>
      </c>
      <c r="I287" s="6">
        <v>255</v>
      </c>
      <c r="J287" s="6">
        <v>355</v>
      </c>
      <c r="K287" s="6">
        <v>235</v>
      </c>
      <c r="L287" s="6">
        <v>245</v>
      </c>
      <c r="M287" s="6">
        <v>605</v>
      </c>
      <c r="N287" s="6">
        <v>3930</v>
      </c>
      <c r="O287" s="127"/>
    </row>
    <row r="288" spans="1:15" s="10" customFormat="1" ht="11.25" x14ac:dyDescent="0.2">
      <c r="A288" s="173"/>
      <c r="B288" s="11" t="s">
        <v>6</v>
      </c>
      <c r="C288" s="11" t="s">
        <v>267</v>
      </c>
      <c r="D288" s="11"/>
      <c r="E288" s="6" t="s">
        <v>712</v>
      </c>
      <c r="F288" s="6" t="s">
        <v>712</v>
      </c>
      <c r="G288" s="6" t="s">
        <v>712</v>
      </c>
      <c r="H288" s="6" t="s">
        <v>712</v>
      </c>
      <c r="I288" s="6" t="s">
        <v>712</v>
      </c>
      <c r="J288" s="6" t="s">
        <v>712</v>
      </c>
      <c r="K288" s="6" t="s">
        <v>712</v>
      </c>
      <c r="L288" s="6" t="s">
        <v>712</v>
      </c>
      <c r="M288" s="6" t="s">
        <v>712</v>
      </c>
      <c r="N288" s="6" t="s">
        <v>712</v>
      </c>
      <c r="O288" s="127"/>
    </row>
    <row r="289" spans="1:15" s="10" customFormat="1" ht="11.25" x14ac:dyDescent="0.2">
      <c r="A289" s="174"/>
      <c r="B289" s="13" t="s">
        <v>692</v>
      </c>
      <c r="C289" s="13" t="str">
        <f>A275</f>
        <v>New Anglia</v>
      </c>
      <c r="D289" s="13"/>
      <c r="E289" s="14">
        <v>5700</v>
      </c>
      <c r="F289" s="14">
        <v>5410</v>
      </c>
      <c r="G289" s="14">
        <v>4025</v>
      </c>
      <c r="H289" s="14">
        <v>4235</v>
      </c>
      <c r="I289" s="14">
        <v>2925</v>
      </c>
      <c r="J289" s="14">
        <v>2840</v>
      </c>
      <c r="K289" s="14">
        <v>2120</v>
      </c>
      <c r="L289" s="14">
        <v>2130</v>
      </c>
      <c r="M289" s="14">
        <v>5075</v>
      </c>
      <c r="N289" s="14">
        <v>34460</v>
      </c>
      <c r="O289" s="127"/>
    </row>
    <row r="290" spans="1:15" s="10" customFormat="1" ht="11.25" x14ac:dyDescent="0.2">
      <c r="A290" s="15"/>
      <c r="C290" s="11"/>
      <c r="D290" s="11"/>
      <c r="E290" s="6"/>
      <c r="F290" s="6"/>
      <c r="G290" s="6"/>
      <c r="H290" s="6"/>
      <c r="I290" s="6"/>
      <c r="J290" s="6"/>
      <c r="K290" s="6"/>
      <c r="L290" s="6"/>
      <c r="M290" s="6"/>
      <c r="N290" s="6"/>
      <c r="O290" s="127"/>
    </row>
    <row r="291" spans="1:15" s="10" customFormat="1" ht="11.25" x14ac:dyDescent="0.2">
      <c r="A291" s="173" t="s">
        <v>680</v>
      </c>
      <c r="B291" s="11" t="s">
        <v>388</v>
      </c>
      <c r="C291" s="11" t="s">
        <v>278</v>
      </c>
      <c r="D291" s="11"/>
      <c r="E291" s="6">
        <v>1230</v>
      </c>
      <c r="F291" s="6">
        <v>1220</v>
      </c>
      <c r="G291" s="6">
        <v>715</v>
      </c>
      <c r="H291" s="6">
        <v>825</v>
      </c>
      <c r="I291" s="6">
        <v>705</v>
      </c>
      <c r="J291" s="6">
        <v>790</v>
      </c>
      <c r="K291" s="6">
        <v>365</v>
      </c>
      <c r="L291" s="6">
        <v>420</v>
      </c>
      <c r="M291" s="6">
        <v>1030</v>
      </c>
      <c r="N291" s="6">
        <v>7300</v>
      </c>
      <c r="O291" s="127"/>
    </row>
    <row r="292" spans="1:15" s="10" customFormat="1" ht="11.25" x14ac:dyDescent="0.2">
      <c r="A292" s="173"/>
      <c r="B292" s="11" t="s">
        <v>394</v>
      </c>
      <c r="C292" s="11" t="s">
        <v>279</v>
      </c>
      <c r="D292" s="11"/>
      <c r="E292" s="6">
        <v>35</v>
      </c>
      <c r="F292" s="6">
        <v>140</v>
      </c>
      <c r="G292" s="6">
        <v>60</v>
      </c>
      <c r="H292" s="6">
        <v>75</v>
      </c>
      <c r="I292" s="6">
        <v>50</v>
      </c>
      <c r="J292" s="6">
        <v>35</v>
      </c>
      <c r="K292" s="6">
        <v>40</v>
      </c>
      <c r="L292" s="6">
        <v>40</v>
      </c>
      <c r="M292" s="6">
        <v>90</v>
      </c>
      <c r="N292" s="6">
        <v>565</v>
      </c>
      <c r="O292" s="127"/>
    </row>
    <row r="293" spans="1:15" s="10" customFormat="1" ht="11.25" x14ac:dyDescent="0.2">
      <c r="A293" s="173"/>
      <c r="B293" s="11" t="s">
        <v>395</v>
      </c>
      <c r="C293" s="11" t="s">
        <v>280</v>
      </c>
      <c r="D293" s="11"/>
      <c r="E293" s="6">
        <v>15</v>
      </c>
      <c r="F293" s="6">
        <v>40</v>
      </c>
      <c r="G293" s="6">
        <v>30</v>
      </c>
      <c r="H293" s="6">
        <v>40</v>
      </c>
      <c r="I293" s="6">
        <v>35</v>
      </c>
      <c r="J293" s="6">
        <v>25</v>
      </c>
      <c r="K293" s="6">
        <v>25</v>
      </c>
      <c r="L293" s="6">
        <v>15</v>
      </c>
      <c r="M293" s="6">
        <v>75</v>
      </c>
      <c r="N293" s="6">
        <v>300</v>
      </c>
      <c r="O293" s="127"/>
    </row>
    <row r="294" spans="1:15" s="10" customFormat="1" ht="11.25" x14ac:dyDescent="0.2">
      <c r="A294" s="173"/>
      <c r="B294" s="11" t="s">
        <v>396</v>
      </c>
      <c r="C294" s="11" t="s">
        <v>281</v>
      </c>
      <c r="D294" s="11"/>
      <c r="E294" s="6">
        <v>10</v>
      </c>
      <c r="F294" s="6">
        <v>35</v>
      </c>
      <c r="G294" s="6">
        <v>30</v>
      </c>
      <c r="H294" s="6">
        <v>30</v>
      </c>
      <c r="I294" s="6">
        <v>20</v>
      </c>
      <c r="J294" s="6">
        <v>20</v>
      </c>
      <c r="K294" s="6">
        <v>15</v>
      </c>
      <c r="L294" s="6">
        <v>10</v>
      </c>
      <c r="M294" s="6">
        <v>40</v>
      </c>
      <c r="N294" s="6">
        <v>210</v>
      </c>
      <c r="O294" s="127"/>
    </row>
    <row r="295" spans="1:15" s="10" customFormat="1" ht="11.25" x14ac:dyDescent="0.2">
      <c r="A295" s="173"/>
      <c r="B295" s="11" t="s">
        <v>391</v>
      </c>
      <c r="C295" s="11" t="s">
        <v>282</v>
      </c>
      <c r="D295" s="11"/>
      <c r="E295" s="6">
        <v>1820</v>
      </c>
      <c r="F295" s="6">
        <v>920</v>
      </c>
      <c r="G295" s="6">
        <v>690</v>
      </c>
      <c r="H295" s="6">
        <v>600</v>
      </c>
      <c r="I295" s="6">
        <v>715</v>
      </c>
      <c r="J295" s="6">
        <v>590</v>
      </c>
      <c r="K295" s="6">
        <v>375</v>
      </c>
      <c r="L295" s="6">
        <v>290</v>
      </c>
      <c r="M295" s="6">
        <v>850</v>
      </c>
      <c r="N295" s="6">
        <v>6850</v>
      </c>
      <c r="O295" s="127"/>
    </row>
    <row r="296" spans="1:15" s="12" customFormat="1" ht="11.25" x14ac:dyDescent="0.2">
      <c r="A296" s="173"/>
      <c r="B296" s="11" t="s">
        <v>397</v>
      </c>
      <c r="C296" s="11" t="s">
        <v>283</v>
      </c>
      <c r="D296" s="11"/>
      <c r="E296" s="6">
        <v>10</v>
      </c>
      <c r="F296" s="6" t="s">
        <v>712</v>
      </c>
      <c r="G296" s="6">
        <v>10</v>
      </c>
      <c r="H296" s="6">
        <v>15</v>
      </c>
      <c r="I296" s="6">
        <v>10</v>
      </c>
      <c r="J296" s="6">
        <v>10</v>
      </c>
      <c r="K296" s="6">
        <v>5</v>
      </c>
      <c r="L296" s="6" t="s">
        <v>712</v>
      </c>
      <c r="M296" s="6">
        <v>10</v>
      </c>
      <c r="N296" s="6">
        <v>75</v>
      </c>
      <c r="O296" s="127"/>
    </row>
    <row r="297" spans="1:15" s="10" customFormat="1" ht="11.25" x14ac:dyDescent="0.2">
      <c r="A297" s="173"/>
      <c r="B297" s="11" t="s">
        <v>398</v>
      </c>
      <c r="C297" s="11" t="s">
        <v>284</v>
      </c>
      <c r="D297" s="11"/>
      <c r="E297" s="6">
        <v>5</v>
      </c>
      <c r="F297" s="6" t="s">
        <v>712</v>
      </c>
      <c r="G297" s="6">
        <v>20</v>
      </c>
      <c r="H297" s="6">
        <v>5</v>
      </c>
      <c r="I297" s="6">
        <v>10</v>
      </c>
      <c r="J297" s="6">
        <v>10</v>
      </c>
      <c r="K297" s="6">
        <v>10</v>
      </c>
      <c r="L297" s="6" t="s">
        <v>712</v>
      </c>
      <c r="M297" s="6">
        <v>35</v>
      </c>
      <c r="N297" s="6">
        <v>110</v>
      </c>
      <c r="O297" s="127"/>
    </row>
    <row r="298" spans="1:15" s="10" customFormat="1" ht="11.25" x14ac:dyDescent="0.2">
      <c r="A298" s="174"/>
      <c r="B298" s="13" t="s">
        <v>692</v>
      </c>
      <c r="C298" s="13" t="str">
        <f>A291</f>
        <v>North Eastern</v>
      </c>
      <c r="D298" s="13"/>
      <c r="E298" s="14">
        <v>3125</v>
      </c>
      <c r="F298" s="14">
        <v>2365</v>
      </c>
      <c r="G298" s="14">
        <v>1555</v>
      </c>
      <c r="H298" s="14">
        <v>1590</v>
      </c>
      <c r="I298" s="14">
        <v>1545</v>
      </c>
      <c r="J298" s="14">
        <v>1480</v>
      </c>
      <c r="K298" s="14">
        <v>835</v>
      </c>
      <c r="L298" s="14">
        <v>790</v>
      </c>
      <c r="M298" s="14">
        <v>2130</v>
      </c>
      <c r="N298" s="14">
        <v>15415</v>
      </c>
      <c r="O298" s="127"/>
    </row>
    <row r="299" spans="1:15" s="10" customFormat="1" ht="11.25" x14ac:dyDescent="0.2">
      <c r="A299" s="15"/>
      <c r="C299" s="11"/>
      <c r="D299" s="11"/>
      <c r="E299" s="6"/>
      <c r="F299" s="6"/>
      <c r="G299" s="6"/>
      <c r="H299" s="6"/>
      <c r="I299" s="6"/>
      <c r="J299" s="6"/>
      <c r="K299" s="6"/>
      <c r="L299" s="6"/>
      <c r="M299" s="6"/>
      <c r="N299" s="6"/>
      <c r="O299" s="127"/>
    </row>
    <row r="300" spans="1:15" s="10" customFormat="1" ht="11.25" x14ac:dyDescent="0.2">
      <c r="A300" s="173" t="s">
        <v>664</v>
      </c>
      <c r="B300" s="11" t="s">
        <v>94</v>
      </c>
      <c r="C300" s="11" t="s">
        <v>201</v>
      </c>
      <c r="D300" s="11"/>
      <c r="E300" s="6">
        <v>445</v>
      </c>
      <c r="F300" s="6">
        <v>400</v>
      </c>
      <c r="G300" s="6">
        <v>605</v>
      </c>
      <c r="H300" s="6">
        <v>285</v>
      </c>
      <c r="I300" s="6">
        <v>205</v>
      </c>
      <c r="J300" s="6">
        <v>215</v>
      </c>
      <c r="K300" s="6">
        <v>215</v>
      </c>
      <c r="L300" s="6">
        <v>165</v>
      </c>
      <c r="M300" s="6">
        <v>595</v>
      </c>
      <c r="N300" s="6">
        <v>3130</v>
      </c>
      <c r="O300" s="127"/>
    </row>
    <row r="301" spans="1:15" s="10" customFormat="1" ht="11.25" x14ac:dyDescent="0.2">
      <c r="A301" s="173"/>
      <c r="B301" s="11" t="s">
        <v>95</v>
      </c>
      <c r="C301" s="11" t="s">
        <v>198</v>
      </c>
      <c r="D301" s="11"/>
      <c r="E301" s="6">
        <v>110</v>
      </c>
      <c r="F301" s="6">
        <v>140</v>
      </c>
      <c r="G301" s="6">
        <v>140</v>
      </c>
      <c r="H301" s="6">
        <v>105</v>
      </c>
      <c r="I301" s="6">
        <v>75</v>
      </c>
      <c r="J301" s="6">
        <v>65</v>
      </c>
      <c r="K301" s="6">
        <v>50</v>
      </c>
      <c r="L301" s="6">
        <v>45</v>
      </c>
      <c r="M301" s="6">
        <v>185</v>
      </c>
      <c r="N301" s="6">
        <v>915</v>
      </c>
      <c r="O301" s="127"/>
    </row>
    <row r="302" spans="1:15" s="10" customFormat="1" ht="11.25" x14ac:dyDescent="0.2">
      <c r="A302" s="173"/>
      <c r="B302" s="11" t="s">
        <v>93</v>
      </c>
      <c r="C302" s="11" t="s">
        <v>199</v>
      </c>
      <c r="D302" s="11"/>
      <c r="E302" s="6" t="s">
        <v>712</v>
      </c>
      <c r="F302" s="6">
        <v>15</v>
      </c>
      <c r="G302" s="6">
        <v>35</v>
      </c>
      <c r="H302" s="6">
        <v>25</v>
      </c>
      <c r="I302" s="6">
        <v>15</v>
      </c>
      <c r="J302" s="6">
        <v>10</v>
      </c>
      <c r="K302" s="6">
        <v>10</v>
      </c>
      <c r="L302" s="6" t="s">
        <v>712</v>
      </c>
      <c r="M302" s="6">
        <v>30</v>
      </c>
      <c r="N302" s="6">
        <v>160</v>
      </c>
      <c r="O302" s="127"/>
    </row>
    <row r="303" spans="1:15" s="10" customFormat="1" ht="11.25" x14ac:dyDescent="0.2">
      <c r="A303" s="173"/>
      <c r="B303" s="11" t="s">
        <v>96</v>
      </c>
      <c r="C303" s="11" t="s">
        <v>197</v>
      </c>
      <c r="D303" s="11"/>
      <c r="E303" s="6" t="s">
        <v>712</v>
      </c>
      <c r="F303" s="6">
        <v>5</v>
      </c>
      <c r="G303" s="6">
        <v>15</v>
      </c>
      <c r="H303" s="6">
        <v>10</v>
      </c>
      <c r="I303" s="6">
        <v>5</v>
      </c>
      <c r="J303" s="6">
        <v>10</v>
      </c>
      <c r="K303" s="6">
        <v>10</v>
      </c>
      <c r="L303" s="6" t="s">
        <v>712</v>
      </c>
      <c r="M303" s="6">
        <v>10</v>
      </c>
      <c r="N303" s="6">
        <v>65</v>
      </c>
      <c r="O303" s="127"/>
    </row>
    <row r="304" spans="1:15" s="10" customFormat="1" ht="11.25" x14ac:dyDescent="0.2">
      <c r="A304" s="173"/>
      <c r="B304" s="11" t="s">
        <v>665</v>
      </c>
      <c r="C304" s="11" t="s">
        <v>668</v>
      </c>
      <c r="D304" s="11"/>
      <c r="E304" s="6">
        <v>260</v>
      </c>
      <c r="F304" s="6">
        <v>385</v>
      </c>
      <c r="G304" s="6">
        <v>395</v>
      </c>
      <c r="H304" s="6">
        <v>315</v>
      </c>
      <c r="I304" s="6">
        <v>190</v>
      </c>
      <c r="J304" s="6">
        <v>200</v>
      </c>
      <c r="K304" s="6">
        <v>160</v>
      </c>
      <c r="L304" s="6">
        <v>140</v>
      </c>
      <c r="M304" s="6">
        <v>460</v>
      </c>
      <c r="N304" s="6">
        <v>2505</v>
      </c>
      <c r="O304" s="127"/>
    </row>
    <row r="305" spans="1:15" s="12" customFormat="1" ht="11.25" x14ac:dyDescent="0.2">
      <c r="A305" s="173"/>
      <c r="B305" s="11" t="s">
        <v>666</v>
      </c>
      <c r="C305" s="11" t="s">
        <v>669</v>
      </c>
      <c r="D305" s="11"/>
      <c r="E305" s="6">
        <v>85</v>
      </c>
      <c r="F305" s="6">
        <v>230</v>
      </c>
      <c r="G305" s="6">
        <v>175</v>
      </c>
      <c r="H305" s="6">
        <v>160</v>
      </c>
      <c r="I305" s="6">
        <v>70</v>
      </c>
      <c r="J305" s="6">
        <v>90</v>
      </c>
      <c r="K305" s="6">
        <v>90</v>
      </c>
      <c r="L305" s="6">
        <v>105</v>
      </c>
      <c r="M305" s="6">
        <v>225</v>
      </c>
      <c r="N305" s="6">
        <v>1230</v>
      </c>
      <c r="O305" s="127"/>
    </row>
    <row r="306" spans="1:15" s="10" customFormat="1" ht="11.25" x14ac:dyDescent="0.2">
      <c r="A306" s="173"/>
      <c r="B306" s="11" t="s">
        <v>97</v>
      </c>
      <c r="C306" s="11" t="s">
        <v>200</v>
      </c>
      <c r="D306" s="11"/>
      <c r="E306" s="6">
        <v>485</v>
      </c>
      <c r="F306" s="6">
        <v>535</v>
      </c>
      <c r="G306" s="6">
        <v>840</v>
      </c>
      <c r="H306" s="6">
        <v>540</v>
      </c>
      <c r="I306" s="6">
        <v>310</v>
      </c>
      <c r="J306" s="6">
        <v>310</v>
      </c>
      <c r="K306" s="6">
        <v>340</v>
      </c>
      <c r="L306" s="6">
        <v>230</v>
      </c>
      <c r="M306" s="6">
        <v>790</v>
      </c>
      <c r="N306" s="6">
        <v>4380</v>
      </c>
      <c r="O306" s="127"/>
    </row>
    <row r="307" spans="1:15" s="10" customFormat="1" ht="11.25" x14ac:dyDescent="0.2">
      <c r="A307" s="174"/>
      <c r="B307" s="13" t="s">
        <v>692</v>
      </c>
      <c r="C307" s="13" t="str">
        <f>A300</f>
        <v>Northamptonshire</v>
      </c>
      <c r="D307" s="13"/>
      <c r="E307" s="14">
        <v>1405</v>
      </c>
      <c r="F307" s="14">
        <v>1710</v>
      </c>
      <c r="G307" s="14">
        <v>2205</v>
      </c>
      <c r="H307" s="14">
        <v>1440</v>
      </c>
      <c r="I307" s="14">
        <v>870</v>
      </c>
      <c r="J307" s="14">
        <v>900</v>
      </c>
      <c r="K307" s="14">
        <v>875</v>
      </c>
      <c r="L307" s="14">
        <v>690</v>
      </c>
      <c r="M307" s="14">
        <v>2295</v>
      </c>
      <c r="N307" s="14">
        <v>12390</v>
      </c>
      <c r="O307" s="127"/>
    </row>
    <row r="308" spans="1:15" s="10" customFormat="1" ht="11.25" x14ac:dyDescent="0.2">
      <c r="A308" s="15"/>
      <c r="C308" s="11"/>
      <c r="D308" s="11"/>
      <c r="E308" s="6"/>
      <c r="F308" s="6"/>
      <c r="G308" s="6"/>
      <c r="H308" s="6"/>
      <c r="I308" s="6"/>
      <c r="J308" s="6"/>
      <c r="K308" s="6"/>
      <c r="L308" s="6"/>
      <c r="M308" s="6"/>
      <c r="N308" s="6"/>
      <c r="O308" s="127"/>
    </row>
    <row r="309" spans="1:15" s="10" customFormat="1" ht="11.25" x14ac:dyDescent="0.2">
      <c r="A309" s="173" t="s">
        <v>667</v>
      </c>
      <c r="B309" s="11" t="s">
        <v>367</v>
      </c>
      <c r="C309" s="11" t="s">
        <v>157</v>
      </c>
      <c r="D309" s="11"/>
      <c r="E309" s="6" t="s">
        <v>712</v>
      </c>
      <c r="F309" s="6" t="s">
        <v>712</v>
      </c>
      <c r="G309" s="6">
        <v>5</v>
      </c>
      <c r="H309" s="6" t="s">
        <v>712</v>
      </c>
      <c r="I309" s="6">
        <v>5</v>
      </c>
      <c r="J309" s="6" t="s">
        <v>712</v>
      </c>
      <c r="K309" s="6" t="s">
        <v>712</v>
      </c>
      <c r="L309" s="6" t="s">
        <v>712</v>
      </c>
      <c r="M309" s="6">
        <v>15</v>
      </c>
      <c r="N309" s="6">
        <v>40</v>
      </c>
      <c r="O309" s="127"/>
    </row>
    <row r="310" spans="1:15" s="10" customFormat="1" ht="11.25" x14ac:dyDescent="0.2">
      <c r="A310" s="173"/>
      <c r="B310" s="11" t="s">
        <v>366</v>
      </c>
      <c r="C310" s="11" t="s">
        <v>158</v>
      </c>
      <c r="D310" s="11"/>
      <c r="E310" s="6">
        <v>435</v>
      </c>
      <c r="F310" s="6">
        <v>340</v>
      </c>
      <c r="G310" s="6">
        <v>580</v>
      </c>
      <c r="H310" s="6">
        <v>305</v>
      </c>
      <c r="I310" s="6">
        <v>235</v>
      </c>
      <c r="J310" s="6">
        <v>200</v>
      </c>
      <c r="K310" s="6">
        <v>225</v>
      </c>
      <c r="L310" s="6">
        <v>115</v>
      </c>
      <c r="M310" s="6">
        <v>520</v>
      </c>
      <c r="N310" s="6">
        <v>2955</v>
      </c>
      <c r="O310" s="127"/>
    </row>
    <row r="311" spans="1:15" s="10" customFormat="1" ht="11.25" x14ac:dyDescent="0.2">
      <c r="A311" s="173"/>
      <c r="B311" s="11" t="s">
        <v>419</v>
      </c>
      <c r="C311" s="11" t="s">
        <v>159</v>
      </c>
      <c r="D311" s="11"/>
      <c r="E311" s="6">
        <v>390</v>
      </c>
      <c r="F311" s="6">
        <v>545</v>
      </c>
      <c r="G311" s="6">
        <v>755</v>
      </c>
      <c r="H311" s="6">
        <v>470</v>
      </c>
      <c r="I311" s="6">
        <v>380</v>
      </c>
      <c r="J311" s="6">
        <v>270</v>
      </c>
      <c r="K311" s="6">
        <v>240</v>
      </c>
      <c r="L311" s="6">
        <v>220</v>
      </c>
      <c r="M311" s="6">
        <v>780</v>
      </c>
      <c r="N311" s="6">
        <v>4050</v>
      </c>
      <c r="O311" s="127"/>
    </row>
    <row r="312" spans="1:15" s="12" customFormat="1" ht="11.25" x14ac:dyDescent="0.2">
      <c r="A312" s="173"/>
      <c r="B312" s="11" t="s">
        <v>418</v>
      </c>
      <c r="C312" s="11" t="s">
        <v>160</v>
      </c>
      <c r="D312" s="11"/>
      <c r="E312" s="6" t="s">
        <v>712</v>
      </c>
      <c r="F312" s="6" t="s">
        <v>712</v>
      </c>
      <c r="G312" s="6">
        <v>660</v>
      </c>
      <c r="H312" s="6" t="s">
        <v>712</v>
      </c>
      <c r="I312" s="6">
        <v>265</v>
      </c>
      <c r="J312" s="6" t="s">
        <v>712</v>
      </c>
      <c r="K312" s="6" t="s">
        <v>712</v>
      </c>
      <c r="L312" s="6" t="s">
        <v>712</v>
      </c>
      <c r="M312" s="6">
        <v>525</v>
      </c>
      <c r="N312" s="6">
        <v>2960</v>
      </c>
      <c r="O312" s="127"/>
    </row>
    <row r="313" spans="1:15" s="10" customFormat="1" ht="11.25" x14ac:dyDescent="0.2">
      <c r="A313" s="173"/>
      <c r="B313" s="11" t="s">
        <v>417</v>
      </c>
      <c r="C313" s="11" t="s">
        <v>161</v>
      </c>
      <c r="D313" s="11"/>
      <c r="E313" s="6">
        <v>315</v>
      </c>
      <c r="F313" s="6">
        <v>515</v>
      </c>
      <c r="G313" s="6">
        <v>935</v>
      </c>
      <c r="H313" s="6">
        <v>430</v>
      </c>
      <c r="I313" s="6">
        <v>345</v>
      </c>
      <c r="J313" s="6">
        <v>325</v>
      </c>
      <c r="K313" s="6">
        <v>340</v>
      </c>
      <c r="L313" s="6">
        <v>235</v>
      </c>
      <c r="M313" s="6">
        <v>860</v>
      </c>
      <c r="N313" s="6">
        <v>4300</v>
      </c>
      <c r="O313" s="127"/>
    </row>
    <row r="314" spans="1:15" s="10" customFormat="1" ht="11.25" x14ac:dyDescent="0.2">
      <c r="A314" s="174"/>
      <c r="B314" s="13" t="s">
        <v>692</v>
      </c>
      <c r="C314" s="13" t="str">
        <f>A309</f>
        <v>Oxfordshire LEP</v>
      </c>
      <c r="D314" s="13"/>
      <c r="E314" s="14">
        <v>1410</v>
      </c>
      <c r="F314" s="14">
        <v>1740</v>
      </c>
      <c r="G314" s="14">
        <v>2935</v>
      </c>
      <c r="H314" s="14">
        <v>1525</v>
      </c>
      <c r="I314" s="14">
        <v>1230</v>
      </c>
      <c r="J314" s="14">
        <v>1010</v>
      </c>
      <c r="K314" s="14">
        <v>1025</v>
      </c>
      <c r="L314" s="14">
        <v>720</v>
      </c>
      <c r="M314" s="14">
        <v>2700</v>
      </c>
      <c r="N314" s="14">
        <v>14295</v>
      </c>
      <c r="O314" s="127"/>
    </row>
    <row r="315" spans="1:15" s="10" customFormat="1" ht="11.25" x14ac:dyDescent="0.2">
      <c r="A315" s="15"/>
      <c r="C315" s="11"/>
      <c r="D315" s="11"/>
      <c r="E315" s="6"/>
      <c r="F315" s="6"/>
      <c r="G315" s="6"/>
      <c r="H315" s="6"/>
      <c r="I315" s="6"/>
      <c r="J315" s="6"/>
      <c r="K315" s="6"/>
      <c r="L315" s="6"/>
      <c r="M315" s="6"/>
      <c r="N315" s="6"/>
      <c r="O315" s="127"/>
    </row>
    <row r="316" spans="1:15" s="10" customFormat="1" ht="11.25" x14ac:dyDescent="0.2">
      <c r="A316" s="173" t="s">
        <v>98</v>
      </c>
      <c r="B316" s="11" t="s">
        <v>60</v>
      </c>
      <c r="C316" s="11" t="s">
        <v>344</v>
      </c>
      <c r="D316" s="11"/>
      <c r="E316" s="6">
        <v>95</v>
      </c>
      <c r="F316" s="6">
        <v>150</v>
      </c>
      <c r="G316" s="6">
        <v>95</v>
      </c>
      <c r="H316" s="6">
        <v>115</v>
      </c>
      <c r="I316" s="6">
        <v>75</v>
      </c>
      <c r="J316" s="6">
        <v>75</v>
      </c>
      <c r="K316" s="6">
        <v>50</v>
      </c>
      <c r="L316" s="6">
        <v>70</v>
      </c>
      <c r="M316" s="6">
        <v>150</v>
      </c>
      <c r="N316" s="6">
        <v>875</v>
      </c>
      <c r="O316" s="127"/>
    </row>
    <row r="317" spans="1:15" s="10" customFormat="1" ht="11.25" x14ac:dyDescent="0.2">
      <c r="A317" s="173"/>
      <c r="B317" s="11" t="s">
        <v>61</v>
      </c>
      <c r="C317" s="11" t="s">
        <v>345</v>
      </c>
      <c r="D317" s="11"/>
      <c r="E317" s="6" t="s">
        <v>712</v>
      </c>
      <c r="F317" s="6">
        <v>50</v>
      </c>
      <c r="G317" s="6">
        <v>35</v>
      </c>
      <c r="H317" s="6">
        <v>75</v>
      </c>
      <c r="I317" s="6" t="s">
        <v>712</v>
      </c>
      <c r="J317" s="6">
        <v>25</v>
      </c>
      <c r="K317" s="6" t="s">
        <v>712</v>
      </c>
      <c r="L317" s="6">
        <v>25</v>
      </c>
      <c r="M317" s="6">
        <v>60</v>
      </c>
      <c r="N317" s="6">
        <v>430</v>
      </c>
      <c r="O317" s="127"/>
    </row>
    <row r="318" spans="1:15" s="10" customFormat="1" ht="11.25" x14ac:dyDescent="0.2">
      <c r="A318" s="173"/>
      <c r="B318" s="11" t="s">
        <v>77</v>
      </c>
      <c r="C318" s="11" t="s">
        <v>346</v>
      </c>
      <c r="D318" s="11"/>
      <c r="E318" s="6">
        <v>225</v>
      </c>
      <c r="F318" s="6">
        <v>155</v>
      </c>
      <c r="G318" s="6">
        <v>90</v>
      </c>
      <c r="H318" s="6">
        <v>110</v>
      </c>
      <c r="I318" s="6">
        <v>75</v>
      </c>
      <c r="J318" s="6">
        <v>55</v>
      </c>
      <c r="K318" s="6">
        <v>50</v>
      </c>
      <c r="L318" s="6">
        <v>50</v>
      </c>
      <c r="M318" s="6">
        <v>120</v>
      </c>
      <c r="N318" s="6">
        <v>930</v>
      </c>
      <c r="O318" s="127"/>
    </row>
    <row r="319" spans="1:15" s="10" customFormat="1" ht="11.25" x14ac:dyDescent="0.2">
      <c r="A319" s="173"/>
      <c r="B319" s="11" t="s">
        <v>73</v>
      </c>
      <c r="C319" s="11" t="s">
        <v>347</v>
      </c>
      <c r="D319" s="11"/>
      <c r="E319" s="6" t="s">
        <v>712</v>
      </c>
      <c r="F319" s="6">
        <v>25</v>
      </c>
      <c r="G319" s="6">
        <v>5</v>
      </c>
      <c r="H319" s="6">
        <v>5</v>
      </c>
      <c r="I319" s="6" t="s">
        <v>712</v>
      </c>
      <c r="J319" s="6">
        <v>10</v>
      </c>
      <c r="K319" s="6" t="s">
        <v>712</v>
      </c>
      <c r="L319" s="6">
        <v>15</v>
      </c>
      <c r="M319" s="6">
        <v>10</v>
      </c>
      <c r="N319" s="6">
        <v>75</v>
      </c>
      <c r="O319" s="127"/>
    </row>
    <row r="320" spans="1:15" s="10" customFormat="1" ht="11.25" x14ac:dyDescent="0.2">
      <c r="A320" s="173"/>
      <c r="B320" s="11" t="s">
        <v>510</v>
      </c>
      <c r="C320" s="11" t="s">
        <v>348</v>
      </c>
      <c r="D320" s="11"/>
      <c r="E320" s="6">
        <v>350</v>
      </c>
      <c r="F320" s="6">
        <v>335</v>
      </c>
      <c r="G320" s="6">
        <v>240</v>
      </c>
      <c r="H320" s="6">
        <v>255</v>
      </c>
      <c r="I320" s="6">
        <v>155</v>
      </c>
      <c r="J320" s="6">
        <v>190</v>
      </c>
      <c r="K320" s="6">
        <v>110</v>
      </c>
      <c r="L320" s="6">
        <v>195</v>
      </c>
      <c r="M320" s="6">
        <v>315</v>
      </c>
      <c r="N320" s="6">
        <v>2145</v>
      </c>
      <c r="O320" s="127"/>
    </row>
    <row r="321" spans="1:15" s="10" customFormat="1" ht="11.25" x14ac:dyDescent="0.2">
      <c r="A321" s="173"/>
      <c r="B321" s="11" t="s">
        <v>58</v>
      </c>
      <c r="C321" s="11" t="s">
        <v>334</v>
      </c>
      <c r="D321" s="11"/>
      <c r="E321" s="6">
        <v>165</v>
      </c>
      <c r="F321" s="6">
        <v>125</v>
      </c>
      <c r="G321" s="6">
        <v>80</v>
      </c>
      <c r="H321" s="6">
        <v>130</v>
      </c>
      <c r="I321" s="6">
        <v>75</v>
      </c>
      <c r="J321" s="6">
        <v>55</v>
      </c>
      <c r="K321" s="6">
        <v>50</v>
      </c>
      <c r="L321" s="6">
        <v>55</v>
      </c>
      <c r="M321" s="6">
        <v>150</v>
      </c>
      <c r="N321" s="6">
        <v>885</v>
      </c>
      <c r="O321" s="127"/>
    </row>
    <row r="322" spans="1:15" s="12" customFormat="1" ht="11.25" x14ac:dyDescent="0.2">
      <c r="A322" s="173"/>
      <c r="B322" s="11" t="s">
        <v>72</v>
      </c>
      <c r="C322" s="11" t="s">
        <v>111</v>
      </c>
      <c r="D322" s="11"/>
      <c r="E322" s="6">
        <v>80</v>
      </c>
      <c r="F322" s="6">
        <v>210</v>
      </c>
      <c r="G322" s="6">
        <v>90</v>
      </c>
      <c r="H322" s="6">
        <v>135</v>
      </c>
      <c r="I322" s="6">
        <v>95</v>
      </c>
      <c r="J322" s="6">
        <v>110</v>
      </c>
      <c r="K322" s="6">
        <v>55</v>
      </c>
      <c r="L322" s="6">
        <v>60</v>
      </c>
      <c r="M322" s="6">
        <v>175</v>
      </c>
      <c r="N322" s="6">
        <v>1010</v>
      </c>
      <c r="O322" s="127"/>
    </row>
    <row r="323" spans="1:15" s="10" customFormat="1" ht="11.25" x14ac:dyDescent="0.2">
      <c r="A323" s="173"/>
      <c r="B323" s="11" t="s">
        <v>59</v>
      </c>
      <c r="C323" s="11" t="s">
        <v>99</v>
      </c>
      <c r="D323" s="11"/>
      <c r="E323" s="6">
        <v>235</v>
      </c>
      <c r="F323" s="6">
        <v>310</v>
      </c>
      <c r="G323" s="6">
        <v>210</v>
      </c>
      <c r="H323" s="6">
        <v>210</v>
      </c>
      <c r="I323" s="6">
        <v>135</v>
      </c>
      <c r="J323" s="6">
        <v>140</v>
      </c>
      <c r="K323" s="6">
        <v>110</v>
      </c>
      <c r="L323" s="6">
        <v>90</v>
      </c>
      <c r="M323" s="6">
        <v>315</v>
      </c>
      <c r="N323" s="6">
        <v>1755</v>
      </c>
      <c r="O323" s="127"/>
    </row>
    <row r="324" spans="1:15" s="10" customFormat="1" ht="11.25" x14ac:dyDescent="0.2">
      <c r="A324" s="174"/>
      <c r="B324" s="13" t="s">
        <v>692</v>
      </c>
      <c r="C324" s="13" t="str">
        <f>A316</f>
        <v>Sheffield City Region</v>
      </c>
      <c r="D324" s="13"/>
      <c r="E324" s="14">
        <v>1250</v>
      </c>
      <c r="F324" s="14">
        <v>1360</v>
      </c>
      <c r="G324" s="14">
        <v>845</v>
      </c>
      <c r="H324" s="14">
        <v>1035</v>
      </c>
      <c r="I324" s="14">
        <v>650</v>
      </c>
      <c r="J324" s="14">
        <v>660</v>
      </c>
      <c r="K324" s="14">
        <v>455</v>
      </c>
      <c r="L324" s="14">
        <v>560</v>
      </c>
      <c r="M324" s="14">
        <v>1295</v>
      </c>
      <c r="N324" s="14">
        <v>8110</v>
      </c>
      <c r="O324" s="127"/>
    </row>
    <row r="325" spans="1:15" s="10" customFormat="1" ht="11.25" x14ac:dyDescent="0.2">
      <c r="A325" s="15"/>
      <c r="C325" s="11"/>
      <c r="D325" s="11"/>
      <c r="E325" s="6"/>
      <c r="F325" s="6"/>
      <c r="G325" s="6"/>
      <c r="H325" s="6"/>
      <c r="I325" s="6"/>
      <c r="J325" s="6"/>
      <c r="K325" s="6"/>
      <c r="L325" s="6"/>
      <c r="M325" s="6"/>
      <c r="N325" s="6"/>
      <c r="O325" s="127"/>
    </row>
    <row r="326" spans="1:15" s="10" customFormat="1" ht="11.25" x14ac:dyDescent="0.2">
      <c r="A326" s="173" t="s">
        <v>416</v>
      </c>
      <c r="B326" s="11" t="s">
        <v>443</v>
      </c>
      <c r="C326" s="11" t="s">
        <v>162</v>
      </c>
      <c r="D326" s="11"/>
      <c r="E326" s="6">
        <v>260</v>
      </c>
      <c r="F326" s="6">
        <v>405</v>
      </c>
      <c r="G326" s="6">
        <v>645</v>
      </c>
      <c r="H326" s="6">
        <v>315</v>
      </c>
      <c r="I326" s="6">
        <v>195</v>
      </c>
      <c r="J326" s="6">
        <v>185</v>
      </c>
      <c r="K326" s="6">
        <v>215</v>
      </c>
      <c r="L326" s="6">
        <v>190</v>
      </c>
      <c r="M326" s="6">
        <v>610</v>
      </c>
      <c r="N326" s="6">
        <v>3020</v>
      </c>
      <c r="O326" s="127"/>
    </row>
    <row r="327" spans="1:15" s="10" customFormat="1" ht="11.25" x14ac:dyDescent="0.2">
      <c r="A327" s="173"/>
      <c r="B327" s="11" t="s">
        <v>444</v>
      </c>
      <c r="C327" s="11" t="s">
        <v>163</v>
      </c>
      <c r="D327" s="11"/>
      <c r="E327" s="6">
        <v>20</v>
      </c>
      <c r="F327" s="6">
        <v>135</v>
      </c>
      <c r="G327" s="6">
        <v>110</v>
      </c>
      <c r="H327" s="6">
        <v>95</v>
      </c>
      <c r="I327" s="6">
        <v>80</v>
      </c>
      <c r="J327" s="6">
        <v>45</v>
      </c>
      <c r="K327" s="6">
        <v>70</v>
      </c>
      <c r="L327" s="6">
        <v>85</v>
      </c>
      <c r="M327" s="6">
        <v>150</v>
      </c>
      <c r="N327" s="6">
        <v>790</v>
      </c>
      <c r="O327" s="127"/>
    </row>
    <row r="328" spans="1:15" s="10" customFormat="1" ht="11.25" x14ac:dyDescent="0.2">
      <c r="A328" s="173"/>
      <c r="B328" s="11" t="s">
        <v>445</v>
      </c>
      <c r="C328" s="11" t="s">
        <v>165</v>
      </c>
      <c r="D328" s="11"/>
      <c r="E328" s="6">
        <v>10</v>
      </c>
      <c r="F328" s="6">
        <v>10</v>
      </c>
      <c r="G328" s="6">
        <v>5</v>
      </c>
      <c r="H328" s="6">
        <v>10</v>
      </c>
      <c r="I328" s="6" t="s">
        <v>712</v>
      </c>
      <c r="J328" s="6" t="s">
        <v>712</v>
      </c>
      <c r="K328" s="6">
        <v>5</v>
      </c>
      <c r="L328" s="6">
        <v>5</v>
      </c>
      <c r="M328" s="6">
        <v>10</v>
      </c>
      <c r="N328" s="6">
        <v>75</v>
      </c>
      <c r="O328" s="127"/>
    </row>
    <row r="329" spans="1:15" s="10" customFormat="1" ht="11.25" x14ac:dyDescent="0.2">
      <c r="A329" s="173"/>
      <c r="B329" s="11" t="s">
        <v>446</v>
      </c>
      <c r="C329" s="11" t="s">
        <v>166</v>
      </c>
      <c r="D329" s="11"/>
      <c r="E329" s="6" t="s">
        <v>712</v>
      </c>
      <c r="F329" s="6" t="s">
        <v>712</v>
      </c>
      <c r="G329" s="6" t="s">
        <v>712</v>
      </c>
      <c r="H329" s="6" t="s">
        <v>712</v>
      </c>
      <c r="I329" s="6" t="s">
        <v>712</v>
      </c>
      <c r="J329" s="6" t="s">
        <v>712</v>
      </c>
      <c r="K329" s="6" t="s">
        <v>712</v>
      </c>
      <c r="L329" s="6" t="s">
        <v>712</v>
      </c>
      <c r="M329" s="6" t="s">
        <v>712</v>
      </c>
      <c r="N329" s="6" t="s">
        <v>712</v>
      </c>
      <c r="O329" s="127"/>
    </row>
    <row r="330" spans="1:15" s="10" customFormat="1" ht="11.25" x14ac:dyDescent="0.2">
      <c r="A330" s="173"/>
      <c r="B330" s="11" t="s">
        <v>349</v>
      </c>
      <c r="C330" s="11" t="s">
        <v>167</v>
      </c>
      <c r="D330" s="11"/>
      <c r="E330" s="6">
        <v>10</v>
      </c>
      <c r="F330" s="6">
        <v>25</v>
      </c>
      <c r="G330" s="6">
        <v>30</v>
      </c>
      <c r="H330" s="6">
        <v>20</v>
      </c>
      <c r="I330" s="6" t="s">
        <v>712</v>
      </c>
      <c r="J330" s="6" t="s">
        <v>712</v>
      </c>
      <c r="K330" s="6">
        <v>5</v>
      </c>
      <c r="L330" s="6">
        <v>5</v>
      </c>
      <c r="M330" s="6">
        <v>20</v>
      </c>
      <c r="N330" s="6">
        <v>135</v>
      </c>
      <c r="O330" s="127"/>
    </row>
    <row r="331" spans="1:15" s="10" customFormat="1" ht="11.25" x14ac:dyDescent="0.2">
      <c r="A331" s="173"/>
      <c r="B331" s="11" t="s">
        <v>426</v>
      </c>
      <c r="C331" s="11" t="s">
        <v>168</v>
      </c>
      <c r="D331" s="11"/>
      <c r="E331" s="6">
        <v>265</v>
      </c>
      <c r="F331" s="6">
        <v>285</v>
      </c>
      <c r="G331" s="6">
        <v>180</v>
      </c>
      <c r="H331" s="6">
        <v>220</v>
      </c>
      <c r="I331" s="6">
        <v>275</v>
      </c>
      <c r="J331" s="6">
        <v>130</v>
      </c>
      <c r="K331" s="6">
        <v>120</v>
      </c>
      <c r="L331" s="6">
        <v>105</v>
      </c>
      <c r="M331" s="6">
        <v>300</v>
      </c>
      <c r="N331" s="6">
        <v>1880</v>
      </c>
      <c r="O331" s="127"/>
    </row>
    <row r="332" spans="1:15" s="10" customFormat="1" ht="11.25" x14ac:dyDescent="0.2">
      <c r="A332" s="173"/>
      <c r="B332" s="11" t="s">
        <v>350</v>
      </c>
      <c r="C332" s="11" t="s">
        <v>169</v>
      </c>
      <c r="D332" s="11"/>
      <c r="E332" s="6">
        <v>285</v>
      </c>
      <c r="F332" s="6">
        <v>440</v>
      </c>
      <c r="G332" s="6">
        <v>530</v>
      </c>
      <c r="H332" s="6">
        <v>340</v>
      </c>
      <c r="I332" s="6">
        <v>330</v>
      </c>
      <c r="J332" s="6">
        <v>230</v>
      </c>
      <c r="K332" s="6">
        <v>175</v>
      </c>
      <c r="L332" s="6">
        <v>165</v>
      </c>
      <c r="M332" s="6">
        <v>625</v>
      </c>
      <c r="N332" s="6">
        <v>3120</v>
      </c>
      <c r="O332" s="127"/>
    </row>
    <row r="333" spans="1:15" s="10" customFormat="1" ht="11.25" x14ac:dyDescent="0.2">
      <c r="A333" s="173"/>
      <c r="B333" s="11" t="s">
        <v>429</v>
      </c>
      <c r="C333" s="11" t="s">
        <v>170</v>
      </c>
      <c r="D333" s="11"/>
      <c r="E333" s="6" t="s">
        <v>712</v>
      </c>
      <c r="F333" s="6" t="s">
        <v>712</v>
      </c>
      <c r="G333" s="6" t="s">
        <v>712</v>
      </c>
      <c r="H333" s="6" t="s">
        <v>712</v>
      </c>
      <c r="I333" s="6" t="s">
        <v>712</v>
      </c>
      <c r="J333" s="6" t="s">
        <v>712</v>
      </c>
      <c r="K333" s="6" t="s">
        <v>712</v>
      </c>
      <c r="L333" s="6" t="s">
        <v>712</v>
      </c>
      <c r="M333" s="6" t="s">
        <v>712</v>
      </c>
      <c r="N333" s="6" t="s">
        <v>712</v>
      </c>
      <c r="O333" s="127"/>
    </row>
    <row r="334" spans="1:15" s="10" customFormat="1" ht="11.25" x14ac:dyDescent="0.2">
      <c r="A334" s="173"/>
      <c r="B334" s="11" t="s">
        <v>432</v>
      </c>
      <c r="C334" s="11" t="s">
        <v>171</v>
      </c>
      <c r="D334" s="11"/>
      <c r="E334" s="6" t="s">
        <v>712</v>
      </c>
      <c r="F334" s="6" t="s">
        <v>712</v>
      </c>
      <c r="G334" s="6" t="s">
        <v>712</v>
      </c>
      <c r="H334" s="6" t="s">
        <v>712</v>
      </c>
      <c r="I334" s="6" t="s">
        <v>712</v>
      </c>
      <c r="J334" s="6" t="s">
        <v>712</v>
      </c>
      <c r="K334" s="6" t="s">
        <v>712</v>
      </c>
      <c r="L334" s="6" t="s">
        <v>712</v>
      </c>
      <c r="M334" s="6" t="s">
        <v>712</v>
      </c>
      <c r="N334" s="6" t="s">
        <v>712</v>
      </c>
      <c r="O334" s="127"/>
    </row>
    <row r="335" spans="1:15" s="12" customFormat="1" ht="11.25" x14ac:dyDescent="0.2">
      <c r="A335" s="173"/>
      <c r="B335" s="11" t="s">
        <v>352</v>
      </c>
      <c r="C335" s="11" t="s">
        <v>172</v>
      </c>
      <c r="D335" s="11"/>
      <c r="E335" s="6">
        <v>280</v>
      </c>
      <c r="F335" s="6">
        <v>415</v>
      </c>
      <c r="G335" s="6">
        <v>430</v>
      </c>
      <c r="H335" s="6">
        <v>290</v>
      </c>
      <c r="I335" s="6">
        <v>210</v>
      </c>
      <c r="J335" s="6">
        <v>180</v>
      </c>
      <c r="K335" s="6">
        <v>180</v>
      </c>
      <c r="L335" s="6">
        <v>160</v>
      </c>
      <c r="M335" s="6">
        <v>490</v>
      </c>
      <c r="N335" s="6">
        <v>2635</v>
      </c>
      <c r="O335" s="127"/>
    </row>
    <row r="336" spans="1:15" s="10" customFormat="1" ht="11.25" x14ac:dyDescent="0.2">
      <c r="A336" s="173"/>
      <c r="B336" s="11" t="s">
        <v>353</v>
      </c>
      <c r="C336" s="11" t="s">
        <v>173</v>
      </c>
      <c r="D336" s="11"/>
      <c r="E336" s="6">
        <v>415</v>
      </c>
      <c r="F336" s="6">
        <v>580</v>
      </c>
      <c r="G336" s="6">
        <v>800</v>
      </c>
      <c r="H336" s="6">
        <v>475</v>
      </c>
      <c r="I336" s="6">
        <v>300</v>
      </c>
      <c r="J336" s="6">
        <v>335</v>
      </c>
      <c r="K336" s="6">
        <v>265</v>
      </c>
      <c r="L336" s="6">
        <v>245</v>
      </c>
      <c r="M336" s="6">
        <v>790</v>
      </c>
      <c r="N336" s="6">
        <v>4205</v>
      </c>
      <c r="O336" s="127"/>
    </row>
    <row r="337" spans="1:20" s="10" customFormat="1" ht="11.25" x14ac:dyDescent="0.2">
      <c r="A337" s="174"/>
      <c r="B337" s="13" t="s">
        <v>692</v>
      </c>
      <c r="C337" s="13" t="str">
        <f>A326</f>
        <v>Solent</v>
      </c>
      <c r="D337" s="13"/>
      <c r="E337" s="8">
        <v>485</v>
      </c>
      <c r="F337" s="8">
        <v>850</v>
      </c>
      <c r="G337" s="8">
        <v>745</v>
      </c>
      <c r="H337" s="8">
        <v>695</v>
      </c>
      <c r="I337" s="8">
        <v>520</v>
      </c>
      <c r="J337" s="8">
        <v>400</v>
      </c>
      <c r="K337" s="8">
        <v>390</v>
      </c>
      <c r="L337" s="8">
        <v>375</v>
      </c>
      <c r="M337" s="8">
        <v>1010</v>
      </c>
      <c r="N337" s="8">
        <v>5465</v>
      </c>
      <c r="O337" s="127"/>
    </row>
    <row r="338" spans="1:20" s="10" customFormat="1" ht="11.25" x14ac:dyDescent="0.2">
      <c r="A338" s="15"/>
      <c r="C338" s="11"/>
      <c r="D338" s="11"/>
      <c r="E338" s="6"/>
      <c r="F338" s="6"/>
      <c r="G338" s="6"/>
      <c r="H338" s="6"/>
      <c r="I338" s="6"/>
      <c r="J338" s="6"/>
      <c r="K338" s="6"/>
      <c r="L338" s="6"/>
      <c r="M338" s="6"/>
      <c r="N338" s="7"/>
      <c r="O338" s="127"/>
    </row>
    <row r="339" spans="1:20" s="10" customFormat="1" ht="11.25" x14ac:dyDescent="0.2">
      <c r="A339" s="173" t="s">
        <v>678</v>
      </c>
      <c r="B339" s="11" t="s">
        <v>475</v>
      </c>
      <c r="C339" s="11" t="s">
        <v>208</v>
      </c>
      <c r="D339" s="11"/>
      <c r="E339" s="6" t="s">
        <v>712</v>
      </c>
      <c r="F339" s="6">
        <v>10</v>
      </c>
      <c r="G339" s="6">
        <v>5</v>
      </c>
      <c r="H339" s="6">
        <v>15</v>
      </c>
      <c r="I339" s="6">
        <v>5</v>
      </c>
      <c r="J339" s="6" t="s">
        <v>712</v>
      </c>
      <c r="K339" s="6">
        <v>5</v>
      </c>
      <c r="L339" s="6" t="s">
        <v>712</v>
      </c>
      <c r="M339" s="6">
        <v>10</v>
      </c>
      <c r="N339" s="6">
        <v>55</v>
      </c>
      <c r="O339" s="127"/>
    </row>
    <row r="340" spans="1:20" s="10" customFormat="1" ht="11.25" x14ac:dyDescent="0.2">
      <c r="A340" s="173"/>
      <c r="B340" s="11" t="s">
        <v>448</v>
      </c>
      <c r="C340" s="11" t="s">
        <v>209</v>
      </c>
      <c r="D340" s="11"/>
      <c r="E340" s="6">
        <v>390</v>
      </c>
      <c r="F340" s="6">
        <v>435</v>
      </c>
      <c r="G340" s="6">
        <v>485</v>
      </c>
      <c r="H340" s="6">
        <v>530</v>
      </c>
      <c r="I340" s="6">
        <v>235</v>
      </c>
      <c r="J340" s="6">
        <v>230</v>
      </c>
      <c r="K340" s="6">
        <v>205</v>
      </c>
      <c r="L340" s="6">
        <v>205</v>
      </c>
      <c r="M340" s="6">
        <v>555</v>
      </c>
      <c r="N340" s="6">
        <v>3270</v>
      </c>
      <c r="O340" s="127"/>
    </row>
    <row r="341" spans="1:20" s="10" customFormat="1" ht="11.25" x14ac:dyDescent="0.2">
      <c r="A341" s="173"/>
      <c r="B341" s="11" t="s">
        <v>449</v>
      </c>
      <c r="C341" s="11" t="s">
        <v>210</v>
      </c>
      <c r="D341" s="11"/>
      <c r="E341" s="6">
        <v>65</v>
      </c>
      <c r="F341" s="6">
        <v>235</v>
      </c>
      <c r="G341" s="6">
        <v>235</v>
      </c>
      <c r="H341" s="6">
        <v>220</v>
      </c>
      <c r="I341" s="6">
        <v>100</v>
      </c>
      <c r="J341" s="6">
        <v>75</v>
      </c>
      <c r="K341" s="6">
        <v>130</v>
      </c>
      <c r="L341" s="6">
        <v>80</v>
      </c>
      <c r="M341" s="6">
        <v>270</v>
      </c>
      <c r="N341" s="6">
        <v>1410</v>
      </c>
      <c r="O341" s="127"/>
      <c r="P341" s="11"/>
      <c r="Q341" s="11"/>
      <c r="R341" s="11"/>
      <c r="S341" s="11"/>
      <c r="T341" s="11"/>
    </row>
    <row r="342" spans="1:20" s="10" customFormat="1" ht="11.25" x14ac:dyDescent="0.2">
      <c r="A342" s="173"/>
      <c r="B342" s="11" t="s">
        <v>450</v>
      </c>
      <c r="C342" s="11" t="s">
        <v>211</v>
      </c>
      <c r="D342" s="11"/>
      <c r="E342" s="6" t="s">
        <v>712</v>
      </c>
      <c r="F342" s="6" t="s">
        <v>712</v>
      </c>
      <c r="G342" s="6" t="s">
        <v>712</v>
      </c>
      <c r="H342" s="6" t="s">
        <v>712</v>
      </c>
      <c r="I342" s="6" t="s">
        <v>712</v>
      </c>
      <c r="J342" s="6" t="s">
        <v>712</v>
      </c>
      <c r="K342" s="6" t="s">
        <v>712</v>
      </c>
      <c r="L342" s="6" t="s">
        <v>712</v>
      </c>
      <c r="M342" s="6" t="s">
        <v>712</v>
      </c>
      <c r="N342" s="6" t="s">
        <v>712</v>
      </c>
      <c r="O342" s="127"/>
      <c r="P342" s="11"/>
      <c r="Q342" s="11"/>
      <c r="R342" s="11"/>
      <c r="S342" s="11"/>
      <c r="T342" s="11"/>
    </row>
    <row r="343" spans="1:20" s="10" customFormat="1" ht="11.25" x14ac:dyDescent="0.2">
      <c r="A343" s="173"/>
      <c r="B343" s="11" t="s">
        <v>451</v>
      </c>
      <c r="C343" s="11" t="s">
        <v>212</v>
      </c>
      <c r="D343" s="11"/>
      <c r="E343" s="6">
        <v>175</v>
      </c>
      <c r="F343" s="6">
        <v>310</v>
      </c>
      <c r="G343" s="6">
        <v>270</v>
      </c>
      <c r="H343" s="6">
        <v>325</v>
      </c>
      <c r="I343" s="6">
        <v>140</v>
      </c>
      <c r="J343" s="6">
        <v>95</v>
      </c>
      <c r="K343" s="6">
        <v>145</v>
      </c>
      <c r="L343" s="6">
        <v>125</v>
      </c>
      <c r="M343" s="6">
        <v>370</v>
      </c>
      <c r="N343" s="6">
        <v>1955</v>
      </c>
      <c r="O343" s="127"/>
    </row>
    <row r="344" spans="1:20" s="10" customFormat="1" ht="11.25" x14ac:dyDescent="0.2">
      <c r="A344" s="173"/>
      <c r="B344" s="11" t="s">
        <v>452</v>
      </c>
      <c r="C344" s="11" t="s">
        <v>213</v>
      </c>
      <c r="D344" s="11"/>
      <c r="E344" s="6">
        <v>225</v>
      </c>
      <c r="F344" s="6">
        <v>350</v>
      </c>
      <c r="G344" s="6">
        <v>395</v>
      </c>
      <c r="H344" s="6">
        <v>400</v>
      </c>
      <c r="I344" s="6">
        <v>175</v>
      </c>
      <c r="J344" s="6">
        <v>165</v>
      </c>
      <c r="K344" s="6">
        <v>165</v>
      </c>
      <c r="L344" s="6">
        <v>150</v>
      </c>
      <c r="M344" s="6">
        <v>475</v>
      </c>
      <c r="N344" s="6">
        <v>2500</v>
      </c>
      <c r="O344" s="127"/>
    </row>
    <row r="345" spans="1:20" s="10" customFormat="1" ht="11.25" x14ac:dyDescent="0.2">
      <c r="A345" s="173"/>
      <c r="B345" s="11" t="s">
        <v>453</v>
      </c>
      <c r="C345" s="11" t="s">
        <v>214</v>
      </c>
      <c r="D345" s="11"/>
      <c r="E345" s="6">
        <v>165</v>
      </c>
      <c r="F345" s="6">
        <v>375</v>
      </c>
      <c r="G345" s="6">
        <v>300</v>
      </c>
      <c r="H345" s="6">
        <v>425</v>
      </c>
      <c r="I345" s="6">
        <v>185</v>
      </c>
      <c r="J345" s="6">
        <v>105</v>
      </c>
      <c r="K345" s="6">
        <v>165</v>
      </c>
      <c r="L345" s="6">
        <v>150</v>
      </c>
      <c r="M345" s="6">
        <v>375</v>
      </c>
      <c r="N345" s="6">
        <v>2245</v>
      </c>
      <c r="O345" s="127"/>
    </row>
    <row r="346" spans="1:20" s="10" customFormat="1" ht="11.25" x14ac:dyDescent="0.2">
      <c r="A346" s="173"/>
      <c r="B346" s="11" t="s">
        <v>454</v>
      </c>
      <c r="C346" s="11" t="s">
        <v>215</v>
      </c>
      <c r="D346" s="11"/>
      <c r="E346" s="6" t="s">
        <v>712</v>
      </c>
      <c r="F346" s="6" t="s">
        <v>712</v>
      </c>
      <c r="G346" s="6" t="s">
        <v>712</v>
      </c>
      <c r="H346" s="6" t="s">
        <v>712</v>
      </c>
      <c r="I346" s="6" t="s">
        <v>712</v>
      </c>
      <c r="J346" s="6" t="s">
        <v>712</v>
      </c>
      <c r="K346" s="6" t="s">
        <v>712</v>
      </c>
      <c r="L346" s="6" t="s">
        <v>712</v>
      </c>
      <c r="M346" s="6" t="s">
        <v>712</v>
      </c>
      <c r="N346" s="6" t="s">
        <v>712</v>
      </c>
      <c r="O346" s="127"/>
    </row>
    <row r="347" spans="1:20" s="10" customFormat="1" ht="11.25" x14ac:dyDescent="0.2">
      <c r="A347" s="173"/>
      <c r="B347" s="11" t="s">
        <v>455</v>
      </c>
      <c r="C347" s="11" t="s">
        <v>216</v>
      </c>
      <c r="D347" s="11"/>
      <c r="E347" s="6">
        <v>215</v>
      </c>
      <c r="F347" s="6">
        <v>325</v>
      </c>
      <c r="G347" s="6">
        <v>340</v>
      </c>
      <c r="H347" s="6">
        <v>405</v>
      </c>
      <c r="I347" s="6">
        <v>185</v>
      </c>
      <c r="J347" s="6">
        <v>120</v>
      </c>
      <c r="K347" s="6">
        <v>140</v>
      </c>
      <c r="L347" s="6">
        <v>175</v>
      </c>
      <c r="M347" s="6">
        <v>350</v>
      </c>
      <c r="N347" s="6">
        <v>2255</v>
      </c>
      <c r="O347" s="127"/>
    </row>
    <row r="348" spans="1:20" s="10" customFormat="1" ht="11.25" x14ac:dyDescent="0.2">
      <c r="A348" s="173"/>
      <c r="B348" s="11" t="s">
        <v>456</v>
      </c>
      <c r="C348" s="11" t="s">
        <v>217</v>
      </c>
      <c r="D348" s="11"/>
      <c r="E348" s="6">
        <v>40</v>
      </c>
      <c r="F348" s="6">
        <v>90</v>
      </c>
      <c r="G348" s="6">
        <v>60</v>
      </c>
      <c r="H348" s="6">
        <v>115</v>
      </c>
      <c r="I348" s="6">
        <v>50</v>
      </c>
      <c r="J348" s="6">
        <v>30</v>
      </c>
      <c r="K348" s="6">
        <v>25</v>
      </c>
      <c r="L348" s="6">
        <v>45</v>
      </c>
      <c r="M348" s="6">
        <v>90</v>
      </c>
      <c r="N348" s="6">
        <v>545</v>
      </c>
      <c r="O348" s="127"/>
    </row>
    <row r="349" spans="1:20" s="10" customFormat="1" ht="11.25" x14ac:dyDescent="0.2">
      <c r="A349" s="173"/>
      <c r="B349" s="11" t="s">
        <v>549</v>
      </c>
      <c r="C349" s="11" t="s">
        <v>218</v>
      </c>
      <c r="D349" s="11"/>
      <c r="E349" s="6" t="s">
        <v>712</v>
      </c>
      <c r="F349" s="6" t="s">
        <v>712</v>
      </c>
      <c r="G349" s="6" t="s">
        <v>712</v>
      </c>
      <c r="H349" s="6" t="s">
        <v>712</v>
      </c>
      <c r="I349" s="6" t="s">
        <v>712</v>
      </c>
      <c r="J349" s="6" t="s">
        <v>712</v>
      </c>
      <c r="K349" s="6" t="s">
        <v>712</v>
      </c>
      <c r="L349" s="6" t="s">
        <v>712</v>
      </c>
      <c r="M349" s="6" t="s">
        <v>712</v>
      </c>
      <c r="N349" s="6" t="s">
        <v>712</v>
      </c>
      <c r="O349" s="127"/>
    </row>
    <row r="350" spans="1:20" s="10" customFormat="1" ht="11.25" x14ac:dyDescent="0.2">
      <c r="A350" s="173"/>
      <c r="B350" s="11" t="s">
        <v>457</v>
      </c>
      <c r="C350" s="11" t="s">
        <v>219</v>
      </c>
      <c r="D350" s="11"/>
      <c r="E350" s="6">
        <v>240</v>
      </c>
      <c r="F350" s="6">
        <v>355</v>
      </c>
      <c r="G350" s="6">
        <v>235</v>
      </c>
      <c r="H350" s="6">
        <v>340</v>
      </c>
      <c r="I350" s="6">
        <v>175</v>
      </c>
      <c r="J350" s="6">
        <v>200</v>
      </c>
      <c r="K350" s="6">
        <v>135</v>
      </c>
      <c r="L350" s="6">
        <v>140</v>
      </c>
      <c r="M350" s="6">
        <v>370</v>
      </c>
      <c r="N350" s="6">
        <v>2190</v>
      </c>
      <c r="O350" s="127"/>
    </row>
    <row r="351" spans="1:20" s="10" customFormat="1" ht="11.25" x14ac:dyDescent="0.2">
      <c r="A351" s="173"/>
      <c r="B351" s="11" t="s">
        <v>550</v>
      </c>
      <c r="C351" s="11" t="s">
        <v>220</v>
      </c>
      <c r="D351" s="11"/>
      <c r="E351" s="6">
        <v>25</v>
      </c>
      <c r="F351" s="6">
        <v>150</v>
      </c>
      <c r="G351" s="6">
        <v>70</v>
      </c>
      <c r="H351" s="6">
        <v>135</v>
      </c>
      <c r="I351" s="6">
        <v>50</v>
      </c>
      <c r="J351" s="6">
        <v>50</v>
      </c>
      <c r="K351" s="6">
        <v>55</v>
      </c>
      <c r="L351" s="6">
        <v>60</v>
      </c>
      <c r="M351" s="6">
        <v>170</v>
      </c>
      <c r="N351" s="6">
        <v>765</v>
      </c>
      <c r="O351" s="127"/>
    </row>
    <row r="352" spans="1:20" s="10" customFormat="1" ht="11.25" x14ac:dyDescent="0.2">
      <c r="A352" s="173"/>
      <c r="B352" s="11" t="s">
        <v>458</v>
      </c>
      <c r="C352" s="11" t="s">
        <v>147</v>
      </c>
      <c r="D352" s="11"/>
      <c r="E352" s="6">
        <v>370</v>
      </c>
      <c r="F352" s="6">
        <v>590</v>
      </c>
      <c r="G352" s="6">
        <v>735</v>
      </c>
      <c r="H352" s="6">
        <v>555</v>
      </c>
      <c r="I352" s="6">
        <v>295</v>
      </c>
      <c r="J352" s="6">
        <v>280</v>
      </c>
      <c r="K352" s="6">
        <v>345</v>
      </c>
      <c r="L352" s="6">
        <v>290</v>
      </c>
      <c r="M352" s="6">
        <v>875</v>
      </c>
      <c r="N352" s="6">
        <v>4335</v>
      </c>
      <c r="O352" s="127"/>
    </row>
    <row r="353" spans="1:15" s="10" customFormat="1" ht="11.25" x14ac:dyDescent="0.2">
      <c r="A353" s="173"/>
      <c r="B353" s="11" t="s">
        <v>354</v>
      </c>
      <c r="C353" s="11" t="s">
        <v>221</v>
      </c>
      <c r="D353" s="11"/>
      <c r="E353" s="6">
        <v>410</v>
      </c>
      <c r="F353" s="6">
        <v>445</v>
      </c>
      <c r="G353" s="6">
        <v>445</v>
      </c>
      <c r="H353" s="6">
        <v>360</v>
      </c>
      <c r="I353" s="6">
        <v>205</v>
      </c>
      <c r="J353" s="6">
        <v>195</v>
      </c>
      <c r="K353" s="6">
        <v>185</v>
      </c>
      <c r="L353" s="6">
        <v>200</v>
      </c>
      <c r="M353" s="6">
        <v>670</v>
      </c>
      <c r="N353" s="6">
        <v>3115</v>
      </c>
      <c r="O353" s="127"/>
    </row>
    <row r="354" spans="1:15" s="10" customFormat="1" ht="11.25" x14ac:dyDescent="0.2">
      <c r="A354" s="173"/>
      <c r="B354" s="11" t="s">
        <v>355</v>
      </c>
      <c r="C354" s="11" t="s">
        <v>222</v>
      </c>
      <c r="D354" s="11"/>
      <c r="E354" s="6">
        <v>115</v>
      </c>
      <c r="F354" s="6">
        <v>180</v>
      </c>
      <c r="G354" s="6">
        <v>170</v>
      </c>
      <c r="H354" s="6">
        <v>140</v>
      </c>
      <c r="I354" s="6">
        <v>85</v>
      </c>
      <c r="J354" s="6">
        <v>95</v>
      </c>
      <c r="K354" s="6">
        <v>70</v>
      </c>
      <c r="L354" s="6">
        <v>70</v>
      </c>
      <c r="M354" s="6">
        <v>185</v>
      </c>
      <c r="N354" s="6">
        <v>1110</v>
      </c>
      <c r="O354" s="127"/>
    </row>
    <row r="355" spans="1:15" s="10" customFormat="1" ht="11.25" x14ac:dyDescent="0.2">
      <c r="A355" s="173"/>
      <c r="B355" s="11" t="s">
        <v>356</v>
      </c>
      <c r="C355" s="11" t="s">
        <v>223</v>
      </c>
      <c r="D355" s="11"/>
      <c r="E355" s="6">
        <v>20</v>
      </c>
      <c r="F355" s="6">
        <v>75</v>
      </c>
      <c r="G355" s="6">
        <v>55</v>
      </c>
      <c r="H355" s="6">
        <v>85</v>
      </c>
      <c r="I355" s="6">
        <v>25</v>
      </c>
      <c r="J355" s="6">
        <v>30</v>
      </c>
      <c r="K355" s="6">
        <v>30</v>
      </c>
      <c r="L355" s="6">
        <v>25</v>
      </c>
      <c r="M355" s="6">
        <v>90</v>
      </c>
      <c r="N355" s="6">
        <v>435</v>
      </c>
      <c r="O355" s="127"/>
    </row>
    <row r="356" spans="1:15" s="10" customFormat="1" ht="11.25" x14ac:dyDescent="0.2">
      <c r="A356" s="173"/>
      <c r="B356" s="11" t="s">
        <v>357</v>
      </c>
      <c r="C356" s="11" t="s">
        <v>224</v>
      </c>
      <c r="D356" s="11"/>
      <c r="E356" s="6">
        <v>180</v>
      </c>
      <c r="F356" s="6">
        <v>235</v>
      </c>
      <c r="G356" s="6">
        <v>200</v>
      </c>
      <c r="H356" s="6">
        <v>175</v>
      </c>
      <c r="I356" s="6">
        <v>145</v>
      </c>
      <c r="J356" s="6">
        <v>185</v>
      </c>
      <c r="K356" s="6">
        <v>105</v>
      </c>
      <c r="L356" s="6">
        <v>90</v>
      </c>
      <c r="M356" s="6">
        <v>290</v>
      </c>
      <c r="N356" s="6">
        <v>1605</v>
      </c>
      <c r="O356" s="127"/>
    </row>
    <row r="357" spans="1:15" s="10" customFormat="1" ht="11.25" x14ac:dyDescent="0.2">
      <c r="A357" s="173"/>
      <c r="B357" s="11" t="s">
        <v>358</v>
      </c>
      <c r="C357" s="11" t="s">
        <v>225</v>
      </c>
      <c r="D357" s="11"/>
      <c r="E357" s="6">
        <v>35</v>
      </c>
      <c r="F357" s="6">
        <v>105</v>
      </c>
      <c r="G357" s="6">
        <v>115</v>
      </c>
      <c r="H357" s="6">
        <v>160</v>
      </c>
      <c r="I357" s="6">
        <v>65</v>
      </c>
      <c r="J357" s="6">
        <v>45</v>
      </c>
      <c r="K357" s="6">
        <v>65</v>
      </c>
      <c r="L357" s="6">
        <v>50</v>
      </c>
      <c r="M357" s="6">
        <v>135</v>
      </c>
      <c r="N357" s="6">
        <v>775</v>
      </c>
      <c r="O357" s="127"/>
    </row>
    <row r="358" spans="1:15" s="10" customFormat="1" ht="11.25" x14ac:dyDescent="0.2">
      <c r="A358" s="173"/>
      <c r="B358" s="11" t="s">
        <v>359</v>
      </c>
      <c r="C358" s="11" t="s">
        <v>226</v>
      </c>
      <c r="D358" s="11"/>
      <c r="E358" s="6">
        <v>300</v>
      </c>
      <c r="F358" s="6">
        <v>435</v>
      </c>
      <c r="G358" s="6">
        <v>390</v>
      </c>
      <c r="H358" s="6">
        <v>445</v>
      </c>
      <c r="I358" s="6">
        <v>215</v>
      </c>
      <c r="J358" s="6">
        <v>175</v>
      </c>
      <c r="K358" s="6">
        <v>205</v>
      </c>
      <c r="L358" s="6">
        <v>165</v>
      </c>
      <c r="M358" s="6">
        <v>510</v>
      </c>
      <c r="N358" s="6">
        <v>2840</v>
      </c>
      <c r="O358" s="127"/>
    </row>
    <row r="359" spans="1:15" s="10" customFormat="1" ht="11.25" x14ac:dyDescent="0.2">
      <c r="A359" s="173"/>
      <c r="B359" s="11" t="s">
        <v>427</v>
      </c>
      <c r="C359" s="11" t="s">
        <v>227</v>
      </c>
      <c r="D359" s="11"/>
      <c r="E359" s="6">
        <v>45</v>
      </c>
      <c r="F359" s="6">
        <v>110</v>
      </c>
      <c r="G359" s="6">
        <v>115</v>
      </c>
      <c r="H359" s="6">
        <v>195</v>
      </c>
      <c r="I359" s="6">
        <v>85</v>
      </c>
      <c r="J359" s="6">
        <v>70</v>
      </c>
      <c r="K359" s="6">
        <v>75</v>
      </c>
      <c r="L359" s="6">
        <v>70</v>
      </c>
      <c r="M359" s="6">
        <v>170</v>
      </c>
      <c r="N359" s="6">
        <v>935</v>
      </c>
      <c r="O359" s="127"/>
    </row>
    <row r="360" spans="1:15" s="10" customFormat="1" ht="11.25" x14ac:dyDescent="0.2">
      <c r="A360" s="173"/>
      <c r="B360" s="11" t="s">
        <v>360</v>
      </c>
      <c r="C360" s="11" t="s">
        <v>228</v>
      </c>
      <c r="D360" s="11"/>
      <c r="E360" s="6">
        <v>195</v>
      </c>
      <c r="F360" s="6">
        <v>590</v>
      </c>
      <c r="G360" s="6">
        <v>620</v>
      </c>
      <c r="H360" s="6">
        <v>470</v>
      </c>
      <c r="I360" s="6">
        <v>265</v>
      </c>
      <c r="J360" s="6">
        <v>190</v>
      </c>
      <c r="K360" s="6">
        <v>305</v>
      </c>
      <c r="L360" s="6">
        <v>215</v>
      </c>
      <c r="M360" s="6">
        <v>660</v>
      </c>
      <c r="N360" s="6">
        <v>3510</v>
      </c>
      <c r="O360" s="127"/>
    </row>
    <row r="361" spans="1:15" s="10" customFormat="1" ht="11.25" x14ac:dyDescent="0.2">
      <c r="A361" s="173"/>
      <c r="B361" s="11" t="s">
        <v>361</v>
      </c>
      <c r="C361" s="11" t="s">
        <v>229</v>
      </c>
      <c r="D361" s="11"/>
      <c r="E361" s="6">
        <v>190</v>
      </c>
      <c r="F361" s="6">
        <v>215</v>
      </c>
      <c r="G361" s="6">
        <v>195</v>
      </c>
      <c r="H361" s="6">
        <v>200</v>
      </c>
      <c r="I361" s="6">
        <v>160</v>
      </c>
      <c r="J361" s="6">
        <v>140</v>
      </c>
      <c r="K361" s="6">
        <v>90</v>
      </c>
      <c r="L361" s="6">
        <v>75</v>
      </c>
      <c r="M361" s="6">
        <v>250</v>
      </c>
      <c r="N361" s="6">
        <v>1515</v>
      </c>
      <c r="O361" s="127"/>
    </row>
    <row r="362" spans="1:15" s="10" customFormat="1" ht="11.25" x14ac:dyDescent="0.2">
      <c r="A362" s="173"/>
      <c r="B362" s="11" t="s">
        <v>362</v>
      </c>
      <c r="C362" s="11" t="s">
        <v>230</v>
      </c>
      <c r="D362" s="11"/>
      <c r="E362" s="6">
        <v>195</v>
      </c>
      <c r="F362" s="6">
        <v>200</v>
      </c>
      <c r="G362" s="6">
        <v>210</v>
      </c>
      <c r="H362" s="6">
        <v>235</v>
      </c>
      <c r="I362" s="6">
        <v>155</v>
      </c>
      <c r="J362" s="6">
        <v>140</v>
      </c>
      <c r="K362" s="6">
        <v>100</v>
      </c>
      <c r="L362" s="6">
        <v>95</v>
      </c>
      <c r="M362" s="6">
        <v>260</v>
      </c>
      <c r="N362" s="6">
        <v>1590</v>
      </c>
      <c r="O362" s="127"/>
    </row>
    <row r="363" spans="1:15" s="10" customFormat="1" ht="11.25" x14ac:dyDescent="0.2">
      <c r="A363" s="173"/>
      <c r="B363" s="11" t="s">
        <v>363</v>
      </c>
      <c r="C363" s="11" t="s">
        <v>231</v>
      </c>
      <c r="D363" s="11"/>
      <c r="E363" s="6" t="s">
        <v>712</v>
      </c>
      <c r="F363" s="6">
        <v>70</v>
      </c>
      <c r="G363" s="6">
        <v>40</v>
      </c>
      <c r="H363" s="6">
        <v>55</v>
      </c>
      <c r="I363" s="6">
        <v>45</v>
      </c>
      <c r="J363" s="6" t="s">
        <v>712</v>
      </c>
      <c r="K363" s="6">
        <v>20</v>
      </c>
      <c r="L363" s="6" t="s">
        <v>712</v>
      </c>
      <c r="M363" s="6">
        <v>80</v>
      </c>
      <c r="N363" s="6">
        <v>405</v>
      </c>
      <c r="O363" s="127"/>
    </row>
    <row r="364" spans="1:15" s="10" customFormat="1" ht="11.25" x14ac:dyDescent="0.2">
      <c r="A364" s="173"/>
      <c r="B364" s="11" t="s">
        <v>364</v>
      </c>
      <c r="C364" s="11" t="s">
        <v>232</v>
      </c>
      <c r="D364" s="11"/>
      <c r="E364" s="6">
        <v>105</v>
      </c>
      <c r="F364" s="6">
        <v>360</v>
      </c>
      <c r="G364" s="6">
        <v>445</v>
      </c>
      <c r="H364" s="6">
        <v>340</v>
      </c>
      <c r="I364" s="6">
        <v>190</v>
      </c>
      <c r="J364" s="6">
        <v>185</v>
      </c>
      <c r="K364" s="6">
        <v>205</v>
      </c>
      <c r="L364" s="6">
        <v>165</v>
      </c>
      <c r="M364" s="6">
        <v>520</v>
      </c>
      <c r="N364" s="6">
        <v>2515</v>
      </c>
      <c r="O364" s="127"/>
    </row>
    <row r="365" spans="1:15" s="10" customFormat="1" ht="11.25" x14ac:dyDescent="0.2">
      <c r="A365" s="173"/>
      <c r="B365" s="11" t="s">
        <v>365</v>
      </c>
      <c r="C365" s="11" t="s">
        <v>233</v>
      </c>
      <c r="D365" s="11"/>
      <c r="E365" s="6">
        <v>270</v>
      </c>
      <c r="F365" s="6">
        <v>425</v>
      </c>
      <c r="G365" s="6">
        <v>480</v>
      </c>
      <c r="H365" s="6">
        <v>270</v>
      </c>
      <c r="I365" s="6">
        <v>190</v>
      </c>
      <c r="J365" s="6">
        <v>195</v>
      </c>
      <c r="K365" s="6">
        <v>195</v>
      </c>
      <c r="L365" s="6">
        <v>135</v>
      </c>
      <c r="M365" s="6">
        <v>490</v>
      </c>
      <c r="N365" s="6">
        <v>2650</v>
      </c>
      <c r="O365" s="127"/>
    </row>
    <row r="366" spans="1:15" s="10" customFormat="1" ht="11.25" x14ac:dyDescent="0.2">
      <c r="A366" s="173"/>
      <c r="B366" s="11" t="s">
        <v>438</v>
      </c>
      <c r="C366" s="11" t="s">
        <v>234</v>
      </c>
      <c r="D366" s="11"/>
      <c r="E366" s="6" t="s">
        <v>712</v>
      </c>
      <c r="F366" s="6" t="s">
        <v>712</v>
      </c>
      <c r="G366" s="6" t="s">
        <v>712</v>
      </c>
      <c r="H366" s="6" t="s">
        <v>712</v>
      </c>
      <c r="I366" s="6" t="s">
        <v>712</v>
      </c>
      <c r="J366" s="6" t="s">
        <v>712</v>
      </c>
      <c r="K366" s="6" t="s">
        <v>712</v>
      </c>
      <c r="L366" s="6" t="s">
        <v>712</v>
      </c>
      <c r="M366" s="6" t="s">
        <v>712</v>
      </c>
      <c r="N366" s="6" t="s">
        <v>712</v>
      </c>
      <c r="O366" s="127"/>
    </row>
    <row r="367" spans="1:15" s="10" customFormat="1" ht="11.25" x14ac:dyDescent="0.2">
      <c r="A367" s="173"/>
      <c r="B367" s="11" t="s">
        <v>440</v>
      </c>
      <c r="C367" s="11" t="s">
        <v>235</v>
      </c>
      <c r="D367" s="11"/>
      <c r="E367" s="6">
        <v>385</v>
      </c>
      <c r="F367" s="6">
        <v>420</v>
      </c>
      <c r="G367" s="6">
        <v>400</v>
      </c>
      <c r="H367" s="6">
        <v>330</v>
      </c>
      <c r="I367" s="6">
        <v>305</v>
      </c>
      <c r="J367" s="6">
        <v>210</v>
      </c>
      <c r="K367" s="6">
        <v>210</v>
      </c>
      <c r="L367" s="6">
        <v>170</v>
      </c>
      <c r="M367" s="6">
        <v>430</v>
      </c>
      <c r="N367" s="6">
        <v>2860</v>
      </c>
      <c r="O367" s="127"/>
    </row>
    <row r="368" spans="1:15" s="10" customFormat="1" ht="11.25" x14ac:dyDescent="0.2">
      <c r="A368" s="173"/>
      <c r="B368" s="11" t="s">
        <v>441</v>
      </c>
      <c r="C368" s="11" t="s">
        <v>236</v>
      </c>
      <c r="D368" s="11"/>
      <c r="E368" s="6">
        <v>645</v>
      </c>
      <c r="F368" s="6">
        <v>725</v>
      </c>
      <c r="G368" s="6">
        <v>740</v>
      </c>
      <c r="H368" s="6">
        <v>610</v>
      </c>
      <c r="I368" s="6">
        <v>400</v>
      </c>
      <c r="J368" s="6">
        <v>290</v>
      </c>
      <c r="K368" s="6">
        <v>345</v>
      </c>
      <c r="L368" s="6">
        <v>250</v>
      </c>
      <c r="M368" s="6">
        <v>735</v>
      </c>
      <c r="N368" s="6">
        <v>4740</v>
      </c>
      <c r="O368" s="127"/>
    </row>
    <row r="369" spans="1:15" s="12" customFormat="1" ht="11.25" x14ac:dyDescent="0.2">
      <c r="A369" s="173"/>
      <c r="B369" s="11" t="s">
        <v>437</v>
      </c>
      <c r="C369" s="11" t="s">
        <v>237</v>
      </c>
      <c r="D369" s="11"/>
      <c r="E369" s="6" t="s">
        <v>712</v>
      </c>
      <c r="F369" s="6" t="s">
        <v>712</v>
      </c>
      <c r="G369" s="6" t="s">
        <v>712</v>
      </c>
      <c r="H369" s="6" t="s">
        <v>712</v>
      </c>
      <c r="I369" s="6" t="s">
        <v>712</v>
      </c>
      <c r="J369" s="6" t="s">
        <v>712</v>
      </c>
      <c r="K369" s="6" t="s">
        <v>712</v>
      </c>
      <c r="L369" s="6" t="s">
        <v>712</v>
      </c>
      <c r="M369" s="6" t="s">
        <v>712</v>
      </c>
      <c r="N369" s="6" t="s">
        <v>712</v>
      </c>
      <c r="O369" s="127"/>
    </row>
    <row r="370" spans="1:15" s="10" customFormat="1" ht="11.25" x14ac:dyDescent="0.2">
      <c r="A370" s="173"/>
      <c r="B370" s="11" t="s">
        <v>439</v>
      </c>
      <c r="C370" s="11" t="s">
        <v>238</v>
      </c>
      <c r="D370" s="11"/>
      <c r="E370" s="6">
        <v>145</v>
      </c>
      <c r="F370" s="6">
        <v>200</v>
      </c>
      <c r="G370" s="6">
        <v>255</v>
      </c>
      <c r="H370" s="6">
        <v>150</v>
      </c>
      <c r="I370" s="6">
        <v>110</v>
      </c>
      <c r="J370" s="6">
        <v>105</v>
      </c>
      <c r="K370" s="6">
        <v>85</v>
      </c>
      <c r="L370" s="6">
        <v>85</v>
      </c>
      <c r="M370" s="6">
        <v>245</v>
      </c>
      <c r="N370" s="6">
        <v>1380</v>
      </c>
      <c r="O370" s="127"/>
    </row>
    <row r="371" spans="1:15" s="10" customFormat="1" ht="11.25" x14ac:dyDescent="0.2">
      <c r="A371" s="174"/>
      <c r="B371" s="13" t="s">
        <v>692</v>
      </c>
      <c r="C371" s="13" t="str">
        <f>A339</f>
        <v>South East</v>
      </c>
      <c r="D371" s="13"/>
      <c r="E371" s="14">
        <v>5190</v>
      </c>
      <c r="F371" s="14">
        <v>8010</v>
      </c>
      <c r="G371" s="14">
        <v>8000</v>
      </c>
      <c r="H371" s="14">
        <v>7695</v>
      </c>
      <c r="I371" s="14">
        <v>4240</v>
      </c>
      <c r="J371" s="14">
        <v>3625</v>
      </c>
      <c r="K371" s="14">
        <v>3815</v>
      </c>
      <c r="L371" s="14">
        <v>3310</v>
      </c>
      <c r="M371" s="14">
        <v>9625</v>
      </c>
      <c r="N371" s="14">
        <v>53510</v>
      </c>
      <c r="O371" s="127"/>
    </row>
    <row r="372" spans="1:15" s="10" customFormat="1" ht="11.25" x14ac:dyDescent="0.2">
      <c r="A372" s="15"/>
      <c r="C372" s="11"/>
      <c r="D372" s="11"/>
      <c r="E372" s="6"/>
      <c r="F372" s="6"/>
      <c r="G372" s="6"/>
      <c r="H372" s="6"/>
      <c r="I372" s="6"/>
      <c r="J372" s="6"/>
      <c r="K372" s="6"/>
      <c r="L372" s="6"/>
      <c r="M372" s="6"/>
      <c r="N372" s="4"/>
      <c r="O372" s="127"/>
    </row>
    <row r="373" spans="1:15" s="10" customFormat="1" ht="11.25" x14ac:dyDescent="0.2">
      <c r="A373" s="173" t="s">
        <v>1</v>
      </c>
      <c r="B373" s="11" t="s">
        <v>545</v>
      </c>
      <c r="C373" s="11" t="s">
        <v>192</v>
      </c>
      <c r="D373" s="11"/>
      <c r="E373" s="6">
        <v>240</v>
      </c>
      <c r="F373" s="6">
        <v>330</v>
      </c>
      <c r="G373" s="6">
        <v>455</v>
      </c>
      <c r="H373" s="6">
        <v>335</v>
      </c>
      <c r="I373" s="6">
        <v>165</v>
      </c>
      <c r="J373" s="6">
        <v>175</v>
      </c>
      <c r="K373" s="6">
        <v>145</v>
      </c>
      <c r="L373" s="6">
        <v>115</v>
      </c>
      <c r="M373" s="6">
        <v>485</v>
      </c>
      <c r="N373" s="6">
        <v>2445</v>
      </c>
      <c r="O373" s="127"/>
    </row>
    <row r="374" spans="1:15" s="10" customFormat="1" ht="11.25" x14ac:dyDescent="0.2">
      <c r="A374" s="173"/>
      <c r="B374" s="11" t="s">
        <v>546</v>
      </c>
      <c r="C374" s="11" t="s">
        <v>193</v>
      </c>
      <c r="D374" s="11"/>
      <c r="E374" s="6">
        <v>380</v>
      </c>
      <c r="F374" s="6">
        <v>745</v>
      </c>
      <c r="G374" s="6">
        <v>920</v>
      </c>
      <c r="H374" s="6">
        <v>920</v>
      </c>
      <c r="I374" s="6">
        <v>385</v>
      </c>
      <c r="J374" s="6">
        <v>320</v>
      </c>
      <c r="K374" s="6">
        <v>380</v>
      </c>
      <c r="L374" s="6">
        <v>290</v>
      </c>
      <c r="M374" s="6">
        <v>1005</v>
      </c>
      <c r="N374" s="6">
        <v>5345</v>
      </c>
      <c r="O374" s="127"/>
    </row>
    <row r="375" spans="1:15" s="10" customFormat="1" ht="11.25" x14ac:dyDescent="0.2">
      <c r="A375" s="173"/>
      <c r="B375" s="11" t="s">
        <v>547</v>
      </c>
      <c r="C375" s="11" t="s">
        <v>194</v>
      </c>
      <c r="D375" s="11"/>
      <c r="E375" s="6" t="s">
        <v>712</v>
      </c>
      <c r="F375" s="6" t="s">
        <v>712</v>
      </c>
      <c r="G375" s="6" t="s">
        <v>712</v>
      </c>
      <c r="H375" s="6" t="s">
        <v>712</v>
      </c>
      <c r="I375" s="6" t="s">
        <v>712</v>
      </c>
      <c r="J375" s="6" t="s">
        <v>712</v>
      </c>
      <c r="K375" s="6" t="s">
        <v>712</v>
      </c>
      <c r="L375" s="6" t="s">
        <v>712</v>
      </c>
      <c r="M375" s="6" t="s">
        <v>712</v>
      </c>
      <c r="N375" s="6" t="s">
        <v>712</v>
      </c>
      <c r="O375" s="127"/>
    </row>
    <row r="376" spans="1:15" s="10" customFormat="1" ht="11.25" x14ac:dyDescent="0.2">
      <c r="A376" s="173"/>
      <c r="B376" s="11" t="s">
        <v>428</v>
      </c>
      <c r="C376" s="11" t="s">
        <v>195</v>
      </c>
      <c r="D376" s="11"/>
      <c r="E376" s="6">
        <v>130</v>
      </c>
      <c r="F376" s="6">
        <v>210</v>
      </c>
      <c r="G376" s="6">
        <v>315</v>
      </c>
      <c r="H376" s="6">
        <v>150</v>
      </c>
      <c r="I376" s="6">
        <v>100</v>
      </c>
      <c r="J376" s="6">
        <v>90</v>
      </c>
      <c r="K376" s="6">
        <v>90</v>
      </c>
      <c r="L376" s="6">
        <v>70</v>
      </c>
      <c r="M376" s="6">
        <v>335</v>
      </c>
      <c r="N376" s="6">
        <v>1490</v>
      </c>
      <c r="O376" s="127"/>
    </row>
    <row r="377" spans="1:15" s="10" customFormat="1" ht="11.25" x14ac:dyDescent="0.2">
      <c r="A377" s="173"/>
      <c r="B377" s="11" t="s">
        <v>436</v>
      </c>
      <c r="C377" s="11" t="s">
        <v>196</v>
      </c>
      <c r="D377" s="11"/>
      <c r="E377" s="6">
        <v>675</v>
      </c>
      <c r="F377" s="6">
        <v>720</v>
      </c>
      <c r="G377" s="6">
        <v>1180</v>
      </c>
      <c r="H377" s="6">
        <v>650</v>
      </c>
      <c r="I377" s="6">
        <v>365</v>
      </c>
      <c r="J377" s="6">
        <v>375</v>
      </c>
      <c r="K377" s="6">
        <v>425</v>
      </c>
      <c r="L377" s="6">
        <v>315</v>
      </c>
      <c r="M377" s="6">
        <v>1060</v>
      </c>
      <c r="N377" s="6">
        <v>5765</v>
      </c>
      <c r="O377" s="127"/>
    </row>
    <row r="378" spans="1:15" s="10" customFormat="1" ht="11.25" x14ac:dyDescent="0.2">
      <c r="A378" s="173"/>
      <c r="B378" s="11" t="s">
        <v>96</v>
      </c>
      <c r="C378" s="11" t="s">
        <v>197</v>
      </c>
      <c r="D378" s="11"/>
      <c r="E378" s="6" t="s">
        <v>712</v>
      </c>
      <c r="F378" s="6">
        <v>5</v>
      </c>
      <c r="G378" s="6">
        <v>15</v>
      </c>
      <c r="H378" s="6">
        <v>10</v>
      </c>
      <c r="I378" s="6">
        <v>5</v>
      </c>
      <c r="J378" s="6">
        <v>10</v>
      </c>
      <c r="K378" s="6">
        <v>10</v>
      </c>
      <c r="L378" s="6" t="s">
        <v>712</v>
      </c>
      <c r="M378" s="6">
        <v>10</v>
      </c>
      <c r="N378" s="6">
        <v>65</v>
      </c>
      <c r="O378" s="127"/>
    </row>
    <row r="379" spans="1:15" s="10" customFormat="1" ht="11.25" x14ac:dyDescent="0.2">
      <c r="A379" s="173"/>
      <c r="B379" s="11" t="s">
        <v>95</v>
      </c>
      <c r="C379" s="11" t="s">
        <v>198</v>
      </c>
      <c r="D379" s="11"/>
      <c r="E379" s="6">
        <v>110</v>
      </c>
      <c r="F379" s="6">
        <v>140</v>
      </c>
      <c r="G379" s="6">
        <v>140</v>
      </c>
      <c r="H379" s="6">
        <v>105</v>
      </c>
      <c r="I379" s="6">
        <v>75</v>
      </c>
      <c r="J379" s="6">
        <v>65</v>
      </c>
      <c r="K379" s="6">
        <v>50</v>
      </c>
      <c r="L379" s="6">
        <v>45</v>
      </c>
      <c r="M379" s="6">
        <v>185</v>
      </c>
      <c r="N379" s="6">
        <v>915</v>
      </c>
      <c r="O379" s="127"/>
    </row>
    <row r="380" spans="1:15" s="10" customFormat="1" ht="11.25" x14ac:dyDescent="0.2">
      <c r="A380" s="173"/>
      <c r="B380" s="11" t="s">
        <v>93</v>
      </c>
      <c r="C380" s="11" t="s">
        <v>199</v>
      </c>
      <c r="D380" s="11"/>
      <c r="E380" s="6" t="s">
        <v>712</v>
      </c>
      <c r="F380" s="6">
        <v>15</v>
      </c>
      <c r="G380" s="6">
        <v>35</v>
      </c>
      <c r="H380" s="6">
        <v>25</v>
      </c>
      <c r="I380" s="6">
        <v>15</v>
      </c>
      <c r="J380" s="6">
        <v>10</v>
      </c>
      <c r="K380" s="6">
        <v>10</v>
      </c>
      <c r="L380" s="6" t="s">
        <v>712</v>
      </c>
      <c r="M380" s="6">
        <v>30</v>
      </c>
      <c r="N380" s="6">
        <v>160</v>
      </c>
      <c r="O380" s="127"/>
    </row>
    <row r="381" spans="1:15" s="10" customFormat="1" ht="11.25" x14ac:dyDescent="0.2">
      <c r="A381" s="173"/>
      <c r="B381" s="11" t="s">
        <v>97</v>
      </c>
      <c r="C381" s="11" t="s">
        <v>200</v>
      </c>
      <c r="D381" s="11"/>
      <c r="E381" s="6">
        <v>485</v>
      </c>
      <c r="F381" s="6">
        <v>535</v>
      </c>
      <c r="G381" s="6">
        <v>840</v>
      </c>
      <c r="H381" s="6">
        <v>540</v>
      </c>
      <c r="I381" s="6">
        <v>310</v>
      </c>
      <c r="J381" s="6">
        <v>310</v>
      </c>
      <c r="K381" s="6">
        <v>340</v>
      </c>
      <c r="L381" s="6">
        <v>230</v>
      </c>
      <c r="M381" s="6">
        <v>790</v>
      </c>
      <c r="N381" s="6">
        <v>4380</v>
      </c>
      <c r="O381" s="127"/>
    </row>
    <row r="382" spans="1:15" s="12" customFormat="1" ht="11.25" x14ac:dyDescent="0.2">
      <c r="A382" s="173"/>
      <c r="B382" s="11" t="s">
        <v>94</v>
      </c>
      <c r="C382" s="11" t="s">
        <v>201</v>
      </c>
      <c r="D382" s="11"/>
      <c r="E382" s="6">
        <v>445</v>
      </c>
      <c r="F382" s="6">
        <v>400</v>
      </c>
      <c r="G382" s="6">
        <v>605</v>
      </c>
      <c r="H382" s="6">
        <v>285</v>
      </c>
      <c r="I382" s="6">
        <v>205</v>
      </c>
      <c r="J382" s="6">
        <v>215</v>
      </c>
      <c r="K382" s="6">
        <v>215</v>
      </c>
      <c r="L382" s="6">
        <v>165</v>
      </c>
      <c r="M382" s="6">
        <v>595</v>
      </c>
      <c r="N382" s="6">
        <v>3130</v>
      </c>
      <c r="O382" s="127"/>
    </row>
    <row r="383" spans="1:15" s="10" customFormat="1" ht="11.25" x14ac:dyDescent="0.2">
      <c r="A383" s="173"/>
      <c r="B383" s="11" t="s">
        <v>366</v>
      </c>
      <c r="C383" s="11" t="s">
        <v>158</v>
      </c>
      <c r="D383" s="11"/>
      <c r="E383" s="6">
        <v>435</v>
      </c>
      <c r="F383" s="6">
        <v>340</v>
      </c>
      <c r="G383" s="6">
        <v>580</v>
      </c>
      <c r="H383" s="6">
        <v>305</v>
      </c>
      <c r="I383" s="6">
        <v>235</v>
      </c>
      <c r="J383" s="6">
        <v>200</v>
      </c>
      <c r="K383" s="6">
        <v>225</v>
      </c>
      <c r="L383" s="6">
        <v>115</v>
      </c>
      <c r="M383" s="6">
        <v>520</v>
      </c>
      <c r="N383" s="6">
        <v>2955</v>
      </c>
      <c r="O383" s="127"/>
    </row>
    <row r="384" spans="1:15" s="10" customFormat="1" ht="11.25" x14ac:dyDescent="0.2">
      <c r="A384" s="174"/>
      <c r="B384" s="13" t="s">
        <v>692</v>
      </c>
      <c r="C384" s="13" t="str">
        <f>A373</f>
        <v>South East Midlands</v>
      </c>
      <c r="D384" s="13"/>
      <c r="E384" s="16">
        <v>2910</v>
      </c>
      <c r="F384" s="16">
        <v>3440</v>
      </c>
      <c r="G384" s="16">
        <v>5080</v>
      </c>
      <c r="H384" s="16">
        <v>3315</v>
      </c>
      <c r="I384" s="16">
        <v>1870</v>
      </c>
      <c r="J384" s="16">
        <v>1765</v>
      </c>
      <c r="K384" s="16">
        <v>1895</v>
      </c>
      <c r="L384" s="16">
        <v>1350</v>
      </c>
      <c r="M384" s="16">
        <v>5020</v>
      </c>
      <c r="N384" s="16">
        <v>26645</v>
      </c>
      <c r="O384" s="127"/>
    </row>
    <row r="385" spans="1:15" s="10" customFormat="1" ht="11.25" x14ac:dyDescent="0.2">
      <c r="A385" s="15"/>
      <c r="C385" s="11"/>
      <c r="D385" s="11"/>
      <c r="E385" s="6"/>
      <c r="F385" s="6"/>
      <c r="G385" s="6"/>
      <c r="H385" s="6"/>
      <c r="I385" s="6"/>
      <c r="J385" s="6"/>
      <c r="K385" s="6"/>
      <c r="L385" s="6"/>
      <c r="M385" s="6"/>
      <c r="N385" s="4"/>
      <c r="O385" s="127"/>
    </row>
    <row r="386" spans="1:15" s="10" customFormat="1" ht="11.25" x14ac:dyDescent="0.2">
      <c r="A386" s="173" t="s">
        <v>679</v>
      </c>
      <c r="B386" s="11" t="s">
        <v>525</v>
      </c>
      <c r="C386" s="11" t="s">
        <v>239</v>
      </c>
      <c r="D386" s="11"/>
      <c r="E386" s="6">
        <v>795</v>
      </c>
      <c r="F386" s="6">
        <v>230</v>
      </c>
      <c r="G386" s="6">
        <v>185</v>
      </c>
      <c r="H386" s="6">
        <v>215</v>
      </c>
      <c r="I386" s="6">
        <v>150</v>
      </c>
      <c r="J386" s="6">
        <v>115</v>
      </c>
      <c r="K386" s="6">
        <v>140</v>
      </c>
      <c r="L386" s="6">
        <v>140</v>
      </c>
      <c r="M386" s="6">
        <v>235</v>
      </c>
      <c r="N386" s="6">
        <v>2205</v>
      </c>
      <c r="O386" s="127"/>
    </row>
    <row r="387" spans="1:15" s="10" customFormat="1" ht="11.25" x14ac:dyDescent="0.2">
      <c r="A387" s="173"/>
      <c r="B387" s="11" t="s">
        <v>288</v>
      </c>
      <c r="C387" s="11" t="s">
        <v>240</v>
      </c>
      <c r="D387" s="11"/>
      <c r="E387" s="6" t="s">
        <v>712</v>
      </c>
      <c r="F387" s="6">
        <v>10</v>
      </c>
      <c r="G387" s="6">
        <v>10</v>
      </c>
      <c r="H387" s="6">
        <v>5</v>
      </c>
      <c r="I387" s="6" t="s">
        <v>712</v>
      </c>
      <c r="J387" s="6">
        <v>5</v>
      </c>
      <c r="K387" s="6">
        <v>5</v>
      </c>
      <c r="L387" s="6">
        <v>10</v>
      </c>
      <c r="M387" s="6">
        <v>10</v>
      </c>
      <c r="N387" s="6">
        <v>60</v>
      </c>
      <c r="O387" s="127"/>
    </row>
    <row r="388" spans="1:15" s="10" customFormat="1" ht="11.25" x14ac:dyDescent="0.2">
      <c r="A388" s="173"/>
      <c r="B388" s="11" t="s">
        <v>524</v>
      </c>
      <c r="C388" s="11" t="s">
        <v>241</v>
      </c>
      <c r="D388" s="11"/>
      <c r="E388" s="6">
        <v>595</v>
      </c>
      <c r="F388" s="6">
        <v>350</v>
      </c>
      <c r="G388" s="6">
        <v>275</v>
      </c>
      <c r="H388" s="6">
        <v>270</v>
      </c>
      <c r="I388" s="6">
        <v>165</v>
      </c>
      <c r="J388" s="6">
        <v>155</v>
      </c>
      <c r="K388" s="6">
        <v>145</v>
      </c>
      <c r="L388" s="6">
        <v>130</v>
      </c>
      <c r="M388" s="6">
        <v>360</v>
      </c>
      <c r="N388" s="6">
        <v>2445</v>
      </c>
      <c r="O388" s="127"/>
    </row>
    <row r="389" spans="1:15" s="10" customFormat="1" ht="11.25" x14ac:dyDescent="0.2">
      <c r="A389" s="173"/>
      <c r="B389" s="11" t="s">
        <v>523</v>
      </c>
      <c r="C389" s="11" t="s">
        <v>242</v>
      </c>
      <c r="D389" s="11"/>
      <c r="E389" s="6">
        <v>235</v>
      </c>
      <c r="F389" s="6">
        <v>360</v>
      </c>
      <c r="G389" s="6">
        <v>295</v>
      </c>
      <c r="H389" s="6">
        <v>325</v>
      </c>
      <c r="I389" s="6">
        <v>200</v>
      </c>
      <c r="J389" s="6">
        <v>180</v>
      </c>
      <c r="K389" s="6">
        <v>135</v>
      </c>
      <c r="L389" s="6">
        <v>165</v>
      </c>
      <c r="M389" s="6">
        <v>420</v>
      </c>
      <c r="N389" s="6">
        <v>2315</v>
      </c>
      <c r="O389" s="127"/>
    </row>
    <row r="390" spans="1:15" s="10" customFormat="1" ht="11.25" x14ac:dyDescent="0.2">
      <c r="A390" s="173"/>
      <c r="B390" s="11" t="s">
        <v>519</v>
      </c>
      <c r="C390" s="11" t="s">
        <v>243</v>
      </c>
      <c r="D390" s="11"/>
      <c r="E390" s="6">
        <v>10</v>
      </c>
      <c r="F390" s="6">
        <v>115</v>
      </c>
      <c r="G390" s="6">
        <v>45</v>
      </c>
      <c r="H390" s="6">
        <v>215</v>
      </c>
      <c r="I390" s="6">
        <v>35</v>
      </c>
      <c r="J390" s="6">
        <v>20</v>
      </c>
      <c r="K390" s="6">
        <v>45</v>
      </c>
      <c r="L390" s="6">
        <v>60</v>
      </c>
      <c r="M390" s="6">
        <v>85</v>
      </c>
      <c r="N390" s="6">
        <v>630</v>
      </c>
      <c r="O390" s="127"/>
    </row>
    <row r="391" spans="1:15" s="10" customFormat="1" ht="11.25" x14ac:dyDescent="0.2">
      <c r="A391" s="173"/>
      <c r="B391" s="11" t="s">
        <v>522</v>
      </c>
      <c r="C391" s="11" t="s">
        <v>244</v>
      </c>
      <c r="D391" s="11"/>
      <c r="E391" s="6" t="s">
        <v>712</v>
      </c>
      <c r="F391" s="6">
        <v>140</v>
      </c>
      <c r="G391" s="6">
        <v>120</v>
      </c>
      <c r="H391" s="6">
        <v>90</v>
      </c>
      <c r="I391" s="6" t="s">
        <v>712</v>
      </c>
      <c r="J391" s="6">
        <v>65</v>
      </c>
      <c r="K391" s="6">
        <v>55</v>
      </c>
      <c r="L391" s="6">
        <v>35</v>
      </c>
      <c r="M391" s="6">
        <v>160</v>
      </c>
      <c r="N391" s="6">
        <v>915</v>
      </c>
      <c r="O391" s="127"/>
    </row>
    <row r="392" spans="1:15" s="10" customFormat="1" ht="11.25" x14ac:dyDescent="0.2">
      <c r="A392" s="173"/>
      <c r="B392" s="11" t="s">
        <v>520</v>
      </c>
      <c r="C392" s="11" t="s">
        <v>123</v>
      </c>
      <c r="D392" s="11"/>
      <c r="E392" s="6">
        <v>420</v>
      </c>
      <c r="F392" s="6">
        <v>205</v>
      </c>
      <c r="G392" s="6">
        <v>220</v>
      </c>
      <c r="H392" s="6">
        <v>185</v>
      </c>
      <c r="I392" s="6">
        <v>110</v>
      </c>
      <c r="J392" s="6">
        <v>110</v>
      </c>
      <c r="K392" s="6">
        <v>125</v>
      </c>
      <c r="L392" s="6">
        <v>100</v>
      </c>
      <c r="M392" s="6">
        <v>255</v>
      </c>
      <c r="N392" s="6">
        <v>1730</v>
      </c>
      <c r="O392" s="127"/>
    </row>
    <row r="393" spans="1:15" s="12" customFormat="1" ht="11.25" x14ac:dyDescent="0.2">
      <c r="A393" s="173"/>
      <c r="B393" s="11" t="s">
        <v>521</v>
      </c>
      <c r="C393" s="11" t="s">
        <v>124</v>
      </c>
      <c r="D393" s="11"/>
      <c r="E393" s="6">
        <v>240</v>
      </c>
      <c r="F393" s="6">
        <v>260</v>
      </c>
      <c r="G393" s="6">
        <v>285</v>
      </c>
      <c r="H393" s="6">
        <v>200</v>
      </c>
      <c r="I393" s="6">
        <v>135</v>
      </c>
      <c r="J393" s="6">
        <v>130</v>
      </c>
      <c r="K393" s="6">
        <v>135</v>
      </c>
      <c r="L393" s="6">
        <v>135</v>
      </c>
      <c r="M393" s="6">
        <v>340</v>
      </c>
      <c r="N393" s="6">
        <v>1860</v>
      </c>
      <c r="O393" s="127"/>
    </row>
    <row r="394" spans="1:15" s="10" customFormat="1" ht="11.25" x14ac:dyDescent="0.2">
      <c r="A394" s="173"/>
      <c r="B394" s="11" t="s">
        <v>526</v>
      </c>
      <c r="C394" s="11" t="s">
        <v>126</v>
      </c>
      <c r="D394" s="11"/>
      <c r="E394" s="6" t="s">
        <v>712</v>
      </c>
      <c r="F394" s="6" t="s">
        <v>712</v>
      </c>
      <c r="G394" s="6" t="s">
        <v>712</v>
      </c>
      <c r="H394" s="6" t="s">
        <v>712</v>
      </c>
      <c r="I394" s="6" t="s">
        <v>712</v>
      </c>
      <c r="J394" s="6" t="s">
        <v>712</v>
      </c>
      <c r="K394" s="6" t="s">
        <v>712</v>
      </c>
      <c r="L394" s="6" t="s">
        <v>712</v>
      </c>
      <c r="M394" s="6" t="s">
        <v>712</v>
      </c>
      <c r="N394" s="6" t="s">
        <v>712</v>
      </c>
      <c r="O394" s="127"/>
    </row>
    <row r="395" spans="1:15" s="10" customFormat="1" ht="11.25" x14ac:dyDescent="0.2">
      <c r="A395" s="174"/>
      <c r="B395" s="13" t="s">
        <v>692</v>
      </c>
      <c r="C395" s="13" t="str">
        <f>A386</f>
        <v>Stoke-on-Trent and Staffordshire</v>
      </c>
      <c r="D395" s="13"/>
      <c r="E395" s="16">
        <v>2465</v>
      </c>
      <c r="F395" s="16">
        <v>1670</v>
      </c>
      <c r="G395" s="16">
        <v>1435</v>
      </c>
      <c r="H395" s="16">
        <v>1510</v>
      </c>
      <c r="I395" s="16">
        <v>875</v>
      </c>
      <c r="J395" s="16">
        <v>775</v>
      </c>
      <c r="K395" s="16">
        <v>790</v>
      </c>
      <c r="L395" s="16">
        <v>775</v>
      </c>
      <c r="M395" s="16">
        <v>1875</v>
      </c>
      <c r="N395" s="16">
        <v>12170</v>
      </c>
      <c r="O395" s="127"/>
    </row>
    <row r="396" spans="1:15" s="10" customFormat="1" ht="11.25" x14ac:dyDescent="0.2">
      <c r="A396" s="15"/>
      <c r="C396" s="11"/>
      <c r="D396" s="11"/>
      <c r="E396" s="6"/>
      <c r="F396" s="6"/>
      <c r="G396" s="6"/>
      <c r="H396" s="6"/>
      <c r="I396" s="6"/>
      <c r="J396" s="6"/>
      <c r="K396" s="6"/>
      <c r="L396" s="6"/>
      <c r="M396" s="6"/>
      <c r="N396" s="4"/>
      <c r="O396" s="127"/>
    </row>
    <row r="397" spans="1:15" s="12" customFormat="1" ht="11.25" x14ac:dyDescent="0.2">
      <c r="A397" s="173" t="s">
        <v>659</v>
      </c>
      <c r="B397" s="11" t="s">
        <v>660</v>
      </c>
      <c r="C397" s="11" t="s">
        <v>662</v>
      </c>
      <c r="D397" s="11"/>
      <c r="E397" s="6">
        <v>95</v>
      </c>
      <c r="F397" s="6">
        <v>120</v>
      </c>
      <c r="G397" s="6">
        <v>195</v>
      </c>
      <c r="H397" s="6">
        <v>135</v>
      </c>
      <c r="I397" s="6">
        <v>110</v>
      </c>
      <c r="J397" s="6">
        <v>75</v>
      </c>
      <c r="K397" s="6">
        <v>70</v>
      </c>
      <c r="L397" s="6">
        <v>50</v>
      </c>
      <c r="M397" s="6">
        <v>205</v>
      </c>
      <c r="N397" s="6">
        <v>1055</v>
      </c>
      <c r="O397" s="127"/>
    </row>
    <row r="398" spans="1:15" s="10" customFormat="1" ht="11.25" x14ac:dyDescent="0.2">
      <c r="A398" s="173"/>
      <c r="B398" s="11" t="s">
        <v>661</v>
      </c>
      <c r="C398" s="11" t="s">
        <v>663</v>
      </c>
      <c r="D398" s="11"/>
      <c r="E398" s="6">
        <v>1925</v>
      </c>
      <c r="F398" s="6">
        <v>1665</v>
      </c>
      <c r="G398" s="6">
        <v>2280</v>
      </c>
      <c r="H398" s="6">
        <v>1335</v>
      </c>
      <c r="I398" s="6">
        <v>1280</v>
      </c>
      <c r="J398" s="6">
        <v>960</v>
      </c>
      <c r="K398" s="6">
        <v>850</v>
      </c>
      <c r="L398" s="6">
        <v>700</v>
      </c>
      <c r="M398" s="6">
        <v>2310</v>
      </c>
      <c r="N398" s="6">
        <v>13305</v>
      </c>
      <c r="O398" s="127"/>
    </row>
    <row r="399" spans="1:15" s="10" customFormat="1" ht="11.25" x14ac:dyDescent="0.2">
      <c r="A399" s="174"/>
      <c r="B399" s="13" t="s">
        <v>692</v>
      </c>
      <c r="C399" s="13" t="str">
        <f>A397</f>
        <v>Swindon and Wiltshire</v>
      </c>
      <c r="D399" s="13"/>
      <c r="E399" s="16">
        <v>2020</v>
      </c>
      <c r="F399" s="16">
        <v>1785</v>
      </c>
      <c r="G399" s="16">
        <v>2475</v>
      </c>
      <c r="H399" s="16">
        <v>1470</v>
      </c>
      <c r="I399" s="16">
        <v>1390</v>
      </c>
      <c r="J399" s="16">
        <v>1035</v>
      </c>
      <c r="K399" s="16">
        <v>920</v>
      </c>
      <c r="L399" s="16">
        <v>750</v>
      </c>
      <c r="M399" s="16">
        <v>2515</v>
      </c>
      <c r="N399" s="16">
        <v>14360</v>
      </c>
      <c r="O399" s="127"/>
    </row>
    <row r="400" spans="1:15" s="10" customFormat="1" ht="11.25" x14ac:dyDescent="0.2">
      <c r="A400" s="15"/>
      <c r="C400" s="11"/>
      <c r="D400" s="11"/>
      <c r="E400" s="6"/>
      <c r="F400" s="6"/>
      <c r="G400" s="6"/>
      <c r="H400" s="6"/>
      <c r="I400" s="6"/>
      <c r="J400" s="6"/>
      <c r="K400" s="6"/>
      <c r="L400" s="6"/>
      <c r="M400" s="6"/>
      <c r="N400" s="4"/>
      <c r="O400" s="127"/>
    </row>
    <row r="401" spans="1:15" s="10" customFormat="1" ht="11.25" x14ac:dyDescent="0.2">
      <c r="A401" s="173" t="s">
        <v>292</v>
      </c>
      <c r="B401" s="11" t="s">
        <v>387</v>
      </c>
      <c r="C401" s="11" t="s">
        <v>180</v>
      </c>
      <c r="D401" s="11"/>
      <c r="E401" s="6">
        <v>125</v>
      </c>
      <c r="F401" s="6">
        <v>55</v>
      </c>
      <c r="G401" s="6">
        <v>110</v>
      </c>
      <c r="H401" s="6">
        <v>60</v>
      </c>
      <c r="I401" s="6">
        <v>50</v>
      </c>
      <c r="J401" s="6">
        <v>60</v>
      </c>
      <c r="K401" s="6">
        <v>30</v>
      </c>
      <c r="L401" s="6">
        <v>25</v>
      </c>
      <c r="M401" s="6">
        <v>80</v>
      </c>
      <c r="N401" s="6">
        <v>595</v>
      </c>
      <c r="O401" s="127"/>
    </row>
    <row r="402" spans="1:15" s="10" customFormat="1" ht="11.25" x14ac:dyDescent="0.2">
      <c r="A402" s="173"/>
      <c r="B402" s="11" t="s">
        <v>389</v>
      </c>
      <c r="C402" s="11" t="s">
        <v>181</v>
      </c>
      <c r="D402" s="11"/>
      <c r="E402" s="6" t="s">
        <v>712</v>
      </c>
      <c r="F402" s="6" t="s">
        <v>712</v>
      </c>
      <c r="G402" s="6">
        <v>30</v>
      </c>
      <c r="H402" s="6">
        <v>20</v>
      </c>
      <c r="I402" s="6" t="s">
        <v>712</v>
      </c>
      <c r="J402" s="6" t="s">
        <v>712</v>
      </c>
      <c r="K402" s="6" t="s">
        <v>712</v>
      </c>
      <c r="L402" s="6" t="s">
        <v>712</v>
      </c>
      <c r="M402" s="6">
        <v>15</v>
      </c>
      <c r="N402" s="6">
        <v>165</v>
      </c>
      <c r="O402" s="127"/>
    </row>
    <row r="403" spans="1:15" s="10" customFormat="1" ht="11.25" x14ac:dyDescent="0.2">
      <c r="A403" s="173"/>
      <c r="B403" s="11" t="s">
        <v>390</v>
      </c>
      <c r="C403" s="11" t="s">
        <v>182</v>
      </c>
      <c r="D403" s="11"/>
      <c r="E403" s="6" t="s">
        <v>712</v>
      </c>
      <c r="F403" s="6" t="s">
        <v>712</v>
      </c>
      <c r="G403" s="6">
        <v>10</v>
      </c>
      <c r="H403" s="6">
        <v>5</v>
      </c>
      <c r="I403" s="6" t="s">
        <v>712</v>
      </c>
      <c r="J403" s="6" t="s">
        <v>712</v>
      </c>
      <c r="K403" s="6" t="s">
        <v>712</v>
      </c>
      <c r="L403" s="6" t="s">
        <v>712</v>
      </c>
      <c r="M403" s="6">
        <v>5</v>
      </c>
      <c r="N403" s="6">
        <v>35</v>
      </c>
      <c r="O403" s="127"/>
    </row>
    <row r="404" spans="1:15" s="12" customFormat="1" ht="11.25" x14ac:dyDescent="0.2">
      <c r="A404" s="173"/>
      <c r="B404" s="11" t="s">
        <v>392</v>
      </c>
      <c r="C404" s="11" t="s">
        <v>183</v>
      </c>
      <c r="D404" s="11"/>
      <c r="E404" s="6">
        <v>115</v>
      </c>
      <c r="F404" s="6">
        <v>185</v>
      </c>
      <c r="G404" s="6">
        <v>185</v>
      </c>
      <c r="H404" s="6">
        <v>120</v>
      </c>
      <c r="I404" s="6">
        <v>125</v>
      </c>
      <c r="J404" s="6">
        <v>140</v>
      </c>
      <c r="K404" s="6">
        <v>60</v>
      </c>
      <c r="L404" s="6">
        <v>80</v>
      </c>
      <c r="M404" s="6">
        <v>155</v>
      </c>
      <c r="N404" s="6">
        <v>1165</v>
      </c>
      <c r="O404" s="127"/>
    </row>
    <row r="405" spans="1:15" s="10" customFormat="1" ht="11.25" x14ac:dyDescent="0.2">
      <c r="A405" s="173"/>
      <c r="B405" s="11" t="s">
        <v>393</v>
      </c>
      <c r="C405" s="11" t="s">
        <v>184</v>
      </c>
      <c r="D405" s="11"/>
      <c r="E405" s="6">
        <v>65</v>
      </c>
      <c r="F405" s="6">
        <v>45</v>
      </c>
      <c r="G405" s="6">
        <v>110</v>
      </c>
      <c r="H405" s="6">
        <v>50</v>
      </c>
      <c r="I405" s="6">
        <v>35</v>
      </c>
      <c r="J405" s="6">
        <v>35</v>
      </c>
      <c r="K405" s="6">
        <v>40</v>
      </c>
      <c r="L405" s="6">
        <v>20</v>
      </c>
      <c r="M405" s="6">
        <v>75</v>
      </c>
      <c r="N405" s="6">
        <v>475</v>
      </c>
      <c r="O405" s="127"/>
    </row>
    <row r="406" spans="1:15" s="10" customFormat="1" ht="11.25" x14ac:dyDescent="0.2">
      <c r="A406" s="174"/>
      <c r="B406" s="13" t="s">
        <v>692</v>
      </c>
      <c r="C406" s="13" t="str">
        <f>A401</f>
        <v>Tees Valley</v>
      </c>
      <c r="D406" s="13"/>
      <c r="E406" s="16">
        <v>355</v>
      </c>
      <c r="F406" s="16">
        <v>295</v>
      </c>
      <c r="G406" s="16">
        <v>445</v>
      </c>
      <c r="H406" s="16">
        <v>255</v>
      </c>
      <c r="I406" s="16">
        <v>220</v>
      </c>
      <c r="J406" s="16">
        <v>250</v>
      </c>
      <c r="K406" s="16">
        <v>130</v>
      </c>
      <c r="L406" s="16">
        <v>135</v>
      </c>
      <c r="M406" s="16">
        <v>330</v>
      </c>
      <c r="N406" s="16">
        <v>2415</v>
      </c>
      <c r="O406" s="127"/>
    </row>
    <row r="407" spans="1:15" s="10" customFormat="1" ht="11.25" x14ac:dyDescent="0.2">
      <c r="A407" s="15"/>
      <c r="C407" s="11"/>
      <c r="D407" s="11"/>
      <c r="E407" s="6"/>
      <c r="F407" s="6"/>
      <c r="G407" s="6"/>
      <c r="H407" s="6"/>
      <c r="I407" s="6"/>
      <c r="J407" s="6"/>
      <c r="K407" s="6"/>
      <c r="L407" s="6"/>
      <c r="M407" s="6"/>
      <c r="N407" s="4"/>
      <c r="O407" s="127"/>
    </row>
    <row r="408" spans="1:15" s="10" customFormat="1" ht="11.25" x14ac:dyDescent="0.2">
      <c r="A408" s="173" t="s">
        <v>0</v>
      </c>
      <c r="B408" s="11" t="s">
        <v>424</v>
      </c>
      <c r="C408" s="11" t="s">
        <v>202</v>
      </c>
      <c r="D408" s="11"/>
      <c r="E408" s="6" t="s">
        <v>712</v>
      </c>
      <c r="F408" s="6" t="s">
        <v>712</v>
      </c>
      <c r="G408" s="6">
        <v>50</v>
      </c>
      <c r="H408" s="6" t="s">
        <v>712</v>
      </c>
      <c r="I408" s="6" t="s">
        <v>712</v>
      </c>
      <c r="J408" s="6" t="s">
        <v>712</v>
      </c>
      <c r="K408" s="6" t="s">
        <v>712</v>
      </c>
      <c r="L408" s="6" t="s">
        <v>712</v>
      </c>
      <c r="M408" s="6">
        <v>55</v>
      </c>
      <c r="N408" s="6">
        <v>285</v>
      </c>
      <c r="O408" s="127"/>
    </row>
    <row r="409" spans="1:15" s="10" customFormat="1" ht="11.25" x14ac:dyDescent="0.2">
      <c r="A409" s="173"/>
      <c r="B409" s="11" t="s">
        <v>430</v>
      </c>
      <c r="C409" s="11" t="s">
        <v>203</v>
      </c>
      <c r="D409" s="11"/>
      <c r="E409" s="6" t="s">
        <v>712</v>
      </c>
      <c r="F409" s="6" t="s">
        <v>712</v>
      </c>
      <c r="G409" s="6">
        <v>10</v>
      </c>
      <c r="H409" s="6" t="s">
        <v>712</v>
      </c>
      <c r="I409" s="6" t="s">
        <v>712</v>
      </c>
      <c r="J409" s="6" t="s">
        <v>712</v>
      </c>
      <c r="K409" s="6" t="s">
        <v>712</v>
      </c>
      <c r="L409" s="6" t="s">
        <v>712</v>
      </c>
      <c r="M409" s="6">
        <v>15</v>
      </c>
      <c r="N409" s="6">
        <v>30</v>
      </c>
      <c r="O409" s="127"/>
    </row>
    <row r="410" spans="1:15" s="10" customFormat="1" ht="11.25" x14ac:dyDescent="0.2">
      <c r="A410" s="173"/>
      <c r="B410" s="11" t="s">
        <v>434</v>
      </c>
      <c r="C410" s="11" t="s">
        <v>204</v>
      </c>
      <c r="D410" s="11"/>
      <c r="E410" s="6">
        <v>30</v>
      </c>
      <c r="F410" s="6">
        <v>135</v>
      </c>
      <c r="G410" s="6">
        <v>255</v>
      </c>
      <c r="H410" s="6">
        <v>85</v>
      </c>
      <c r="I410" s="6">
        <v>110</v>
      </c>
      <c r="J410" s="6">
        <v>65</v>
      </c>
      <c r="K410" s="6">
        <v>90</v>
      </c>
      <c r="L410" s="6">
        <v>60</v>
      </c>
      <c r="M410" s="6">
        <v>235</v>
      </c>
      <c r="N410" s="6">
        <v>1065</v>
      </c>
      <c r="O410" s="127"/>
    </row>
    <row r="411" spans="1:15" s="10" customFormat="1" ht="11.25" x14ac:dyDescent="0.2">
      <c r="A411" s="173"/>
      <c r="B411" s="11" t="s">
        <v>431</v>
      </c>
      <c r="C411" s="11" t="s">
        <v>205</v>
      </c>
      <c r="D411" s="11"/>
      <c r="E411" s="6" t="s">
        <v>712</v>
      </c>
      <c r="F411" s="6" t="s">
        <v>712</v>
      </c>
      <c r="G411" s="6" t="s">
        <v>712</v>
      </c>
      <c r="H411" s="6" t="s">
        <v>712</v>
      </c>
      <c r="I411" s="6" t="s">
        <v>712</v>
      </c>
      <c r="J411" s="6" t="s">
        <v>712</v>
      </c>
      <c r="K411" s="6" t="s">
        <v>712</v>
      </c>
      <c r="L411" s="6" t="s">
        <v>712</v>
      </c>
      <c r="M411" s="6" t="s">
        <v>712</v>
      </c>
      <c r="N411" s="6" t="s">
        <v>712</v>
      </c>
      <c r="O411" s="127"/>
    </row>
    <row r="412" spans="1:15" s="12" customFormat="1" ht="11.25" x14ac:dyDescent="0.2">
      <c r="A412" s="173"/>
      <c r="B412" s="11" t="s">
        <v>435</v>
      </c>
      <c r="C412" s="11" t="s">
        <v>206</v>
      </c>
      <c r="D412" s="11"/>
      <c r="E412" s="6">
        <v>65</v>
      </c>
      <c r="F412" s="6">
        <v>325</v>
      </c>
      <c r="G412" s="6">
        <v>455</v>
      </c>
      <c r="H412" s="6">
        <v>220</v>
      </c>
      <c r="I412" s="6">
        <v>150</v>
      </c>
      <c r="J412" s="6">
        <v>125</v>
      </c>
      <c r="K412" s="6">
        <v>185</v>
      </c>
      <c r="L412" s="6">
        <v>100</v>
      </c>
      <c r="M412" s="6">
        <v>500</v>
      </c>
      <c r="N412" s="6">
        <v>2125</v>
      </c>
      <c r="O412" s="127"/>
    </row>
    <row r="413" spans="1:15" s="10" customFormat="1" ht="11.25" x14ac:dyDescent="0.2">
      <c r="A413" s="173"/>
      <c r="B413" s="11" t="s">
        <v>433</v>
      </c>
      <c r="C413" s="11" t="s">
        <v>207</v>
      </c>
      <c r="D413" s="11"/>
      <c r="E413" s="6">
        <v>300</v>
      </c>
      <c r="F413" s="6">
        <v>520</v>
      </c>
      <c r="G413" s="6">
        <v>845</v>
      </c>
      <c r="H413" s="6">
        <v>400</v>
      </c>
      <c r="I413" s="6">
        <v>465</v>
      </c>
      <c r="J413" s="6">
        <v>255</v>
      </c>
      <c r="K413" s="6">
        <v>350</v>
      </c>
      <c r="L413" s="6">
        <v>205</v>
      </c>
      <c r="M413" s="6">
        <v>890</v>
      </c>
      <c r="N413" s="6">
        <v>4230</v>
      </c>
      <c r="O413" s="127"/>
    </row>
    <row r="414" spans="1:15" s="10" customFormat="1" ht="11.25" x14ac:dyDescent="0.2">
      <c r="A414" s="174"/>
      <c r="B414" s="13" t="s">
        <v>692</v>
      </c>
      <c r="C414" s="13" t="str">
        <f>A408</f>
        <v>Thames Valley Berkshire</v>
      </c>
      <c r="D414" s="13"/>
      <c r="E414" s="16">
        <v>410</v>
      </c>
      <c r="F414" s="16">
        <v>1035</v>
      </c>
      <c r="G414" s="16">
        <v>1610</v>
      </c>
      <c r="H414" s="16">
        <v>735</v>
      </c>
      <c r="I414" s="16">
        <v>755</v>
      </c>
      <c r="J414" s="16">
        <v>465</v>
      </c>
      <c r="K414" s="16">
        <v>650</v>
      </c>
      <c r="L414" s="16">
        <v>380</v>
      </c>
      <c r="M414" s="16">
        <v>1695</v>
      </c>
      <c r="N414" s="16">
        <v>7735</v>
      </c>
      <c r="O414" s="127"/>
    </row>
    <row r="415" spans="1:15" s="10" customFormat="1" ht="11.25" x14ac:dyDescent="0.2">
      <c r="A415" s="15"/>
      <c r="C415" s="11"/>
      <c r="D415" s="11"/>
      <c r="E415" s="6"/>
      <c r="F415" s="6"/>
      <c r="G415" s="6"/>
      <c r="H415" s="6"/>
      <c r="I415" s="6"/>
      <c r="J415" s="6"/>
      <c r="K415" s="6"/>
      <c r="L415" s="6"/>
      <c r="M415" s="6"/>
      <c r="N415" s="4"/>
      <c r="O415" s="127"/>
    </row>
    <row r="416" spans="1:15" s="10" customFormat="1" ht="11.25" x14ac:dyDescent="0.2">
      <c r="A416" s="173" t="s">
        <v>676</v>
      </c>
      <c r="B416" s="11" t="s">
        <v>518</v>
      </c>
      <c r="C416" s="11" t="s">
        <v>133</v>
      </c>
      <c r="D416" s="11"/>
      <c r="E416" s="6">
        <v>155</v>
      </c>
      <c r="F416" s="6">
        <v>95</v>
      </c>
      <c r="G416" s="6">
        <v>70</v>
      </c>
      <c r="H416" s="6">
        <v>60</v>
      </c>
      <c r="I416" s="6">
        <v>45</v>
      </c>
      <c r="J416" s="6">
        <v>45</v>
      </c>
      <c r="K416" s="6">
        <v>45</v>
      </c>
      <c r="L416" s="6">
        <v>40</v>
      </c>
      <c r="M416" s="6">
        <v>105</v>
      </c>
      <c r="N416" s="6">
        <v>660</v>
      </c>
      <c r="O416" s="127"/>
    </row>
    <row r="417" spans="1:15" s="12" customFormat="1" ht="11.25" x14ac:dyDescent="0.2">
      <c r="A417" s="173"/>
      <c r="B417" s="11" t="s">
        <v>517</v>
      </c>
      <c r="C417" s="11" t="s">
        <v>134</v>
      </c>
      <c r="D417" s="11"/>
      <c r="E417" s="6">
        <v>3215</v>
      </c>
      <c r="F417" s="6">
        <v>1485</v>
      </c>
      <c r="G417" s="6">
        <v>1040</v>
      </c>
      <c r="H417" s="6">
        <v>1005</v>
      </c>
      <c r="I417" s="6">
        <v>740</v>
      </c>
      <c r="J417" s="6">
        <v>720</v>
      </c>
      <c r="K417" s="6">
        <v>640</v>
      </c>
      <c r="L417" s="6">
        <v>570</v>
      </c>
      <c r="M417" s="6">
        <v>1370</v>
      </c>
      <c r="N417" s="6">
        <v>10785</v>
      </c>
      <c r="O417" s="127"/>
    </row>
    <row r="418" spans="1:15" s="10" customFormat="1" ht="11.25" x14ac:dyDescent="0.2">
      <c r="A418" s="173"/>
      <c r="B418" s="11" t="s">
        <v>516</v>
      </c>
      <c r="C418" s="11" t="s">
        <v>135</v>
      </c>
      <c r="D418" s="11"/>
      <c r="E418" s="6">
        <v>2340</v>
      </c>
      <c r="F418" s="6">
        <v>875</v>
      </c>
      <c r="G418" s="6">
        <v>705</v>
      </c>
      <c r="H418" s="6">
        <v>675</v>
      </c>
      <c r="I418" s="6">
        <v>450</v>
      </c>
      <c r="J418" s="6">
        <v>460</v>
      </c>
      <c r="K418" s="6">
        <v>490</v>
      </c>
      <c r="L418" s="6">
        <v>465</v>
      </c>
      <c r="M418" s="6">
        <v>885</v>
      </c>
      <c r="N418" s="6">
        <v>7345</v>
      </c>
      <c r="O418" s="127"/>
    </row>
    <row r="419" spans="1:15" s="10" customFormat="1" ht="11.25" x14ac:dyDescent="0.2">
      <c r="A419" s="174"/>
      <c r="B419" s="13" t="s">
        <v>692</v>
      </c>
      <c r="C419" s="13" t="str">
        <f>A416</f>
        <v>The Marches</v>
      </c>
      <c r="D419" s="13"/>
      <c r="E419" s="16">
        <v>5710</v>
      </c>
      <c r="F419" s="16">
        <v>2455</v>
      </c>
      <c r="G419" s="16">
        <v>1815</v>
      </c>
      <c r="H419" s="16">
        <v>1740</v>
      </c>
      <c r="I419" s="16">
        <v>1235</v>
      </c>
      <c r="J419" s="16">
        <v>1225</v>
      </c>
      <c r="K419" s="16">
        <v>1175</v>
      </c>
      <c r="L419" s="16">
        <v>1075</v>
      </c>
      <c r="M419" s="16">
        <v>2360</v>
      </c>
      <c r="N419" s="16">
        <v>18790</v>
      </c>
      <c r="O419" s="127"/>
    </row>
    <row r="420" spans="1:15" s="10" customFormat="1" ht="11.25" x14ac:dyDescent="0.2">
      <c r="A420" s="15"/>
      <c r="C420" s="11"/>
      <c r="D420" s="11"/>
      <c r="E420" s="6"/>
      <c r="F420" s="6"/>
      <c r="G420" s="6"/>
      <c r="H420" s="6"/>
      <c r="I420" s="6"/>
      <c r="J420" s="6"/>
      <c r="K420" s="6"/>
      <c r="L420" s="6"/>
      <c r="M420" s="6"/>
      <c r="N420" s="4"/>
      <c r="O420" s="127"/>
    </row>
    <row r="421" spans="1:15" s="10" customFormat="1" ht="11.25" x14ac:dyDescent="0.2">
      <c r="A421" s="173" t="s">
        <v>471</v>
      </c>
      <c r="B421" s="11" t="s">
        <v>286</v>
      </c>
      <c r="C421" s="11" t="s">
        <v>174</v>
      </c>
      <c r="D421" s="11"/>
      <c r="E421" s="6">
        <v>395</v>
      </c>
      <c r="F421" s="6">
        <v>345</v>
      </c>
      <c r="G421" s="6">
        <v>360</v>
      </c>
      <c r="H421" s="6">
        <v>295</v>
      </c>
      <c r="I421" s="6">
        <v>145</v>
      </c>
      <c r="J421" s="6">
        <v>145</v>
      </c>
      <c r="K421" s="6">
        <v>175</v>
      </c>
      <c r="L421" s="6">
        <v>160</v>
      </c>
      <c r="M421" s="6">
        <v>495</v>
      </c>
      <c r="N421" s="6">
        <v>2515</v>
      </c>
      <c r="O421" s="127"/>
    </row>
    <row r="422" spans="1:15" s="10" customFormat="1" ht="11.25" x14ac:dyDescent="0.2">
      <c r="A422" s="173"/>
      <c r="B422" s="11" t="s">
        <v>382</v>
      </c>
      <c r="C422" s="11" t="s">
        <v>175</v>
      </c>
      <c r="D422" s="11"/>
      <c r="E422" s="6" t="s">
        <v>712</v>
      </c>
      <c r="F422" s="6" t="s">
        <v>712</v>
      </c>
      <c r="G422" s="6" t="s">
        <v>712</v>
      </c>
      <c r="H422" s="6" t="s">
        <v>712</v>
      </c>
      <c r="I422" s="6" t="s">
        <v>712</v>
      </c>
      <c r="J422" s="6" t="s">
        <v>712</v>
      </c>
      <c r="K422" s="6" t="s">
        <v>712</v>
      </c>
      <c r="L422" s="6" t="s">
        <v>712</v>
      </c>
      <c r="M422" s="6" t="s">
        <v>712</v>
      </c>
      <c r="N422" s="6" t="s">
        <v>712</v>
      </c>
      <c r="O422" s="127"/>
    </row>
    <row r="423" spans="1:15" s="12" customFormat="1" ht="11.25" x14ac:dyDescent="0.2">
      <c r="A423" s="173"/>
      <c r="B423" s="11" t="s">
        <v>381</v>
      </c>
      <c r="C423" s="11" t="s">
        <v>176</v>
      </c>
      <c r="D423" s="11"/>
      <c r="E423" s="6">
        <v>275</v>
      </c>
      <c r="F423" s="6">
        <v>245</v>
      </c>
      <c r="G423" s="6">
        <v>335</v>
      </c>
      <c r="H423" s="6">
        <v>265</v>
      </c>
      <c r="I423" s="6">
        <v>170</v>
      </c>
      <c r="J423" s="6">
        <v>155</v>
      </c>
      <c r="K423" s="6">
        <v>140</v>
      </c>
      <c r="L423" s="6">
        <v>105</v>
      </c>
      <c r="M423" s="6">
        <v>365</v>
      </c>
      <c r="N423" s="6">
        <v>2055</v>
      </c>
      <c r="O423" s="127"/>
    </row>
    <row r="424" spans="1:15" s="10" customFormat="1" ht="11.25" x14ac:dyDescent="0.2">
      <c r="A424" s="173"/>
      <c r="B424" s="11" t="s">
        <v>385</v>
      </c>
      <c r="C424" s="11" t="s">
        <v>177</v>
      </c>
      <c r="D424" s="11"/>
      <c r="E424" s="6">
        <v>310</v>
      </c>
      <c r="F424" s="6">
        <v>385</v>
      </c>
      <c r="G424" s="6">
        <v>415</v>
      </c>
      <c r="H424" s="6">
        <v>340</v>
      </c>
      <c r="I424" s="6">
        <v>210</v>
      </c>
      <c r="J424" s="6">
        <v>160</v>
      </c>
      <c r="K424" s="6">
        <v>190</v>
      </c>
      <c r="L424" s="6">
        <v>135</v>
      </c>
      <c r="M424" s="6">
        <v>480</v>
      </c>
      <c r="N424" s="6">
        <v>2625</v>
      </c>
      <c r="O424" s="127"/>
    </row>
    <row r="425" spans="1:15" s="10" customFormat="1" ht="11.25" x14ac:dyDescent="0.2">
      <c r="A425" s="174"/>
      <c r="B425" s="13" t="s">
        <v>692</v>
      </c>
      <c r="C425" s="13" t="str">
        <f>A421</f>
        <v>West of England</v>
      </c>
      <c r="D425" s="13"/>
      <c r="E425" s="16">
        <v>975</v>
      </c>
      <c r="F425" s="16">
        <v>975</v>
      </c>
      <c r="G425" s="16">
        <v>1110</v>
      </c>
      <c r="H425" s="16">
        <v>900</v>
      </c>
      <c r="I425" s="16">
        <v>525</v>
      </c>
      <c r="J425" s="16">
        <v>455</v>
      </c>
      <c r="K425" s="16">
        <v>500</v>
      </c>
      <c r="L425" s="16">
        <v>400</v>
      </c>
      <c r="M425" s="16">
        <v>1340</v>
      </c>
      <c r="N425" s="16">
        <v>7180</v>
      </c>
      <c r="O425" s="127"/>
    </row>
    <row r="426" spans="1:15" s="10" customFormat="1" ht="11.25" x14ac:dyDescent="0.2">
      <c r="A426" s="15"/>
      <c r="C426" s="11"/>
      <c r="D426" s="11"/>
      <c r="E426" s="6"/>
      <c r="F426" s="6"/>
      <c r="G426" s="6"/>
      <c r="H426" s="6"/>
      <c r="I426" s="6"/>
      <c r="J426" s="6"/>
      <c r="K426" s="6"/>
      <c r="L426" s="6"/>
      <c r="M426" s="6"/>
      <c r="N426" s="4"/>
      <c r="O426" s="127"/>
    </row>
    <row r="427" spans="1:15" s="10" customFormat="1" ht="11.25" x14ac:dyDescent="0.2">
      <c r="A427" s="173" t="s">
        <v>556</v>
      </c>
      <c r="B427" s="11" t="s">
        <v>544</v>
      </c>
      <c r="C427" s="11" t="s">
        <v>272</v>
      </c>
      <c r="D427" s="11"/>
      <c r="E427" s="6">
        <v>140</v>
      </c>
      <c r="F427" s="6">
        <v>175</v>
      </c>
      <c r="G427" s="6">
        <v>170</v>
      </c>
      <c r="H427" s="6">
        <v>115</v>
      </c>
      <c r="I427" s="6">
        <v>100</v>
      </c>
      <c r="J427" s="6">
        <v>65</v>
      </c>
      <c r="K427" s="6">
        <v>75</v>
      </c>
      <c r="L427" s="6">
        <v>60</v>
      </c>
      <c r="M427" s="6">
        <v>195</v>
      </c>
      <c r="N427" s="6">
        <v>1095</v>
      </c>
      <c r="O427" s="127"/>
    </row>
    <row r="428" spans="1:15" s="10" customFormat="1" ht="11.25" x14ac:dyDescent="0.2">
      <c r="A428" s="173"/>
      <c r="B428" s="11" t="s">
        <v>540</v>
      </c>
      <c r="C428" s="11" t="s">
        <v>273</v>
      </c>
      <c r="D428" s="11"/>
      <c r="E428" s="6">
        <v>620</v>
      </c>
      <c r="F428" s="6">
        <v>355</v>
      </c>
      <c r="G428" s="6">
        <v>375</v>
      </c>
      <c r="H428" s="6">
        <v>255</v>
      </c>
      <c r="I428" s="6">
        <v>200</v>
      </c>
      <c r="J428" s="6">
        <v>160</v>
      </c>
      <c r="K428" s="6">
        <v>175</v>
      </c>
      <c r="L428" s="6">
        <v>180</v>
      </c>
      <c r="M428" s="6">
        <v>450</v>
      </c>
      <c r="N428" s="6">
        <v>2770</v>
      </c>
      <c r="O428" s="127"/>
    </row>
    <row r="429" spans="1:15" s="10" customFormat="1" ht="11.25" x14ac:dyDescent="0.2">
      <c r="A429" s="173"/>
      <c r="B429" s="11" t="s">
        <v>542</v>
      </c>
      <c r="C429" s="11" t="s">
        <v>274</v>
      </c>
      <c r="D429" s="11"/>
      <c r="E429" s="6" t="s">
        <v>712</v>
      </c>
      <c r="F429" s="6" t="s">
        <v>712</v>
      </c>
      <c r="G429" s="6" t="s">
        <v>712</v>
      </c>
      <c r="H429" s="6" t="s">
        <v>712</v>
      </c>
      <c r="I429" s="6" t="s">
        <v>712</v>
      </c>
      <c r="J429" s="6" t="s">
        <v>712</v>
      </c>
      <c r="K429" s="6" t="s">
        <v>712</v>
      </c>
      <c r="L429" s="6" t="s">
        <v>712</v>
      </c>
      <c r="M429" s="6" t="s">
        <v>712</v>
      </c>
      <c r="N429" s="6">
        <v>15</v>
      </c>
      <c r="O429" s="127"/>
    </row>
    <row r="430" spans="1:15" s="10" customFormat="1" ht="11.25" x14ac:dyDescent="0.2">
      <c r="A430" s="173"/>
      <c r="B430" s="11" t="s">
        <v>543</v>
      </c>
      <c r="C430" s="11" t="s">
        <v>275</v>
      </c>
      <c r="D430" s="11"/>
      <c r="E430" s="6">
        <v>705</v>
      </c>
      <c r="F430" s="6">
        <v>675</v>
      </c>
      <c r="G430" s="6">
        <v>640</v>
      </c>
      <c r="H430" s="6">
        <v>460</v>
      </c>
      <c r="I430" s="6">
        <v>305</v>
      </c>
      <c r="J430" s="6">
        <v>270</v>
      </c>
      <c r="K430" s="6">
        <v>305</v>
      </c>
      <c r="L430" s="6">
        <v>295</v>
      </c>
      <c r="M430" s="6">
        <v>720</v>
      </c>
      <c r="N430" s="6">
        <v>4375</v>
      </c>
      <c r="O430" s="127"/>
    </row>
    <row r="431" spans="1:15" s="12" customFormat="1" ht="11.25" x14ac:dyDescent="0.2">
      <c r="A431" s="173"/>
      <c r="B431" s="11" t="s">
        <v>539</v>
      </c>
      <c r="C431" s="11" t="s">
        <v>276</v>
      </c>
      <c r="D431" s="11"/>
      <c r="E431" s="6">
        <v>165</v>
      </c>
      <c r="F431" s="6">
        <v>235</v>
      </c>
      <c r="G431" s="6">
        <v>190</v>
      </c>
      <c r="H431" s="6">
        <v>185</v>
      </c>
      <c r="I431" s="6">
        <v>115</v>
      </c>
      <c r="J431" s="6">
        <v>105</v>
      </c>
      <c r="K431" s="6">
        <v>150</v>
      </c>
      <c r="L431" s="6">
        <v>105</v>
      </c>
      <c r="M431" s="6">
        <v>325</v>
      </c>
      <c r="N431" s="6">
        <v>1575</v>
      </c>
      <c r="O431" s="127"/>
    </row>
    <row r="432" spans="1:15" s="10" customFormat="1" ht="11.25" x14ac:dyDescent="0.2">
      <c r="A432" s="173"/>
      <c r="B432" s="11" t="s">
        <v>541</v>
      </c>
      <c r="C432" s="11" t="s">
        <v>277</v>
      </c>
      <c r="D432" s="11"/>
      <c r="E432" s="6" t="s">
        <v>712</v>
      </c>
      <c r="F432" s="6" t="s">
        <v>712</v>
      </c>
      <c r="G432" s="6" t="s">
        <v>712</v>
      </c>
      <c r="H432" s="6" t="s">
        <v>712</v>
      </c>
      <c r="I432" s="6" t="s">
        <v>712</v>
      </c>
      <c r="J432" s="6" t="s">
        <v>712</v>
      </c>
      <c r="K432" s="6" t="s">
        <v>712</v>
      </c>
      <c r="L432" s="6" t="s">
        <v>712</v>
      </c>
      <c r="M432" s="6" t="s">
        <v>712</v>
      </c>
      <c r="N432" s="6">
        <v>255</v>
      </c>
      <c r="O432" s="127"/>
    </row>
    <row r="433" spans="1:15" s="10" customFormat="1" ht="11.25" x14ac:dyDescent="0.2">
      <c r="A433" s="174"/>
      <c r="B433" s="13" t="s">
        <v>692</v>
      </c>
      <c r="C433" s="13" t="str">
        <f>A427</f>
        <v>Worcestershire</v>
      </c>
      <c r="D433" s="13"/>
      <c r="E433" s="16">
        <v>1650</v>
      </c>
      <c r="F433" s="16">
        <v>1495</v>
      </c>
      <c r="G433" s="16">
        <v>1410</v>
      </c>
      <c r="H433" s="16">
        <v>1040</v>
      </c>
      <c r="I433" s="16">
        <v>735</v>
      </c>
      <c r="J433" s="16">
        <v>620</v>
      </c>
      <c r="K433" s="16">
        <v>730</v>
      </c>
      <c r="L433" s="16">
        <v>685</v>
      </c>
      <c r="M433" s="16">
        <v>1730</v>
      </c>
      <c r="N433" s="16">
        <v>10095</v>
      </c>
      <c r="O433" s="127"/>
    </row>
    <row r="434" spans="1:15" s="10" customFormat="1" ht="11.25" x14ac:dyDescent="0.2">
      <c r="A434" s="15"/>
      <c r="C434" s="11"/>
      <c r="D434" s="11"/>
      <c r="E434" s="6"/>
      <c r="F434" s="6"/>
      <c r="G434" s="6"/>
      <c r="H434" s="6"/>
      <c r="I434" s="6"/>
      <c r="J434" s="6"/>
      <c r="K434" s="6"/>
      <c r="L434" s="6"/>
      <c r="M434" s="6"/>
      <c r="N434" s="4"/>
      <c r="O434" s="127"/>
    </row>
    <row r="435" spans="1:15" s="10" customFormat="1" ht="11.25" x14ac:dyDescent="0.2">
      <c r="A435" s="173" t="s">
        <v>641</v>
      </c>
      <c r="B435" s="11" t="s">
        <v>50</v>
      </c>
      <c r="C435" s="11" t="s">
        <v>343</v>
      </c>
      <c r="D435" s="11"/>
      <c r="E435" s="6">
        <v>190</v>
      </c>
      <c r="F435" s="6">
        <v>295</v>
      </c>
      <c r="G435" s="6">
        <v>245</v>
      </c>
      <c r="H435" s="6">
        <v>185</v>
      </c>
      <c r="I435" s="6">
        <v>140</v>
      </c>
      <c r="J435" s="6">
        <v>125</v>
      </c>
      <c r="K435" s="6">
        <v>125</v>
      </c>
      <c r="L435" s="6">
        <v>95</v>
      </c>
      <c r="M435" s="6">
        <v>265</v>
      </c>
      <c r="N435" s="6">
        <v>1665</v>
      </c>
      <c r="O435" s="127"/>
    </row>
    <row r="436" spans="1:15" s="10" customFormat="1" ht="11.25" x14ac:dyDescent="0.2">
      <c r="A436" s="173"/>
      <c r="B436" s="11" t="s">
        <v>51</v>
      </c>
      <c r="C436" s="11" t="s">
        <v>337</v>
      </c>
      <c r="D436" s="11"/>
      <c r="E436" s="6">
        <v>730</v>
      </c>
      <c r="F436" s="6">
        <v>325</v>
      </c>
      <c r="G436" s="6">
        <v>245</v>
      </c>
      <c r="H436" s="6">
        <v>245</v>
      </c>
      <c r="I436" s="6">
        <v>225</v>
      </c>
      <c r="J436" s="6">
        <v>155</v>
      </c>
      <c r="K436" s="6">
        <v>150</v>
      </c>
      <c r="L436" s="6">
        <v>105</v>
      </c>
      <c r="M436" s="6">
        <v>350</v>
      </c>
      <c r="N436" s="6">
        <v>2530</v>
      </c>
      <c r="O436" s="127"/>
    </row>
    <row r="437" spans="1:15" s="10" customFormat="1" ht="11.25" x14ac:dyDescent="0.2">
      <c r="A437" s="173"/>
      <c r="B437" s="11" t="s">
        <v>52</v>
      </c>
      <c r="C437" s="11" t="s">
        <v>294</v>
      </c>
      <c r="D437" s="11"/>
      <c r="E437" s="6">
        <v>1335</v>
      </c>
      <c r="F437" s="6">
        <v>690</v>
      </c>
      <c r="G437" s="6">
        <v>570</v>
      </c>
      <c r="H437" s="6">
        <v>395</v>
      </c>
      <c r="I437" s="6">
        <v>385</v>
      </c>
      <c r="J437" s="6">
        <v>340</v>
      </c>
      <c r="K437" s="6">
        <v>260</v>
      </c>
      <c r="L437" s="6">
        <v>260</v>
      </c>
      <c r="M437" s="6">
        <v>590</v>
      </c>
      <c r="N437" s="6">
        <v>4825</v>
      </c>
      <c r="O437" s="127"/>
    </row>
    <row r="438" spans="1:15" s="10" customFormat="1" ht="11.25" x14ac:dyDescent="0.2">
      <c r="A438" s="173"/>
      <c r="B438" s="11" t="s">
        <v>53</v>
      </c>
      <c r="C438" s="11" t="s">
        <v>338</v>
      </c>
      <c r="D438" s="11"/>
      <c r="E438" s="6">
        <v>1050</v>
      </c>
      <c r="F438" s="6">
        <v>580</v>
      </c>
      <c r="G438" s="6">
        <v>580</v>
      </c>
      <c r="H438" s="6">
        <v>370</v>
      </c>
      <c r="I438" s="6">
        <v>295</v>
      </c>
      <c r="J438" s="6">
        <v>245</v>
      </c>
      <c r="K438" s="6">
        <v>230</v>
      </c>
      <c r="L438" s="6">
        <v>215</v>
      </c>
      <c r="M438" s="6">
        <v>615</v>
      </c>
      <c r="N438" s="6">
        <v>4180</v>
      </c>
      <c r="O438" s="127"/>
    </row>
    <row r="439" spans="1:15" s="10" customFormat="1" ht="11.25" x14ac:dyDescent="0.2">
      <c r="A439" s="173"/>
      <c r="B439" s="11" t="s">
        <v>54</v>
      </c>
      <c r="C439" s="11" t="s">
        <v>295</v>
      </c>
      <c r="D439" s="11"/>
      <c r="E439" s="6">
        <v>740</v>
      </c>
      <c r="F439" s="6">
        <v>360</v>
      </c>
      <c r="G439" s="6">
        <v>235</v>
      </c>
      <c r="H439" s="6">
        <v>250</v>
      </c>
      <c r="I439" s="6">
        <v>330</v>
      </c>
      <c r="J439" s="6">
        <v>215</v>
      </c>
      <c r="K439" s="6">
        <v>150</v>
      </c>
      <c r="L439" s="6">
        <v>115</v>
      </c>
      <c r="M439" s="6">
        <v>345</v>
      </c>
      <c r="N439" s="6">
        <v>2740</v>
      </c>
      <c r="O439" s="127"/>
    </row>
    <row r="440" spans="1:15" s="10" customFormat="1" ht="11.25" x14ac:dyDescent="0.2">
      <c r="A440" s="173"/>
      <c r="B440" s="11" t="s">
        <v>55</v>
      </c>
      <c r="C440" s="11" t="s">
        <v>296</v>
      </c>
      <c r="D440" s="11"/>
      <c r="E440" s="6">
        <v>1095</v>
      </c>
      <c r="F440" s="6">
        <v>405</v>
      </c>
      <c r="G440" s="6">
        <v>265</v>
      </c>
      <c r="H440" s="6">
        <v>255</v>
      </c>
      <c r="I440" s="6">
        <v>320</v>
      </c>
      <c r="J440" s="6">
        <v>155</v>
      </c>
      <c r="K440" s="6">
        <v>160</v>
      </c>
      <c r="L440" s="6">
        <v>170</v>
      </c>
      <c r="M440" s="6">
        <v>310</v>
      </c>
      <c r="N440" s="6">
        <v>3135</v>
      </c>
      <c r="O440" s="127"/>
    </row>
    <row r="441" spans="1:15" s="10" customFormat="1" ht="11.25" x14ac:dyDescent="0.2">
      <c r="A441" s="173"/>
      <c r="B441" s="11" t="s">
        <v>56</v>
      </c>
      <c r="C441" s="11" t="s">
        <v>297</v>
      </c>
      <c r="D441" s="11"/>
      <c r="E441" s="6">
        <v>575</v>
      </c>
      <c r="F441" s="6">
        <v>245</v>
      </c>
      <c r="G441" s="6">
        <v>130</v>
      </c>
      <c r="H441" s="6">
        <v>205</v>
      </c>
      <c r="I441" s="6">
        <v>265</v>
      </c>
      <c r="J441" s="6">
        <v>125</v>
      </c>
      <c r="K441" s="6">
        <v>85</v>
      </c>
      <c r="L441" s="6">
        <v>95</v>
      </c>
      <c r="M441" s="6">
        <v>175</v>
      </c>
      <c r="N441" s="6">
        <v>1900</v>
      </c>
      <c r="O441" s="127"/>
    </row>
    <row r="442" spans="1:15" s="12" customFormat="1" ht="11.25" x14ac:dyDescent="0.2">
      <c r="A442" s="173"/>
      <c r="B442" s="11" t="s">
        <v>633</v>
      </c>
      <c r="C442" s="11" t="s">
        <v>637</v>
      </c>
      <c r="D442" s="11"/>
      <c r="E442" s="6">
        <v>1840</v>
      </c>
      <c r="F442" s="6">
        <v>1110</v>
      </c>
      <c r="G442" s="6">
        <v>700</v>
      </c>
      <c r="H442" s="6">
        <v>870</v>
      </c>
      <c r="I442" s="6">
        <v>560</v>
      </c>
      <c r="J442" s="6">
        <v>525</v>
      </c>
      <c r="K442" s="6">
        <v>375</v>
      </c>
      <c r="L442" s="6">
        <v>530</v>
      </c>
      <c r="M442" s="6">
        <v>1085</v>
      </c>
      <c r="N442" s="6">
        <v>7595</v>
      </c>
      <c r="O442" s="127"/>
    </row>
    <row r="443" spans="1:15" s="10" customFormat="1" ht="11.25" x14ac:dyDescent="0.2">
      <c r="A443" s="173"/>
      <c r="B443" s="11" t="s">
        <v>57</v>
      </c>
      <c r="C443" s="11" t="s">
        <v>341</v>
      </c>
      <c r="D443" s="11"/>
      <c r="E443" s="6">
        <v>475</v>
      </c>
      <c r="F443" s="6">
        <v>455</v>
      </c>
      <c r="G443" s="6">
        <v>400</v>
      </c>
      <c r="H443" s="6">
        <v>300</v>
      </c>
      <c r="I443" s="6">
        <v>190</v>
      </c>
      <c r="J443" s="6">
        <v>185</v>
      </c>
      <c r="K443" s="6">
        <v>180</v>
      </c>
      <c r="L443" s="6">
        <v>175</v>
      </c>
      <c r="M443" s="6">
        <v>490</v>
      </c>
      <c r="N443" s="6">
        <v>2850</v>
      </c>
      <c r="O443" s="127"/>
    </row>
    <row r="444" spans="1:15" s="10" customFormat="1" ht="11.25" x14ac:dyDescent="0.2">
      <c r="A444" s="174"/>
      <c r="B444" s="13" t="s">
        <v>692</v>
      </c>
      <c r="C444" s="13" t="str">
        <f>A435</f>
        <v>York and North Yorkshire</v>
      </c>
      <c r="D444" s="13"/>
      <c r="E444" s="16">
        <v>8030</v>
      </c>
      <c r="F444" s="16">
        <v>4465</v>
      </c>
      <c r="G444" s="16">
        <v>3370</v>
      </c>
      <c r="H444" s="16">
        <v>3075</v>
      </c>
      <c r="I444" s="16">
        <v>2710</v>
      </c>
      <c r="J444" s="16">
        <v>2070</v>
      </c>
      <c r="K444" s="16">
        <v>1715</v>
      </c>
      <c r="L444" s="16">
        <v>1760</v>
      </c>
      <c r="M444" s="16">
        <v>4225</v>
      </c>
      <c r="N444" s="16">
        <v>31420</v>
      </c>
      <c r="O444" s="127"/>
    </row>
    <row r="445" spans="1:15" s="10" customFormat="1" ht="11.25" x14ac:dyDescent="0.2">
      <c r="A445" s="12"/>
      <c r="E445" s="6"/>
      <c r="F445" s="6"/>
      <c r="G445" s="6"/>
      <c r="H445" s="6"/>
      <c r="I445" s="6"/>
      <c r="J445" s="6"/>
      <c r="K445" s="6"/>
      <c r="L445" s="6"/>
      <c r="M445" s="6"/>
      <c r="N445" s="4"/>
      <c r="O445" s="11"/>
    </row>
    <row r="446" spans="1:15" s="10" customFormat="1" ht="11.25" x14ac:dyDescent="0.2">
      <c r="A446" s="12"/>
      <c r="E446" s="4"/>
      <c r="F446" s="4"/>
      <c r="G446" s="4"/>
      <c r="H446" s="4"/>
      <c r="I446" s="4"/>
      <c r="J446" s="4"/>
      <c r="K446" s="4"/>
      <c r="L446" s="4"/>
      <c r="M446" s="4"/>
      <c r="N446" s="4"/>
      <c r="O446" s="11"/>
    </row>
    <row r="447" spans="1:15" s="10" customFormat="1" ht="11.25" x14ac:dyDescent="0.2">
      <c r="A447" s="12"/>
      <c r="E447" s="4"/>
      <c r="F447" s="4"/>
      <c r="G447" s="4"/>
      <c r="H447" s="4"/>
      <c r="I447" s="4"/>
      <c r="J447" s="4"/>
      <c r="K447" s="4"/>
      <c r="L447" s="4"/>
      <c r="M447" s="4"/>
      <c r="N447" s="4"/>
      <c r="O447" s="11"/>
    </row>
    <row r="448" spans="1:15" s="10" customFormat="1" ht="11.25" x14ac:dyDescent="0.2">
      <c r="A448" s="12"/>
      <c r="E448" s="4"/>
      <c r="F448" s="4"/>
      <c r="G448" s="4"/>
      <c r="H448" s="4"/>
      <c r="I448" s="4"/>
      <c r="J448" s="4"/>
      <c r="K448" s="4"/>
      <c r="L448" s="4"/>
      <c r="M448" s="4"/>
      <c r="N448" s="4"/>
      <c r="O448" s="11"/>
    </row>
    <row r="449" spans="1:15" s="10" customFormat="1" ht="11.25" x14ac:dyDescent="0.2">
      <c r="A449" s="12"/>
      <c r="E449" s="4"/>
      <c r="F449" s="4"/>
      <c r="G449" s="4"/>
      <c r="H449" s="4"/>
      <c r="I449" s="4"/>
      <c r="J449" s="4"/>
      <c r="K449" s="4"/>
      <c r="L449" s="4"/>
      <c r="M449" s="4"/>
      <c r="N449" s="4"/>
      <c r="O449" s="11"/>
    </row>
    <row r="450" spans="1:15" s="10" customFormat="1" ht="11.25" x14ac:dyDescent="0.2">
      <c r="A450" s="12"/>
      <c r="E450" s="4"/>
      <c r="F450" s="4"/>
      <c r="G450" s="4"/>
      <c r="H450" s="4"/>
      <c r="I450" s="4"/>
      <c r="J450" s="4"/>
      <c r="K450" s="4"/>
      <c r="L450" s="4"/>
      <c r="M450" s="4"/>
      <c r="N450" s="4"/>
      <c r="O450" s="11"/>
    </row>
    <row r="451" spans="1:15" s="10" customFormat="1" ht="11.25" x14ac:dyDescent="0.2">
      <c r="A451" s="12"/>
      <c r="E451" s="4"/>
      <c r="F451" s="4"/>
      <c r="G451" s="4"/>
      <c r="H451" s="4"/>
      <c r="I451" s="4"/>
      <c r="J451" s="4"/>
      <c r="K451" s="4"/>
      <c r="L451" s="4"/>
      <c r="M451" s="4"/>
      <c r="N451" s="4"/>
      <c r="O451" s="11"/>
    </row>
    <row r="452" spans="1:15" s="10" customFormat="1" ht="11.25" x14ac:dyDescent="0.2">
      <c r="A452" s="12"/>
      <c r="E452" s="4"/>
      <c r="F452" s="4"/>
      <c r="G452" s="4"/>
      <c r="H452" s="4"/>
      <c r="I452" s="4"/>
      <c r="J452" s="4"/>
      <c r="K452" s="4"/>
      <c r="L452" s="4"/>
      <c r="M452" s="4"/>
      <c r="N452" s="4"/>
      <c r="O452" s="11"/>
    </row>
    <row r="453" spans="1:15" s="10" customFormat="1" ht="11.25" x14ac:dyDescent="0.2">
      <c r="A453" s="12"/>
      <c r="E453" s="4"/>
      <c r="F453" s="4"/>
      <c r="G453" s="4"/>
      <c r="H453" s="4"/>
      <c r="I453" s="4"/>
      <c r="J453" s="4"/>
      <c r="K453" s="4"/>
      <c r="L453" s="4"/>
      <c r="M453" s="4"/>
      <c r="N453" s="4"/>
      <c r="O453" s="11"/>
    </row>
    <row r="454" spans="1:15" s="10" customFormat="1" ht="11.25" x14ac:dyDescent="0.2">
      <c r="A454" s="12"/>
      <c r="E454" s="4"/>
      <c r="F454" s="4"/>
      <c r="G454" s="4"/>
      <c r="H454" s="4"/>
      <c r="I454" s="4"/>
      <c r="J454" s="4"/>
      <c r="K454" s="4"/>
      <c r="L454" s="4"/>
      <c r="M454" s="4"/>
      <c r="N454" s="4"/>
      <c r="O454" s="11"/>
    </row>
    <row r="455" spans="1:15" s="10" customFormat="1" ht="11.25" x14ac:dyDescent="0.2">
      <c r="A455" s="12"/>
      <c r="E455" s="4"/>
      <c r="F455" s="4"/>
      <c r="G455" s="4"/>
      <c r="H455" s="4"/>
      <c r="I455" s="4"/>
      <c r="J455" s="4"/>
      <c r="K455" s="4"/>
      <c r="L455" s="4"/>
      <c r="M455" s="4"/>
      <c r="N455" s="4"/>
      <c r="O455" s="11"/>
    </row>
    <row r="456" spans="1:15" s="10" customFormat="1" ht="11.25" x14ac:dyDescent="0.2">
      <c r="A456" s="12"/>
      <c r="E456" s="4"/>
      <c r="F456" s="4"/>
      <c r="G456" s="4"/>
      <c r="H456" s="4"/>
      <c r="I456" s="4"/>
      <c r="J456" s="4"/>
      <c r="K456" s="4"/>
      <c r="L456" s="4"/>
      <c r="M456" s="4"/>
      <c r="N456" s="4"/>
      <c r="O456" s="11"/>
    </row>
  </sheetData>
  <mergeCells count="43">
    <mergeCell ref="A435:A444"/>
    <mergeCell ref="A397:A399"/>
    <mergeCell ref="A401:A406"/>
    <mergeCell ref="A408:A414"/>
    <mergeCell ref="A416:A419"/>
    <mergeCell ref="A421:A425"/>
    <mergeCell ref="A427:A433"/>
    <mergeCell ref="A386:A395"/>
    <mergeCell ref="A222:A230"/>
    <mergeCell ref="A232:A238"/>
    <mergeCell ref="A240:A273"/>
    <mergeCell ref="A275:A289"/>
    <mergeCell ref="A291:A298"/>
    <mergeCell ref="A300:A307"/>
    <mergeCell ref="A309:A314"/>
    <mergeCell ref="A316:A324"/>
    <mergeCell ref="A326:A337"/>
    <mergeCell ref="A339:A371"/>
    <mergeCell ref="A373:A384"/>
    <mergeCell ref="A210:A220"/>
    <mergeCell ref="A77:A85"/>
    <mergeCell ref="A87:A101"/>
    <mergeCell ref="A103:A109"/>
    <mergeCell ref="A111:A120"/>
    <mergeCell ref="A122:A134"/>
    <mergeCell ref="A136:A145"/>
    <mergeCell ref="A147:A157"/>
    <mergeCell ref="A159:A174"/>
    <mergeCell ref="A176:A186"/>
    <mergeCell ref="A188:A192"/>
    <mergeCell ref="A194:A208"/>
    <mergeCell ref="A58:A75"/>
    <mergeCell ref="A2:A4"/>
    <mergeCell ref="B2:B4"/>
    <mergeCell ref="C2:C4"/>
    <mergeCell ref="E2:N3"/>
    <mergeCell ref="A5:A9"/>
    <mergeCell ref="A11:A15"/>
    <mergeCell ref="A17:A20"/>
    <mergeCell ref="A22:A36"/>
    <mergeCell ref="A38:A40"/>
    <mergeCell ref="A42:A48"/>
    <mergeCell ref="A50:A5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6"/>
  <sheetViews>
    <sheetView workbookViewId="0">
      <pane xSplit="4" ySplit="4" topLeftCell="E5" activePane="bottomRight" state="frozen"/>
      <selection activeCell="C7" sqref="C7:D7"/>
      <selection pane="topRight" activeCell="C7" sqref="C7:D7"/>
      <selection pane="bottomLeft" activeCell="C7" sqref="C7:D7"/>
      <selection pane="bottomRight" activeCell="C7" sqref="C7:D7"/>
    </sheetView>
  </sheetViews>
  <sheetFormatPr defaultColWidth="8.88671875" defaultRowHeight="12.75" x14ac:dyDescent="0.2"/>
  <cols>
    <col min="1" max="1" width="17.88671875" style="1" customWidth="1"/>
    <col min="2" max="2" width="16.77734375" style="2" customWidth="1"/>
    <col min="3" max="3" width="7.77734375" style="2" customWidth="1"/>
    <col min="4" max="4" width="1.44140625" style="2" customWidth="1"/>
    <col min="5" max="9" width="8.88671875" style="4"/>
    <col min="10" max="10" width="10.21875" style="4" customWidth="1"/>
    <col min="11" max="11" width="10.33203125" style="4" customWidth="1"/>
    <col min="12" max="12" width="9.5546875" style="4" customWidth="1"/>
    <col min="13" max="14" width="8.88671875" style="4"/>
    <col min="15" max="15" width="8.88671875" style="3"/>
    <col min="16" max="16384" width="8.88671875" style="2"/>
  </cols>
  <sheetData>
    <row r="1" spans="1:15" x14ac:dyDescent="0.2">
      <c r="A1" s="97" t="s">
        <v>710</v>
      </c>
      <c r="B1" s="17" t="s">
        <v>711</v>
      </c>
    </row>
    <row r="2" spans="1:15" s="10" customFormat="1" ht="11.25" x14ac:dyDescent="0.2">
      <c r="A2" s="175" t="s">
        <v>691</v>
      </c>
      <c r="B2" s="175" t="s">
        <v>693</v>
      </c>
      <c r="C2" s="175" t="s">
        <v>694</v>
      </c>
      <c r="D2" s="93"/>
      <c r="E2" s="178" t="s">
        <v>779</v>
      </c>
      <c r="F2" s="178"/>
      <c r="G2" s="178"/>
      <c r="H2" s="178"/>
      <c r="I2" s="178"/>
      <c r="J2" s="178"/>
      <c r="K2" s="178"/>
      <c r="L2" s="178"/>
      <c r="M2" s="178"/>
      <c r="N2" s="178"/>
      <c r="O2" s="11"/>
    </row>
    <row r="3" spans="1:15" s="10" customFormat="1" ht="11.25" x14ac:dyDescent="0.2">
      <c r="A3" s="176"/>
      <c r="B3" s="176"/>
      <c r="C3" s="176"/>
      <c r="D3" s="94"/>
      <c r="E3" s="179"/>
      <c r="F3" s="179"/>
      <c r="G3" s="179"/>
      <c r="H3" s="179"/>
      <c r="I3" s="179"/>
      <c r="J3" s="179"/>
      <c r="K3" s="179"/>
      <c r="L3" s="179"/>
      <c r="M3" s="179"/>
      <c r="N3" s="179"/>
      <c r="O3" s="11"/>
    </row>
    <row r="4" spans="1:15" s="10" customFormat="1" ht="56.25" x14ac:dyDescent="0.2">
      <c r="A4" s="177"/>
      <c r="B4" s="177"/>
      <c r="C4" s="177"/>
      <c r="D4" s="95"/>
      <c r="E4" s="5" t="s">
        <v>697</v>
      </c>
      <c r="F4" s="5" t="s">
        <v>698</v>
      </c>
      <c r="G4" s="5" t="s">
        <v>699</v>
      </c>
      <c r="H4" s="5" t="s">
        <v>700</v>
      </c>
      <c r="I4" s="5" t="s">
        <v>701</v>
      </c>
      <c r="J4" s="5" t="s">
        <v>702</v>
      </c>
      <c r="K4" s="5" t="s">
        <v>703</v>
      </c>
      <c r="L4" s="5" t="s">
        <v>704</v>
      </c>
      <c r="M4" s="5" t="s">
        <v>705</v>
      </c>
      <c r="N4" s="5" t="s">
        <v>692</v>
      </c>
      <c r="O4" s="11"/>
    </row>
    <row r="5" spans="1:15" s="10" customFormat="1" ht="11.25" x14ac:dyDescent="0.2">
      <c r="A5" s="180" t="s">
        <v>476</v>
      </c>
      <c r="B5" s="9" t="s">
        <v>538</v>
      </c>
      <c r="C5" s="11" t="s">
        <v>268</v>
      </c>
      <c r="D5" s="11"/>
      <c r="E5" s="6">
        <v>15</v>
      </c>
      <c r="F5" s="6">
        <v>1930</v>
      </c>
      <c r="G5" s="6">
        <v>675</v>
      </c>
      <c r="H5" s="6">
        <v>705</v>
      </c>
      <c r="I5" s="6">
        <v>710</v>
      </c>
      <c r="J5" s="6">
        <v>1225</v>
      </c>
      <c r="K5" s="6">
        <v>525</v>
      </c>
      <c r="L5" s="6">
        <v>690</v>
      </c>
      <c r="M5" s="6">
        <v>1430</v>
      </c>
      <c r="N5" s="6">
        <v>7905</v>
      </c>
      <c r="O5" s="127"/>
    </row>
    <row r="6" spans="1:15" s="10" customFormat="1" ht="11.25" x14ac:dyDescent="0.2">
      <c r="A6" s="173"/>
      <c r="B6" s="11" t="s">
        <v>537</v>
      </c>
      <c r="C6" s="11" t="s">
        <v>269</v>
      </c>
      <c r="D6" s="11"/>
      <c r="E6" s="6">
        <v>25</v>
      </c>
      <c r="F6" s="6">
        <v>1820</v>
      </c>
      <c r="G6" s="6">
        <v>660</v>
      </c>
      <c r="H6" s="6">
        <v>855</v>
      </c>
      <c r="I6" s="6">
        <v>590</v>
      </c>
      <c r="J6" s="6">
        <v>760</v>
      </c>
      <c r="K6" s="6">
        <v>470</v>
      </c>
      <c r="L6" s="6">
        <v>870</v>
      </c>
      <c r="M6" s="6">
        <v>1360</v>
      </c>
      <c r="N6" s="6">
        <v>7410</v>
      </c>
      <c r="O6" s="127"/>
    </row>
    <row r="7" spans="1:15" s="12" customFormat="1" ht="11.25" x14ac:dyDescent="0.2">
      <c r="A7" s="173"/>
      <c r="B7" s="11" t="s">
        <v>535</v>
      </c>
      <c r="C7" s="11" t="s">
        <v>270</v>
      </c>
      <c r="D7" s="11"/>
      <c r="E7" s="6">
        <v>5</v>
      </c>
      <c r="F7" s="6">
        <v>2185</v>
      </c>
      <c r="G7" s="6">
        <v>580</v>
      </c>
      <c r="H7" s="6">
        <v>770</v>
      </c>
      <c r="I7" s="6">
        <v>700</v>
      </c>
      <c r="J7" s="6">
        <v>840</v>
      </c>
      <c r="K7" s="6">
        <v>600</v>
      </c>
      <c r="L7" s="6">
        <v>1035</v>
      </c>
      <c r="M7" s="6">
        <v>1635</v>
      </c>
      <c r="N7" s="6">
        <v>8350</v>
      </c>
      <c r="O7" s="127"/>
    </row>
    <row r="8" spans="1:15" s="10" customFormat="1" ht="11.25" x14ac:dyDescent="0.2">
      <c r="A8" s="173"/>
      <c r="B8" s="11" t="s">
        <v>534</v>
      </c>
      <c r="C8" s="11" t="s">
        <v>271</v>
      </c>
      <c r="D8" s="11"/>
      <c r="E8" s="6">
        <v>30</v>
      </c>
      <c r="F8" s="6">
        <v>2505</v>
      </c>
      <c r="G8" s="6">
        <v>1125</v>
      </c>
      <c r="H8" s="6">
        <v>1250</v>
      </c>
      <c r="I8" s="6">
        <v>755</v>
      </c>
      <c r="J8" s="6">
        <v>995</v>
      </c>
      <c r="K8" s="6">
        <v>705</v>
      </c>
      <c r="L8" s="6">
        <v>1105</v>
      </c>
      <c r="M8" s="6">
        <v>1850</v>
      </c>
      <c r="N8" s="6">
        <v>10320</v>
      </c>
      <c r="O8" s="127"/>
    </row>
    <row r="9" spans="1:15" s="10" customFormat="1" ht="11.25" x14ac:dyDescent="0.2">
      <c r="A9" s="174"/>
      <c r="B9" s="13" t="s">
        <v>692</v>
      </c>
      <c r="C9" s="13" t="str">
        <f>A5</f>
        <v>Black Country</v>
      </c>
      <c r="D9" s="13"/>
      <c r="E9" s="14">
        <v>75</v>
      </c>
      <c r="F9" s="14">
        <v>8440</v>
      </c>
      <c r="G9" s="14">
        <v>3040</v>
      </c>
      <c r="H9" s="14">
        <v>3580</v>
      </c>
      <c r="I9" s="14">
        <v>2755</v>
      </c>
      <c r="J9" s="14">
        <v>3820</v>
      </c>
      <c r="K9" s="14">
        <v>2300</v>
      </c>
      <c r="L9" s="14">
        <v>3700</v>
      </c>
      <c r="M9" s="14">
        <v>6275</v>
      </c>
      <c r="N9" s="14">
        <v>33985</v>
      </c>
      <c r="O9" s="127"/>
    </row>
    <row r="10" spans="1:15" s="10" customFormat="1" ht="11.25" x14ac:dyDescent="0.2">
      <c r="A10" s="15"/>
      <c r="C10" s="11"/>
      <c r="D10" s="11"/>
      <c r="E10" s="6"/>
      <c r="F10" s="6"/>
      <c r="G10" s="6"/>
      <c r="H10" s="6"/>
      <c r="I10" s="6"/>
      <c r="J10" s="6"/>
      <c r="K10" s="6"/>
      <c r="L10" s="6"/>
      <c r="M10" s="6"/>
      <c r="N10" s="6"/>
      <c r="O10" s="127"/>
    </row>
    <row r="11" spans="1:15" s="10" customFormat="1" ht="11.25" x14ac:dyDescent="0.2">
      <c r="A11" s="173" t="s">
        <v>682</v>
      </c>
      <c r="B11" s="11" t="s">
        <v>683</v>
      </c>
      <c r="C11" s="11" t="s">
        <v>686</v>
      </c>
      <c r="D11" s="11"/>
      <c r="E11" s="6">
        <v>30</v>
      </c>
      <c r="F11" s="6">
        <v>445</v>
      </c>
      <c r="G11" s="6">
        <v>800</v>
      </c>
      <c r="H11" s="6">
        <v>320</v>
      </c>
      <c r="I11" s="6">
        <v>245</v>
      </c>
      <c r="J11" s="6">
        <v>225</v>
      </c>
      <c r="K11" s="6">
        <v>265</v>
      </c>
      <c r="L11" s="6">
        <v>90</v>
      </c>
      <c r="M11" s="6">
        <v>980</v>
      </c>
      <c r="N11" s="6">
        <v>3400</v>
      </c>
      <c r="O11" s="127"/>
    </row>
    <row r="12" spans="1:15" s="10" customFormat="1" ht="11.25" x14ac:dyDescent="0.2">
      <c r="A12" s="173"/>
      <c r="B12" s="11" t="s">
        <v>684</v>
      </c>
      <c r="C12" s="11" t="s">
        <v>688</v>
      </c>
      <c r="D12" s="11"/>
      <c r="E12" s="6">
        <v>50</v>
      </c>
      <c r="F12" s="6">
        <v>650</v>
      </c>
      <c r="G12" s="6">
        <v>965</v>
      </c>
      <c r="H12" s="6">
        <v>420</v>
      </c>
      <c r="I12" s="6">
        <v>280</v>
      </c>
      <c r="J12" s="6">
        <v>280</v>
      </c>
      <c r="K12" s="6">
        <v>280</v>
      </c>
      <c r="L12" s="6">
        <v>150</v>
      </c>
      <c r="M12" s="6">
        <v>925</v>
      </c>
      <c r="N12" s="6">
        <v>4000</v>
      </c>
      <c r="O12" s="127"/>
    </row>
    <row r="13" spans="1:15" s="12" customFormat="1" ht="11.25" x14ac:dyDescent="0.2">
      <c r="A13" s="173"/>
      <c r="B13" s="11" t="s">
        <v>685</v>
      </c>
      <c r="C13" s="11" t="s">
        <v>687</v>
      </c>
      <c r="D13" s="11"/>
      <c r="E13" s="6">
        <v>45</v>
      </c>
      <c r="F13" s="6">
        <v>1350</v>
      </c>
      <c r="G13" s="6">
        <v>1385</v>
      </c>
      <c r="H13" s="6">
        <v>745</v>
      </c>
      <c r="I13" s="6">
        <v>460</v>
      </c>
      <c r="J13" s="6">
        <v>505</v>
      </c>
      <c r="K13" s="6">
        <v>550</v>
      </c>
      <c r="L13" s="6">
        <v>400</v>
      </c>
      <c r="M13" s="6">
        <v>1715</v>
      </c>
      <c r="N13" s="6">
        <v>7155</v>
      </c>
      <c r="O13" s="127"/>
    </row>
    <row r="14" spans="1:15" s="10" customFormat="1" ht="11.25" x14ac:dyDescent="0.2">
      <c r="A14" s="173"/>
      <c r="B14" s="11" t="s">
        <v>436</v>
      </c>
      <c r="C14" s="11" t="s">
        <v>196</v>
      </c>
      <c r="D14" s="11"/>
      <c r="E14" s="6">
        <v>40</v>
      </c>
      <c r="F14" s="6">
        <v>725</v>
      </c>
      <c r="G14" s="6">
        <v>525</v>
      </c>
      <c r="H14" s="6">
        <v>360</v>
      </c>
      <c r="I14" s="6">
        <v>260</v>
      </c>
      <c r="J14" s="6">
        <v>340</v>
      </c>
      <c r="K14" s="6">
        <v>275</v>
      </c>
      <c r="L14" s="6">
        <v>205</v>
      </c>
      <c r="M14" s="6">
        <v>810</v>
      </c>
      <c r="N14" s="6">
        <v>3540</v>
      </c>
      <c r="O14" s="127"/>
    </row>
    <row r="15" spans="1:15" s="10" customFormat="1" ht="11.25" x14ac:dyDescent="0.2">
      <c r="A15" s="174"/>
      <c r="B15" s="13" t="s">
        <v>692</v>
      </c>
      <c r="C15" s="13" t="str">
        <f>A11</f>
        <v>Buckinghamshire Thames Valley</v>
      </c>
      <c r="D15" s="13"/>
      <c r="E15" s="14">
        <v>165</v>
      </c>
      <c r="F15" s="14">
        <v>3170</v>
      </c>
      <c r="G15" s="14">
        <v>3675</v>
      </c>
      <c r="H15" s="14">
        <v>1845</v>
      </c>
      <c r="I15" s="14">
        <v>1245</v>
      </c>
      <c r="J15" s="14">
        <v>1350</v>
      </c>
      <c r="K15" s="14">
        <v>1370</v>
      </c>
      <c r="L15" s="14">
        <v>845</v>
      </c>
      <c r="M15" s="14">
        <v>4430</v>
      </c>
      <c r="N15" s="14">
        <v>18095</v>
      </c>
      <c r="O15" s="127"/>
    </row>
    <row r="16" spans="1:15" s="10" customFormat="1" ht="11.25" x14ac:dyDescent="0.2">
      <c r="A16" s="15"/>
      <c r="C16" s="11"/>
      <c r="D16" s="11"/>
      <c r="E16" s="6"/>
      <c r="F16" s="6"/>
      <c r="G16" s="6"/>
      <c r="H16" s="6"/>
      <c r="I16" s="6"/>
      <c r="J16" s="6"/>
      <c r="K16" s="6"/>
      <c r="L16" s="6"/>
      <c r="M16" s="6"/>
      <c r="N16" s="6"/>
      <c r="O16" s="127"/>
    </row>
    <row r="17" spans="1:15" s="10" customFormat="1" ht="11.25" x14ac:dyDescent="0.2">
      <c r="A17" s="173" t="s">
        <v>308</v>
      </c>
      <c r="B17" s="11" t="s">
        <v>2</v>
      </c>
      <c r="C17" s="11" t="s">
        <v>331</v>
      </c>
      <c r="D17" s="11"/>
      <c r="E17" s="6">
        <v>85</v>
      </c>
      <c r="F17" s="6">
        <v>1995</v>
      </c>
      <c r="G17" s="6">
        <v>1565</v>
      </c>
      <c r="H17" s="6">
        <v>660</v>
      </c>
      <c r="I17" s="6">
        <v>820</v>
      </c>
      <c r="J17" s="6">
        <v>885</v>
      </c>
      <c r="K17" s="6">
        <v>650</v>
      </c>
      <c r="L17" s="6">
        <v>410</v>
      </c>
      <c r="M17" s="6">
        <v>1780</v>
      </c>
      <c r="N17" s="6">
        <v>8850</v>
      </c>
      <c r="O17" s="127"/>
    </row>
    <row r="18" spans="1:15" s="12" customFormat="1" ht="11.25" x14ac:dyDescent="0.2">
      <c r="A18" s="173"/>
      <c r="B18" s="11" t="s">
        <v>401</v>
      </c>
      <c r="C18" s="11" t="s">
        <v>332</v>
      </c>
      <c r="D18" s="11"/>
      <c r="E18" s="6">
        <v>35</v>
      </c>
      <c r="F18" s="6">
        <v>1380</v>
      </c>
      <c r="G18" s="6">
        <v>1300</v>
      </c>
      <c r="H18" s="6">
        <v>615</v>
      </c>
      <c r="I18" s="6">
        <v>490</v>
      </c>
      <c r="J18" s="6">
        <v>645</v>
      </c>
      <c r="K18" s="6">
        <v>530</v>
      </c>
      <c r="L18" s="6">
        <v>385</v>
      </c>
      <c r="M18" s="6">
        <v>1445</v>
      </c>
      <c r="N18" s="6">
        <v>6825</v>
      </c>
      <c r="O18" s="127"/>
    </row>
    <row r="19" spans="1:15" s="10" customFormat="1" ht="11.25" x14ac:dyDescent="0.2">
      <c r="A19" s="173"/>
      <c r="B19" s="11" t="s">
        <v>399</v>
      </c>
      <c r="C19" s="11" t="s">
        <v>333</v>
      </c>
      <c r="D19" s="11"/>
      <c r="E19" s="6">
        <v>175</v>
      </c>
      <c r="F19" s="6">
        <v>2705</v>
      </c>
      <c r="G19" s="6">
        <v>2520</v>
      </c>
      <c r="H19" s="6">
        <v>1140</v>
      </c>
      <c r="I19" s="6">
        <v>1120</v>
      </c>
      <c r="J19" s="6">
        <v>1100</v>
      </c>
      <c r="K19" s="6">
        <v>1035</v>
      </c>
      <c r="L19" s="6">
        <v>655</v>
      </c>
      <c r="M19" s="6">
        <v>2975</v>
      </c>
      <c r="N19" s="6">
        <v>13425</v>
      </c>
      <c r="O19" s="127"/>
    </row>
    <row r="20" spans="1:15" s="10" customFormat="1" ht="11.25" x14ac:dyDescent="0.2">
      <c r="A20" s="174"/>
      <c r="B20" s="13" t="s">
        <v>692</v>
      </c>
      <c r="C20" s="13" t="str">
        <f>A17</f>
        <v>Cheshire and Warrington</v>
      </c>
      <c r="D20" s="13"/>
      <c r="E20" s="14">
        <v>295</v>
      </c>
      <c r="F20" s="14">
        <v>6080</v>
      </c>
      <c r="G20" s="14">
        <v>5385</v>
      </c>
      <c r="H20" s="14">
        <v>2415</v>
      </c>
      <c r="I20" s="14">
        <v>2430</v>
      </c>
      <c r="J20" s="14">
        <v>2630</v>
      </c>
      <c r="K20" s="14">
        <v>2215</v>
      </c>
      <c r="L20" s="14">
        <v>1450</v>
      </c>
      <c r="M20" s="14">
        <v>6200</v>
      </c>
      <c r="N20" s="14">
        <v>29100</v>
      </c>
      <c r="O20" s="127"/>
    </row>
    <row r="21" spans="1:15" s="10" customFormat="1" ht="11.25" x14ac:dyDescent="0.2">
      <c r="A21" s="15"/>
      <c r="C21" s="11"/>
      <c r="D21" s="11"/>
      <c r="E21" s="6"/>
      <c r="F21" s="6"/>
      <c r="G21" s="6"/>
      <c r="H21" s="6"/>
      <c r="I21" s="6"/>
      <c r="J21" s="6"/>
      <c r="K21" s="6"/>
      <c r="L21" s="6"/>
      <c r="M21" s="6"/>
      <c r="N21" s="6"/>
      <c r="O21" s="127"/>
    </row>
    <row r="22" spans="1:15" s="10" customFormat="1" ht="11.25" x14ac:dyDescent="0.2">
      <c r="A22" s="173" t="s">
        <v>290</v>
      </c>
      <c r="B22" s="11" t="s">
        <v>425</v>
      </c>
      <c r="C22" s="11" t="s">
        <v>245</v>
      </c>
      <c r="D22" s="11"/>
      <c r="E22" s="6">
        <v>45</v>
      </c>
      <c r="F22" s="6">
        <v>2280</v>
      </c>
      <c r="G22" s="6">
        <v>2260</v>
      </c>
      <c r="H22" s="6">
        <v>1115</v>
      </c>
      <c r="I22" s="6">
        <v>1820</v>
      </c>
      <c r="J22" s="6">
        <v>1360</v>
      </c>
      <c r="K22" s="6">
        <v>1090</v>
      </c>
      <c r="L22" s="6">
        <v>415</v>
      </c>
      <c r="M22" s="6">
        <v>3070</v>
      </c>
      <c r="N22" s="6">
        <v>13455</v>
      </c>
      <c r="O22" s="127"/>
    </row>
    <row r="23" spans="1:15" s="10" customFormat="1" ht="11.25" x14ac:dyDescent="0.2">
      <c r="A23" s="173"/>
      <c r="B23" s="11" t="s">
        <v>376</v>
      </c>
      <c r="C23" s="11" t="s">
        <v>246</v>
      </c>
      <c r="D23" s="11"/>
      <c r="E23" s="6">
        <v>50</v>
      </c>
      <c r="F23" s="6">
        <v>600</v>
      </c>
      <c r="G23" s="6">
        <v>420</v>
      </c>
      <c r="H23" s="6">
        <v>255</v>
      </c>
      <c r="I23" s="6">
        <v>240</v>
      </c>
      <c r="J23" s="6">
        <v>295</v>
      </c>
      <c r="K23" s="6">
        <v>235</v>
      </c>
      <c r="L23" s="6">
        <v>130</v>
      </c>
      <c r="M23" s="6">
        <v>505</v>
      </c>
      <c r="N23" s="6">
        <v>2730</v>
      </c>
      <c r="O23" s="127"/>
    </row>
    <row r="24" spans="1:15" s="10" customFormat="1" ht="11.25" x14ac:dyDescent="0.2">
      <c r="A24" s="173"/>
      <c r="B24" s="11" t="s">
        <v>379</v>
      </c>
      <c r="C24" s="11" t="s">
        <v>247</v>
      </c>
      <c r="D24" s="11"/>
      <c r="E24" s="6">
        <v>50</v>
      </c>
      <c r="F24" s="6">
        <v>905</v>
      </c>
      <c r="G24" s="6">
        <v>1015</v>
      </c>
      <c r="H24" s="6">
        <v>580</v>
      </c>
      <c r="I24" s="6">
        <v>370</v>
      </c>
      <c r="J24" s="6">
        <v>465</v>
      </c>
      <c r="K24" s="6">
        <v>415</v>
      </c>
      <c r="L24" s="6">
        <v>245</v>
      </c>
      <c r="M24" s="6">
        <v>1260</v>
      </c>
      <c r="N24" s="6">
        <v>5305</v>
      </c>
      <c r="O24" s="127"/>
    </row>
    <row r="25" spans="1:15" s="10" customFormat="1" ht="11.25" x14ac:dyDescent="0.2">
      <c r="A25" s="173"/>
      <c r="B25" s="11" t="s">
        <v>378</v>
      </c>
      <c r="C25" s="11" t="s">
        <v>248</v>
      </c>
      <c r="D25" s="11"/>
      <c r="E25" s="6">
        <v>15</v>
      </c>
      <c r="F25" s="6">
        <v>455</v>
      </c>
      <c r="G25" s="6">
        <v>440</v>
      </c>
      <c r="H25" s="6">
        <v>220</v>
      </c>
      <c r="I25" s="6">
        <v>155</v>
      </c>
      <c r="J25" s="6">
        <v>205</v>
      </c>
      <c r="K25" s="6">
        <v>180</v>
      </c>
      <c r="L25" s="6">
        <v>105</v>
      </c>
      <c r="M25" s="6">
        <v>505</v>
      </c>
      <c r="N25" s="6">
        <v>2280</v>
      </c>
      <c r="O25" s="127"/>
    </row>
    <row r="26" spans="1:15" s="10" customFormat="1" ht="11.25" x14ac:dyDescent="0.2">
      <c r="A26" s="173"/>
      <c r="B26" s="11" t="s">
        <v>374</v>
      </c>
      <c r="C26" s="11" t="s">
        <v>249</v>
      </c>
      <c r="D26" s="11"/>
      <c r="E26" s="6">
        <v>20</v>
      </c>
      <c r="F26" s="6">
        <v>440</v>
      </c>
      <c r="G26" s="6">
        <v>285</v>
      </c>
      <c r="H26" s="6">
        <v>320</v>
      </c>
      <c r="I26" s="6">
        <v>170</v>
      </c>
      <c r="J26" s="6">
        <v>190</v>
      </c>
      <c r="K26" s="6">
        <v>160</v>
      </c>
      <c r="L26" s="6">
        <v>165</v>
      </c>
      <c r="M26" s="6">
        <v>485</v>
      </c>
      <c r="N26" s="6">
        <v>2235</v>
      </c>
      <c r="O26" s="127"/>
    </row>
    <row r="27" spans="1:15" s="10" customFormat="1" ht="11.25" x14ac:dyDescent="0.2">
      <c r="A27" s="173"/>
      <c r="B27" s="11" t="s">
        <v>375</v>
      </c>
      <c r="C27" s="11" t="s">
        <v>250</v>
      </c>
      <c r="D27" s="11"/>
      <c r="E27" s="6">
        <v>55</v>
      </c>
      <c r="F27" s="6">
        <v>765</v>
      </c>
      <c r="G27" s="6">
        <v>500</v>
      </c>
      <c r="H27" s="6">
        <v>550</v>
      </c>
      <c r="I27" s="6">
        <v>365</v>
      </c>
      <c r="J27" s="6">
        <v>455</v>
      </c>
      <c r="K27" s="6">
        <v>255</v>
      </c>
      <c r="L27" s="6">
        <v>265</v>
      </c>
      <c r="M27" s="6">
        <v>720</v>
      </c>
      <c r="N27" s="6">
        <v>3930</v>
      </c>
      <c r="O27" s="127"/>
    </row>
    <row r="28" spans="1:15" s="10" customFormat="1" ht="11.25" x14ac:dyDescent="0.2">
      <c r="A28" s="173"/>
      <c r="B28" s="11" t="s">
        <v>377</v>
      </c>
      <c r="C28" s="11" t="s">
        <v>251</v>
      </c>
      <c r="D28" s="11"/>
      <c r="E28" s="6">
        <v>10</v>
      </c>
      <c r="F28" s="6">
        <v>780</v>
      </c>
      <c r="G28" s="6">
        <v>485</v>
      </c>
      <c r="H28" s="6">
        <v>325</v>
      </c>
      <c r="I28" s="6">
        <v>340</v>
      </c>
      <c r="J28" s="6">
        <v>305</v>
      </c>
      <c r="K28" s="6">
        <v>395</v>
      </c>
      <c r="L28" s="6">
        <v>150</v>
      </c>
      <c r="M28" s="6">
        <v>950</v>
      </c>
      <c r="N28" s="6">
        <v>3740</v>
      </c>
      <c r="O28" s="127"/>
    </row>
    <row r="29" spans="1:15" s="10" customFormat="1" ht="11.25" x14ac:dyDescent="0.2">
      <c r="A29" s="173"/>
      <c r="B29" s="11" t="s">
        <v>380</v>
      </c>
      <c r="C29" s="11" t="s">
        <v>252</v>
      </c>
      <c r="D29" s="11"/>
      <c r="E29" s="6">
        <v>10</v>
      </c>
      <c r="F29" s="6">
        <v>815</v>
      </c>
      <c r="G29" s="6">
        <v>575</v>
      </c>
      <c r="H29" s="6">
        <v>450</v>
      </c>
      <c r="I29" s="6">
        <v>375</v>
      </c>
      <c r="J29" s="6">
        <v>490</v>
      </c>
      <c r="K29" s="6">
        <v>265</v>
      </c>
      <c r="L29" s="6">
        <v>170</v>
      </c>
      <c r="M29" s="6">
        <v>835</v>
      </c>
      <c r="N29" s="6">
        <v>3985</v>
      </c>
      <c r="O29" s="127"/>
    </row>
    <row r="30" spans="1:15" s="10" customFormat="1" ht="11.25" x14ac:dyDescent="0.2">
      <c r="A30" s="173"/>
      <c r="B30" s="11" t="s">
        <v>33</v>
      </c>
      <c r="C30" s="11" t="s">
        <v>253</v>
      </c>
      <c r="D30" s="11"/>
      <c r="E30" s="6">
        <v>15</v>
      </c>
      <c r="F30" s="6">
        <v>2475</v>
      </c>
      <c r="G30" s="6">
        <v>2230</v>
      </c>
      <c r="H30" s="6">
        <v>1440</v>
      </c>
      <c r="I30" s="6">
        <v>1135</v>
      </c>
      <c r="J30" s="6">
        <v>1285</v>
      </c>
      <c r="K30" s="6">
        <v>930</v>
      </c>
      <c r="L30" s="6">
        <v>445</v>
      </c>
      <c r="M30" s="6">
        <v>3055</v>
      </c>
      <c r="N30" s="6">
        <v>13010</v>
      </c>
      <c r="O30" s="127"/>
    </row>
    <row r="31" spans="1:15" s="10" customFormat="1" ht="11.25" x14ac:dyDescent="0.2">
      <c r="A31" s="173"/>
      <c r="B31" s="11" t="s">
        <v>307</v>
      </c>
      <c r="C31" s="11" t="s">
        <v>254</v>
      </c>
      <c r="D31" s="11"/>
      <c r="E31" s="6">
        <v>40</v>
      </c>
      <c r="F31" s="6">
        <v>940</v>
      </c>
      <c r="G31" s="6">
        <v>1210</v>
      </c>
      <c r="H31" s="6">
        <v>785</v>
      </c>
      <c r="I31" s="6">
        <v>505</v>
      </c>
      <c r="J31" s="6">
        <v>595</v>
      </c>
      <c r="K31" s="6">
        <v>480</v>
      </c>
      <c r="L31" s="6">
        <v>225</v>
      </c>
      <c r="M31" s="6">
        <v>1495</v>
      </c>
      <c r="N31" s="6">
        <v>6275</v>
      </c>
      <c r="O31" s="127"/>
    </row>
    <row r="32" spans="1:15" s="10" customFormat="1" ht="11.25" x14ac:dyDescent="0.2">
      <c r="A32" s="173"/>
      <c r="B32" s="11" t="s">
        <v>371</v>
      </c>
      <c r="C32" s="11" t="s">
        <v>255</v>
      </c>
      <c r="D32" s="11"/>
      <c r="E32" s="6">
        <v>25</v>
      </c>
      <c r="F32" s="6">
        <v>415</v>
      </c>
      <c r="G32" s="6">
        <v>565</v>
      </c>
      <c r="H32" s="6">
        <v>435</v>
      </c>
      <c r="I32" s="6">
        <v>210</v>
      </c>
      <c r="J32" s="6">
        <v>215</v>
      </c>
      <c r="K32" s="6">
        <v>200</v>
      </c>
      <c r="L32" s="6">
        <v>85</v>
      </c>
      <c r="M32" s="6">
        <v>595</v>
      </c>
      <c r="N32" s="6">
        <v>2745</v>
      </c>
      <c r="O32" s="127"/>
    </row>
    <row r="33" spans="1:15" s="10" customFormat="1" ht="11.25" x14ac:dyDescent="0.2">
      <c r="A33" s="173"/>
      <c r="B33" s="11" t="s">
        <v>306</v>
      </c>
      <c r="C33" s="11" t="s">
        <v>256</v>
      </c>
      <c r="D33" s="11"/>
      <c r="E33" s="6">
        <v>30</v>
      </c>
      <c r="F33" s="6">
        <v>635</v>
      </c>
      <c r="G33" s="6">
        <v>905</v>
      </c>
      <c r="H33" s="6">
        <v>380</v>
      </c>
      <c r="I33" s="6">
        <v>325</v>
      </c>
      <c r="J33" s="6">
        <v>330</v>
      </c>
      <c r="K33" s="6">
        <v>300</v>
      </c>
      <c r="L33" s="6">
        <v>140</v>
      </c>
      <c r="M33" s="6">
        <v>1010</v>
      </c>
      <c r="N33" s="6">
        <v>4055</v>
      </c>
      <c r="O33" s="127"/>
    </row>
    <row r="34" spans="1:15" s="12" customFormat="1" ht="11.25" x14ac:dyDescent="0.2">
      <c r="A34" s="173"/>
      <c r="B34" s="11" t="s">
        <v>439</v>
      </c>
      <c r="C34" s="11" t="s">
        <v>238</v>
      </c>
      <c r="D34" s="11"/>
      <c r="E34" s="6">
        <v>40</v>
      </c>
      <c r="F34" s="6">
        <v>550</v>
      </c>
      <c r="G34" s="6">
        <v>415</v>
      </c>
      <c r="H34" s="6">
        <v>310</v>
      </c>
      <c r="I34" s="6">
        <v>310</v>
      </c>
      <c r="J34" s="6">
        <v>305</v>
      </c>
      <c r="K34" s="6">
        <v>190</v>
      </c>
      <c r="L34" s="6">
        <v>160</v>
      </c>
      <c r="M34" s="6">
        <v>595</v>
      </c>
      <c r="N34" s="6">
        <v>2875</v>
      </c>
      <c r="O34" s="127"/>
    </row>
    <row r="35" spans="1:15" s="10" customFormat="1" ht="11.25" x14ac:dyDescent="0.2">
      <c r="A35" s="173"/>
      <c r="B35" s="11" t="s">
        <v>689</v>
      </c>
      <c r="C35" s="11" t="s">
        <v>690</v>
      </c>
      <c r="D35" s="11"/>
      <c r="E35" s="6">
        <v>5</v>
      </c>
      <c r="F35" s="6">
        <v>505</v>
      </c>
      <c r="G35" s="6">
        <v>705</v>
      </c>
      <c r="H35" s="6">
        <v>430</v>
      </c>
      <c r="I35" s="6">
        <v>310</v>
      </c>
      <c r="J35" s="6">
        <v>290</v>
      </c>
      <c r="K35" s="6">
        <v>255</v>
      </c>
      <c r="L35" s="6">
        <v>70</v>
      </c>
      <c r="M35" s="6">
        <v>745</v>
      </c>
      <c r="N35" s="6">
        <v>3315</v>
      </c>
      <c r="O35" s="127"/>
    </row>
    <row r="36" spans="1:15" s="10" customFormat="1" ht="11.25" x14ac:dyDescent="0.2">
      <c r="A36" s="174"/>
      <c r="B36" s="13" t="s">
        <v>692</v>
      </c>
      <c r="C36" s="13" t="str">
        <f>A22</f>
        <v>Coast to Capital</v>
      </c>
      <c r="D36" s="13"/>
      <c r="E36" s="14">
        <v>410</v>
      </c>
      <c r="F36" s="14">
        <v>12560</v>
      </c>
      <c r="G36" s="14">
        <v>12010</v>
      </c>
      <c r="H36" s="14">
        <v>7595</v>
      </c>
      <c r="I36" s="14">
        <v>6630</v>
      </c>
      <c r="J36" s="14">
        <v>6785</v>
      </c>
      <c r="K36" s="14">
        <v>5350</v>
      </c>
      <c r="L36" s="14">
        <v>2770</v>
      </c>
      <c r="M36" s="14">
        <v>15825</v>
      </c>
      <c r="N36" s="14">
        <v>69935</v>
      </c>
      <c r="O36" s="127"/>
    </row>
    <row r="37" spans="1:15" s="10" customFormat="1" ht="11.25" x14ac:dyDescent="0.2">
      <c r="A37" s="15"/>
      <c r="C37" s="11"/>
      <c r="D37" s="11"/>
      <c r="E37" s="6"/>
      <c r="F37" s="6"/>
      <c r="G37" s="6"/>
      <c r="H37" s="6"/>
      <c r="I37" s="6"/>
      <c r="J37" s="6"/>
      <c r="K37" s="6"/>
      <c r="L37" s="6"/>
      <c r="M37" s="6"/>
      <c r="N37" s="6"/>
      <c r="O37" s="127"/>
    </row>
    <row r="38" spans="1:15" s="12" customFormat="1" ht="11.25" x14ac:dyDescent="0.2">
      <c r="A38" s="173" t="s">
        <v>386</v>
      </c>
      <c r="B38" s="11" t="s">
        <v>383</v>
      </c>
      <c r="C38" s="11" t="s">
        <v>178</v>
      </c>
      <c r="D38" s="11"/>
      <c r="E38" s="6">
        <v>210</v>
      </c>
      <c r="F38" s="6">
        <v>1955</v>
      </c>
      <c r="G38" s="6">
        <v>775</v>
      </c>
      <c r="H38" s="6">
        <v>840</v>
      </c>
      <c r="I38" s="6">
        <v>1090</v>
      </c>
      <c r="J38" s="6">
        <v>1195</v>
      </c>
      <c r="K38" s="6">
        <v>410</v>
      </c>
      <c r="L38" s="6">
        <v>405</v>
      </c>
      <c r="M38" s="6">
        <v>1470</v>
      </c>
      <c r="N38" s="6">
        <v>8350</v>
      </c>
      <c r="O38" s="127"/>
    </row>
    <row r="39" spans="1:15" s="10" customFormat="1" ht="11.25" x14ac:dyDescent="0.2">
      <c r="A39" s="173"/>
      <c r="B39" s="11" t="s">
        <v>384</v>
      </c>
      <c r="C39" s="11" t="s">
        <v>179</v>
      </c>
      <c r="D39" s="11"/>
      <c r="E39" s="6" t="s">
        <v>712</v>
      </c>
      <c r="F39" s="6" t="s">
        <v>712</v>
      </c>
      <c r="G39" s="6" t="s">
        <v>712</v>
      </c>
      <c r="H39" s="6" t="s">
        <v>712</v>
      </c>
      <c r="I39" s="6" t="s">
        <v>712</v>
      </c>
      <c r="J39" s="6" t="s">
        <v>712</v>
      </c>
      <c r="K39" s="6" t="s">
        <v>712</v>
      </c>
      <c r="L39" s="6" t="s">
        <v>712</v>
      </c>
      <c r="M39" s="6" t="s">
        <v>712</v>
      </c>
      <c r="N39" s="6" t="s">
        <v>712</v>
      </c>
      <c r="O39" s="127"/>
    </row>
    <row r="40" spans="1:15" s="10" customFormat="1" ht="11.25" x14ac:dyDescent="0.2">
      <c r="A40" s="174"/>
      <c r="B40" s="13" t="s">
        <v>692</v>
      </c>
      <c r="C40" s="13" t="str">
        <f>A38</f>
        <v>Cornwall and the Isles of Scilly</v>
      </c>
      <c r="D40" s="13"/>
      <c r="E40" s="14">
        <v>210</v>
      </c>
      <c r="F40" s="14">
        <v>1955</v>
      </c>
      <c r="G40" s="14">
        <v>775</v>
      </c>
      <c r="H40" s="14">
        <v>840</v>
      </c>
      <c r="I40" s="14">
        <v>1090</v>
      </c>
      <c r="J40" s="14">
        <v>1195</v>
      </c>
      <c r="K40" s="14">
        <v>410</v>
      </c>
      <c r="L40" s="14">
        <v>405</v>
      </c>
      <c r="M40" s="14">
        <v>1470</v>
      </c>
      <c r="N40" s="14">
        <v>8350</v>
      </c>
      <c r="O40" s="127"/>
    </row>
    <row r="41" spans="1:15" s="10" customFormat="1" ht="11.25" x14ac:dyDescent="0.2">
      <c r="A41" s="15"/>
      <c r="C41" s="11"/>
      <c r="D41" s="11"/>
      <c r="E41" s="6"/>
      <c r="F41" s="6"/>
      <c r="G41" s="6"/>
      <c r="H41" s="6"/>
      <c r="I41" s="6"/>
      <c r="J41" s="6"/>
      <c r="K41" s="6"/>
      <c r="L41" s="6"/>
      <c r="M41" s="6"/>
      <c r="N41" s="6"/>
      <c r="O41" s="127"/>
    </row>
    <row r="42" spans="1:15" s="10" customFormat="1" ht="11.25" x14ac:dyDescent="0.2">
      <c r="A42" s="173" t="s">
        <v>287</v>
      </c>
      <c r="B42" s="11" t="s">
        <v>533</v>
      </c>
      <c r="C42" s="11" t="s">
        <v>127</v>
      </c>
      <c r="D42" s="11"/>
      <c r="E42" s="6">
        <v>30</v>
      </c>
      <c r="F42" s="6">
        <v>2035</v>
      </c>
      <c r="G42" s="6">
        <v>1295</v>
      </c>
      <c r="H42" s="6">
        <v>780</v>
      </c>
      <c r="I42" s="6">
        <v>785</v>
      </c>
      <c r="J42" s="6">
        <v>980</v>
      </c>
      <c r="K42" s="6">
        <v>600</v>
      </c>
      <c r="L42" s="6">
        <v>665</v>
      </c>
      <c r="M42" s="6">
        <v>2090</v>
      </c>
      <c r="N42" s="6">
        <v>9260</v>
      </c>
      <c r="O42" s="127"/>
    </row>
    <row r="43" spans="1:15" s="10" customFormat="1" ht="11.25" x14ac:dyDescent="0.2">
      <c r="A43" s="173"/>
      <c r="B43" s="11" t="s">
        <v>531</v>
      </c>
      <c r="C43" s="11" t="s">
        <v>128</v>
      </c>
      <c r="D43" s="11"/>
      <c r="E43" s="6">
        <v>45</v>
      </c>
      <c r="F43" s="6">
        <v>1180</v>
      </c>
      <c r="G43" s="6">
        <v>1335</v>
      </c>
      <c r="H43" s="6">
        <v>445</v>
      </c>
      <c r="I43" s="6">
        <v>540</v>
      </c>
      <c r="J43" s="6">
        <v>580</v>
      </c>
      <c r="K43" s="6">
        <v>410</v>
      </c>
      <c r="L43" s="6">
        <v>285</v>
      </c>
      <c r="M43" s="6">
        <v>1295</v>
      </c>
      <c r="N43" s="6">
        <v>6115</v>
      </c>
      <c r="O43" s="127"/>
    </row>
    <row r="44" spans="1:15" s="10" customFormat="1" ht="11.25" x14ac:dyDescent="0.2">
      <c r="A44" s="173"/>
      <c r="B44" s="11" t="s">
        <v>530</v>
      </c>
      <c r="C44" s="11" t="s">
        <v>129</v>
      </c>
      <c r="D44" s="11"/>
      <c r="E44" s="6">
        <v>25</v>
      </c>
      <c r="F44" s="6">
        <v>400</v>
      </c>
      <c r="G44" s="6">
        <v>335</v>
      </c>
      <c r="H44" s="6">
        <v>150</v>
      </c>
      <c r="I44" s="6">
        <v>230</v>
      </c>
      <c r="J44" s="6">
        <v>170</v>
      </c>
      <c r="K44" s="6">
        <v>120</v>
      </c>
      <c r="L44" s="6">
        <v>70</v>
      </c>
      <c r="M44" s="6">
        <v>350</v>
      </c>
      <c r="N44" s="6">
        <v>1850</v>
      </c>
      <c r="O44" s="127"/>
    </row>
    <row r="45" spans="1:15" s="10" customFormat="1" ht="11.25" x14ac:dyDescent="0.2">
      <c r="A45" s="173"/>
      <c r="B45" s="11" t="s">
        <v>527</v>
      </c>
      <c r="C45" s="11" t="s">
        <v>130</v>
      </c>
      <c r="D45" s="11"/>
      <c r="E45" s="6">
        <v>10</v>
      </c>
      <c r="F45" s="6">
        <v>130</v>
      </c>
      <c r="G45" s="6">
        <v>55</v>
      </c>
      <c r="H45" s="6">
        <v>50</v>
      </c>
      <c r="I45" s="6">
        <v>50</v>
      </c>
      <c r="J45" s="6">
        <v>55</v>
      </c>
      <c r="K45" s="6">
        <v>35</v>
      </c>
      <c r="L45" s="6">
        <v>50</v>
      </c>
      <c r="M45" s="6">
        <v>140</v>
      </c>
      <c r="N45" s="6">
        <v>575</v>
      </c>
      <c r="O45" s="127"/>
    </row>
    <row r="46" spans="1:15" s="12" customFormat="1" ht="11.25" x14ac:dyDescent="0.2">
      <c r="A46" s="173"/>
      <c r="B46" s="11" t="s">
        <v>528</v>
      </c>
      <c r="C46" s="11" t="s">
        <v>131</v>
      </c>
      <c r="D46" s="11"/>
      <c r="E46" s="6">
        <v>40</v>
      </c>
      <c r="F46" s="6">
        <v>855</v>
      </c>
      <c r="G46" s="6">
        <v>430</v>
      </c>
      <c r="H46" s="6">
        <v>360</v>
      </c>
      <c r="I46" s="6">
        <v>295</v>
      </c>
      <c r="J46" s="6">
        <v>410</v>
      </c>
      <c r="K46" s="6">
        <v>240</v>
      </c>
      <c r="L46" s="6">
        <v>325</v>
      </c>
      <c r="M46" s="6">
        <v>790</v>
      </c>
      <c r="N46" s="6">
        <v>3745</v>
      </c>
      <c r="O46" s="127"/>
    </row>
    <row r="47" spans="1:15" s="10" customFormat="1" ht="11.25" x14ac:dyDescent="0.2">
      <c r="A47" s="173"/>
      <c r="B47" s="11" t="s">
        <v>529</v>
      </c>
      <c r="C47" s="11" t="s">
        <v>132</v>
      </c>
      <c r="D47" s="11"/>
      <c r="E47" s="6">
        <v>25</v>
      </c>
      <c r="F47" s="6">
        <v>590</v>
      </c>
      <c r="G47" s="6">
        <v>450</v>
      </c>
      <c r="H47" s="6">
        <v>245</v>
      </c>
      <c r="I47" s="6">
        <v>225</v>
      </c>
      <c r="J47" s="6">
        <v>250</v>
      </c>
      <c r="K47" s="6">
        <v>185</v>
      </c>
      <c r="L47" s="6">
        <v>155</v>
      </c>
      <c r="M47" s="6">
        <v>800</v>
      </c>
      <c r="N47" s="6">
        <v>2925</v>
      </c>
      <c r="O47" s="127"/>
    </row>
    <row r="48" spans="1:15" s="10" customFormat="1" ht="11.25" x14ac:dyDescent="0.2">
      <c r="A48" s="174"/>
      <c r="B48" s="13" t="s">
        <v>692</v>
      </c>
      <c r="C48" s="13" t="str">
        <f>A42</f>
        <v>Coventry and Warwickshire</v>
      </c>
      <c r="D48" s="13"/>
      <c r="E48" s="14">
        <v>175</v>
      </c>
      <c r="F48" s="14">
        <v>5190</v>
      </c>
      <c r="G48" s="14">
        <v>3900</v>
      </c>
      <c r="H48" s="14">
        <v>2030</v>
      </c>
      <c r="I48" s="14">
        <v>2125</v>
      </c>
      <c r="J48" s="14">
        <v>2445</v>
      </c>
      <c r="K48" s="14">
        <v>1590</v>
      </c>
      <c r="L48" s="14">
        <v>1550</v>
      </c>
      <c r="M48" s="14">
        <v>5465</v>
      </c>
      <c r="N48" s="14">
        <v>24470</v>
      </c>
      <c r="O48" s="127"/>
    </row>
    <row r="49" spans="1:15" s="10" customFormat="1" ht="11.25" x14ac:dyDescent="0.2">
      <c r="A49" s="15"/>
      <c r="C49" s="11"/>
      <c r="D49" s="11"/>
      <c r="E49" s="6"/>
      <c r="F49" s="6"/>
      <c r="G49" s="6"/>
      <c r="H49" s="6"/>
      <c r="I49" s="6"/>
      <c r="J49" s="6"/>
      <c r="K49" s="6"/>
      <c r="L49" s="6"/>
      <c r="M49" s="6"/>
      <c r="N49" s="6"/>
      <c r="O49" s="127"/>
    </row>
    <row r="50" spans="1:15" s="10" customFormat="1" ht="11.25" x14ac:dyDescent="0.2">
      <c r="A50" s="173" t="s">
        <v>554</v>
      </c>
      <c r="B50" s="11" t="s">
        <v>404</v>
      </c>
      <c r="C50" s="11" t="s">
        <v>309</v>
      </c>
      <c r="D50" s="11"/>
      <c r="E50" s="6">
        <v>45</v>
      </c>
      <c r="F50" s="6">
        <v>770</v>
      </c>
      <c r="G50" s="6">
        <v>240</v>
      </c>
      <c r="H50" s="6">
        <v>275</v>
      </c>
      <c r="I50" s="6">
        <v>315</v>
      </c>
      <c r="J50" s="6">
        <v>295</v>
      </c>
      <c r="K50" s="6">
        <v>135</v>
      </c>
      <c r="L50" s="6">
        <v>140</v>
      </c>
      <c r="M50" s="6">
        <v>695</v>
      </c>
      <c r="N50" s="6">
        <v>2910</v>
      </c>
      <c r="O50" s="127"/>
    </row>
    <row r="51" spans="1:15" s="10" customFormat="1" ht="11.25" x14ac:dyDescent="0.2">
      <c r="A51" s="173"/>
      <c r="B51" s="11" t="s">
        <v>402</v>
      </c>
      <c r="C51" s="11" t="s">
        <v>310</v>
      </c>
      <c r="D51" s="11"/>
      <c r="E51" s="6">
        <v>25</v>
      </c>
      <c r="F51" s="6">
        <v>220</v>
      </c>
      <c r="G51" s="6">
        <v>140</v>
      </c>
      <c r="H51" s="6">
        <v>95</v>
      </c>
      <c r="I51" s="6">
        <v>100</v>
      </c>
      <c r="J51" s="6">
        <v>90</v>
      </c>
      <c r="K51" s="6">
        <v>50</v>
      </c>
      <c r="L51" s="6">
        <v>50</v>
      </c>
      <c r="M51" s="6">
        <v>110</v>
      </c>
      <c r="N51" s="6">
        <v>880</v>
      </c>
      <c r="O51" s="127"/>
    </row>
    <row r="52" spans="1:15" s="10" customFormat="1" ht="11.25" x14ac:dyDescent="0.2">
      <c r="A52" s="173"/>
      <c r="B52" s="11" t="s">
        <v>405</v>
      </c>
      <c r="C52" s="11" t="s">
        <v>311</v>
      </c>
      <c r="D52" s="11"/>
      <c r="E52" s="6">
        <v>10</v>
      </c>
      <c r="F52" s="6">
        <v>160</v>
      </c>
      <c r="G52" s="6">
        <v>175</v>
      </c>
      <c r="H52" s="6">
        <v>55</v>
      </c>
      <c r="I52" s="6">
        <v>110</v>
      </c>
      <c r="J52" s="6">
        <v>100</v>
      </c>
      <c r="K52" s="6">
        <v>45</v>
      </c>
      <c r="L52" s="6">
        <v>30</v>
      </c>
      <c r="M52" s="6">
        <v>120</v>
      </c>
      <c r="N52" s="6">
        <v>805</v>
      </c>
      <c r="O52" s="127"/>
    </row>
    <row r="53" spans="1:15" s="10" customFormat="1" ht="11.25" x14ac:dyDescent="0.2">
      <c r="A53" s="173"/>
      <c r="B53" s="11" t="s">
        <v>407</v>
      </c>
      <c r="C53" s="11" t="s">
        <v>312</v>
      </c>
      <c r="D53" s="11"/>
      <c r="E53" s="6">
        <v>40</v>
      </c>
      <c r="F53" s="6">
        <v>500</v>
      </c>
      <c r="G53" s="6">
        <v>225</v>
      </c>
      <c r="H53" s="6">
        <v>225</v>
      </c>
      <c r="I53" s="6">
        <v>195</v>
      </c>
      <c r="J53" s="6">
        <v>230</v>
      </c>
      <c r="K53" s="6">
        <v>125</v>
      </c>
      <c r="L53" s="6">
        <v>135</v>
      </c>
      <c r="M53" s="6">
        <v>350</v>
      </c>
      <c r="N53" s="6">
        <v>2025</v>
      </c>
      <c r="O53" s="127"/>
    </row>
    <row r="54" spans="1:15" s="12" customFormat="1" ht="11.25" x14ac:dyDescent="0.2">
      <c r="A54" s="173"/>
      <c r="B54" s="11" t="s">
        <v>406</v>
      </c>
      <c r="C54" s="11" t="s">
        <v>313</v>
      </c>
      <c r="D54" s="11"/>
      <c r="E54" s="6">
        <v>20</v>
      </c>
      <c r="F54" s="6">
        <v>230</v>
      </c>
      <c r="G54" s="6">
        <v>65</v>
      </c>
      <c r="H54" s="6">
        <v>75</v>
      </c>
      <c r="I54" s="6">
        <v>95</v>
      </c>
      <c r="J54" s="6">
        <v>105</v>
      </c>
      <c r="K54" s="6">
        <v>30</v>
      </c>
      <c r="L54" s="6">
        <v>40</v>
      </c>
      <c r="M54" s="6">
        <v>140</v>
      </c>
      <c r="N54" s="6">
        <v>800</v>
      </c>
      <c r="O54" s="127"/>
    </row>
    <row r="55" spans="1:15" s="10" customFormat="1" ht="11.25" x14ac:dyDescent="0.2">
      <c r="A55" s="173"/>
      <c r="B55" s="11" t="s">
        <v>403</v>
      </c>
      <c r="C55" s="11" t="s">
        <v>314</v>
      </c>
      <c r="D55" s="11"/>
      <c r="E55" s="6">
        <v>25</v>
      </c>
      <c r="F55" s="6">
        <v>355</v>
      </c>
      <c r="G55" s="6">
        <v>290</v>
      </c>
      <c r="H55" s="6">
        <v>155</v>
      </c>
      <c r="I55" s="6">
        <v>185</v>
      </c>
      <c r="J55" s="6">
        <v>205</v>
      </c>
      <c r="K55" s="6">
        <v>115</v>
      </c>
      <c r="L55" s="6">
        <v>80</v>
      </c>
      <c r="M55" s="6">
        <v>235</v>
      </c>
      <c r="N55" s="6">
        <v>1645</v>
      </c>
      <c r="O55" s="127"/>
    </row>
    <row r="56" spans="1:15" s="10" customFormat="1" ht="11.25" x14ac:dyDescent="0.2">
      <c r="A56" s="174"/>
      <c r="B56" s="13" t="s">
        <v>692</v>
      </c>
      <c r="C56" s="13" t="str">
        <f>A50</f>
        <v>Cumbria</v>
      </c>
      <c r="D56" s="13"/>
      <c r="E56" s="14">
        <v>165</v>
      </c>
      <c r="F56" s="14">
        <v>2235</v>
      </c>
      <c r="G56" s="14">
        <v>1135</v>
      </c>
      <c r="H56" s="14">
        <v>880</v>
      </c>
      <c r="I56" s="14">
        <v>1000</v>
      </c>
      <c r="J56" s="14">
        <v>1025</v>
      </c>
      <c r="K56" s="14">
        <v>500</v>
      </c>
      <c r="L56" s="14">
        <v>475</v>
      </c>
      <c r="M56" s="14">
        <v>1650</v>
      </c>
      <c r="N56" s="14">
        <v>9065</v>
      </c>
      <c r="O56" s="127"/>
    </row>
    <row r="57" spans="1:15" s="10" customFormat="1" ht="11.25" x14ac:dyDescent="0.2">
      <c r="A57" s="15"/>
      <c r="C57" s="11"/>
      <c r="D57" s="11"/>
      <c r="E57" s="6"/>
      <c r="F57" s="6"/>
      <c r="G57" s="6"/>
      <c r="H57" s="6"/>
      <c r="I57" s="6"/>
      <c r="J57" s="6"/>
      <c r="K57" s="6"/>
      <c r="L57" s="6"/>
      <c r="M57" s="6"/>
      <c r="N57" s="6"/>
      <c r="O57" s="127"/>
    </row>
    <row r="58" spans="1:15" s="10" customFormat="1" ht="11.25" x14ac:dyDescent="0.2">
      <c r="A58" s="173" t="s">
        <v>713</v>
      </c>
      <c r="B58" s="11" t="s">
        <v>67</v>
      </c>
      <c r="C58" s="11" t="s">
        <v>100</v>
      </c>
      <c r="D58" s="11"/>
      <c r="E58" s="6">
        <v>20</v>
      </c>
      <c r="F58" s="6">
        <v>1750</v>
      </c>
      <c r="G58" s="6">
        <v>1100</v>
      </c>
      <c r="H58" s="6">
        <v>755</v>
      </c>
      <c r="I58" s="6">
        <v>685</v>
      </c>
      <c r="J58" s="6">
        <v>955</v>
      </c>
      <c r="K58" s="6">
        <v>495</v>
      </c>
      <c r="L58" s="6">
        <v>505</v>
      </c>
      <c r="M58" s="6">
        <v>1515</v>
      </c>
      <c r="N58" s="6">
        <v>7780</v>
      </c>
      <c r="O58" s="127"/>
    </row>
    <row r="59" spans="1:15" s="10" customFormat="1" ht="11.25" x14ac:dyDescent="0.2">
      <c r="A59" s="173"/>
      <c r="B59" s="11" t="s">
        <v>78</v>
      </c>
      <c r="C59" s="11" t="s">
        <v>101</v>
      </c>
      <c r="D59" s="11"/>
      <c r="E59" s="6">
        <v>25</v>
      </c>
      <c r="F59" s="6">
        <v>275</v>
      </c>
      <c r="G59" s="6">
        <v>170</v>
      </c>
      <c r="H59" s="6">
        <v>195</v>
      </c>
      <c r="I59" s="6">
        <v>120</v>
      </c>
      <c r="J59" s="6">
        <v>150</v>
      </c>
      <c r="K59" s="6">
        <v>80</v>
      </c>
      <c r="L59" s="6">
        <v>115</v>
      </c>
      <c r="M59" s="6">
        <v>260</v>
      </c>
      <c r="N59" s="6">
        <v>1390</v>
      </c>
      <c r="O59" s="127"/>
    </row>
    <row r="60" spans="1:15" s="10" customFormat="1" ht="11.25" x14ac:dyDescent="0.2">
      <c r="A60" s="173"/>
      <c r="B60" s="11" t="s">
        <v>75</v>
      </c>
      <c r="C60" s="11" t="s">
        <v>102</v>
      </c>
      <c r="D60" s="11"/>
      <c r="E60" s="6">
        <v>60</v>
      </c>
      <c r="F60" s="6">
        <v>785</v>
      </c>
      <c r="G60" s="6">
        <v>410</v>
      </c>
      <c r="H60" s="6">
        <v>450</v>
      </c>
      <c r="I60" s="6">
        <v>295</v>
      </c>
      <c r="J60" s="6">
        <v>345</v>
      </c>
      <c r="K60" s="6">
        <v>200</v>
      </c>
      <c r="L60" s="6">
        <v>405</v>
      </c>
      <c r="M60" s="6">
        <v>645</v>
      </c>
      <c r="N60" s="6">
        <v>3595</v>
      </c>
      <c r="O60" s="127"/>
    </row>
    <row r="61" spans="1:15" s="10" customFormat="1" ht="11.25" x14ac:dyDescent="0.2">
      <c r="A61" s="173"/>
      <c r="B61" s="11" t="s">
        <v>71</v>
      </c>
      <c r="C61" s="11" t="s">
        <v>103</v>
      </c>
      <c r="D61" s="11"/>
      <c r="E61" s="6">
        <v>60</v>
      </c>
      <c r="F61" s="6">
        <v>735</v>
      </c>
      <c r="G61" s="6">
        <v>380</v>
      </c>
      <c r="H61" s="6">
        <v>445</v>
      </c>
      <c r="I61" s="6">
        <v>310</v>
      </c>
      <c r="J61" s="6">
        <v>365</v>
      </c>
      <c r="K61" s="6">
        <v>205</v>
      </c>
      <c r="L61" s="6">
        <v>310</v>
      </c>
      <c r="M61" s="6">
        <v>630</v>
      </c>
      <c r="N61" s="6">
        <v>3440</v>
      </c>
      <c r="O61" s="127"/>
    </row>
    <row r="62" spans="1:15" s="10" customFormat="1" ht="11.25" x14ac:dyDescent="0.2">
      <c r="A62" s="173"/>
      <c r="B62" s="11" t="s">
        <v>77</v>
      </c>
      <c r="C62" s="11" t="s">
        <v>346</v>
      </c>
      <c r="D62" s="11"/>
      <c r="E62" s="6">
        <v>100</v>
      </c>
      <c r="F62" s="6">
        <v>465</v>
      </c>
      <c r="G62" s="6">
        <v>275</v>
      </c>
      <c r="H62" s="6">
        <v>325</v>
      </c>
      <c r="I62" s="6">
        <v>195</v>
      </c>
      <c r="J62" s="6">
        <v>250</v>
      </c>
      <c r="K62" s="6">
        <v>140</v>
      </c>
      <c r="L62" s="6">
        <v>200</v>
      </c>
      <c r="M62" s="6">
        <v>430</v>
      </c>
      <c r="N62" s="6">
        <v>2380</v>
      </c>
      <c r="O62" s="127"/>
    </row>
    <row r="63" spans="1:15" s="10" customFormat="1" ht="11.25" x14ac:dyDescent="0.2">
      <c r="A63" s="173"/>
      <c r="B63" s="11" t="s">
        <v>73</v>
      </c>
      <c r="C63" s="11" t="s">
        <v>347</v>
      </c>
      <c r="D63" s="11"/>
      <c r="E63" s="6">
        <v>30</v>
      </c>
      <c r="F63" s="6">
        <v>880</v>
      </c>
      <c r="G63" s="6">
        <v>365</v>
      </c>
      <c r="H63" s="6">
        <v>340</v>
      </c>
      <c r="I63" s="6">
        <v>325</v>
      </c>
      <c r="J63" s="6">
        <v>465</v>
      </c>
      <c r="K63" s="6">
        <v>195</v>
      </c>
      <c r="L63" s="6">
        <v>335</v>
      </c>
      <c r="M63" s="6">
        <v>605</v>
      </c>
      <c r="N63" s="6">
        <v>3540</v>
      </c>
      <c r="O63" s="127"/>
    </row>
    <row r="64" spans="1:15" s="10" customFormat="1" ht="11.25" x14ac:dyDescent="0.2">
      <c r="A64" s="173"/>
      <c r="B64" s="11" t="s">
        <v>69</v>
      </c>
      <c r="C64" s="11" t="s">
        <v>104</v>
      </c>
      <c r="D64" s="11"/>
      <c r="E64" s="6">
        <v>10</v>
      </c>
      <c r="F64" s="6">
        <v>2170</v>
      </c>
      <c r="G64" s="6">
        <v>1195</v>
      </c>
      <c r="H64" s="6">
        <v>720</v>
      </c>
      <c r="I64" s="6">
        <v>935</v>
      </c>
      <c r="J64" s="6">
        <v>1310</v>
      </c>
      <c r="K64" s="6">
        <v>625</v>
      </c>
      <c r="L64" s="6">
        <v>560</v>
      </c>
      <c r="M64" s="6">
        <v>2025</v>
      </c>
      <c r="N64" s="6">
        <v>9550</v>
      </c>
      <c r="O64" s="127"/>
    </row>
    <row r="65" spans="1:15" s="10" customFormat="1" ht="11.25" x14ac:dyDescent="0.2">
      <c r="A65" s="173"/>
      <c r="B65" s="11" t="s">
        <v>510</v>
      </c>
      <c r="C65" s="11" t="s">
        <v>348</v>
      </c>
      <c r="D65" s="11"/>
      <c r="E65" s="6">
        <v>30</v>
      </c>
      <c r="F65" s="6">
        <v>530</v>
      </c>
      <c r="G65" s="6">
        <v>210</v>
      </c>
      <c r="H65" s="6">
        <v>210</v>
      </c>
      <c r="I65" s="6">
        <v>190</v>
      </c>
      <c r="J65" s="6">
        <v>255</v>
      </c>
      <c r="K65" s="6">
        <v>115</v>
      </c>
      <c r="L65" s="6">
        <v>145</v>
      </c>
      <c r="M65" s="6">
        <v>345</v>
      </c>
      <c r="N65" s="6">
        <v>2030</v>
      </c>
      <c r="O65" s="127"/>
    </row>
    <row r="66" spans="1:15" s="10" customFormat="1" ht="11.25" x14ac:dyDescent="0.2">
      <c r="A66" s="173"/>
      <c r="B66" s="11" t="s">
        <v>514</v>
      </c>
      <c r="C66" s="11" t="s">
        <v>105</v>
      </c>
      <c r="D66" s="11"/>
      <c r="E66" s="6">
        <v>25</v>
      </c>
      <c r="F66" s="6">
        <v>440</v>
      </c>
      <c r="G66" s="6">
        <v>220</v>
      </c>
      <c r="H66" s="6">
        <v>175</v>
      </c>
      <c r="I66" s="6">
        <v>175</v>
      </c>
      <c r="J66" s="6">
        <v>205</v>
      </c>
      <c r="K66" s="6">
        <v>110</v>
      </c>
      <c r="L66" s="6">
        <v>125</v>
      </c>
      <c r="M66" s="6">
        <v>360</v>
      </c>
      <c r="N66" s="6">
        <v>1835</v>
      </c>
      <c r="O66" s="127"/>
    </row>
    <row r="67" spans="1:15" s="10" customFormat="1" ht="11.25" x14ac:dyDescent="0.2">
      <c r="A67" s="173"/>
      <c r="B67" s="11" t="s">
        <v>513</v>
      </c>
      <c r="C67" s="11" t="s">
        <v>106</v>
      </c>
      <c r="D67" s="11"/>
      <c r="E67" s="6">
        <v>20</v>
      </c>
      <c r="F67" s="6">
        <v>670</v>
      </c>
      <c r="G67" s="6">
        <v>245</v>
      </c>
      <c r="H67" s="6">
        <v>365</v>
      </c>
      <c r="I67" s="6">
        <v>235</v>
      </c>
      <c r="J67" s="6">
        <v>395</v>
      </c>
      <c r="K67" s="6">
        <v>160</v>
      </c>
      <c r="L67" s="6">
        <v>200</v>
      </c>
      <c r="M67" s="6">
        <v>445</v>
      </c>
      <c r="N67" s="6">
        <v>2735</v>
      </c>
      <c r="O67" s="127"/>
    </row>
    <row r="68" spans="1:15" s="10" customFormat="1" ht="11.25" x14ac:dyDescent="0.2">
      <c r="A68" s="173"/>
      <c r="B68" s="11" t="s">
        <v>512</v>
      </c>
      <c r="C68" s="11" t="s">
        <v>107</v>
      </c>
      <c r="D68" s="11"/>
      <c r="E68" s="6">
        <v>10</v>
      </c>
      <c r="F68" s="6">
        <v>575</v>
      </c>
      <c r="G68" s="6">
        <v>260</v>
      </c>
      <c r="H68" s="6">
        <v>405</v>
      </c>
      <c r="I68" s="6">
        <v>205</v>
      </c>
      <c r="J68" s="6">
        <v>330</v>
      </c>
      <c r="K68" s="6">
        <v>150</v>
      </c>
      <c r="L68" s="6">
        <v>180</v>
      </c>
      <c r="M68" s="6">
        <v>495</v>
      </c>
      <c r="N68" s="6">
        <v>2610</v>
      </c>
      <c r="O68" s="127"/>
    </row>
    <row r="69" spans="1:15" s="10" customFormat="1" ht="11.25" x14ac:dyDescent="0.2">
      <c r="A69" s="173"/>
      <c r="B69" s="11" t="s">
        <v>511</v>
      </c>
      <c r="C69" s="11" t="s">
        <v>108</v>
      </c>
      <c r="D69" s="11"/>
      <c r="E69" s="6">
        <v>35</v>
      </c>
      <c r="F69" s="6">
        <v>665</v>
      </c>
      <c r="G69" s="6">
        <v>430</v>
      </c>
      <c r="H69" s="6">
        <v>445</v>
      </c>
      <c r="I69" s="6">
        <v>250</v>
      </c>
      <c r="J69" s="6">
        <v>385</v>
      </c>
      <c r="K69" s="6">
        <v>200</v>
      </c>
      <c r="L69" s="6">
        <v>205</v>
      </c>
      <c r="M69" s="6">
        <v>680</v>
      </c>
      <c r="N69" s="6">
        <v>3295</v>
      </c>
      <c r="O69" s="127"/>
    </row>
    <row r="70" spans="1:15" s="10" customFormat="1" ht="11.25" x14ac:dyDescent="0.2">
      <c r="A70" s="173"/>
      <c r="B70" s="11" t="s">
        <v>509</v>
      </c>
      <c r="C70" s="11" t="s">
        <v>109</v>
      </c>
      <c r="D70" s="11"/>
      <c r="E70" s="6">
        <v>60</v>
      </c>
      <c r="F70" s="6">
        <v>765</v>
      </c>
      <c r="G70" s="6">
        <v>230</v>
      </c>
      <c r="H70" s="6">
        <v>435</v>
      </c>
      <c r="I70" s="6">
        <v>250</v>
      </c>
      <c r="J70" s="6">
        <v>385</v>
      </c>
      <c r="K70" s="6">
        <v>165</v>
      </c>
      <c r="L70" s="6">
        <v>325</v>
      </c>
      <c r="M70" s="6">
        <v>520</v>
      </c>
      <c r="N70" s="6">
        <v>3135</v>
      </c>
      <c r="O70" s="127"/>
    </row>
    <row r="71" spans="1:15" s="10" customFormat="1" ht="11.25" x14ac:dyDescent="0.2">
      <c r="A71" s="173"/>
      <c r="B71" s="11" t="s">
        <v>515</v>
      </c>
      <c r="C71" s="11" t="s">
        <v>110</v>
      </c>
      <c r="D71" s="11"/>
      <c r="E71" s="6">
        <v>15</v>
      </c>
      <c r="F71" s="6">
        <v>300</v>
      </c>
      <c r="G71" s="6">
        <v>415</v>
      </c>
      <c r="H71" s="6">
        <v>155</v>
      </c>
      <c r="I71" s="6">
        <v>140</v>
      </c>
      <c r="J71" s="6">
        <v>325</v>
      </c>
      <c r="K71" s="6">
        <v>135</v>
      </c>
      <c r="L71" s="6">
        <v>70</v>
      </c>
      <c r="M71" s="6">
        <v>460</v>
      </c>
      <c r="N71" s="6">
        <v>2015</v>
      </c>
      <c r="O71" s="127"/>
    </row>
    <row r="72" spans="1:15" s="10" customFormat="1" ht="11.25" x14ac:dyDescent="0.2">
      <c r="A72" s="173"/>
      <c r="B72" s="11" t="s">
        <v>72</v>
      </c>
      <c r="C72" s="11" t="s">
        <v>111</v>
      </c>
      <c r="D72" s="11"/>
      <c r="E72" s="6">
        <v>25</v>
      </c>
      <c r="F72" s="6">
        <v>295</v>
      </c>
      <c r="G72" s="6">
        <v>85</v>
      </c>
      <c r="H72" s="6">
        <v>130</v>
      </c>
      <c r="I72" s="6">
        <v>100</v>
      </c>
      <c r="J72" s="6">
        <v>145</v>
      </c>
      <c r="K72" s="6">
        <v>55</v>
      </c>
      <c r="L72" s="6">
        <v>120</v>
      </c>
      <c r="M72" s="6">
        <v>230</v>
      </c>
      <c r="N72" s="6">
        <v>1185</v>
      </c>
      <c r="O72" s="127"/>
    </row>
    <row r="73" spans="1:15" s="12" customFormat="1" ht="11.25" x14ac:dyDescent="0.2">
      <c r="A73" s="173"/>
      <c r="B73" s="11" t="s">
        <v>76</v>
      </c>
      <c r="C73" s="11" t="s">
        <v>112</v>
      </c>
      <c r="D73" s="11"/>
      <c r="E73" s="6">
        <v>45</v>
      </c>
      <c r="F73" s="6">
        <v>485</v>
      </c>
      <c r="G73" s="6">
        <v>325</v>
      </c>
      <c r="H73" s="6">
        <v>225</v>
      </c>
      <c r="I73" s="6">
        <v>230</v>
      </c>
      <c r="J73" s="6">
        <v>255</v>
      </c>
      <c r="K73" s="6">
        <v>145</v>
      </c>
      <c r="L73" s="6">
        <v>195</v>
      </c>
      <c r="M73" s="6">
        <v>480</v>
      </c>
      <c r="N73" s="6">
        <v>2385</v>
      </c>
      <c r="O73" s="127"/>
    </row>
    <row r="74" spans="1:15" s="10" customFormat="1" ht="11.25" x14ac:dyDescent="0.2">
      <c r="A74" s="173"/>
      <c r="B74" s="11" t="s">
        <v>74</v>
      </c>
      <c r="C74" s="11" t="s">
        <v>113</v>
      </c>
      <c r="D74" s="11"/>
      <c r="E74" s="6">
        <v>25</v>
      </c>
      <c r="F74" s="6">
        <v>135</v>
      </c>
      <c r="G74" s="6">
        <v>80</v>
      </c>
      <c r="H74" s="6">
        <v>75</v>
      </c>
      <c r="I74" s="6">
        <v>75</v>
      </c>
      <c r="J74" s="6">
        <v>80</v>
      </c>
      <c r="K74" s="6">
        <v>40</v>
      </c>
      <c r="L74" s="6">
        <v>25</v>
      </c>
      <c r="M74" s="6">
        <v>125</v>
      </c>
      <c r="N74" s="6">
        <v>660</v>
      </c>
      <c r="O74" s="127"/>
    </row>
    <row r="75" spans="1:15" s="10" customFormat="1" ht="11.25" x14ac:dyDescent="0.2">
      <c r="A75" s="174"/>
      <c r="B75" s="13" t="s">
        <v>692</v>
      </c>
      <c r="C75" s="13" t="str">
        <f>A58</f>
        <v>Derby, Derbyshire, Nottingham and Nottinghamshire</v>
      </c>
      <c r="D75" s="13"/>
      <c r="E75" s="14">
        <v>595</v>
      </c>
      <c r="F75" s="14">
        <v>11920</v>
      </c>
      <c r="G75" s="14">
        <v>6395</v>
      </c>
      <c r="H75" s="14">
        <v>5850</v>
      </c>
      <c r="I75" s="14">
        <v>4715</v>
      </c>
      <c r="J75" s="14">
        <v>6600</v>
      </c>
      <c r="K75" s="14">
        <v>3215</v>
      </c>
      <c r="L75" s="14">
        <v>4020</v>
      </c>
      <c r="M75" s="14">
        <v>10250</v>
      </c>
      <c r="N75" s="14">
        <v>53560</v>
      </c>
      <c r="O75" s="127"/>
    </row>
    <row r="76" spans="1:15" s="10" customFormat="1" ht="11.25" x14ac:dyDescent="0.2">
      <c r="A76" s="15"/>
      <c r="C76" s="11"/>
      <c r="D76" s="11"/>
      <c r="E76" s="6"/>
      <c r="F76" s="6"/>
      <c r="G76" s="6"/>
      <c r="H76" s="6"/>
      <c r="I76" s="6"/>
      <c r="J76" s="6"/>
      <c r="K76" s="6"/>
      <c r="L76" s="6"/>
      <c r="M76" s="6"/>
      <c r="N76" s="6"/>
      <c r="O76" s="127"/>
    </row>
    <row r="77" spans="1:15" s="10" customFormat="1" ht="11.25" x14ac:dyDescent="0.2">
      <c r="A77" s="173" t="s">
        <v>650</v>
      </c>
      <c r="B77" s="11" t="s">
        <v>642</v>
      </c>
      <c r="C77" s="11" t="s">
        <v>651</v>
      </c>
      <c r="D77" s="11"/>
      <c r="E77" s="6">
        <v>20</v>
      </c>
      <c r="F77" s="6">
        <v>1440</v>
      </c>
      <c r="G77" s="6">
        <v>895</v>
      </c>
      <c r="H77" s="6">
        <v>820</v>
      </c>
      <c r="I77" s="6">
        <v>775</v>
      </c>
      <c r="J77" s="6">
        <v>775</v>
      </c>
      <c r="K77" s="6">
        <v>430</v>
      </c>
      <c r="L77" s="6">
        <v>260</v>
      </c>
      <c r="M77" s="6">
        <v>1460</v>
      </c>
      <c r="N77" s="6">
        <v>6875</v>
      </c>
      <c r="O77" s="127"/>
    </row>
    <row r="78" spans="1:15" s="10" customFormat="1" ht="11.25" x14ac:dyDescent="0.2">
      <c r="A78" s="173"/>
      <c r="B78" s="11" t="s">
        <v>643</v>
      </c>
      <c r="C78" s="11" t="s">
        <v>652</v>
      </c>
      <c r="D78" s="11"/>
      <c r="E78" s="6">
        <v>25</v>
      </c>
      <c r="F78" s="6">
        <v>1300</v>
      </c>
      <c r="G78" s="6">
        <v>840</v>
      </c>
      <c r="H78" s="6">
        <v>870</v>
      </c>
      <c r="I78" s="6">
        <v>500</v>
      </c>
      <c r="J78" s="6">
        <v>580</v>
      </c>
      <c r="K78" s="6">
        <v>405</v>
      </c>
      <c r="L78" s="6">
        <v>465</v>
      </c>
      <c r="M78" s="6">
        <v>1410</v>
      </c>
      <c r="N78" s="6">
        <v>6395</v>
      </c>
      <c r="O78" s="127"/>
    </row>
    <row r="79" spans="1:15" s="10" customFormat="1" ht="11.25" x14ac:dyDescent="0.2">
      <c r="A79" s="173"/>
      <c r="B79" s="11" t="s">
        <v>644</v>
      </c>
      <c r="C79" s="11" t="s">
        <v>653</v>
      </c>
      <c r="D79" s="11"/>
      <c r="E79" s="6">
        <v>40</v>
      </c>
      <c r="F79" s="6">
        <v>505</v>
      </c>
      <c r="G79" s="6">
        <v>235</v>
      </c>
      <c r="H79" s="6">
        <v>210</v>
      </c>
      <c r="I79" s="6">
        <v>205</v>
      </c>
      <c r="J79" s="6">
        <v>250</v>
      </c>
      <c r="K79" s="6">
        <v>110</v>
      </c>
      <c r="L79" s="6">
        <v>135</v>
      </c>
      <c r="M79" s="6">
        <v>310</v>
      </c>
      <c r="N79" s="6">
        <v>2000</v>
      </c>
      <c r="O79" s="127"/>
    </row>
    <row r="80" spans="1:15" s="10" customFormat="1" ht="11.25" x14ac:dyDescent="0.2">
      <c r="A80" s="173"/>
      <c r="B80" s="11" t="s">
        <v>645</v>
      </c>
      <c r="C80" s="11" t="s">
        <v>654</v>
      </c>
      <c r="D80" s="11"/>
      <c r="E80" s="6">
        <v>30</v>
      </c>
      <c r="F80" s="6">
        <v>225</v>
      </c>
      <c r="G80" s="6">
        <v>100</v>
      </c>
      <c r="H80" s="6">
        <v>110</v>
      </c>
      <c r="I80" s="6">
        <v>75</v>
      </c>
      <c r="J80" s="6">
        <v>85</v>
      </c>
      <c r="K80" s="6">
        <v>55</v>
      </c>
      <c r="L80" s="6">
        <v>50</v>
      </c>
      <c r="M80" s="6">
        <v>210</v>
      </c>
      <c r="N80" s="6">
        <v>940</v>
      </c>
      <c r="O80" s="127"/>
    </row>
    <row r="81" spans="1:15" s="10" customFormat="1" ht="11.25" x14ac:dyDescent="0.2">
      <c r="A81" s="173"/>
      <c r="B81" s="11" t="s">
        <v>646</v>
      </c>
      <c r="C81" s="11" t="s">
        <v>655</v>
      </c>
      <c r="D81" s="11"/>
      <c r="E81" s="6">
        <v>55</v>
      </c>
      <c r="F81" s="6">
        <v>580</v>
      </c>
      <c r="G81" s="6">
        <v>465</v>
      </c>
      <c r="H81" s="6">
        <v>465</v>
      </c>
      <c r="I81" s="6">
        <v>195</v>
      </c>
      <c r="J81" s="6">
        <v>250</v>
      </c>
      <c r="K81" s="6">
        <v>200</v>
      </c>
      <c r="L81" s="6">
        <v>260</v>
      </c>
      <c r="M81" s="6">
        <v>675</v>
      </c>
      <c r="N81" s="6">
        <v>3145</v>
      </c>
      <c r="O81" s="127"/>
    </row>
    <row r="82" spans="1:15" s="10" customFormat="1" ht="11.25" x14ac:dyDescent="0.2">
      <c r="A82" s="173"/>
      <c r="B82" s="11" t="s">
        <v>647</v>
      </c>
      <c r="C82" s="11" t="s">
        <v>656</v>
      </c>
      <c r="D82" s="11"/>
      <c r="E82" s="6">
        <v>15</v>
      </c>
      <c r="F82" s="6">
        <v>405</v>
      </c>
      <c r="G82" s="6">
        <v>245</v>
      </c>
      <c r="H82" s="6">
        <v>260</v>
      </c>
      <c r="I82" s="6">
        <v>155</v>
      </c>
      <c r="J82" s="6">
        <v>145</v>
      </c>
      <c r="K82" s="6">
        <v>100</v>
      </c>
      <c r="L82" s="6">
        <v>100</v>
      </c>
      <c r="M82" s="6">
        <v>310</v>
      </c>
      <c r="N82" s="6">
        <v>1735</v>
      </c>
      <c r="O82" s="127"/>
    </row>
    <row r="83" spans="1:15" s="12" customFormat="1" ht="11.25" x14ac:dyDescent="0.2">
      <c r="A83" s="173"/>
      <c r="B83" s="11" t="s">
        <v>648</v>
      </c>
      <c r="C83" s="11" t="s">
        <v>657</v>
      </c>
      <c r="D83" s="11"/>
      <c r="E83" s="6">
        <v>25</v>
      </c>
      <c r="F83" s="6">
        <v>125</v>
      </c>
      <c r="G83" s="6">
        <v>55</v>
      </c>
      <c r="H83" s="6">
        <v>105</v>
      </c>
      <c r="I83" s="6">
        <v>95</v>
      </c>
      <c r="J83" s="6">
        <v>65</v>
      </c>
      <c r="K83" s="6">
        <v>45</v>
      </c>
      <c r="L83" s="6">
        <v>35</v>
      </c>
      <c r="M83" s="6">
        <v>115</v>
      </c>
      <c r="N83" s="6">
        <v>665</v>
      </c>
      <c r="O83" s="127"/>
    </row>
    <row r="84" spans="1:15" s="10" customFormat="1" ht="11.25" x14ac:dyDescent="0.2">
      <c r="A84" s="173"/>
      <c r="B84" s="11" t="s">
        <v>649</v>
      </c>
      <c r="C84" s="11" t="s">
        <v>658</v>
      </c>
      <c r="D84" s="11"/>
      <c r="E84" s="6">
        <v>45</v>
      </c>
      <c r="F84" s="6">
        <v>335</v>
      </c>
      <c r="G84" s="6">
        <v>175</v>
      </c>
      <c r="H84" s="6">
        <v>215</v>
      </c>
      <c r="I84" s="6">
        <v>305</v>
      </c>
      <c r="J84" s="6">
        <v>190</v>
      </c>
      <c r="K84" s="6">
        <v>75</v>
      </c>
      <c r="L84" s="6">
        <v>60</v>
      </c>
      <c r="M84" s="6">
        <v>245</v>
      </c>
      <c r="N84" s="6">
        <v>1645</v>
      </c>
      <c r="O84" s="127"/>
    </row>
    <row r="85" spans="1:15" s="10" customFormat="1" ht="11.25" x14ac:dyDescent="0.2">
      <c r="A85" s="174"/>
      <c r="B85" s="13" t="s">
        <v>692</v>
      </c>
      <c r="C85" s="13" t="str">
        <f>A77</f>
        <v>Dorset</v>
      </c>
      <c r="D85" s="13"/>
      <c r="E85" s="14">
        <v>255</v>
      </c>
      <c r="F85" s="14">
        <v>4915</v>
      </c>
      <c r="G85" s="14">
        <v>3010</v>
      </c>
      <c r="H85" s="14">
        <v>3055</v>
      </c>
      <c r="I85" s="14">
        <v>2305</v>
      </c>
      <c r="J85" s="14">
        <v>2340</v>
      </c>
      <c r="K85" s="14">
        <v>1420</v>
      </c>
      <c r="L85" s="14">
        <v>1365</v>
      </c>
      <c r="M85" s="14">
        <v>4735</v>
      </c>
      <c r="N85" s="14">
        <v>23400</v>
      </c>
      <c r="O85" s="127"/>
    </row>
    <row r="86" spans="1:15" s="10" customFormat="1" ht="11.25" x14ac:dyDescent="0.2">
      <c r="A86" s="15"/>
      <c r="C86" s="11"/>
      <c r="D86" s="11"/>
      <c r="E86" s="6"/>
      <c r="F86" s="6"/>
      <c r="G86" s="6"/>
      <c r="H86" s="6"/>
      <c r="I86" s="6"/>
      <c r="J86" s="6"/>
      <c r="K86" s="6"/>
      <c r="L86" s="6"/>
      <c r="M86" s="6"/>
      <c r="N86" s="6"/>
      <c r="O86" s="127"/>
    </row>
    <row r="87" spans="1:15" s="10" customFormat="1" ht="11.25" x14ac:dyDescent="0.2">
      <c r="A87" s="173" t="s">
        <v>285</v>
      </c>
      <c r="B87" s="11" t="s">
        <v>442</v>
      </c>
      <c r="C87" s="11" t="s">
        <v>298</v>
      </c>
      <c r="D87" s="11"/>
      <c r="E87" s="6">
        <v>20</v>
      </c>
      <c r="F87" s="6">
        <v>850</v>
      </c>
      <c r="G87" s="6">
        <v>865</v>
      </c>
      <c r="H87" s="6">
        <v>505</v>
      </c>
      <c r="I87" s="6">
        <v>345</v>
      </c>
      <c r="J87" s="6">
        <v>420</v>
      </c>
      <c r="K87" s="6">
        <v>420</v>
      </c>
      <c r="L87" s="6">
        <v>235</v>
      </c>
      <c r="M87" s="6">
        <v>1335</v>
      </c>
      <c r="N87" s="6">
        <v>4995</v>
      </c>
      <c r="O87" s="127"/>
    </row>
    <row r="88" spans="1:15" s="10" customFormat="1" ht="11.25" x14ac:dyDescent="0.2">
      <c r="A88" s="173"/>
      <c r="B88" s="11" t="s">
        <v>447</v>
      </c>
      <c r="C88" s="11" t="s">
        <v>299</v>
      </c>
      <c r="D88" s="11"/>
      <c r="E88" s="6">
        <v>5</v>
      </c>
      <c r="F88" s="6">
        <v>415</v>
      </c>
      <c r="G88" s="6">
        <v>645</v>
      </c>
      <c r="H88" s="6">
        <v>350</v>
      </c>
      <c r="I88" s="6">
        <v>175</v>
      </c>
      <c r="J88" s="6">
        <v>195</v>
      </c>
      <c r="K88" s="6">
        <v>180</v>
      </c>
      <c r="L88" s="6">
        <v>110</v>
      </c>
      <c r="M88" s="6">
        <v>815</v>
      </c>
      <c r="N88" s="6">
        <v>2890</v>
      </c>
      <c r="O88" s="127"/>
    </row>
    <row r="89" spans="1:15" s="10" customFormat="1" ht="11.25" x14ac:dyDescent="0.2">
      <c r="A89" s="173"/>
      <c r="B89" s="11" t="s">
        <v>351</v>
      </c>
      <c r="C89" s="11" t="s">
        <v>300</v>
      </c>
      <c r="D89" s="11"/>
      <c r="E89" s="6">
        <v>10</v>
      </c>
      <c r="F89" s="6">
        <v>635</v>
      </c>
      <c r="G89" s="6">
        <v>530</v>
      </c>
      <c r="H89" s="6">
        <v>410</v>
      </c>
      <c r="I89" s="6">
        <v>290</v>
      </c>
      <c r="J89" s="6">
        <v>285</v>
      </c>
      <c r="K89" s="6">
        <v>290</v>
      </c>
      <c r="L89" s="6">
        <v>205</v>
      </c>
      <c r="M89" s="6">
        <v>815</v>
      </c>
      <c r="N89" s="6">
        <v>3470</v>
      </c>
      <c r="O89" s="127"/>
    </row>
    <row r="90" spans="1:15" s="10" customFormat="1" ht="11.25" x14ac:dyDescent="0.2">
      <c r="A90" s="173"/>
      <c r="B90" s="11" t="s">
        <v>370</v>
      </c>
      <c r="C90" s="11" t="s">
        <v>301</v>
      </c>
      <c r="D90" s="11"/>
      <c r="E90" s="6">
        <v>25</v>
      </c>
      <c r="F90" s="6">
        <v>675</v>
      </c>
      <c r="G90" s="6">
        <v>835</v>
      </c>
      <c r="H90" s="6">
        <v>400</v>
      </c>
      <c r="I90" s="6">
        <v>315</v>
      </c>
      <c r="J90" s="6">
        <v>295</v>
      </c>
      <c r="K90" s="6">
        <v>345</v>
      </c>
      <c r="L90" s="6">
        <v>190</v>
      </c>
      <c r="M90" s="6">
        <v>850</v>
      </c>
      <c r="N90" s="6">
        <v>3930</v>
      </c>
      <c r="O90" s="127"/>
    </row>
    <row r="91" spans="1:15" s="10" customFormat="1" ht="11.25" x14ac:dyDescent="0.2">
      <c r="A91" s="173"/>
      <c r="B91" s="11" t="s">
        <v>352</v>
      </c>
      <c r="C91" s="11" t="s">
        <v>172</v>
      </c>
      <c r="D91" s="11"/>
      <c r="E91" s="6">
        <v>25</v>
      </c>
      <c r="F91" s="6">
        <v>630</v>
      </c>
      <c r="G91" s="6">
        <v>520</v>
      </c>
      <c r="H91" s="6">
        <v>380</v>
      </c>
      <c r="I91" s="6">
        <v>230</v>
      </c>
      <c r="J91" s="6">
        <v>260</v>
      </c>
      <c r="K91" s="6">
        <v>235</v>
      </c>
      <c r="L91" s="6">
        <v>225</v>
      </c>
      <c r="M91" s="6">
        <v>765</v>
      </c>
      <c r="N91" s="6">
        <v>3270</v>
      </c>
      <c r="O91" s="127"/>
    </row>
    <row r="92" spans="1:15" s="10" customFormat="1" ht="11.25" x14ac:dyDescent="0.2">
      <c r="A92" s="173"/>
      <c r="B92" s="11" t="s">
        <v>353</v>
      </c>
      <c r="C92" s="11" t="s">
        <v>173</v>
      </c>
      <c r="D92" s="11"/>
      <c r="E92" s="6">
        <v>15</v>
      </c>
      <c r="F92" s="6">
        <v>705</v>
      </c>
      <c r="G92" s="6">
        <v>640</v>
      </c>
      <c r="H92" s="6">
        <v>170</v>
      </c>
      <c r="I92" s="6">
        <v>215</v>
      </c>
      <c r="J92" s="6">
        <v>305</v>
      </c>
      <c r="K92" s="6">
        <v>205</v>
      </c>
      <c r="L92" s="6">
        <v>75</v>
      </c>
      <c r="M92" s="6">
        <v>685</v>
      </c>
      <c r="N92" s="6">
        <v>3015</v>
      </c>
      <c r="O92" s="127"/>
    </row>
    <row r="93" spans="1:15" s="10" customFormat="1" ht="11.25" x14ac:dyDescent="0.2">
      <c r="A93" s="173"/>
      <c r="B93" s="11" t="s">
        <v>443</v>
      </c>
      <c r="C93" s="11" t="s">
        <v>162</v>
      </c>
      <c r="D93" s="11"/>
      <c r="E93" s="6">
        <v>45</v>
      </c>
      <c r="F93" s="6">
        <v>600</v>
      </c>
      <c r="G93" s="6">
        <v>630</v>
      </c>
      <c r="H93" s="6">
        <v>430</v>
      </c>
      <c r="I93" s="6">
        <v>230</v>
      </c>
      <c r="J93" s="6">
        <v>305</v>
      </c>
      <c r="K93" s="6">
        <v>235</v>
      </c>
      <c r="L93" s="6">
        <v>195</v>
      </c>
      <c r="M93" s="6">
        <v>780</v>
      </c>
      <c r="N93" s="6">
        <v>3450</v>
      </c>
      <c r="O93" s="127"/>
    </row>
    <row r="94" spans="1:15" s="10" customFormat="1" ht="11.25" x14ac:dyDescent="0.2">
      <c r="A94" s="173"/>
      <c r="B94" s="11" t="s">
        <v>373</v>
      </c>
      <c r="C94" s="11" t="s">
        <v>302</v>
      </c>
      <c r="D94" s="11"/>
      <c r="E94" s="6">
        <v>15</v>
      </c>
      <c r="F94" s="6">
        <v>745</v>
      </c>
      <c r="G94" s="6">
        <v>1080</v>
      </c>
      <c r="H94" s="6">
        <v>385</v>
      </c>
      <c r="I94" s="6">
        <v>365</v>
      </c>
      <c r="J94" s="6">
        <v>385</v>
      </c>
      <c r="K94" s="6">
        <v>405</v>
      </c>
      <c r="L94" s="6">
        <v>170</v>
      </c>
      <c r="M94" s="6">
        <v>1240</v>
      </c>
      <c r="N94" s="6">
        <v>4790</v>
      </c>
      <c r="O94" s="127"/>
    </row>
    <row r="95" spans="1:15" s="10" customFormat="1" ht="11.25" x14ac:dyDescent="0.2">
      <c r="A95" s="173"/>
      <c r="B95" s="11" t="s">
        <v>305</v>
      </c>
      <c r="C95" s="11" t="s">
        <v>303</v>
      </c>
      <c r="D95" s="11"/>
      <c r="E95" s="6">
        <v>40</v>
      </c>
      <c r="F95" s="6">
        <v>930</v>
      </c>
      <c r="G95" s="6">
        <v>1155</v>
      </c>
      <c r="H95" s="6">
        <v>510</v>
      </c>
      <c r="I95" s="6">
        <v>460</v>
      </c>
      <c r="J95" s="6">
        <v>500</v>
      </c>
      <c r="K95" s="6">
        <v>415</v>
      </c>
      <c r="L95" s="6">
        <v>155</v>
      </c>
      <c r="M95" s="6">
        <v>1280</v>
      </c>
      <c r="N95" s="6">
        <v>5445</v>
      </c>
      <c r="O95" s="127"/>
    </row>
    <row r="96" spans="1:15" s="10" customFormat="1" ht="11.25" x14ac:dyDescent="0.2">
      <c r="A96" s="173"/>
      <c r="B96" s="11" t="s">
        <v>372</v>
      </c>
      <c r="C96" s="11" t="s">
        <v>304</v>
      </c>
      <c r="D96" s="11"/>
      <c r="E96" s="6">
        <v>40</v>
      </c>
      <c r="F96" s="6">
        <v>815</v>
      </c>
      <c r="G96" s="6">
        <v>1230</v>
      </c>
      <c r="H96" s="6">
        <v>465</v>
      </c>
      <c r="I96" s="6">
        <v>455</v>
      </c>
      <c r="J96" s="6">
        <v>360</v>
      </c>
      <c r="K96" s="6">
        <v>410</v>
      </c>
      <c r="L96" s="6">
        <v>220</v>
      </c>
      <c r="M96" s="6">
        <v>1505</v>
      </c>
      <c r="N96" s="6">
        <v>5500</v>
      </c>
      <c r="O96" s="127"/>
    </row>
    <row r="97" spans="1:15" s="10" customFormat="1" ht="11.25" x14ac:dyDescent="0.2">
      <c r="A97" s="173"/>
      <c r="B97" s="11" t="s">
        <v>350</v>
      </c>
      <c r="C97" s="11" t="s">
        <v>169</v>
      </c>
      <c r="D97" s="11"/>
      <c r="E97" s="6">
        <v>95</v>
      </c>
      <c r="F97" s="6">
        <v>1030</v>
      </c>
      <c r="G97" s="6">
        <v>715</v>
      </c>
      <c r="H97" s="6">
        <v>720</v>
      </c>
      <c r="I97" s="6">
        <v>395</v>
      </c>
      <c r="J97" s="6">
        <v>480</v>
      </c>
      <c r="K97" s="6">
        <v>350</v>
      </c>
      <c r="L97" s="6">
        <v>330</v>
      </c>
      <c r="M97" s="6">
        <v>1085</v>
      </c>
      <c r="N97" s="6">
        <v>5200</v>
      </c>
      <c r="O97" s="127"/>
    </row>
    <row r="98" spans="1:15" s="10" customFormat="1" ht="11.25" x14ac:dyDescent="0.2">
      <c r="A98" s="173"/>
      <c r="B98" s="11" t="s">
        <v>670</v>
      </c>
      <c r="C98" s="11" t="s">
        <v>674</v>
      </c>
      <c r="D98" s="11"/>
      <c r="E98" s="6">
        <v>35</v>
      </c>
      <c r="F98" s="6">
        <v>645</v>
      </c>
      <c r="G98" s="6">
        <v>680</v>
      </c>
      <c r="H98" s="6">
        <v>485</v>
      </c>
      <c r="I98" s="6">
        <v>335</v>
      </c>
      <c r="J98" s="6">
        <v>315</v>
      </c>
      <c r="K98" s="6">
        <v>355</v>
      </c>
      <c r="L98" s="6">
        <v>190</v>
      </c>
      <c r="M98" s="6">
        <v>1020</v>
      </c>
      <c r="N98" s="6">
        <v>4060</v>
      </c>
      <c r="O98" s="127"/>
    </row>
    <row r="99" spans="1:15" s="12" customFormat="1" ht="11.25" x14ac:dyDescent="0.2">
      <c r="A99" s="173"/>
      <c r="B99" s="11" t="s">
        <v>671</v>
      </c>
      <c r="C99" s="11" t="s">
        <v>675</v>
      </c>
      <c r="D99" s="11"/>
      <c r="E99" s="6">
        <v>15</v>
      </c>
      <c r="F99" s="6">
        <v>735</v>
      </c>
      <c r="G99" s="6">
        <v>600</v>
      </c>
      <c r="H99" s="6">
        <v>495</v>
      </c>
      <c r="I99" s="6">
        <v>375</v>
      </c>
      <c r="J99" s="6">
        <v>280</v>
      </c>
      <c r="K99" s="6">
        <v>340</v>
      </c>
      <c r="L99" s="6">
        <v>220</v>
      </c>
      <c r="M99" s="6">
        <v>1580</v>
      </c>
      <c r="N99" s="6">
        <v>4640</v>
      </c>
      <c r="O99" s="127"/>
    </row>
    <row r="100" spans="1:15" s="10" customFormat="1" ht="11.25" x14ac:dyDescent="0.2">
      <c r="A100" s="173"/>
      <c r="B100" s="11" t="s">
        <v>672</v>
      </c>
      <c r="C100" s="11" t="s">
        <v>673</v>
      </c>
      <c r="D100" s="11"/>
      <c r="E100" s="6">
        <v>25</v>
      </c>
      <c r="F100" s="6">
        <v>1125</v>
      </c>
      <c r="G100" s="6">
        <v>2100</v>
      </c>
      <c r="H100" s="6">
        <v>630</v>
      </c>
      <c r="I100" s="6">
        <v>675</v>
      </c>
      <c r="J100" s="6">
        <v>500</v>
      </c>
      <c r="K100" s="6">
        <v>645</v>
      </c>
      <c r="L100" s="6">
        <v>245</v>
      </c>
      <c r="M100" s="6">
        <v>2080</v>
      </c>
      <c r="N100" s="6">
        <v>8025</v>
      </c>
      <c r="O100" s="127"/>
    </row>
    <row r="101" spans="1:15" s="10" customFormat="1" ht="11.25" x14ac:dyDescent="0.2">
      <c r="A101" s="174"/>
      <c r="B101" s="13" t="s">
        <v>692</v>
      </c>
      <c r="C101" s="13" t="str">
        <f>A87</f>
        <v>Enterprise M3</v>
      </c>
      <c r="D101" s="13"/>
      <c r="E101" s="14">
        <v>365</v>
      </c>
      <c r="F101" s="14">
        <v>9485</v>
      </c>
      <c r="G101" s="14">
        <v>11470</v>
      </c>
      <c r="H101" s="14">
        <v>5710</v>
      </c>
      <c r="I101" s="14">
        <v>4535</v>
      </c>
      <c r="J101" s="14">
        <v>4520</v>
      </c>
      <c r="K101" s="14">
        <v>4500</v>
      </c>
      <c r="L101" s="14">
        <v>2510</v>
      </c>
      <c r="M101" s="14">
        <v>14735</v>
      </c>
      <c r="N101" s="14">
        <v>57825</v>
      </c>
      <c r="O101" s="127"/>
    </row>
    <row r="102" spans="1:15" s="10" customFormat="1" ht="11.25" x14ac:dyDescent="0.2">
      <c r="A102" s="15"/>
      <c r="C102" s="11"/>
      <c r="D102" s="11"/>
      <c r="E102" s="6"/>
      <c r="F102" s="6"/>
      <c r="G102" s="6"/>
      <c r="H102" s="6"/>
      <c r="I102" s="6"/>
      <c r="J102" s="6"/>
      <c r="K102" s="6"/>
      <c r="L102" s="6"/>
      <c r="M102" s="6"/>
      <c r="N102" s="6"/>
      <c r="O102" s="127"/>
    </row>
    <row r="103" spans="1:15" s="10" customFormat="1" ht="11.25" x14ac:dyDescent="0.2">
      <c r="A103" s="173" t="s">
        <v>610</v>
      </c>
      <c r="B103" s="11" t="s">
        <v>604</v>
      </c>
      <c r="C103" s="11" t="s">
        <v>626</v>
      </c>
      <c r="D103" s="11"/>
      <c r="E103" s="6">
        <v>50</v>
      </c>
      <c r="F103" s="6">
        <v>1020</v>
      </c>
      <c r="G103" s="6">
        <v>1005</v>
      </c>
      <c r="H103" s="6">
        <v>510</v>
      </c>
      <c r="I103" s="6">
        <v>530</v>
      </c>
      <c r="J103" s="6">
        <v>470</v>
      </c>
      <c r="K103" s="6">
        <v>440</v>
      </c>
      <c r="L103" s="6">
        <v>220</v>
      </c>
      <c r="M103" s="6">
        <v>1330</v>
      </c>
      <c r="N103" s="6">
        <v>5575</v>
      </c>
      <c r="O103" s="127"/>
    </row>
    <row r="104" spans="1:15" s="10" customFormat="1" ht="11.25" x14ac:dyDescent="0.2">
      <c r="A104" s="173"/>
      <c r="B104" s="11" t="s">
        <v>605</v>
      </c>
      <c r="C104" s="11" t="s">
        <v>627</v>
      </c>
      <c r="D104" s="11"/>
      <c r="E104" s="6">
        <v>20</v>
      </c>
      <c r="F104" s="6">
        <v>265</v>
      </c>
      <c r="G104" s="6">
        <v>185</v>
      </c>
      <c r="H104" s="6">
        <v>110</v>
      </c>
      <c r="I104" s="6">
        <v>105</v>
      </c>
      <c r="J104" s="6">
        <v>95</v>
      </c>
      <c r="K104" s="6">
        <v>65</v>
      </c>
      <c r="L104" s="6">
        <v>70</v>
      </c>
      <c r="M104" s="6">
        <v>215</v>
      </c>
      <c r="N104" s="6">
        <v>1130</v>
      </c>
      <c r="O104" s="127"/>
    </row>
    <row r="105" spans="1:15" s="10" customFormat="1" ht="11.25" x14ac:dyDescent="0.2">
      <c r="A105" s="173"/>
      <c r="B105" s="11" t="s">
        <v>606</v>
      </c>
      <c r="C105" s="11" t="s">
        <v>628</v>
      </c>
      <c r="D105" s="11"/>
      <c r="E105" s="6">
        <v>20</v>
      </c>
      <c r="F105" s="6">
        <v>210</v>
      </c>
      <c r="G105" s="6">
        <v>95</v>
      </c>
      <c r="H105" s="6">
        <v>105</v>
      </c>
      <c r="I105" s="6">
        <v>85</v>
      </c>
      <c r="J105" s="6">
        <v>120</v>
      </c>
      <c r="K105" s="6">
        <v>60</v>
      </c>
      <c r="L105" s="6">
        <v>95</v>
      </c>
      <c r="M105" s="6">
        <v>200</v>
      </c>
      <c r="N105" s="6">
        <v>990</v>
      </c>
      <c r="O105" s="127"/>
    </row>
    <row r="106" spans="1:15" s="10" customFormat="1" ht="11.25" x14ac:dyDescent="0.2">
      <c r="A106" s="173"/>
      <c r="B106" s="11" t="s">
        <v>607</v>
      </c>
      <c r="C106" s="11" t="s">
        <v>629</v>
      </c>
      <c r="D106" s="11"/>
      <c r="E106" s="6">
        <v>15</v>
      </c>
      <c r="F106" s="6">
        <v>905</v>
      </c>
      <c r="G106" s="6">
        <v>455</v>
      </c>
      <c r="H106" s="6">
        <v>480</v>
      </c>
      <c r="I106" s="6">
        <v>355</v>
      </c>
      <c r="J106" s="6">
        <v>515</v>
      </c>
      <c r="K106" s="6">
        <v>280</v>
      </c>
      <c r="L106" s="6">
        <v>240</v>
      </c>
      <c r="M106" s="6">
        <v>835</v>
      </c>
      <c r="N106" s="6">
        <v>4080</v>
      </c>
      <c r="O106" s="127"/>
    </row>
    <row r="107" spans="1:15" s="12" customFormat="1" ht="11.25" x14ac:dyDescent="0.2">
      <c r="A107" s="173"/>
      <c r="B107" s="11" t="s">
        <v>608</v>
      </c>
      <c r="C107" s="11" t="s">
        <v>630</v>
      </c>
      <c r="D107" s="11"/>
      <c r="E107" s="6">
        <v>105</v>
      </c>
      <c r="F107" s="6">
        <v>680</v>
      </c>
      <c r="G107" s="6">
        <v>650</v>
      </c>
      <c r="H107" s="6">
        <v>405</v>
      </c>
      <c r="I107" s="6">
        <v>295</v>
      </c>
      <c r="J107" s="6">
        <v>375</v>
      </c>
      <c r="K107" s="6">
        <v>245</v>
      </c>
      <c r="L107" s="6">
        <v>325</v>
      </c>
      <c r="M107" s="6">
        <v>755</v>
      </c>
      <c r="N107" s="6">
        <v>3835</v>
      </c>
      <c r="O107" s="127"/>
    </row>
    <row r="108" spans="1:15" s="10" customFormat="1" ht="11.25" x14ac:dyDescent="0.2">
      <c r="A108" s="173"/>
      <c r="B108" s="11" t="s">
        <v>609</v>
      </c>
      <c r="C108" s="11" t="s">
        <v>631</v>
      </c>
      <c r="D108" s="11"/>
      <c r="E108" s="6">
        <v>65</v>
      </c>
      <c r="F108" s="6">
        <v>415</v>
      </c>
      <c r="G108" s="6">
        <v>355</v>
      </c>
      <c r="H108" s="6">
        <v>210</v>
      </c>
      <c r="I108" s="6">
        <v>175</v>
      </c>
      <c r="J108" s="6">
        <v>200</v>
      </c>
      <c r="K108" s="6">
        <v>160</v>
      </c>
      <c r="L108" s="6">
        <v>195</v>
      </c>
      <c r="M108" s="6">
        <v>480</v>
      </c>
      <c r="N108" s="6">
        <v>2255</v>
      </c>
      <c r="O108" s="127"/>
    </row>
    <row r="109" spans="1:15" s="10" customFormat="1" ht="11.25" x14ac:dyDescent="0.2">
      <c r="A109" s="174"/>
      <c r="B109" s="13" t="s">
        <v>692</v>
      </c>
      <c r="C109" s="13" t="str">
        <f>A103</f>
        <v>Gloucestershire</v>
      </c>
      <c r="D109" s="13"/>
      <c r="E109" s="14">
        <v>275</v>
      </c>
      <c r="F109" s="14">
        <v>3495</v>
      </c>
      <c r="G109" s="14">
        <v>2745</v>
      </c>
      <c r="H109" s="14">
        <v>1820</v>
      </c>
      <c r="I109" s="14">
        <v>1545</v>
      </c>
      <c r="J109" s="14">
        <v>1775</v>
      </c>
      <c r="K109" s="14">
        <v>1250</v>
      </c>
      <c r="L109" s="14">
        <v>1145</v>
      </c>
      <c r="M109" s="14">
        <v>3815</v>
      </c>
      <c r="N109" s="14">
        <v>17865</v>
      </c>
      <c r="O109" s="127"/>
    </row>
    <row r="110" spans="1:15" s="10" customFormat="1" ht="11.25" x14ac:dyDescent="0.2">
      <c r="A110" s="15"/>
      <c r="C110" s="11"/>
      <c r="D110" s="11"/>
      <c r="E110" s="6"/>
      <c r="F110" s="6"/>
      <c r="G110" s="6"/>
      <c r="H110" s="6"/>
      <c r="I110" s="6"/>
      <c r="J110" s="6"/>
      <c r="K110" s="6"/>
      <c r="L110" s="6"/>
      <c r="M110" s="6"/>
      <c r="N110" s="6"/>
      <c r="O110" s="127"/>
    </row>
    <row r="111" spans="1:15" s="10" customFormat="1" ht="11.25" x14ac:dyDescent="0.2">
      <c r="A111" s="173" t="s">
        <v>558</v>
      </c>
      <c r="B111" s="11" t="s">
        <v>532</v>
      </c>
      <c r="C111" s="11" t="s">
        <v>122</v>
      </c>
      <c r="D111" s="11"/>
      <c r="E111" s="6">
        <v>35</v>
      </c>
      <c r="F111" s="6">
        <v>7590</v>
      </c>
      <c r="G111" s="6">
        <v>4410</v>
      </c>
      <c r="H111" s="6">
        <v>2525</v>
      </c>
      <c r="I111" s="6">
        <v>2695</v>
      </c>
      <c r="J111" s="6">
        <v>4255</v>
      </c>
      <c r="K111" s="6">
        <v>2230</v>
      </c>
      <c r="L111" s="6">
        <v>2310</v>
      </c>
      <c r="M111" s="6">
        <v>6580</v>
      </c>
      <c r="N111" s="6">
        <v>32630</v>
      </c>
      <c r="O111" s="127"/>
    </row>
    <row r="112" spans="1:15" s="10" customFormat="1" ht="11.25" x14ac:dyDescent="0.2">
      <c r="A112" s="173"/>
      <c r="B112" s="11" t="s">
        <v>520</v>
      </c>
      <c r="C112" s="11" t="s">
        <v>123</v>
      </c>
      <c r="D112" s="11"/>
      <c r="E112" s="6">
        <v>55</v>
      </c>
      <c r="F112" s="6">
        <v>755</v>
      </c>
      <c r="G112" s="6">
        <v>385</v>
      </c>
      <c r="H112" s="6">
        <v>330</v>
      </c>
      <c r="I112" s="6">
        <v>290</v>
      </c>
      <c r="J112" s="6">
        <v>310</v>
      </c>
      <c r="K112" s="6">
        <v>190</v>
      </c>
      <c r="L112" s="6">
        <v>215</v>
      </c>
      <c r="M112" s="6">
        <v>635</v>
      </c>
      <c r="N112" s="6">
        <v>3165</v>
      </c>
      <c r="O112" s="127"/>
    </row>
    <row r="113" spans="1:15" s="10" customFormat="1" ht="11.25" x14ac:dyDescent="0.2">
      <c r="A113" s="173"/>
      <c r="B113" s="11" t="s">
        <v>521</v>
      </c>
      <c r="C113" s="11" t="s">
        <v>124</v>
      </c>
      <c r="D113" s="11"/>
      <c r="E113" s="6">
        <v>25</v>
      </c>
      <c r="F113" s="6">
        <v>580</v>
      </c>
      <c r="G113" s="6">
        <v>440</v>
      </c>
      <c r="H113" s="6">
        <v>365</v>
      </c>
      <c r="I113" s="6">
        <v>230</v>
      </c>
      <c r="J113" s="6">
        <v>270</v>
      </c>
      <c r="K113" s="6">
        <v>230</v>
      </c>
      <c r="L113" s="6">
        <v>190</v>
      </c>
      <c r="M113" s="6">
        <v>620</v>
      </c>
      <c r="N113" s="6">
        <v>2950</v>
      </c>
      <c r="O113" s="127"/>
    </row>
    <row r="114" spans="1:15" s="10" customFormat="1" ht="11.25" x14ac:dyDescent="0.2">
      <c r="A114" s="173"/>
      <c r="B114" s="11" t="s">
        <v>536</v>
      </c>
      <c r="C114" s="11" t="s">
        <v>125</v>
      </c>
      <c r="D114" s="11"/>
      <c r="E114" s="6">
        <v>25</v>
      </c>
      <c r="F114" s="6">
        <v>1210</v>
      </c>
      <c r="G114" s="6">
        <v>1190</v>
      </c>
      <c r="H114" s="6">
        <v>795</v>
      </c>
      <c r="I114" s="6">
        <v>440</v>
      </c>
      <c r="J114" s="6">
        <v>675</v>
      </c>
      <c r="K114" s="6">
        <v>535</v>
      </c>
      <c r="L114" s="6">
        <v>185</v>
      </c>
      <c r="M114" s="6">
        <v>1610</v>
      </c>
      <c r="N114" s="6">
        <v>6665</v>
      </c>
      <c r="O114" s="127"/>
    </row>
    <row r="115" spans="1:15" s="10" customFormat="1" ht="11.25" x14ac:dyDescent="0.2">
      <c r="A115" s="173"/>
      <c r="B115" s="11" t="s">
        <v>519</v>
      </c>
      <c r="C115" s="11" t="s">
        <v>243</v>
      </c>
      <c r="D115" s="11"/>
      <c r="E115" s="6">
        <v>10</v>
      </c>
      <c r="F115" s="6">
        <v>725</v>
      </c>
      <c r="G115" s="6">
        <v>295</v>
      </c>
      <c r="H115" s="6">
        <v>515</v>
      </c>
      <c r="I115" s="6">
        <v>255</v>
      </c>
      <c r="J115" s="6">
        <v>270</v>
      </c>
      <c r="K115" s="6">
        <v>210</v>
      </c>
      <c r="L115" s="6">
        <v>270</v>
      </c>
      <c r="M115" s="6">
        <v>560</v>
      </c>
      <c r="N115" s="6">
        <v>3110</v>
      </c>
      <c r="O115" s="127"/>
    </row>
    <row r="116" spans="1:15" s="10" customFormat="1" ht="11.25" x14ac:dyDescent="0.2">
      <c r="A116" s="173"/>
      <c r="B116" s="11" t="s">
        <v>526</v>
      </c>
      <c r="C116" s="11" t="s">
        <v>126</v>
      </c>
      <c r="D116" s="11"/>
      <c r="E116" s="6">
        <v>10</v>
      </c>
      <c r="F116" s="6">
        <v>550</v>
      </c>
      <c r="G116" s="6">
        <v>270</v>
      </c>
      <c r="H116" s="6">
        <v>270</v>
      </c>
      <c r="I116" s="6">
        <v>205</v>
      </c>
      <c r="J116" s="6">
        <v>230</v>
      </c>
      <c r="K116" s="6">
        <v>170</v>
      </c>
      <c r="L116" s="6">
        <v>235</v>
      </c>
      <c r="M116" s="6">
        <v>540</v>
      </c>
      <c r="N116" s="6">
        <v>2480</v>
      </c>
      <c r="O116" s="127"/>
    </row>
    <row r="117" spans="1:15" s="10" customFormat="1" ht="11.25" x14ac:dyDescent="0.2">
      <c r="A117" s="173"/>
      <c r="B117" s="11" t="s">
        <v>541</v>
      </c>
      <c r="C117" s="11" t="s">
        <v>277</v>
      </c>
      <c r="D117" s="11"/>
      <c r="E117" s="6">
        <v>15</v>
      </c>
      <c r="F117" s="6">
        <v>580</v>
      </c>
      <c r="G117" s="6">
        <v>320</v>
      </c>
      <c r="H117" s="6">
        <v>310</v>
      </c>
      <c r="I117" s="6">
        <v>160</v>
      </c>
      <c r="J117" s="6">
        <v>230</v>
      </c>
      <c r="K117" s="6">
        <v>200</v>
      </c>
      <c r="L117" s="6">
        <v>325</v>
      </c>
      <c r="M117" s="6">
        <v>535</v>
      </c>
      <c r="N117" s="6">
        <v>2675</v>
      </c>
      <c r="O117" s="127"/>
    </row>
    <row r="118" spans="1:15" s="12" customFormat="1" ht="11.25" x14ac:dyDescent="0.2">
      <c r="A118" s="173"/>
      <c r="B118" s="11" t="s">
        <v>539</v>
      </c>
      <c r="C118" s="11" t="s">
        <v>276</v>
      </c>
      <c r="D118" s="11"/>
      <c r="E118" s="6">
        <v>35</v>
      </c>
      <c r="F118" s="6">
        <v>555</v>
      </c>
      <c r="G118" s="6">
        <v>535</v>
      </c>
      <c r="H118" s="6">
        <v>400</v>
      </c>
      <c r="I118" s="6">
        <v>215</v>
      </c>
      <c r="J118" s="6">
        <v>280</v>
      </c>
      <c r="K118" s="6">
        <v>225</v>
      </c>
      <c r="L118" s="6">
        <v>140</v>
      </c>
      <c r="M118" s="6">
        <v>645</v>
      </c>
      <c r="N118" s="6">
        <v>3030</v>
      </c>
      <c r="O118" s="127"/>
    </row>
    <row r="119" spans="1:15" s="10" customFormat="1" ht="11.25" x14ac:dyDescent="0.2">
      <c r="A119" s="173"/>
      <c r="B119" s="11" t="s">
        <v>544</v>
      </c>
      <c r="C119" s="11" t="s">
        <v>272</v>
      </c>
      <c r="D119" s="11"/>
      <c r="E119" s="6">
        <v>25</v>
      </c>
      <c r="F119" s="6">
        <v>690</v>
      </c>
      <c r="G119" s="6">
        <v>275</v>
      </c>
      <c r="H119" s="6">
        <v>300</v>
      </c>
      <c r="I119" s="6">
        <v>220</v>
      </c>
      <c r="J119" s="6">
        <v>240</v>
      </c>
      <c r="K119" s="6">
        <v>195</v>
      </c>
      <c r="L119" s="6">
        <v>215</v>
      </c>
      <c r="M119" s="6">
        <v>465</v>
      </c>
      <c r="N119" s="6">
        <v>2625</v>
      </c>
      <c r="O119" s="127"/>
    </row>
    <row r="120" spans="1:15" s="10" customFormat="1" ht="11.25" x14ac:dyDescent="0.2">
      <c r="A120" s="174"/>
      <c r="B120" s="13" t="s">
        <v>692</v>
      </c>
      <c r="C120" s="13" t="str">
        <f>A111</f>
        <v>Greater Birmingham and Solihull</v>
      </c>
      <c r="D120" s="13"/>
      <c r="E120" s="14">
        <v>235</v>
      </c>
      <c r="F120" s="14">
        <v>13235</v>
      </c>
      <c r="G120" s="14">
        <v>8120</v>
      </c>
      <c r="H120" s="14">
        <v>5810</v>
      </c>
      <c r="I120" s="14">
        <v>4710</v>
      </c>
      <c r="J120" s="14">
        <v>6760</v>
      </c>
      <c r="K120" s="14">
        <v>4185</v>
      </c>
      <c r="L120" s="14">
        <v>4085</v>
      </c>
      <c r="M120" s="14">
        <v>12190</v>
      </c>
      <c r="N120" s="14">
        <v>59330</v>
      </c>
      <c r="O120" s="127"/>
    </row>
    <row r="121" spans="1:15" s="10" customFormat="1" ht="11.25" x14ac:dyDescent="0.2">
      <c r="A121" s="15"/>
      <c r="C121" s="11"/>
      <c r="D121" s="11"/>
      <c r="E121" s="6"/>
      <c r="F121" s="6"/>
      <c r="G121" s="6"/>
      <c r="H121" s="6"/>
      <c r="I121" s="6"/>
      <c r="J121" s="6"/>
      <c r="K121" s="6"/>
      <c r="L121" s="6"/>
      <c r="M121" s="6"/>
      <c r="N121" s="6"/>
      <c r="O121" s="127"/>
    </row>
    <row r="122" spans="1:15" s="10" customFormat="1" ht="11.25" x14ac:dyDescent="0.2">
      <c r="A122" s="173" t="s">
        <v>368</v>
      </c>
      <c r="B122" s="11" t="s">
        <v>551</v>
      </c>
      <c r="C122" s="11" t="s">
        <v>136</v>
      </c>
      <c r="D122" s="11"/>
      <c r="E122" s="6">
        <v>95</v>
      </c>
      <c r="F122" s="6">
        <v>980</v>
      </c>
      <c r="G122" s="6">
        <v>1090</v>
      </c>
      <c r="H122" s="6">
        <v>310</v>
      </c>
      <c r="I122" s="6">
        <v>655</v>
      </c>
      <c r="J122" s="6">
        <v>780</v>
      </c>
      <c r="K122" s="6">
        <v>390</v>
      </c>
      <c r="L122" s="6">
        <v>180</v>
      </c>
      <c r="M122" s="6">
        <v>1355</v>
      </c>
      <c r="N122" s="6">
        <v>5835</v>
      </c>
      <c r="O122" s="127"/>
    </row>
    <row r="123" spans="1:15" s="10" customFormat="1" ht="11.25" x14ac:dyDescent="0.2">
      <c r="A123" s="173"/>
      <c r="B123" s="11" t="s">
        <v>548</v>
      </c>
      <c r="C123" s="11" t="s">
        <v>137</v>
      </c>
      <c r="D123" s="11"/>
      <c r="E123" s="6">
        <v>25</v>
      </c>
      <c r="F123" s="6">
        <v>1325</v>
      </c>
      <c r="G123" s="6">
        <v>655</v>
      </c>
      <c r="H123" s="6">
        <v>445</v>
      </c>
      <c r="I123" s="6">
        <v>485</v>
      </c>
      <c r="J123" s="6">
        <v>585</v>
      </c>
      <c r="K123" s="6">
        <v>450</v>
      </c>
      <c r="L123" s="6">
        <v>295</v>
      </c>
      <c r="M123" s="6">
        <v>1285</v>
      </c>
      <c r="N123" s="6">
        <v>5550</v>
      </c>
      <c r="O123" s="127"/>
    </row>
    <row r="124" spans="1:15" s="10" customFormat="1" ht="11.25" x14ac:dyDescent="0.2">
      <c r="A124" s="173"/>
      <c r="B124" s="11" t="s">
        <v>473</v>
      </c>
      <c r="C124" s="11" t="s">
        <v>138</v>
      </c>
      <c r="D124" s="11"/>
      <c r="E124" s="6">
        <v>35</v>
      </c>
      <c r="F124" s="6">
        <v>660</v>
      </c>
      <c r="G124" s="6">
        <v>480</v>
      </c>
      <c r="H124" s="6">
        <v>360</v>
      </c>
      <c r="I124" s="6">
        <v>270</v>
      </c>
      <c r="J124" s="6">
        <v>270</v>
      </c>
      <c r="K124" s="6">
        <v>210</v>
      </c>
      <c r="L124" s="6">
        <v>225</v>
      </c>
      <c r="M124" s="6">
        <v>750</v>
      </c>
      <c r="N124" s="6">
        <v>3260</v>
      </c>
      <c r="O124" s="127"/>
    </row>
    <row r="125" spans="1:15" s="10" customFormat="1" ht="11.25" x14ac:dyDescent="0.2">
      <c r="A125" s="173"/>
      <c r="B125" s="11" t="s">
        <v>472</v>
      </c>
      <c r="C125" s="11" t="s">
        <v>139</v>
      </c>
      <c r="D125" s="11"/>
      <c r="E125" s="6">
        <v>115</v>
      </c>
      <c r="F125" s="6">
        <v>525</v>
      </c>
      <c r="G125" s="6">
        <v>200</v>
      </c>
      <c r="H125" s="6">
        <v>330</v>
      </c>
      <c r="I125" s="6">
        <v>195</v>
      </c>
      <c r="J125" s="6">
        <v>220</v>
      </c>
      <c r="K125" s="6">
        <v>140</v>
      </c>
      <c r="L125" s="6">
        <v>160</v>
      </c>
      <c r="M125" s="6">
        <v>450</v>
      </c>
      <c r="N125" s="6">
        <v>2335</v>
      </c>
      <c r="O125" s="127"/>
    </row>
    <row r="126" spans="1:15" s="10" customFormat="1" ht="11.25" x14ac:dyDescent="0.2">
      <c r="A126" s="173"/>
      <c r="B126" s="11" t="s">
        <v>552</v>
      </c>
      <c r="C126" s="11" t="s">
        <v>140</v>
      </c>
      <c r="D126" s="11"/>
      <c r="E126" s="6">
        <v>30</v>
      </c>
      <c r="F126" s="6">
        <v>170</v>
      </c>
      <c r="G126" s="6">
        <v>140</v>
      </c>
      <c r="H126" s="6">
        <v>80</v>
      </c>
      <c r="I126" s="6">
        <v>80</v>
      </c>
      <c r="J126" s="6">
        <v>75</v>
      </c>
      <c r="K126" s="6">
        <v>55</v>
      </c>
      <c r="L126" s="6">
        <v>50</v>
      </c>
      <c r="M126" s="6">
        <v>240</v>
      </c>
      <c r="N126" s="6">
        <v>920</v>
      </c>
      <c r="O126" s="127"/>
    </row>
    <row r="127" spans="1:15" s="10" customFormat="1" ht="11.25" x14ac:dyDescent="0.2">
      <c r="A127" s="173"/>
      <c r="B127" s="11" t="s">
        <v>70</v>
      </c>
      <c r="C127" s="11" t="s">
        <v>141</v>
      </c>
      <c r="D127" s="11"/>
      <c r="E127" s="6" t="s">
        <v>712</v>
      </c>
      <c r="F127" s="6">
        <v>130</v>
      </c>
      <c r="G127" s="6">
        <v>85</v>
      </c>
      <c r="H127" s="6">
        <v>50</v>
      </c>
      <c r="I127" s="6">
        <v>55</v>
      </c>
      <c r="J127" s="6">
        <v>50</v>
      </c>
      <c r="K127" s="6">
        <v>40</v>
      </c>
      <c r="L127" s="6" t="s">
        <v>712</v>
      </c>
      <c r="M127" s="6">
        <v>90</v>
      </c>
      <c r="N127" s="6">
        <v>545</v>
      </c>
      <c r="O127" s="127"/>
    </row>
    <row r="128" spans="1:15" s="10" customFormat="1" ht="11.25" x14ac:dyDescent="0.2">
      <c r="A128" s="173"/>
      <c r="B128" s="11" t="s">
        <v>474</v>
      </c>
      <c r="C128" s="11" t="s">
        <v>142</v>
      </c>
      <c r="D128" s="11"/>
      <c r="E128" s="6">
        <v>50</v>
      </c>
      <c r="F128" s="6">
        <v>200</v>
      </c>
      <c r="G128" s="6">
        <v>350</v>
      </c>
      <c r="H128" s="6">
        <v>185</v>
      </c>
      <c r="I128" s="6">
        <v>110</v>
      </c>
      <c r="J128" s="6">
        <v>135</v>
      </c>
      <c r="K128" s="6">
        <v>105</v>
      </c>
      <c r="L128" s="6">
        <v>90</v>
      </c>
      <c r="M128" s="6">
        <v>395</v>
      </c>
      <c r="N128" s="6">
        <v>1620</v>
      </c>
      <c r="O128" s="127"/>
    </row>
    <row r="129" spans="1:15" s="10" customFormat="1" ht="11.25" x14ac:dyDescent="0.2">
      <c r="A129" s="173"/>
      <c r="B129" s="11" t="s">
        <v>3</v>
      </c>
      <c r="C129" s="11" t="s">
        <v>143</v>
      </c>
      <c r="D129" s="11"/>
      <c r="E129" s="6">
        <v>80</v>
      </c>
      <c r="F129" s="6">
        <v>605</v>
      </c>
      <c r="G129" s="6">
        <v>180</v>
      </c>
      <c r="H129" s="6">
        <v>280</v>
      </c>
      <c r="I129" s="6">
        <v>195</v>
      </c>
      <c r="J129" s="6">
        <v>255</v>
      </c>
      <c r="K129" s="6">
        <v>135</v>
      </c>
      <c r="L129" s="6">
        <v>165</v>
      </c>
      <c r="M129" s="6">
        <v>360</v>
      </c>
      <c r="N129" s="6">
        <v>2255</v>
      </c>
      <c r="O129" s="127"/>
    </row>
    <row r="130" spans="1:15" s="10" customFormat="1" ht="11.25" x14ac:dyDescent="0.2">
      <c r="A130" s="173"/>
      <c r="B130" s="11" t="s">
        <v>9</v>
      </c>
      <c r="C130" s="11" t="s">
        <v>144</v>
      </c>
      <c r="D130" s="11"/>
      <c r="E130" s="6">
        <v>95</v>
      </c>
      <c r="F130" s="6">
        <v>320</v>
      </c>
      <c r="G130" s="6">
        <v>145</v>
      </c>
      <c r="H130" s="6">
        <v>165</v>
      </c>
      <c r="I130" s="6">
        <v>335</v>
      </c>
      <c r="J130" s="6">
        <v>130</v>
      </c>
      <c r="K130" s="6">
        <v>110</v>
      </c>
      <c r="L130" s="6">
        <v>100</v>
      </c>
      <c r="M130" s="6">
        <v>290</v>
      </c>
      <c r="N130" s="6">
        <v>1690</v>
      </c>
      <c r="O130" s="127"/>
    </row>
    <row r="131" spans="1:15" s="10" customFormat="1" ht="11.25" x14ac:dyDescent="0.2">
      <c r="A131" s="173"/>
      <c r="B131" s="11" t="s">
        <v>463</v>
      </c>
      <c r="C131" s="11" t="s">
        <v>145</v>
      </c>
      <c r="D131" s="11"/>
      <c r="E131" s="6">
        <v>35</v>
      </c>
      <c r="F131" s="6">
        <v>865</v>
      </c>
      <c r="G131" s="6">
        <v>840</v>
      </c>
      <c r="H131" s="6">
        <v>470</v>
      </c>
      <c r="I131" s="6">
        <v>400</v>
      </c>
      <c r="J131" s="6">
        <v>380</v>
      </c>
      <c r="K131" s="6">
        <v>305</v>
      </c>
      <c r="L131" s="6">
        <v>350</v>
      </c>
      <c r="M131" s="6">
        <v>1140</v>
      </c>
      <c r="N131" s="6">
        <v>4785</v>
      </c>
      <c r="O131" s="127"/>
    </row>
    <row r="132" spans="1:15" s="12" customFormat="1" ht="11.25" x14ac:dyDescent="0.2">
      <c r="A132" s="173"/>
      <c r="B132" s="11" t="s">
        <v>12</v>
      </c>
      <c r="C132" s="11" t="s">
        <v>146</v>
      </c>
      <c r="D132" s="11"/>
      <c r="E132" s="6">
        <v>25</v>
      </c>
      <c r="F132" s="6">
        <v>680</v>
      </c>
      <c r="G132" s="6">
        <v>340</v>
      </c>
      <c r="H132" s="6">
        <v>270</v>
      </c>
      <c r="I132" s="6">
        <v>260</v>
      </c>
      <c r="J132" s="6">
        <v>280</v>
      </c>
      <c r="K132" s="6">
        <v>210</v>
      </c>
      <c r="L132" s="6">
        <v>220</v>
      </c>
      <c r="M132" s="6">
        <v>575</v>
      </c>
      <c r="N132" s="6">
        <v>2860</v>
      </c>
      <c r="O132" s="127"/>
    </row>
    <row r="133" spans="1:15" s="10" customFormat="1" ht="11.25" x14ac:dyDescent="0.2">
      <c r="A133" s="173"/>
      <c r="B133" s="11" t="s">
        <v>458</v>
      </c>
      <c r="C133" s="11" t="s">
        <v>147</v>
      </c>
      <c r="D133" s="11"/>
      <c r="E133" s="6" t="s">
        <v>712</v>
      </c>
      <c r="F133" s="6">
        <v>180</v>
      </c>
      <c r="G133" s="6">
        <v>110</v>
      </c>
      <c r="H133" s="6">
        <v>70</v>
      </c>
      <c r="I133" s="6">
        <v>65</v>
      </c>
      <c r="J133" s="6">
        <v>75</v>
      </c>
      <c r="K133" s="6">
        <v>65</v>
      </c>
      <c r="L133" s="6" t="s">
        <v>712</v>
      </c>
      <c r="M133" s="6">
        <v>160</v>
      </c>
      <c r="N133" s="6">
        <v>780</v>
      </c>
      <c r="O133" s="127"/>
    </row>
    <row r="134" spans="1:15" s="10" customFormat="1" ht="11.25" x14ac:dyDescent="0.2">
      <c r="A134" s="174"/>
      <c r="B134" s="13" t="s">
        <v>692</v>
      </c>
      <c r="C134" s="13" t="str">
        <f>A122</f>
        <v>Greater Cambridge &amp; Greater Peterborough</v>
      </c>
      <c r="D134" s="13"/>
      <c r="E134" s="14">
        <v>615</v>
      </c>
      <c r="F134" s="14">
        <v>6640</v>
      </c>
      <c r="G134" s="14">
        <v>4615</v>
      </c>
      <c r="H134" s="14">
        <v>3015</v>
      </c>
      <c r="I134" s="14">
        <v>3105</v>
      </c>
      <c r="J134" s="14">
        <v>3235</v>
      </c>
      <c r="K134" s="14">
        <v>2215</v>
      </c>
      <c r="L134" s="14">
        <v>1915</v>
      </c>
      <c r="M134" s="14">
        <v>7090</v>
      </c>
      <c r="N134" s="14">
        <v>32445</v>
      </c>
      <c r="O134" s="127"/>
    </row>
    <row r="135" spans="1:15" s="10" customFormat="1" ht="11.25" x14ac:dyDescent="0.2">
      <c r="A135" s="15"/>
      <c r="C135" s="11"/>
      <c r="D135" s="11"/>
      <c r="E135" s="6"/>
      <c r="F135" s="6"/>
      <c r="G135" s="6"/>
      <c r="H135" s="6"/>
      <c r="I135" s="6"/>
      <c r="J135" s="6"/>
      <c r="K135" s="6"/>
      <c r="L135" s="6"/>
      <c r="M135" s="6"/>
      <c r="N135" s="6"/>
      <c r="O135" s="127"/>
    </row>
    <row r="136" spans="1:15" s="10" customFormat="1" ht="11.25" x14ac:dyDescent="0.2">
      <c r="A136" s="173" t="s">
        <v>677</v>
      </c>
      <c r="B136" s="11" t="s">
        <v>92</v>
      </c>
      <c r="C136" s="11" t="s">
        <v>185</v>
      </c>
      <c r="D136" s="11"/>
      <c r="E136" s="6">
        <v>15</v>
      </c>
      <c r="F136" s="6">
        <v>180</v>
      </c>
      <c r="G136" s="6">
        <v>85</v>
      </c>
      <c r="H136" s="6">
        <v>65</v>
      </c>
      <c r="I136" s="6">
        <v>65</v>
      </c>
      <c r="J136" s="6">
        <v>110</v>
      </c>
      <c r="K136" s="6">
        <v>30</v>
      </c>
      <c r="L136" s="6">
        <v>70</v>
      </c>
      <c r="M136" s="6">
        <v>110</v>
      </c>
      <c r="N136" s="6">
        <v>730</v>
      </c>
      <c r="O136" s="127"/>
    </row>
    <row r="137" spans="1:15" s="10" customFormat="1" ht="11.25" x14ac:dyDescent="0.2">
      <c r="A137" s="173"/>
      <c r="B137" s="11" t="s">
        <v>88</v>
      </c>
      <c r="C137" s="11" t="s">
        <v>186</v>
      </c>
      <c r="D137" s="11"/>
      <c r="E137" s="6">
        <v>25</v>
      </c>
      <c r="F137" s="6">
        <v>865</v>
      </c>
      <c r="G137" s="6">
        <v>305</v>
      </c>
      <c r="H137" s="6">
        <v>305</v>
      </c>
      <c r="I137" s="6">
        <v>345</v>
      </c>
      <c r="J137" s="6">
        <v>515</v>
      </c>
      <c r="K137" s="6">
        <v>180</v>
      </c>
      <c r="L137" s="6">
        <v>145</v>
      </c>
      <c r="M137" s="6">
        <v>555</v>
      </c>
      <c r="N137" s="6">
        <v>3240</v>
      </c>
      <c r="O137" s="127"/>
    </row>
    <row r="138" spans="1:15" s="10" customFormat="1" ht="11.25" x14ac:dyDescent="0.2">
      <c r="A138" s="173"/>
      <c r="B138" s="11" t="s">
        <v>87</v>
      </c>
      <c r="C138" s="11" t="s">
        <v>187</v>
      </c>
      <c r="D138" s="11"/>
      <c r="E138" s="6">
        <v>55</v>
      </c>
      <c r="F138" s="6">
        <v>585</v>
      </c>
      <c r="G138" s="6">
        <v>125</v>
      </c>
      <c r="H138" s="6">
        <v>165</v>
      </c>
      <c r="I138" s="6">
        <v>435</v>
      </c>
      <c r="J138" s="6">
        <v>260</v>
      </c>
      <c r="K138" s="6">
        <v>85</v>
      </c>
      <c r="L138" s="6">
        <v>115</v>
      </c>
      <c r="M138" s="6">
        <v>290</v>
      </c>
      <c r="N138" s="6">
        <v>2115</v>
      </c>
      <c r="O138" s="127"/>
    </row>
    <row r="139" spans="1:15" s="10" customFormat="1" ht="11.25" x14ac:dyDescent="0.2">
      <c r="A139" s="173"/>
      <c r="B139" s="11" t="s">
        <v>89</v>
      </c>
      <c r="C139" s="11" t="s">
        <v>188</v>
      </c>
      <c r="D139" s="11"/>
      <c r="E139" s="6">
        <v>20</v>
      </c>
      <c r="F139" s="6">
        <v>315</v>
      </c>
      <c r="G139" s="6">
        <v>185</v>
      </c>
      <c r="H139" s="6">
        <v>250</v>
      </c>
      <c r="I139" s="6">
        <v>115</v>
      </c>
      <c r="J139" s="6">
        <v>200</v>
      </c>
      <c r="K139" s="6">
        <v>110</v>
      </c>
      <c r="L139" s="6">
        <v>100</v>
      </c>
      <c r="M139" s="6">
        <v>625</v>
      </c>
      <c r="N139" s="6">
        <v>1920</v>
      </c>
      <c r="O139" s="127"/>
    </row>
    <row r="140" spans="1:15" s="10" customFormat="1" ht="11.25" x14ac:dyDescent="0.2">
      <c r="A140" s="173"/>
      <c r="B140" s="11" t="s">
        <v>86</v>
      </c>
      <c r="C140" s="11" t="s">
        <v>189</v>
      </c>
      <c r="D140" s="11"/>
      <c r="E140" s="6">
        <v>55</v>
      </c>
      <c r="F140" s="6">
        <v>385</v>
      </c>
      <c r="G140" s="6">
        <v>80</v>
      </c>
      <c r="H140" s="6">
        <v>130</v>
      </c>
      <c r="I140" s="6">
        <v>135</v>
      </c>
      <c r="J140" s="6">
        <v>185</v>
      </c>
      <c r="K140" s="6">
        <v>130</v>
      </c>
      <c r="L140" s="6">
        <v>65</v>
      </c>
      <c r="M140" s="6">
        <v>265</v>
      </c>
      <c r="N140" s="6">
        <v>1430</v>
      </c>
      <c r="O140" s="127"/>
    </row>
    <row r="141" spans="1:15" s="10" customFormat="1" ht="11.25" x14ac:dyDescent="0.2">
      <c r="A141" s="173"/>
      <c r="B141" s="11" t="s">
        <v>91</v>
      </c>
      <c r="C141" s="11" t="s">
        <v>190</v>
      </c>
      <c r="D141" s="11"/>
      <c r="E141" s="6">
        <v>65</v>
      </c>
      <c r="F141" s="6">
        <v>850</v>
      </c>
      <c r="G141" s="6">
        <v>460</v>
      </c>
      <c r="H141" s="6">
        <v>365</v>
      </c>
      <c r="I141" s="6">
        <v>335</v>
      </c>
      <c r="J141" s="6">
        <v>435</v>
      </c>
      <c r="K141" s="6">
        <v>220</v>
      </c>
      <c r="L141" s="6">
        <v>205</v>
      </c>
      <c r="M141" s="6">
        <v>675</v>
      </c>
      <c r="N141" s="6">
        <v>3610</v>
      </c>
      <c r="O141" s="127"/>
    </row>
    <row r="142" spans="1:15" s="10" customFormat="1" ht="11.25" x14ac:dyDescent="0.2">
      <c r="A142" s="173"/>
      <c r="B142" s="11" t="s">
        <v>90</v>
      </c>
      <c r="C142" s="11" t="s">
        <v>191</v>
      </c>
      <c r="D142" s="11"/>
      <c r="E142" s="6">
        <v>60</v>
      </c>
      <c r="F142" s="6">
        <v>360</v>
      </c>
      <c r="G142" s="6">
        <v>100</v>
      </c>
      <c r="H142" s="6">
        <v>135</v>
      </c>
      <c r="I142" s="6">
        <v>90</v>
      </c>
      <c r="J142" s="6">
        <v>130</v>
      </c>
      <c r="K142" s="6">
        <v>85</v>
      </c>
      <c r="L142" s="6">
        <v>55</v>
      </c>
      <c r="M142" s="6">
        <v>285</v>
      </c>
      <c r="N142" s="6">
        <v>1300</v>
      </c>
      <c r="O142" s="127"/>
    </row>
    <row r="143" spans="1:15" s="12" customFormat="1" ht="11.25" x14ac:dyDescent="0.2">
      <c r="A143" s="173"/>
      <c r="B143" s="11" t="s">
        <v>635</v>
      </c>
      <c r="C143" s="11" t="s">
        <v>639</v>
      </c>
      <c r="D143" s="11"/>
      <c r="E143" s="6">
        <v>30</v>
      </c>
      <c r="F143" s="6">
        <v>680</v>
      </c>
      <c r="G143" s="6">
        <v>225</v>
      </c>
      <c r="H143" s="6">
        <v>270</v>
      </c>
      <c r="I143" s="6">
        <v>345</v>
      </c>
      <c r="J143" s="6">
        <v>295</v>
      </c>
      <c r="K143" s="6">
        <v>155</v>
      </c>
      <c r="L143" s="6">
        <v>190</v>
      </c>
      <c r="M143" s="6">
        <v>490</v>
      </c>
      <c r="N143" s="6">
        <v>2680</v>
      </c>
      <c r="O143" s="127"/>
    </row>
    <row r="144" spans="1:15" s="10" customFormat="1" ht="11.25" x14ac:dyDescent="0.2">
      <c r="A144" s="173"/>
      <c r="B144" s="11" t="s">
        <v>636</v>
      </c>
      <c r="C144" s="11" t="s">
        <v>640</v>
      </c>
      <c r="D144" s="11"/>
      <c r="E144" s="6">
        <v>25</v>
      </c>
      <c r="F144" s="6">
        <v>1200</v>
      </c>
      <c r="G144" s="6">
        <v>400</v>
      </c>
      <c r="H144" s="6">
        <v>535</v>
      </c>
      <c r="I144" s="6">
        <v>455</v>
      </c>
      <c r="J144" s="6">
        <v>455</v>
      </c>
      <c r="K144" s="6">
        <v>225</v>
      </c>
      <c r="L144" s="6">
        <v>320</v>
      </c>
      <c r="M144" s="6">
        <v>750</v>
      </c>
      <c r="N144" s="6">
        <v>4365</v>
      </c>
      <c r="O144" s="127"/>
    </row>
    <row r="145" spans="1:15" s="10" customFormat="1" ht="11.25" x14ac:dyDescent="0.2">
      <c r="A145" s="174"/>
      <c r="B145" s="13" t="s">
        <v>692</v>
      </c>
      <c r="C145" s="13" t="str">
        <f>A136</f>
        <v>Greater Lincolnshire</v>
      </c>
      <c r="D145" s="13"/>
      <c r="E145" s="14">
        <v>350</v>
      </c>
      <c r="F145" s="14">
        <v>5420</v>
      </c>
      <c r="G145" s="14">
        <v>1965</v>
      </c>
      <c r="H145" s="14">
        <v>2220</v>
      </c>
      <c r="I145" s="14">
        <v>2320</v>
      </c>
      <c r="J145" s="14">
        <v>2585</v>
      </c>
      <c r="K145" s="14">
        <v>1220</v>
      </c>
      <c r="L145" s="14">
        <v>1265</v>
      </c>
      <c r="M145" s="14">
        <v>4045</v>
      </c>
      <c r="N145" s="14">
        <v>21390</v>
      </c>
      <c r="O145" s="127"/>
    </row>
    <row r="146" spans="1:15" s="10" customFormat="1" ht="11.25" x14ac:dyDescent="0.2">
      <c r="A146" s="15"/>
      <c r="C146" s="11"/>
      <c r="D146" s="11"/>
      <c r="E146" s="6"/>
      <c r="F146" s="6"/>
      <c r="G146" s="6"/>
      <c r="H146" s="6"/>
      <c r="I146" s="6"/>
      <c r="J146" s="6"/>
      <c r="K146" s="6"/>
      <c r="L146" s="6"/>
      <c r="M146" s="6"/>
      <c r="N146" s="6"/>
      <c r="O146" s="127"/>
    </row>
    <row r="147" spans="1:15" s="10" customFormat="1" ht="11.25" x14ac:dyDescent="0.2">
      <c r="A147" s="173" t="s">
        <v>291</v>
      </c>
      <c r="B147" s="11" t="s">
        <v>408</v>
      </c>
      <c r="C147" s="11" t="s">
        <v>315</v>
      </c>
      <c r="D147" s="11"/>
      <c r="E147" s="6">
        <v>65</v>
      </c>
      <c r="F147" s="6">
        <v>2105</v>
      </c>
      <c r="G147" s="6">
        <v>1045</v>
      </c>
      <c r="H147" s="6">
        <v>960</v>
      </c>
      <c r="I147" s="6">
        <v>670</v>
      </c>
      <c r="J147" s="6">
        <v>1005</v>
      </c>
      <c r="K147" s="6">
        <v>545</v>
      </c>
      <c r="L147" s="6">
        <v>630</v>
      </c>
      <c r="M147" s="6">
        <v>1615</v>
      </c>
      <c r="N147" s="6">
        <v>8640</v>
      </c>
      <c r="O147" s="127"/>
    </row>
    <row r="148" spans="1:15" s="10" customFormat="1" ht="11.25" x14ac:dyDescent="0.2">
      <c r="A148" s="173"/>
      <c r="B148" s="11" t="s">
        <v>409</v>
      </c>
      <c r="C148" s="11" t="s">
        <v>316</v>
      </c>
      <c r="D148" s="11"/>
      <c r="E148" s="6">
        <v>30</v>
      </c>
      <c r="F148" s="6">
        <v>1480</v>
      </c>
      <c r="G148" s="6">
        <v>845</v>
      </c>
      <c r="H148" s="6">
        <v>640</v>
      </c>
      <c r="I148" s="6">
        <v>525</v>
      </c>
      <c r="J148" s="6">
        <v>590</v>
      </c>
      <c r="K148" s="6">
        <v>390</v>
      </c>
      <c r="L148" s="6">
        <v>395</v>
      </c>
      <c r="M148" s="6">
        <v>1280</v>
      </c>
      <c r="N148" s="6">
        <v>6175</v>
      </c>
      <c r="O148" s="127"/>
    </row>
    <row r="149" spans="1:15" s="10" customFormat="1" ht="11.25" x14ac:dyDescent="0.2">
      <c r="A149" s="173"/>
      <c r="B149" s="11" t="s">
        <v>410</v>
      </c>
      <c r="C149" s="11" t="s">
        <v>317</v>
      </c>
      <c r="D149" s="11"/>
      <c r="E149" s="6">
        <v>15</v>
      </c>
      <c r="F149" s="6">
        <v>3990</v>
      </c>
      <c r="G149" s="6">
        <v>3335</v>
      </c>
      <c r="H149" s="6">
        <v>930</v>
      </c>
      <c r="I149" s="6">
        <v>2010</v>
      </c>
      <c r="J149" s="6">
        <v>1925</v>
      </c>
      <c r="K149" s="6">
        <v>1335</v>
      </c>
      <c r="L149" s="6">
        <v>725</v>
      </c>
      <c r="M149" s="6">
        <v>4230</v>
      </c>
      <c r="N149" s="6">
        <v>18495</v>
      </c>
      <c r="O149" s="127"/>
    </row>
    <row r="150" spans="1:15" s="10" customFormat="1" ht="11.25" x14ac:dyDescent="0.2">
      <c r="A150" s="173"/>
      <c r="B150" s="11" t="s">
        <v>411</v>
      </c>
      <c r="C150" s="11" t="s">
        <v>318</v>
      </c>
      <c r="D150" s="11"/>
      <c r="E150" s="6">
        <v>50</v>
      </c>
      <c r="F150" s="6">
        <v>1425</v>
      </c>
      <c r="G150" s="6">
        <v>585</v>
      </c>
      <c r="H150" s="6">
        <v>810</v>
      </c>
      <c r="I150" s="6">
        <v>575</v>
      </c>
      <c r="J150" s="6">
        <v>685</v>
      </c>
      <c r="K150" s="6">
        <v>360</v>
      </c>
      <c r="L150" s="6">
        <v>605</v>
      </c>
      <c r="M150" s="6">
        <v>1130</v>
      </c>
      <c r="N150" s="6">
        <v>6225</v>
      </c>
      <c r="O150" s="127"/>
    </row>
    <row r="151" spans="1:15" s="10" customFormat="1" ht="11.25" x14ac:dyDescent="0.2">
      <c r="A151" s="173"/>
      <c r="B151" s="11" t="s">
        <v>412</v>
      </c>
      <c r="C151" s="11" t="s">
        <v>319</v>
      </c>
      <c r="D151" s="11"/>
      <c r="E151" s="6">
        <v>60</v>
      </c>
      <c r="F151" s="6">
        <v>1445</v>
      </c>
      <c r="G151" s="6">
        <v>635</v>
      </c>
      <c r="H151" s="6">
        <v>635</v>
      </c>
      <c r="I151" s="6">
        <v>520</v>
      </c>
      <c r="J151" s="6">
        <v>685</v>
      </c>
      <c r="K151" s="6">
        <v>380</v>
      </c>
      <c r="L151" s="6">
        <v>580</v>
      </c>
      <c r="M151" s="6">
        <v>1180</v>
      </c>
      <c r="N151" s="6">
        <v>6120</v>
      </c>
      <c r="O151" s="127"/>
    </row>
    <row r="152" spans="1:15" s="10" customFormat="1" ht="11.25" x14ac:dyDescent="0.2">
      <c r="A152" s="173"/>
      <c r="B152" s="11" t="s">
        <v>413</v>
      </c>
      <c r="C152" s="11" t="s">
        <v>320</v>
      </c>
      <c r="D152" s="11"/>
      <c r="E152" s="6">
        <v>20</v>
      </c>
      <c r="F152" s="6">
        <v>1650</v>
      </c>
      <c r="G152" s="6">
        <v>1155</v>
      </c>
      <c r="H152" s="6">
        <v>840</v>
      </c>
      <c r="I152" s="6">
        <v>755</v>
      </c>
      <c r="J152" s="6">
        <v>830</v>
      </c>
      <c r="K152" s="6">
        <v>590</v>
      </c>
      <c r="L152" s="6">
        <v>490</v>
      </c>
      <c r="M152" s="6">
        <v>1885</v>
      </c>
      <c r="N152" s="6">
        <v>8215</v>
      </c>
      <c r="O152" s="127"/>
    </row>
    <row r="153" spans="1:15" s="10" customFormat="1" ht="11.25" x14ac:dyDescent="0.2">
      <c r="A153" s="173"/>
      <c r="B153" s="11" t="s">
        <v>414</v>
      </c>
      <c r="C153" s="11" t="s">
        <v>321</v>
      </c>
      <c r="D153" s="11"/>
      <c r="E153" s="6">
        <v>55</v>
      </c>
      <c r="F153" s="6">
        <v>2360</v>
      </c>
      <c r="G153" s="6">
        <v>1985</v>
      </c>
      <c r="H153" s="6">
        <v>1120</v>
      </c>
      <c r="I153" s="6">
        <v>855</v>
      </c>
      <c r="J153" s="6">
        <v>1010</v>
      </c>
      <c r="K153" s="6">
        <v>835</v>
      </c>
      <c r="L153" s="6">
        <v>765</v>
      </c>
      <c r="M153" s="6">
        <v>2455</v>
      </c>
      <c r="N153" s="6">
        <v>11440</v>
      </c>
      <c r="O153" s="127"/>
    </row>
    <row r="154" spans="1:15" s="10" customFormat="1" ht="11.25" x14ac:dyDescent="0.2">
      <c r="A154" s="173"/>
      <c r="B154" s="11" t="s">
        <v>164</v>
      </c>
      <c r="C154" s="11" t="s">
        <v>322</v>
      </c>
      <c r="D154" s="11"/>
      <c r="E154" s="6">
        <v>40</v>
      </c>
      <c r="F154" s="6">
        <v>1460</v>
      </c>
      <c r="G154" s="6">
        <v>675</v>
      </c>
      <c r="H154" s="6">
        <v>745</v>
      </c>
      <c r="I154" s="6">
        <v>560</v>
      </c>
      <c r="J154" s="6">
        <v>620</v>
      </c>
      <c r="K154" s="6">
        <v>345</v>
      </c>
      <c r="L154" s="6">
        <v>610</v>
      </c>
      <c r="M154" s="6">
        <v>1115</v>
      </c>
      <c r="N154" s="6">
        <v>6170</v>
      </c>
      <c r="O154" s="127"/>
    </row>
    <row r="155" spans="1:15" s="12" customFormat="1" ht="11.25" x14ac:dyDescent="0.2">
      <c r="A155" s="173"/>
      <c r="B155" s="11" t="s">
        <v>43</v>
      </c>
      <c r="C155" s="11" t="s">
        <v>323</v>
      </c>
      <c r="D155" s="11"/>
      <c r="E155" s="6">
        <v>25</v>
      </c>
      <c r="F155" s="6">
        <v>2450</v>
      </c>
      <c r="G155" s="6">
        <v>1935</v>
      </c>
      <c r="H155" s="6">
        <v>915</v>
      </c>
      <c r="I155" s="6">
        <v>760</v>
      </c>
      <c r="J155" s="6">
        <v>915</v>
      </c>
      <c r="K155" s="6">
        <v>810</v>
      </c>
      <c r="L155" s="6">
        <v>495</v>
      </c>
      <c r="M155" s="6">
        <v>3295</v>
      </c>
      <c r="N155" s="6">
        <v>11600</v>
      </c>
      <c r="O155" s="127"/>
    </row>
    <row r="156" spans="1:15" s="10" customFormat="1" ht="11.25" x14ac:dyDescent="0.2">
      <c r="A156" s="173"/>
      <c r="B156" s="11" t="s">
        <v>44</v>
      </c>
      <c r="C156" s="11" t="s">
        <v>324</v>
      </c>
      <c r="D156" s="11"/>
      <c r="E156" s="6">
        <v>100</v>
      </c>
      <c r="F156" s="6">
        <v>1910</v>
      </c>
      <c r="G156" s="6">
        <v>1005</v>
      </c>
      <c r="H156" s="6">
        <v>1125</v>
      </c>
      <c r="I156" s="6">
        <v>795</v>
      </c>
      <c r="J156" s="6">
        <v>745</v>
      </c>
      <c r="K156" s="6">
        <v>700</v>
      </c>
      <c r="L156" s="6">
        <v>665</v>
      </c>
      <c r="M156" s="6">
        <v>1640</v>
      </c>
      <c r="N156" s="6">
        <v>8685</v>
      </c>
      <c r="O156" s="127"/>
    </row>
    <row r="157" spans="1:15" s="10" customFormat="1" ht="11.25" x14ac:dyDescent="0.2">
      <c r="A157" s="174"/>
      <c r="B157" s="13" t="s">
        <v>692</v>
      </c>
      <c r="C157" s="13" t="str">
        <f>A147</f>
        <v>Greater Manchester</v>
      </c>
      <c r="D157" s="13"/>
      <c r="E157" s="14">
        <v>460</v>
      </c>
      <c r="F157" s="14">
        <v>20275</v>
      </c>
      <c r="G157" s="14">
        <v>13200</v>
      </c>
      <c r="H157" s="14">
        <v>8720</v>
      </c>
      <c r="I157" s="14">
        <v>8025</v>
      </c>
      <c r="J157" s="14">
        <v>9010</v>
      </c>
      <c r="K157" s="14">
        <v>6290</v>
      </c>
      <c r="L157" s="14">
        <v>5960</v>
      </c>
      <c r="M157" s="14">
        <v>19825</v>
      </c>
      <c r="N157" s="14">
        <v>91765</v>
      </c>
      <c r="O157" s="127"/>
    </row>
    <row r="158" spans="1:15" s="10" customFormat="1" ht="11.25" x14ac:dyDescent="0.2">
      <c r="A158" s="15"/>
      <c r="C158" s="11"/>
      <c r="D158" s="11"/>
      <c r="E158" s="6"/>
      <c r="F158" s="6"/>
      <c r="G158" s="6"/>
      <c r="H158" s="6"/>
      <c r="I158" s="6"/>
      <c r="J158" s="6"/>
      <c r="K158" s="6"/>
      <c r="L158" s="6"/>
      <c r="M158" s="6"/>
      <c r="N158" s="6"/>
      <c r="O158" s="127"/>
    </row>
    <row r="159" spans="1:15" s="10" customFormat="1" ht="11.25" x14ac:dyDescent="0.2">
      <c r="A159" s="173" t="s">
        <v>559</v>
      </c>
      <c r="B159" s="11" t="s">
        <v>560</v>
      </c>
      <c r="C159" s="11" t="s">
        <v>611</v>
      </c>
      <c r="D159" s="11"/>
      <c r="E159" s="6">
        <v>50</v>
      </c>
      <c r="F159" s="6">
        <v>215</v>
      </c>
      <c r="G159" s="6">
        <v>115</v>
      </c>
      <c r="H159" s="6">
        <v>130</v>
      </c>
      <c r="I159" s="6">
        <v>125</v>
      </c>
      <c r="J159" s="6">
        <v>105</v>
      </c>
      <c r="K159" s="6">
        <v>55</v>
      </c>
      <c r="L159" s="6">
        <v>60</v>
      </c>
      <c r="M159" s="6">
        <v>160</v>
      </c>
      <c r="N159" s="6">
        <v>1015</v>
      </c>
      <c r="O159" s="127"/>
    </row>
    <row r="160" spans="1:15" s="10" customFormat="1" ht="11.25" x14ac:dyDescent="0.2">
      <c r="A160" s="173"/>
      <c r="B160" s="11" t="s">
        <v>561</v>
      </c>
      <c r="C160" s="11" t="s">
        <v>612</v>
      </c>
      <c r="D160" s="11"/>
      <c r="E160" s="6">
        <v>15</v>
      </c>
      <c r="F160" s="6">
        <v>155</v>
      </c>
      <c r="G160" s="6">
        <v>65</v>
      </c>
      <c r="H160" s="6">
        <v>55</v>
      </c>
      <c r="I160" s="6">
        <v>60</v>
      </c>
      <c r="J160" s="6">
        <v>75</v>
      </c>
      <c r="K160" s="6">
        <v>35</v>
      </c>
      <c r="L160" s="6">
        <v>25</v>
      </c>
      <c r="M160" s="6">
        <v>85</v>
      </c>
      <c r="N160" s="6">
        <v>570</v>
      </c>
      <c r="O160" s="127"/>
    </row>
    <row r="161" spans="1:15" s="10" customFormat="1" ht="11.25" x14ac:dyDescent="0.2">
      <c r="A161" s="173"/>
      <c r="B161" s="11" t="s">
        <v>562</v>
      </c>
      <c r="C161" s="11" t="s">
        <v>613</v>
      </c>
      <c r="D161" s="11"/>
      <c r="E161" s="6">
        <v>10</v>
      </c>
      <c r="F161" s="6">
        <v>95</v>
      </c>
      <c r="G161" s="6">
        <v>65</v>
      </c>
      <c r="H161" s="6">
        <v>70</v>
      </c>
      <c r="I161" s="6">
        <v>30</v>
      </c>
      <c r="J161" s="6">
        <v>60</v>
      </c>
      <c r="K161" s="6">
        <v>25</v>
      </c>
      <c r="L161" s="6">
        <v>20</v>
      </c>
      <c r="M161" s="6">
        <v>90</v>
      </c>
      <c r="N161" s="6">
        <v>465</v>
      </c>
      <c r="O161" s="127"/>
    </row>
    <row r="162" spans="1:15" s="10" customFormat="1" ht="11.25" x14ac:dyDescent="0.2">
      <c r="A162" s="173"/>
      <c r="B162" s="11" t="s">
        <v>563</v>
      </c>
      <c r="C162" s="11" t="s">
        <v>614</v>
      </c>
      <c r="D162" s="11"/>
      <c r="E162" s="6">
        <v>55</v>
      </c>
      <c r="F162" s="6">
        <v>555</v>
      </c>
      <c r="G162" s="6">
        <v>230</v>
      </c>
      <c r="H162" s="6">
        <v>335</v>
      </c>
      <c r="I162" s="6">
        <v>280</v>
      </c>
      <c r="J162" s="6">
        <v>315</v>
      </c>
      <c r="K162" s="6">
        <v>150</v>
      </c>
      <c r="L162" s="6">
        <v>155</v>
      </c>
      <c r="M162" s="6">
        <v>435</v>
      </c>
      <c r="N162" s="6">
        <v>2510</v>
      </c>
      <c r="O162" s="127"/>
    </row>
    <row r="163" spans="1:15" s="10" customFormat="1" ht="11.25" x14ac:dyDescent="0.2">
      <c r="A163" s="173"/>
      <c r="B163" s="11" t="s">
        <v>564</v>
      </c>
      <c r="C163" s="11" t="s">
        <v>615</v>
      </c>
      <c r="D163" s="11"/>
      <c r="E163" s="6">
        <v>30</v>
      </c>
      <c r="F163" s="6">
        <v>1145</v>
      </c>
      <c r="G163" s="6">
        <v>650</v>
      </c>
      <c r="H163" s="6">
        <v>490</v>
      </c>
      <c r="I163" s="6">
        <v>470</v>
      </c>
      <c r="J163" s="6">
        <v>590</v>
      </c>
      <c r="K163" s="6">
        <v>340</v>
      </c>
      <c r="L163" s="6">
        <v>195</v>
      </c>
      <c r="M163" s="6">
        <v>1095</v>
      </c>
      <c r="N163" s="6">
        <v>5005</v>
      </c>
      <c r="O163" s="127"/>
    </row>
    <row r="164" spans="1:15" s="10" customFormat="1" ht="11.25" x14ac:dyDescent="0.2">
      <c r="A164" s="173"/>
      <c r="B164" s="11" t="s">
        <v>565</v>
      </c>
      <c r="C164" s="11" t="s">
        <v>616</v>
      </c>
      <c r="D164" s="11"/>
      <c r="E164" s="6">
        <v>65</v>
      </c>
      <c r="F164" s="6">
        <v>550</v>
      </c>
      <c r="G164" s="6">
        <v>200</v>
      </c>
      <c r="H164" s="6">
        <v>265</v>
      </c>
      <c r="I164" s="6">
        <v>240</v>
      </c>
      <c r="J164" s="6">
        <v>225</v>
      </c>
      <c r="K164" s="6">
        <v>125</v>
      </c>
      <c r="L164" s="6">
        <v>65</v>
      </c>
      <c r="M164" s="6">
        <v>395</v>
      </c>
      <c r="N164" s="6">
        <v>2130</v>
      </c>
      <c r="O164" s="127"/>
    </row>
    <row r="165" spans="1:15" s="10" customFormat="1" ht="11.25" x14ac:dyDescent="0.2">
      <c r="A165" s="173"/>
      <c r="B165" s="11" t="s">
        <v>566</v>
      </c>
      <c r="C165" s="11" t="s">
        <v>617</v>
      </c>
      <c r="D165" s="11"/>
      <c r="E165" s="6">
        <v>45</v>
      </c>
      <c r="F165" s="6">
        <v>170</v>
      </c>
      <c r="G165" s="6">
        <v>60</v>
      </c>
      <c r="H165" s="6">
        <v>95</v>
      </c>
      <c r="I165" s="6">
        <v>60</v>
      </c>
      <c r="J165" s="6">
        <v>80</v>
      </c>
      <c r="K165" s="6">
        <v>45</v>
      </c>
      <c r="L165" s="6">
        <v>45</v>
      </c>
      <c r="M165" s="6">
        <v>120</v>
      </c>
      <c r="N165" s="6">
        <v>720</v>
      </c>
      <c r="O165" s="127"/>
    </row>
    <row r="166" spans="1:15" s="10" customFormat="1" ht="11.25" x14ac:dyDescent="0.2">
      <c r="A166" s="173"/>
      <c r="B166" s="11" t="s">
        <v>567</v>
      </c>
      <c r="C166" s="11" t="s">
        <v>618</v>
      </c>
      <c r="D166" s="11"/>
      <c r="E166" s="6">
        <v>35</v>
      </c>
      <c r="F166" s="6">
        <v>450</v>
      </c>
      <c r="G166" s="6">
        <v>160</v>
      </c>
      <c r="H166" s="6">
        <v>205</v>
      </c>
      <c r="I166" s="6">
        <v>260</v>
      </c>
      <c r="J166" s="6">
        <v>225</v>
      </c>
      <c r="K166" s="6">
        <v>100</v>
      </c>
      <c r="L166" s="6">
        <v>90</v>
      </c>
      <c r="M166" s="6">
        <v>280</v>
      </c>
      <c r="N166" s="6">
        <v>1805</v>
      </c>
      <c r="O166" s="127"/>
    </row>
    <row r="167" spans="1:15" s="10" customFormat="1" ht="11.25" x14ac:dyDescent="0.2">
      <c r="A167" s="173"/>
      <c r="B167" s="11" t="s">
        <v>568</v>
      </c>
      <c r="C167" s="11" t="s">
        <v>619</v>
      </c>
      <c r="D167" s="11"/>
      <c r="E167" s="6">
        <v>60</v>
      </c>
      <c r="F167" s="6">
        <v>1560</v>
      </c>
      <c r="G167" s="6">
        <v>715</v>
      </c>
      <c r="H167" s="6">
        <v>815</v>
      </c>
      <c r="I167" s="6">
        <v>815</v>
      </c>
      <c r="J167" s="6">
        <v>945</v>
      </c>
      <c r="K167" s="6">
        <v>390</v>
      </c>
      <c r="L167" s="6">
        <v>305</v>
      </c>
      <c r="M167" s="6">
        <v>1285</v>
      </c>
      <c r="N167" s="6">
        <v>6890</v>
      </c>
      <c r="O167" s="127"/>
    </row>
    <row r="168" spans="1:15" s="10" customFormat="1" ht="11.25" x14ac:dyDescent="0.2">
      <c r="A168" s="173"/>
      <c r="B168" s="11" t="s">
        <v>569</v>
      </c>
      <c r="C168" s="11" t="s">
        <v>620</v>
      </c>
      <c r="D168" s="11"/>
      <c r="E168" s="6">
        <v>10</v>
      </c>
      <c r="F168" s="6">
        <v>130</v>
      </c>
      <c r="G168" s="6">
        <v>30</v>
      </c>
      <c r="H168" s="6">
        <v>30</v>
      </c>
      <c r="I168" s="6">
        <v>70</v>
      </c>
      <c r="J168" s="6">
        <v>65</v>
      </c>
      <c r="K168" s="6">
        <v>25</v>
      </c>
      <c r="L168" s="6">
        <v>25</v>
      </c>
      <c r="M168" s="6">
        <v>70</v>
      </c>
      <c r="N168" s="6">
        <v>455</v>
      </c>
      <c r="O168" s="127"/>
    </row>
    <row r="169" spans="1:15" s="10" customFormat="1" ht="11.25" x14ac:dyDescent="0.2">
      <c r="A169" s="173"/>
      <c r="B169" s="11" t="s">
        <v>570</v>
      </c>
      <c r="C169" s="11" t="s">
        <v>621</v>
      </c>
      <c r="D169" s="11"/>
      <c r="E169" s="6">
        <v>50</v>
      </c>
      <c r="F169" s="6">
        <v>725</v>
      </c>
      <c r="G169" s="6">
        <v>370</v>
      </c>
      <c r="H169" s="6">
        <v>335</v>
      </c>
      <c r="I169" s="6">
        <v>270</v>
      </c>
      <c r="J169" s="6">
        <v>405</v>
      </c>
      <c r="K169" s="6">
        <v>185</v>
      </c>
      <c r="L169" s="6">
        <v>150</v>
      </c>
      <c r="M169" s="6">
        <v>570</v>
      </c>
      <c r="N169" s="6">
        <v>3060</v>
      </c>
      <c r="O169" s="127"/>
    </row>
    <row r="170" spans="1:15" s="10" customFormat="1" ht="11.25" x14ac:dyDescent="0.2">
      <c r="A170" s="173"/>
      <c r="B170" s="11" t="s">
        <v>571</v>
      </c>
      <c r="C170" s="11" t="s">
        <v>622</v>
      </c>
      <c r="D170" s="11"/>
      <c r="E170" s="6">
        <v>45</v>
      </c>
      <c r="F170" s="6">
        <v>495</v>
      </c>
      <c r="G170" s="6">
        <v>190</v>
      </c>
      <c r="H170" s="6">
        <v>285</v>
      </c>
      <c r="I170" s="6">
        <v>255</v>
      </c>
      <c r="J170" s="6">
        <v>210</v>
      </c>
      <c r="K170" s="6">
        <v>115</v>
      </c>
      <c r="L170" s="6">
        <v>180</v>
      </c>
      <c r="M170" s="6">
        <v>350</v>
      </c>
      <c r="N170" s="6">
        <v>2125</v>
      </c>
      <c r="O170" s="127"/>
    </row>
    <row r="171" spans="1:15" s="10" customFormat="1" ht="11.25" x14ac:dyDescent="0.2">
      <c r="A171" s="173"/>
      <c r="B171" s="11" t="s">
        <v>572</v>
      </c>
      <c r="C171" s="11" t="s">
        <v>623</v>
      </c>
      <c r="D171" s="11"/>
      <c r="E171" s="6">
        <v>55</v>
      </c>
      <c r="F171" s="6">
        <v>585</v>
      </c>
      <c r="G171" s="6">
        <v>315</v>
      </c>
      <c r="H171" s="6">
        <v>315</v>
      </c>
      <c r="I171" s="6">
        <v>275</v>
      </c>
      <c r="J171" s="6">
        <v>235</v>
      </c>
      <c r="K171" s="6">
        <v>125</v>
      </c>
      <c r="L171" s="6">
        <v>120</v>
      </c>
      <c r="M171" s="6">
        <v>480</v>
      </c>
      <c r="N171" s="6">
        <v>2505</v>
      </c>
      <c r="O171" s="127"/>
    </row>
    <row r="172" spans="1:15" s="12" customFormat="1" ht="11.25" x14ac:dyDescent="0.2">
      <c r="A172" s="173"/>
      <c r="B172" s="11" t="s">
        <v>573</v>
      </c>
      <c r="C172" s="11" t="s">
        <v>624</v>
      </c>
      <c r="D172" s="11"/>
      <c r="E172" s="6">
        <v>25</v>
      </c>
      <c r="F172" s="6">
        <v>545</v>
      </c>
      <c r="G172" s="6">
        <v>240</v>
      </c>
      <c r="H172" s="6">
        <v>225</v>
      </c>
      <c r="I172" s="6">
        <v>205</v>
      </c>
      <c r="J172" s="6">
        <v>235</v>
      </c>
      <c r="K172" s="6">
        <v>115</v>
      </c>
      <c r="L172" s="6">
        <v>160</v>
      </c>
      <c r="M172" s="6">
        <v>380</v>
      </c>
      <c r="N172" s="6">
        <v>2130</v>
      </c>
      <c r="O172" s="127"/>
    </row>
    <row r="173" spans="1:15" s="10" customFormat="1" ht="11.25" x14ac:dyDescent="0.2">
      <c r="A173" s="173"/>
      <c r="B173" s="11" t="s">
        <v>574</v>
      </c>
      <c r="C173" s="11" t="s">
        <v>625</v>
      </c>
      <c r="D173" s="11"/>
      <c r="E173" s="6">
        <v>90</v>
      </c>
      <c r="F173" s="6">
        <v>1050</v>
      </c>
      <c r="G173" s="6">
        <v>370</v>
      </c>
      <c r="H173" s="6">
        <v>535</v>
      </c>
      <c r="I173" s="6">
        <v>690</v>
      </c>
      <c r="J173" s="6">
        <v>485</v>
      </c>
      <c r="K173" s="6">
        <v>270</v>
      </c>
      <c r="L173" s="6">
        <v>190</v>
      </c>
      <c r="M173" s="6">
        <v>760</v>
      </c>
      <c r="N173" s="6">
        <v>4440</v>
      </c>
      <c r="O173" s="127"/>
    </row>
    <row r="174" spans="1:15" s="10" customFormat="1" ht="11.25" x14ac:dyDescent="0.2">
      <c r="A174" s="174"/>
      <c r="B174" s="13" t="s">
        <v>692</v>
      </c>
      <c r="C174" s="13" t="str">
        <f>A159</f>
        <v>Heart of the South West</v>
      </c>
      <c r="D174" s="13"/>
      <c r="E174" s="14">
        <v>640</v>
      </c>
      <c r="F174" s="14">
        <v>8425</v>
      </c>
      <c r="G174" s="14">
        <v>3775</v>
      </c>
      <c r="H174" s="14">
        <v>4185</v>
      </c>
      <c r="I174" s="14">
        <v>4105</v>
      </c>
      <c r="J174" s="14">
        <v>4255</v>
      </c>
      <c r="K174" s="14">
        <v>2100</v>
      </c>
      <c r="L174" s="14">
        <v>1785</v>
      </c>
      <c r="M174" s="14">
        <v>6555</v>
      </c>
      <c r="N174" s="14">
        <v>35825</v>
      </c>
      <c r="O174" s="127"/>
    </row>
    <row r="175" spans="1:15" s="10" customFormat="1" ht="11.25" x14ac:dyDescent="0.2">
      <c r="A175" s="15"/>
      <c r="C175" s="11"/>
      <c r="D175" s="11"/>
      <c r="E175" s="6"/>
      <c r="F175" s="6"/>
      <c r="G175" s="6"/>
      <c r="H175" s="6"/>
      <c r="I175" s="6"/>
      <c r="J175" s="6"/>
      <c r="K175" s="6"/>
      <c r="L175" s="6"/>
      <c r="M175" s="6"/>
      <c r="N175" s="6"/>
      <c r="O175" s="127"/>
    </row>
    <row r="176" spans="1:15" s="10" customFormat="1" ht="11.25" x14ac:dyDescent="0.2">
      <c r="A176" s="173" t="s">
        <v>555</v>
      </c>
      <c r="B176" s="11" t="s">
        <v>459</v>
      </c>
      <c r="C176" s="11" t="s">
        <v>148</v>
      </c>
      <c r="D176" s="11"/>
      <c r="E176" s="6">
        <v>35</v>
      </c>
      <c r="F176" s="6">
        <v>790</v>
      </c>
      <c r="G176" s="6">
        <v>420</v>
      </c>
      <c r="H176" s="6">
        <v>750</v>
      </c>
      <c r="I176" s="6">
        <v>295</v>
      </c>
      <c r="J176" s="6">
        <v>240</v>
      </c>
      <c r="K176" s="6">
        <v>290</v>
      </c>
      <c r="L176" s="6">
        <v>220</v>
      </c>
      <c r="M176" s="6">
        <v>715</v>
      </c>
      <c r="N176" s="6">
        <v>3755</v>
      </c>
      <c r="O176" s="127"/>
    </row>
    <row r="177" spans="1:15" s="10" customFormat="1" ht="11.25" x14ac:dyDescent="0.2">
      <c r="A177" s="173"/>
      <c r="B177" s="11" t="s">
        <v>460</v>
      </c>
      <c r="C177" s="11" t="s">
        <v>149</v>
      </c>
      <c r="D177" s="11"/>
      <c r="E177" s="6">
        <v>40</v>
      </c>
      <c r="F177" s="6">
        <v>995</v>
      </c>
      <c r="G177" s="6">
        <v>1180</v>
      </c>
      <c r="H177" s="6">
        <v>750</v>
      </c>
      <c r="I177" s="6">
        <v>550</v>
      </c>
      <c r="J177" s="6">
        <v>505</v>
      </c>
      <c r="K177" s="6">
        <v>495</v>
      </c>
      <c r="L177" s="6">
        <v>255</v>
      </c>
      <c r="M177" s="6">
        <v>1520</v>
      </c>
      <c r="N177" s="6">
        <v>6290</v>
      </c>
      <c r="O177" s="127"/>
    </row>
    <row r="178" spans="1:15" s="10" customFormat="1" ht="11.25" x14ac:dyDescent="0.2">
      <c r="A178" s="173"/>
      <c r="B178" s="11" t="s">
        <v>461</v>
      </c>
      <c r="C178" s="11" t="s">
        <v>150</v>
      </c>
      <c r="D178" s="11"/>
      <c r="E178" s="6">
        <v>25</v>
      </c>
      <c r="F178" s="6">
        <v>900</v>
      </c>
      <c r="G178" s="6">
        <v>1030</v>
      </c>
      <c r="H178" s="6">
        <v>590</v>
      </c>
      <c r="I178" s="6">
        <v>420</v>
      </c>
      <c r="J178" s="6">
        <v>375</v>
      </c>
      <c r="K178" s="6">
        <v>445</v>
      </c>
      <c r="L178" s="6">
        <v>305</v>
      </c>
      <c r="M178" s="6">
        <v>1090</v>
      </c>
      <c r="N178" s="6">
        <v>5180</v>
      </c>
      <c r="O178" s="127"/>
    </row>
    <row r="179" spans="1:15" s="10" customFormat="1" ht="11.25" x14ac:dyDescent="0.2">
      <c r="A179" s="173"/>
      <c r="B179" s="11" t="s">
        <v>462</v>
      </c>
      <c r="C179" s="11" t="s">
        <v>151</v>
      </c>
      <c r="D179" s="11"/>
      <c r="E179" s="6">
        <v>15</v>
      </c>
      <c r="F179" s="6">
        <v>900</v>
      </c>
      <c r="G179" s="6">
        <v>805</v>
      </c>
      <c r="H179" s="6">
        <v>605</v>
      </c>
      <c r="I179" s="6">
        <v>350</v>
      </c>
      <c r="J179" s="6">
        <v>280</v>
      </c>
      <c r="K179" s="6">
        <v>385</v>
      </c>
      <c r="L179" s="6">
        <v>180</v>
      </c>
      <c r="M179" s="6">
        <v>1235</v>
      </c>
      <c r="N179" s="6">
        <v>4755</v>
      </c>
      <c r="O179" s="127"/>
    </row>
    <row r="180" spans="1:15" s="10" customFormat="1" ht="11.25" x14ac:dyDescent="0.2">
      <c r="A180" s="173"/>
      <c r="B180" s="11" t="s">
        <v>463</v>
      </c>
      <c r="C180" s="11" t="s">
        <v>145</v>
      </c>
      <c r="D180" s="11"/>
      <c r="E180" s="6">
        <v>35</v>
      </c>
      <c r="F180" s="6">
        <v>865</v>
      </c>
      <c r="G180" s="6">
        <v>840</v>
      </c>
      <c r="H180" s="6">
        <v>470</v>
      </c>
      <c r="I180" s="6">
        <v>400</v>
      </c>
      <c r="J180" s="6">
        <v>380</v>
      </c>
      <c r="K180" s="6">
        <v>305</v>
      </c>
      <c r="L180" s="6">
        <v>350</v>
      </c>
      <c r="M180" s="6">
        <v>1140</v>
      </c>
      <c r="N180" s="6">
        <v>4785</v>
      </c>
      <c r="O180" s="127"/>
    </row>
    <row r="181" spans="1:15" s="10" customFormat="1" ht="11.25" x14ac:dyDescent="0.2">
      <c r="A181" s="173"/>
      <c r="B181" s="11" t="s">
        <v>464</v>
      </c>
      <c r="C181" s="11" t="s">
        <v>152</v>
      </c>
      <c r="D181" s="11"/>
      <c r="E181" s="6">
        <v>35</v>
      </c>
      <c r="F181" s="6">
        <v>1085</v>
      </c>
      <c r="G181" s="6">
        <v>1825</v>
      </c>
      <c r="H181" s="6">
        <v>605</v>
      </c>
      <c r="I181" s="6">
        <v>560</v>
      </c>
      <c r="J181" s="6">
        <v>640</v>
      </c>
      <c r="K181" s="6">
        <v>565</v>
      </c>
      <c r="L181" s="6">
        <v>220</v>
      </c>
      <c r="M181" s="6">
        <v>1720</v>
      </c>
      <c r="N181" s="6">
        <v>7255</v>
      </c>
      <c r="O181" s="127"/>
    </row>
    <row r="182" spans="1:15" s="10" customFormat="1" ht="11.25" x14ac:dyDescent="0.2">
      <c r="A182" s="173"/>
      <c r="B182" s="11" t="s">
        <v>465</v>
      </c>
      <c r="C182" s="11" t="s">
        <v>153</v>
      </c>
      <c r="D182" s="11"/>
      <c r="E182" s="6" t="s">
        <v>712</v>
      </c>
      <c r="F182" s="6">
        <v>530</v>
      </c>
      <c r="G182" s="6">
        <v>375</v>
      </c>
      <c r="H182" s="6">
        <v>385</v>
      </c>
      <c r="I182" s="6">
        <v>275</v>
      </c>
      <c r="J182" s="6">
        <v>260</v>
      </c>
      <c r="K182" s="6">
        <v>230</v>
      </c>
      <c r="L182" s="6" t="s">
        <v>712</v>
      </c>
      <c r="M182" s="6">
        <v>790</v>
      </c>
      <c r="N182" s="6">
        <v>2995</v>
      </c>
      <c r="O182" s="127"/>
    </row>
    <row r="183" spans="1:15" s="10" customFormat="1" ht="11.25" x14ac:dyDescent="0.2">
      <c r="A183" s="173"/>
      <c r="B183" s="11" t="s">
        <v>466</v>
      </c>
      <c r="C183" s="11" t="s">
        <v>154</v>
      </c>
      <c r="D183" s="11"/>
      <c r="E183" s="6">
        <v>20</v>
      </c>
      <c r="F183" s="6">
        <v>670</v>
      </c>
      <c r="G183" s="6">
        <v>860</v>
      </c>
      <c r="H183" s="6">
        <v>560</v>
      </c>
      <c r="I183" s="6">
        <v>320</v>
      </c>
      <c r="J183" s="6">
        <v>320</v>
      </c>
      <c r="K183" s="6">
        <v>315</v>
      </c>
      <c r="L183" s="6">
        <v>165</v>
      </c>
      <c r="M183" s="6">
        <v>1055</v>
      </c>
      <c r="N183" s="6">
        <v>4285</v>
      </c>
      <c r="O183" s="127"/>
    </row>
    <row r="184" spans="1:15" s="12" customFormat="1" ht="11.25" x14ac:dyDescent="0.2">
      <c r="A184" s="173"/>
      <c r="B184" s="11" t="s">
        <v>467</v>
      </c>
      <c r="C184" s="11" t="s">
        <v>155</v>
      </c>
      <c r="D184" s="11"/>
      <c r="E184" s="6" t="s">
        <v>712</v>
      </c>
      <c r="F184" s="6">
        <v>930</v>
      </c>
      <c r="G184" s="6">
        <v>665</v>
      </c>
      <c r="H184" s="6">
        <v>405</v>
      </c>
      <c r="I184" s="6">
        <v>355</v>
      </c>
      <c r="J184" s="6">
        <v>325</v>
      </c>
      <c r="K184" s="6">
        <v>365</v>
      </c>
      <c r="L184" s="6" t="s">
        <v>712</v>
      </c>
      <c r="M184" s="6">
        <v>1060</v>
      </c>
      <c r="N184" s="6">
        <v>4320</v>
      </c>
      <c r="O184" s="127"/>
    </row>
    <row r="185" spans="1:15" s="10" customFormat="1" ht="11.25" x14ac:dyDescent="0.2">
      <c r="A185" s="173"/>
      <c r="B185" s="11" t="s">
        <v>468</v>
      </c>
      <c r="C185" s="11" t="s">
        <v>156</v>
      </c>
      <c r="D185" s="11"/>
      <c r="E185" s="6">
        <v>25</v>
      </c>
      <c r="F185" s="6">
        <v>750</v>
      </c>
      <c r="G185" s="6">
        <v>690</v>
      </c>
      <c r="H185" s="6">
        <v>385</v>
      </c>
      <c r="I185" s="6">
        <v>315</v>
      </c>
      <c r="J185" s="6">
        <v>375</v>
      </c>
      <c r="K185" s="6">
        <v>315</v>
      </c>
      <c r="L185" s="6">
        <v>210</v>
      </c>
      <c r="M185" s="6">
        <v>960</v>
      </c>
      <c r="N185" s="6">
        <v>4025</v>
      </c>
      <c r="O185" s="127"/>
    </row>
    <row r="186" spans="1:15" s="10" customFormat="1" ht="11.25" x14ac:dyDescent="0.2">
      <c r="A186" s="174"/>
      <c r="B186" s="13" t="s">
        <v>692</v>
      </c>
      <c r="C186" s="13" t="str">
        <f>A176</f>
        <v>Hertfordshire</v>
      </c>
      <c r="D186" s="13"/>
      <c r="E186" s="14">
        <v>235</v>
      </c>
      <c r="F186" s="14">
        <v>8415</v>
      </c>
      <c r="G186" s="14">
        <v>8690</v>
      </c>
      <c r="H186" s="14">
        <v>5505</v>
      </c>
      <c r="I186" s="14">
        <v>3840</v>
      </c>
      <c r="J186" s="14">
        <v>3700</v>
      </c>
      <c r="K186" s="14">
        <v>3710</v>
      </c>
      <c r="L186" s="14">
        <v>2270</v>
      </c>
      <c r="M186" s="14">
        <v>11285</v>
      </c>
      <c r="N186" s="14">
        <v>47650</v>
      </c>
      <c r="O186" s="127"/>
    </row>
    <row r="187" spans="1:15" s="10" customFormat="1" ht="11.25" x14ac:dyDescent="0.2">
      <c r="A187" s="15"/>
      <c r="C187" s="11"/>
      <c r="D187" s="11"/>
      <c r="E187" s="6"/>
      <c r="F187" s="6"/>
      <c r="G187" s="6"/>
      <c r="H187" s="6"/>
      <c r="I187" s="6"/>
      <c r="J187" s="6"/>
      <c r="K187" s="6"/>
      <c r="L187" s="6"/>
      <c r="M187" s="6"/>
      <c r="N187" s="6"/>
      <c r="O187" s="127"/>
    </row>
    <row r="188" spans="1:15" s="10" customFormat="1" ht="11.25" x14ac:dyDescent="0.2">
      <c r="A188" s="173" t="s">
        <v>632</v>
      </c>
      <c r="B188" s="11" t="s">
        <v>633</v>
      </c>
      <c r="C188" s="11" t="s">
        <v>637</v>
      </c>
      <c r="D188" s="11"/>
      <c r="E188" s="6">
        <v>170</v>
      </c>
      <c r="F188" s="6">
        <v>1385</v>
      </c>
      <c r="G188" s="6">
        <v>815</v>
      </c>
      <c r="H188" s="6">
        <v>795</v>
      </c>
      <c r="I188" s="6">
        <v>620</v>
      </c>
      <c r="J188" s="6">
        <v>695</v>
      </c>
      <c r="K188" s="6">
        <v>365</v>
      </c>
      <c r="L188" s="6">
        <v>330</v>
      </c>
      <c r="M188" s="6">
        <v>1275</v>
      </c>
      <c r="N188" s="6">
        <v>6450</v>
      </c>
      <c r="O188" s="127"/>
    </row>
    <row r="189" spans="1:15" s="10" customFormat="1" ht="11.25" x14ac:dyDescent="0.2">
      <c r="A189" s="173"/>
      <c r="B189" s="11" t="s">
        <v>634</v>
      </c>
      <c r="C189" s="11" t="s">
        <v>638</v>
      </c>
      <c r="D189" s="11"/>
      <c r="E189" s="6">
        <v>20</v>
      </c>
      <c r="F189" s="6">
        <v>1820</v>
      </c>
      <c r="G189" s="6">
        <v>610</v>
      </c>
      <c r="H189" s="6">
        <v>695</v>
      </c>
      <c r="I189" s="6">
        <v>680</v>
      </c>
      <c r="J189" s="6">
        <v>1395</v>
      </c>
      <c r="K189" s="6">
        <v>475</v>
      </c>
      <c r="L189" s="6">
        <v>695</v>
      </c>
      <c r="M189" s="6">
        <v>1150</v>
      </c>
      <c r="N189" s="6">
        <v>7540</v>
      </c>
      <c r="O189" s="127"/>
    </row>
    <row r="190" spans="1:15" s="12" customFormat="1" ht="11.25" x14ac:dyDescent="0.2">
      <c r="A190" s="173"/>
      <c r="B190" s="11" t="s">
        <v>635</v>
      </c>
      <c r="C190" s="11" t="s">
        <v>639</v>
      </c>
      <c r="D190" s="11"/>
      <c r="E190" s="6">
        <v>30</v>
      </c>
      <c r="F190" s="6">
        <v>680</v>
      </c>
      <c r="G190" s="6">
        <v>225</v>
      </c>
      <c r="H190" s="6">
        <v>270</v>
      </c>
      <c r="I190" s="6">
        <v>345</v>
      </c>
      <c r="J190" s="6">
        <v>295</v>
      </c>
      <c r="K190" s="6">
        <v>155</v>
      </c>
      <c r="L190" s="6">
        <v>190</v>
      </c>
      <c r="M190" s="6">
        <v>490</v>
      </c>
      <c r="N190" s="6">
        <v>2680</v>
      </c>
      <c r="O190" s="127"/>
    </row>
    <row r="191" spans="1:15" s="10" customFormat="1" ht="11.25" x14ac:dyDescent="0.2">
      <c r="A191" s="173"/>
      <c r="B191" s="11" t="s">
        <v>636</v>
      </c>
      <c r="C191" s="11" t="s">
        <v>640</v>
      </c>
      <c r="D191" s="11"/>
      <c r="E191" s="6">
        <v>25</v>
      </c>
      <c r="F191" s="6">
        <v>1200</v>
      </c>
      <c r="G191" s="6">
        <v>400</v>
      </c>
      <c r="H191" s="6">
        <v>535</v>
      </c>
      <c r="I191" s="6">
        <v>455</v>
      </c>
      <c r="J191" s="6">
        <v>455</v>
      </c>
      <c r="K191" s="6">
        <v>225</v>
      </c>
      <c r="L191" s="6">
        <v>320</v>
      </c>
      <c r="M191" s="6">
        <v>750</v>
      </c>
      <c r="N191" s="6">
        <v>4365</v>
      </c>
      <c r="O191" s="127"/>
    </row>
    <row r="192" spans="1:15" s="10" customFormat="1" ht="11.25" x14ac:dyDescent="0.2">
      <c r="A192" s="174"/>
      <c r="B192" s="13" t="s">
        <v>692</v>
      </c>
      <c r="C192" s="13" t="str">
        <f>A188</f>
        <v>Humber</v>
      </c>
      <c r="D192" s="13"/>
      <c r="E192" s="14">
        <v>245</v>
      </c>
      <c r="F192" s="14">
        <v>5085</v>
      </c>
      <c r="G192" s="14">
        <v>2050</v>
      </c>
      <c r="H192" s="14">
        <v>2295</v>
      </c>
      <c r="I192" s="14">
        <v>2100</v>
      </c>
      <c r="J192" s="14">
        <v>2840</v>
      </c>
      <c r="K192" s="14">
        <v>1220</v>
      </c>
      <c r="L192" s="14">
        <v>1535</v>
      </c>
      <c r="M192" s="14">
        <v>3665</v>
      </c>
      <c r="N192" s="14">
        <v>21035</v>
      </c>
      <c r="O192" s="127"/>
    </row>
    <row r="193" spans="1:15" s="10" customFormat="1" ht="11.25" x14ac:dyDescent="0.2">
      <c r="A193" s="15"/>
      <c r="C193" s="11"/>
      <c r="D193" s="11"/>
      <c r="E193" s="6"/>
      <c r="F193" s="6"/>
      <c r="G193" s="6"/>
      <c r="H193" s="6"/>
      <c r="I193" s="6"/>
      <c r="J193" s="6"/>
      <c r="K193" s="6"/>
      <c r="L193" s="6"/>
      <c r="M193" s="6"/>
      <c r="N193" s="6"/>
      <c r="O193" s="127"/>
    </row>
    <row r="194" spans="1:15" s="10" customFormat="1" ht="11.25" x14ac:dyDescent="0.2">
      <c r="A194" s="173" t="s">
        <v>589</v>
      </c>
      <c r="B194" s="11" t="s">
        <v>575</v>
      </c>
      <c r="C194" s="11" t="s">
        <v>590</v>
      </c>
      <c r="D194" s="11"/>
      <c r="E194" s="6">
        <v>15</v>
      </c>
      <c r="F194" s="6">
        <v>1105</v>
      </c>
      <c r="G194" s="6">
        <v>310</v>
      </c>
      <c r="H194" s="6">
        <v>350</v>
      </c>
      <c r="I194" s="6">
        <v>690</v>
      </c>
      <c r="J194" s="6">
        <v>515</v>
      </c>
      <c r="K194" s="6">
        <v>230</v>
      </c>
      <c r="L194" s="6">
        <v>220</v>
      </c>
      <c r="M194" s="6">
        <v>665</v>
      </c>
      <c r="N194" s="6">
        <v>4100</v>
      </c>
      <c r="O194" s="127"/>
    </row>
    <row r="195" spans="1:15" s="10" customFormat="1" ht="11.25" x14ac:dyDescent="0.2">
      <c r="A195" s="173"/>
      <c r="B195" s="11" t="s">
        <v>576</v>
      </c>
      <c r="C195" s="11" t="s">
        <v>591</v>
      </c>
      <c r="D195" s="11"/>
      <c r="E195" s="6">
        <v>25</v>
      </c>
      <c r="F195" s="6">
        <v>630</v>
      </c>
      <c r="G195" s="6">
        <v>205</v>
      </c>
      <c r="H195" s="6">
        <v>260</v>
      </c>
      <c r="I195" s="6">
        <v>225</v>
      </c>
      <c r="J195" s="6">
        <v>310</v>
      </c>
      <c r="K195" s="6">
        <v>150</v>
      </c>
      <c r="L195" s="6">
        <v>215</v>
      </c>
      <c r="M195" s="6">
        <v>430</v>
      </c>
      <c r="N195" s="6">
        <v>2450</v>
      </c>
      <c r="O195" s="127"/>
    </row>
    <row r="196" spans="1:15" s="10" customFormat="1" ht="11.25" x14ac:dyDescent="0.2">
      <c r="A196" s="173"/>
      <c r="B196" s="11" t="s">
        <v>577</v>
      </c>
      <c r="C196" s="11" t="s">
        <v>592</v>
      </c>
      <c r="D196" s="11"/>
      <c r="E196" s="6">
        <v>35</v>
      </c>
      <c r="F196" s="6">
        <v>565</v>
      </c>
      <c r="G196" s="6">
        <v>360</v>
      </c>
      <c r="H196" s="6">
        <v>275</v>
      </c>
      <c r="I196" s="6">
        <v>205</v>
      </c>
      <c r="J196" s="6">
        <v>270</v>
      </c>
      <c r="K196" s="6">
        <v>185</v>
      </c>
      <c r="L196" s="6">
        <v>160</v>
      </c>
      <c r="M196" s="6">
        <v>535</v>
      </c>
      <c r="N196" s="6">
        <v>2590</v>
      </c>
      <c r="O196" s="127"/>
    </row>
    <row r="197" spans="1:15" s="10" customFormat="1" ht="11.25" x14ac:dyDescent="0.2">
      <c r="A197" s="173"/>
      <c r="B197" s="11" t="s">
        <v>578</v>
      </c>
      <c r="C197" s="11" t="s">
        <v>593</v>
      </c>
      <c r="D197" s="11"/>
      <c r="E197" s="6">
        <v>30</v>
      </c>
      <c r="F197" s="6">
        <v>515</v>
      </c>
      <c r="G197" s="6">
        <v>380</v>
      </c>
      <c r="H197" s="6">
        <v>230</v>
      </c>
      <c r="I197" s="6">
        <v>260</v>
      </c>
      <c r="J197" s="6">
        <v>305</v>
      </c>
      <c r="K197" s="6">
        <v>150</v>
      </c>
      <c r="L197" s="6">
        <v>125</v>
      </c>
      <c r="M197" s="6">
        <v>575</v>
      </c>
      <c r="N197" s="6">
        <v>2570</v>
      </c>
      <c r="O197" s="127"/>
    </row>
    <row r="198" spans="1:15" s="10" customFormat="1" ht="11.25" x14ac:dyDescent="0.2">
      <c r="A198" s="173"/>
      <c r="B198" s="11" t="s">
        <v>579</v>
      </c>
      <c r="C198" s="11" t="s">
        <v>594</v>
      </c>
      <c r="D198" s="11"/>
      <c r="E198" s="6">
        <v>30</v>
      </c>
      <c r="F198" s="6">
        <v>535</v>
      </c>
      <c r="G198" s="6">
        <v>170</v>
      </c>
      <c r="H198" s="6">
        <v>230</v>
      </c>
      <c r="I198" s="6">
        <v>185</v>
      </c>
      <c r="J198" s="6">
        <v>290</v>
      </c>
      <c r="K198" s="6">
        <v>120</v>
      </c>
      <c r="L198" s="6">
        <v>235</v>
      </c>
      <c r="M198" s="6">
        <v>385</v>
      </c>
      <c r="N198" s="6">
        <v>2180</v>
      </c>
      <c r="O198" s="127"/>
    </row>
    <row r="199" spans="1:15" s="10" customFormat="1" ht="11.25" x14ac:dyDescent="0.2">
      <c r="A199" s="173"/>
      <c r="B199" s="11" t="s">
        <v>580</v>
      </c>
      <c r="C199" s="11" t="s">
        <v>595</v>
      </c>
      <c r="D199" s="11"/>
      <c r="E199" s="6">
        <v>15</v>
      </c>
      <c r="F199" s="6">
        <v>755</v>
      </c>
      <c r="G199" s="6">
        <v>260</v>
      </c>
      <c r="H199" s="6">
        <v>270</v>
      </c>
      <c r="I199" s="6">
        <v>345</v>
      </c>
      <c r="J199" s="6">
        <v>405</v>
      </c>
      <c r="K199" s="6">
        <v>175</v>
      </c>
      <c r="L199" s="6">
        <v>170</v>
      </c>
      <c r="M199" s="6">
        <v>510</v>
      </c>
      <c r="N199" s="6">
        <v>2905</v>
      </c>
      <c r="O199" s="127"/>
    </row>
    <row r="200" spans="1:15" s="10" customFormat="1" ht="11.25" x14ac:dyDescent="0.2">
      <c r="A200" s="173"/>
      <c r="B200" s="11" t="s">
        <v>581</v>
      </c>
      <c r="C200" s="11" t="s">
        <v>596</v>
      </c>
      <c r="D200" s="11"/>
      <c r="E200" s="6">
        <v>35</v>
      </c>
      <c r="F200" s="6">
        <v>600</v>
      </c>
      <c r="G200" s="6">
        <v>205</v>
      </c>
      <c r="H200" s="6">
        <v>205</v>
      </c>
      <c r="I200" s="6">
        <v>155</v>
      </c>
      <c r="J200" s="6">
        <v>275</v>
      </c>
      <c r="K200" s="6">
        <v>160</v>
      </c>
      <c r="L200" s="6">
        <v>250</v>
      </c>
      <c r="M200" s="6">
        <v>395</v>
      </c>
      <c r="N200" s="6">
        <v>2280</v>
      </c>
      <c r="O200" s="127"/>
    </row>
    <row r="201" spans="1:15" s="10" customFormat="1" ht="11.25" x14ac:dyDescent="0.2">
      <c r="A201" s="173"/>
      <c r="B201" s="11" t="s">
        <v>582</v>
      </c>
      <c r="C201" s="11" t="s">
        <v>597</v>
      </c>
      <c r="D201" s="11"/>
      <c r="E201" s="6">
        <v>30</v>
      </c>
      <c r="F201" s="6">
        <v>1180</v>
      </c>
      <c r="G201" s="6">
        <v>610</v>
      </c>
      <c r="H201" s="6">
        <v>400</v>
      </c>
      <c r="I201" s="6">
        <v>400</v>
      </c>
      <c r="J201" s="6">
        <v>580</v>
      </c>
      <c r="K201" s="6">
        <v>365</v>
      </c>
      <c r="L201" s="6">
        <v>240</v>
      </c>
      <c r="M201" s="6">
        <v>1035</v>
      </c>
      <c r="N201" s="6">
        <v>4840</v>
      </c>
      <c r="O201" s="127"/>
    </row>
    <row r="202" spans="1:15" s="10" customFormat="1" ht="11.25" x14ac:dyDescent="0.2">
      <c r="A202" s="173"/>
      <c r="B202" s="11" t="s">
        <v>583</v>
      </c>
      <c r="C202" s="11" t="s">
        <v>598</v>
      </c>
      <c r="D202" s="11"/>
      <c r="E202" s="6">
        <v>30</v>
      </c>
      <c r="F202" s="6">
        <v>190</v>
      </c>
      <c r="G202" s="6">
        <v>115</v>
      </c>
      <c r="H202" s="6">
        <v>90</v>
      </c>
      <c r="I202" s="6">
        <v>80</v>
      </c>
      <c r="J202" s="6">
        <v>95</v>
      </c>
      <c r="K202" s="6">
        <v>50</v>
      </c>
      <c r="L202" s="6">
        <v>60</v>
      </c>
      <c r="M202" s="6">
        <v>165</v>
      </c>
      <c r="N202" s="6">
        <v>875</v>
      </c>
      <c r="O202" s="127"/>
    </row>
    <row r="203" spans="1:15" s="10" customFormat="1" ht="11.25" x14ac:dyDescent="0.2">
      <c r="A203" s="173"/>
      <c r="B203" s="11" t="s">
        <v>584</v>
      </c>
      <c r="C203" s="11" t="s">
        <v>599</v>
      </c>
      <c r="D203" s="11"/>
      <c r="E203" s="6">
        <v>70</v>
      </c>
      <c r="F203" s="6">
        <v>505</v>
      </c>
      <c r="G203" s="6">
        <v>280</v>
      </c>
      <c r="H203" s="6">
        <v>260</v>
      </c>
      <c r="I203" s="6">
        <v>190</v>
      </c>
      <c r="J203" s="6">
        <v>265</v>
      </c>
      <c r="K203" s="6">
        <v>175</v>
      </c>
      <c r="L203" s="6">
        <v>235</v>
      </c>
      <c r="M203" s="6">
        <v>405</v>
      </c>
      <c r="N203" s="6">
        <v>2385</v>
      </c>
      <c r="O203" s="127"/>
    </row>
    <row r="204" spans="1:15" s="10" customFormat="1" ht="11.25" x14ac:dyDescent="0.2">
      <c r="A204" s="173"/>
      <c r="B204" s="11" t="s">
        <v>585</v>
      </c>
      <c r="C204" s="11" t="s">
        <v>600</v>
      </c>
      <c r="D204" s="11"/>
      <c r="E204" s="6">
        <v>120</v>
      </c>
      <c r="F204" s="6">
        <v>750</v>
      </c>
      <c r="G204" s="6">
        <v>475</v>
      </c>
      <c r="H204" s="6">
        <v>475</v>
      </c>
      <c r="I204" s="6">
        <v>250</v>
      </c>
      <c r="J204" s="6">
        <v>380</v>
      </c>
      <c r="K204" s="6">
        <v>305</v>
      </c>
      <c r="L204" s="6">
        <v>290</v>
      </c>
      <c r="M204" s="6">
        <v>770</v>
      </c>
      <c r="N204" s="6">
        <v>3815</v>
      </c>
      <c r="O204" s="127"/>
    </row>
    <row r="205" spans="1:15" s="10" customFormat="1" ht="11.25" x14ac:dyDescent="0.2">
      <c r="A205" s="173"/>
      <c r="B205" s="11" t="s">
        <v>586</v>
      </c>
      <c r="C205" s="11" t="s">
        <v>601</v>
      </c>
      <c r="D205" s="11"/>
      <c r="E205" s="6">
        <v>45</v>
      </c>
      <c r="F205" s="6">
        <v>405</v>
      </c>
      <c r="G205" s="6">
        <v>260</v>
      </c>
      <c r="H205" s="6">
        <v>230</v>
      </c>
      <c r="I205" s="6">
        <v>180</v>
      </c>
      <c r="J205" s="6">
        <v>230</v>
      </c>
      <c r="K205" s="6">
        <v>125</v>
      </c>
      <c r="L205" s="6">
        <v>165</v>
      </c>
      <c r="M205" s="6">
        <v>395</v>
      </c>
      <c r="N205" s="6">
        <v>2035</v>
      </c>
      <c r="O205" s="127"/>
    </row>
    <row r="206" spans="1:15" s="12" customFormat="1" ht="11.25" x14ac:dyDescent="0.2">
      <c r="A206" s="173"/>
      <c r="B206" s="11" t="s">
        <v>587</v>
      </c>
      <c r="C206" s="11" t="s">
        <v>602</v>
      </c>
      <c r="D206" s="11"/>
      <c r="E206" s="6">
        <v>30</v>
      </c>
      <c r="F206" s="6">
        <v>610</v>
      </c>
      <c r="G206" s="6">
        <v>280</v>
      </c>
      <c r="H206" s="6">
        <v>300</v>
      </c>
      <c r="I206" s="6">
        <v>240</v>
      </c>
      <c r="J206" s="6">
        <v>230</v>
      </c>
      <c r="K206" s="6">
        <v>120</v>
      </c>
      <c r="L206" s="6">
        <v>170</v>
      </c>
      <c r="M206" s="6">
        <v>430</v>
      </c>
      <c r="N206" s="6">
        <v>2410</v>
      </c>
      <c r="O206" s="127"/>
    </row>
    <row r="207" spans="1:15" s="10" customFormat="1" ht="11.25" x14ac:dyDescent="0.2">
      <c r="A207" s="173"/>
      <c r="B207" s="11" t="s">
        <v>588</v>
      </c>
      <c r="C207" s="11" t="s">
        <v>603</v>
      </c>
      <c r="D207" s="11"/>
      <c r="E207" s="6">
        <v>35</v>
      </c>
      <c r="F207" s="6">
        <v>1230</v>
      </c>
      <c r="G207" s="6">
        <v>430</v>
      </c>
      <c r="H207" s="6">
        <v>300</v>
      </c>
      <c r="I207" s="6">
        <v>360</v>
      </c>
      <c r="J207" s="6">
        <v>625</v>
      </c>
      <c r="K207" s="6">
        <v>280</v>
      </c>
      <c r="L207" s="6">
        <v>410</v>
      </c>
      <c r="M207" s="6">
        <v>800</v>
      </c>
      <c r="N207" s="6">
        <v>4470</v>
      </c>
      <c r="O207" s="127"/>
    </row>
    <row r="208" spans="1:15" s="10" customFormat="1" ht="11.25" x14ac:dyDescent="0.2">
      <c r="A208" s="174"/>
      <c r="B208" s="13" t="s">
        <v>692</v>
      </c>
      <c r="C208" s="13" t="str">
        <f>A194</f>
        <v>Lancashire</v>
      </c>
      <c r="D208" s="13"/>
      <c r="E208" s="14">
        <v>545</v>
      </c>
      <c r="F208" s="14">
        <v>9575</v>
      </c>
      <c r="G208" s="14">
        <v>4340</v>
      </c>
      <c r="H208" s="14">
        <v>3875</v>
      </c>
      <c r="I208" s="14">
        <v>3765</v>
      </c>
      <c r="J208" s="14">
        <v>4775</v>
      </c>
      <c r="K208" s="14">
        <v>2590</v>
      </c>
      <c r="L208" s="14">
        <v>2945</v>
      </c>
      <c r="M208" s="14">
        <v>7495</v>
      </c>
      <c r="N208" s="14">
        <v>39905</v>
      </c>
      <c r="O208" s="127"/>
    </row>
    <row r="209" spans="1:15" s="10" customFormat="1" ht="11.25" x14ac:dyDescent="0.2">
      <c r="A209" s="15"/>
      <c r="C209" s="11"/>
      <c r="D209" s="11"/>
      <c r="E209" s="6"/>
      <c r="F209" s="6"/>
      <c r="G209" s="6"/>
      <c r="H209" s="6"/>
      <c r="I209" s="6"/>
      <c r="J209" s="6"/>
      <c r="K209" s="6"/>
      <c r="L209" s="6"/>
      <c r="M209" s="6"/>
      <c r="N209" s="6"/>
      <c r="O209" s="127"/>
    </row>
    <row r="210" spans="1:15" s="10" customFormat="1" ht="11.25" x14ac:dyDescent="0.2">
      <c r="A210" s="173" t="s">
        <v>415</v>
      </c>
      <c r="B210" s="11" t="s">
        <v>58</v>
      </c>
      <c r="C210" s="11" t="s">
        <v>334</v>
      </c>
      <c r="D210" s="11"/>
      <c r="E210" s="6">
        <v>100</v>
      </c>
      <c r="F210" s="6">
        <v>1280</v>
      </c>
      <c r="G210" s="6">
        <v>480</v>
      </c>
      <c r="H210" s="6">
        <v>745</v>
      </c>
      <c r="I210" s="6">
        <v>495</v>
      </c>
      <c r="J210" s="6">
        <v>585</v>
      </c>
      <c r="K210" s="6">
        <v>300</v>
      </c>
      <c r="L210" s="6">
        <v>400</v>
      </c>
      <c r="M210" s="6">
        <v>1010</v>
      </c>
      <c r="N210" s="6">
        <v>5395</v>
      </c>
      <c r="O210" s="127"/>
    </row>
    <row r="211" spans="1:15" s="10" customFormat="1" ht="11.25" x14ac:dyDescent="0.2">
      <c r="A211" s="173"/>
      <c r="B211" s="11" t="s">
        <v>62</v>
      </c>
      <c r="C211" s="11" t="s">
        <v>335</v>
      </c>
      <c r="D211" s="11"/>
      <c r="E211" s="6">
        <v>125</v>
      </c>
      <c r="F211" s="6">
        <v>3465</v>
      </c>
      <c r="G211" s="6">
        <v>1525</v>
      </c>
      <c r="H211" s="6">
        <v>1105</v>
      </c>
      <c r="I211" s="6">
        <v>1230</v>
      </c>
      <c r="J211" s="6">
        <v>1690</v>
      </c>
      <c r="K211" s="6">
        <v>785</v>
      </c>
      <c r="L211" s="6">
        <v>1125</v>
      </c>
      <c r="M211" s="6">
        <v>2615</v>
      </c>
      <c r="N211" s="6">
        <v>13665</v>
      </c>
      <c r="O211" s="127"/>
    </row>
    <row r="212" spans="1:15" s="10" customFormat="1" ht="11.25" x14ac:dyDescent="0.2">
      <c r="A212" s="173"/>
      <c r="B212" s="11" t="s">
        <v>63</v>
      </c>
      <c r="C212" s="11" t="s">
        <v>336</v>
      </c>
      <c r="D212" s="11"/>
      <c r="E212" s="6">
        <v>45</v>
      </c>
      <c r="F212" s="6">
        <v>1350</v>
      </c>
      <c r="G212" s="6">
        <v>615</v>
      </c>
      <c r="H212" s="6">
        <v>625</v>
      </c>
      <c r="I212" s="6">
        <v>605</v>
      </c>
      <c r="J212" s="6">
        <v>615</v>
      </c>
      <c r="K212" s="6">
        <v>360</v>
      </c>
      <c r="L212" s="6">
        <v>585</v>
      </c>
      <c r="M212" s="6">
        <v>1130</v>
      </c>
      <c r="N212" s="6">
        <v>5930</v>
      </c>
      <c r="O212" s="127"/>
    </row>
    <row r="213" spans="1:15" s="10" customFormat="1" ht="11.25" x14ac:dyDescent="0.2">
      <c r="A213" s="173"/>
      <c r="B213" s="11" t="s">
        <v>51</v>
      </c>
      <c r="C213" s="11" t="s">
        <v>337</v>
      </c>
      <c r="D213" s="11"/>
      <c r="E213" s="6">
        <v>35</v>
      </c>
      <c r="F213" s="6">
        <v>310</v>
      </c>
      <c r="G213" s="6">
        <v>115</v>
      </c>
      <c r="H213" s="6">
        <v>110</v>
      </c>
      <c r="I213" s="6">
        <v>100</v>
      </c>
      <c r="J213" s="6">
        <v>115</v>
      </c>
      <c r="K213" s="6">
        <v>75</v>
      </c>
      <c r="L213" s="6">
        <v>70</v>
      </c>
      <c r="M213" s="6">
        <v>205</v>
      </c>
      <c r="N213" s="6">
        <v>1135</v>
      </c>
      <c r="O213" s="127"/>
    </row>
    <row r="214" spans="1:15" s="10" customFormat="1" ht="11.25" x14ac:dyDescent="0.2">
      <c r="A214" s="173"/>
      <c r="B214" s="11" t="s">
        <v>53</v>
      </c>
      <c r="C214" s="11" t="s">
        <v>338</v>
      </c>
      <c r="D214" s="11"/>
      <c r="E214" s="6">
        <v>65</v>
      </c>
      <c r="F214" s="6">
        <v>1225</v>
      </c>
      <c r="G214" s="6">
        <v>890</v>
      </c>
      <c r="H214" s="6">
        <v>420</v>
      </c>
      <c r="I214" s="6">
        <v>485</v>
      </c>
      <c r="J214" s="6">
        <v>540</v>
      </c>
      <c r="K214" s="6">
        <v>355</v>
      </c>
      <c r="L214" s="6">
        <v>195</v>
      </c>
      <c r="M214" s="6">
        <v>990</v>
      </c>
      <c r="N214" s="6">
        <v>5165</v>
      </c>
      <c r="O214" s="127"/>
    </row>
    <row r="215" spans="1:15" s="10" customFormat="1" ht="11.25" x14ac:dyDescent="0.2">
      <c r="A215" s="173"/>
      <c r="B215" s="11" t="s">
        <v>64</v>
      </c>
      <c r="C215" s="11" t="s">
        <v>339</v>
      </c>
      <c r="D215" s="11"/>
      <c r="E215" s="6">
        <v>135</v>
      </c>
      <c r="F215" s="6">
        <v>3005</v>
      </c>
      <c r="G215" s="6">
        <v>1300</v>
      </c>
      <c r="H215" s="6">
        <v>1295</v>
      </c>
      <c r="I215" s="6">
        <v>1020</v>
      </c>
      <c r="J215" s="6">
        <v>1230</v>
      </c>
      <c r="K215" s="6">
        <v>700</v>
      </c>
      <c r="L215" s="6">
        <v>1145</v>
      </c>
      <c r="M215" s="6">
        <v>2145</v>
      </c>
      <c r="N215" s="6">
        <v>11975</v>
      </c>
      <c r="O215" s="127"/>
    </row>
    <row r="216" spans="1:15" s="10" customFormat="1" ht="11.25" x14ac:dyDescent="0.2">
      <c r="A216" s="173"/>
      <c r="B216" s="11" t="s">
        <v>65</v>
      </c>
      <c r="C216" s="11" t="s">
        <v>340</v>
      </c>
      <c r="D216" s="11"/>
      <c r="E216" s="6">
        <v>175</v>
      </c>
      <c r="F216" s="6">
        <v>5120</v>
      </c>
      <c r="G216" s="6">
        <v>3775</v>
      </c>
      <c r="H216" s="6">
        <v>2420</v>
      </c>
      <c r="I216" s="6">
        <v>2435</v>
      </c>
      <c r="J216" s="6">
        <v>2375</v>
      </c>
      <c r="K216" s="6">
        <v>1915</v>
      </c>
      <c r="L216" s="6">
        <v>1460</v>
      </c>
      <c r="M216" s="6">
        <v>5630</v>
      </c>
      <c r="N216" s="6">
        <v>25305</v>
      </c>
      <c r="O216" s="127"/>
    </row>
    <row r="217" spans="1:15" s="10" customFormat="1" ht="11.25" x14ac:dyDescent="0.2">
      <c r="A217" s="173"/>
      <c r="B217" s="11" t="s">
        <v>57</v>
      </c>
      <c r="C217" s="11" t="s">
        <v>341</v>
      </c>
      <c r="D217" s="11"/>
      <c r="E217" s="6">
        <v>25</v>
      </c>
      <c r="F217" s="6">
        <v>220</v>
      </c>
      <c r="G217" s="6">
        <v>80</v>
      </c>
      <c r="H217" s="6">
        <v>85</v>
      </c>
      <c r="I217" s="6">
        <v>95</v>
      </c>
      <c r="J217" s="6">
        <v>100</v>
      </c>
      <c r="K217" s="6">
        <v>55</v>
      </c>
      <c r="L217" s="6">
        <v>50</v>
      </c>
      <c r="M217" s="6">
        <v>160</v>
      </c>
      <c r="N217" s="6">
        <v>870</v>
      </c>
      <c r="O217" s="127"/>
    </row>
    <row r="218" spans="1:15" s="12" customFormat="1" ht="11.25" x14ac:dyDescent="0.2">
      <c r="A218" s="173"/>
      <c r="B218" s="11" t="s">
        <v>66</v>
      </c>
      <c r="C218" s="11" t="s">
        <v>342</v>
      </c>
      <c r="D218" s="11"/>
      <c r="E218" s="6">
        <v>90</v>
      </c>
      <c r="F218" s="6">
        <v>2115</v>
      </c>
      <c r="G218" s="6">
        <v>770</v>
      </c>
      <c r="H218" s="6">
        <v>950</v>
      </c>
      <c r="I218" s="6">
        <v>865</v>
      </c>
      <c r="J218" s="6">
        <v>855</v>
      </c>
      <c r="K218" s="6">
        <v>590</v>
      </c>
      <c r="L218" s="6">
        <v>650</v>
      </c>
      <c r="M218" s="6">
        <v>1600</v>
      </c>
      <c r="N218" s="6">
        <v>8485</v>
      </c>
      <c r="O218" s="127"/>
    </row>
    <row r="219" spans="1:15" s="10" customFormat="1" ht="11.25" x14ac:dyDescent="0.2">
      <c r="A219" s="173"/>
      <c r="B219" s="11" t="s">
        <v>50</v>
      </c>
      <c r="C219" s="11" t="s">
        <v>343</v>
      </c>
      <c r="D219" s="11"/>
      <c r="E219" s="6">
        <v>70</v>
      </c>
      <c r="F219" s="6">
        <v>1245</v>
      </c>
      <c r="G219" s="6">
        <v>885</v>
      </c>
      <c r="H219" s="6">
        <v>570</v>
      </c>
      <c r="I219" s="6">
        <v>835</v>
      </c>
      <c r="J219" s="6">
        <v>850</v>
      </c>
      <c r="K219" s="6">
        <v>405</v>
      </c>
      <c r="L219" s="6">
        <v>220</v>
      </c>
      <c r="M219" s="6">
        <v>1380</v>
      </c>
      <c r="N219" s="6">
        <v>6460</v>
      </c>
      <c r="O219" s="127"/>
    </row>
    <row r="220" spans="1:15" s="10" customFormat="1" ht="11.25" x14ac:dyDescent="0.2">
      <c r="A220" s="174"/>
      <c r="B220" s="13" t="s">
        <v>692</v>
      </c>
      <c r="C220" s="13" t="str">
        <f>A210</f>
        <v>Leeds City Region</v>
      </c>
      <c r="D220" s="13"/>
      <c r="E220" s="14">
        <v>865</v>
      </c>
      <c r="F220" s="14">
        <v>19335</v>
      </c>
      <c r="G220" s="14">
        <v>10435</v>
      </c>
      <c r="H220" s="14">
        <v>8325</v>
      </c>
      <c r="I220" s="14">
        <v>8165</v>
      </c>
      <c r="J220" s="14">
        <v>8955</v>
      </c>
      <c r="K220" s="14">
        <v>5540</v>
      </c>
      <c r="L220" s="14">
        <v>5900</v>
      </c>
      <c r="M220" s="14">
        <v>16865</v>
      </c>
      <c r="N220" s="14">
        <v>84385</v>
      </c>
      <c r="O220" s="127"/>
    </row>
    <row r="221" spans="1:15" s="10" customFormat="1" ht="11.25" x14ac:dyDescent="0.2">
      <c r="A221" s="15"/>
      <c r="C221" s="11"/>
      <c r="D221" s="11"/>
      <c r="E221" s="6"/>
      <c r="F221" s="6"/>
      <c r="G221" s="6"/>
      <c r="H221" s="6"/>
      <c r="I221" s="6"/>
      <c r="J221" s="6"/>
      <c r="K221" s="6"/>
      <c r="L221" s="6"/>
      <c r="M221" s="6"/>
      <c r="N221" s="6"/>
      <c r="O221" s="127"/>
    </row>
    <row r="222" spans="1:15" s="10" customFormat="1" ht="11.25" x14ac:dyDescent="0.2">
      <c r="A222" s="173" t="s">
        <v>289</v>
      </c>
      <c r="B222" s="11" t="s">
        <v>79</v>
      </c>
      <c r="C222" s="11" t="s">
        <v>114</v>
      </c>
      <c r="D222" s="11"/>
      <c r="E222" s="6">
        <v>55</v>
      </c>
      <c r="F222" s="6">
        <v>540</v>
      </c>
      <c r="G222" s="6">
        <v>390</v>
      </c>
      <c r="H222" s="6">
        <v>455</v>
      </c>
      <c r="I222" s="6">
        <v>195</v>
      </c>
      <c r="J222" s="6">
        <v>275</v>
      </c>
      <c r="K222" s="6">
        <v>195</v>
      </c>
      <c r="L222" s="6">
        <v>220</v>
      </c>
      <c r="M222" s="6">
        <v>890</v>
      </c>
      <c r="N222" s="6">
        <v>3215</v>
      </c>
      <c r="O222" s="127"/>
    </row>
    <row r="223" spans="1:15" s="10" customFormat="1" ht="11.25" x14ac:dyDescent="0.2">
      <c r="A223" s="173"/>
      <c r="B223" s="11" t="s">
        <v>80</v>
      </c>
      <c r="C223" s="11" t="s">
        <v>115</v>
      </c>
      <c r="D223" s="11"/>
      <c r="E223" s="6">
        <v>75</v>
      </c>
      <c r="F223" s="6">
        <v>1125</v>
      </c>
      <c r="G223" s="6">
        <v>670</v>
      </c>
      <c r="H223" s="6">
        <v>530</v>
      </c>
      <c r="I223" s="6">
        <v>420</v>
      </c>
      <c r="J223" s="6">
        <v>465</v>
      </c>
      <c r="K223" s="6">
        <v>320</v>
      </c>
      <c r="L223" s="6">
        <v>410</v>
      </c>
      <c r="M223" s="6">
        <v>985</v>
      </c>
      <c r="N223" s="6">
        <v>5000</v>
      </c>
      <c r="O223" s="127"/>
    </row>
    <row r="224" spans="1:15" s="10" customFormat="1" ht="11.25" x14ac:dyDescent="0.2">
      <c r="A224" s="173"/>
      <c r="B224" s="11" t="s">
        <v>81</v>
      </c>
      <c r="C224" s="11" t="s">
        <v>116</v>
      </c>
      <c r="D224" s="11"/>
      <c r="E224" s="6">
        <v>80</v>
      </c>
      <c r="F224" s="6">
        <v>320</v>
      </c>
      <c r="G224" s="6">
        <v>205</v>
      </c>
      <c r="H224" s="6">
        <v>135</v>
      </c>
      <c r="I224" s="6">
        <v>100</v>
      </c>
      <c r="J224" s="6">
        <v>105</v>
      </c>
      <c r="K224" s="6">
        <v>90</v>
      </c>
      <c r="L224" s="6">
        <v>85</v>
      </c>
      <c r="M224" s="6">
        <v>310</v>
      </c>
      <c r="N224" s="6">
        <v>1430</v>
      </c>
      <c r="O224" s="127"/>
    </row>
    <row r="225" spans="1:15" s="10" customFormat="1" ht="11.25" x14ac:dyDescent="0.2">
      <c r="A225" s="173"/>
      <c r="B225" s="11" t="s">
        <v>82</v>
      </c>
      <c r="C225" s="11" t="s">
        <v>117</v>
      </c>
      <c r="D225" s="11"/>
      <c r="E225" s="6">
        <v>35</v>
      </c>
      <c r="F225" s="6">
        <v>560</v>
      </c>
      <c r="G225" s="6">
        <v>320</v>
      </c>
      <c r="H225" s="6">
        <v>295</v>
      </c>
      <c r="I225" s="6">
        <v>220</v>
      </c>
      <c r="J225" s="6">
        <v>210</v>
      </c>
      <c r="K225" s="6">
        <v>165</v>
      </c>
      <c r="L225" s="6">
        <v>310</v>
      </c>
      <c r="M225" s="6">
        <v>555</v>
      </c>
      <c r="N225" s="6">
        <v>2670</v>
      </c>
      <c r="O225" s="127"/>
    </row>
    <row r="226" spans="1:15" s="10" customFormat="1" ht="11.25" x14ac:dyDescent="0.2">
      <c r="A226" s="173"/>
      <c r="B226" s="11" t="s">
        <v>68</v>
      </c>
      <c r="C226" s="11" t="s">
        <v>118</v>
      </c>
      <c r="D226" s="11"/>
      <c r="E226" s="6">
        <v>15</v>
      </c>
      <c r="F226" s="6">
        <v>2735</v>
      </c>
      <c r="G226" s="6">
        <v>1070</v>
      </c>
      <c r="H226" s="6">
        <v>630</v>
      </c>
      <c r="I226" s="6">
        <v>890</v>
      </c>
      <c r="J226" s="6">
        <v>1240</v>
      </c>
      <c r="K226" s="6">
        <v>585</v>
      </c>
      <c r="L226" s="6">
        <v>1220</v>
      </c>
      <c r="M226" s="6">
        <v>2315</v>
      </c>
      <c r="N226" s="6">
        <v>10700</v>
      </c>
      <c r="O226" s="127"/>
    </row>
    <row r="227" spans="1:15" s="10" customFormat="1" ht="11.25" x14ac:dyDescent="0.2">
      <c r="A227" s="173"/>
      <c r="B227" s="11" t="s">
        <v>83</v>
      </c>
      <c r="C227" s="11" t="s">
        <v>119</v>
      </c>
      <c r="D227" s="11"/>
      <c r="E227" s="6">
        <v>20</v>
      </c>
      <c r="F227" s="6">
        <v>240</v>
      </c>
      <c r="G227" s="6">
        <v>125</v>
      </c>
      <c r="H227" s="6">
        <v>95</v>
      </c>
      <c r="I227" s="6">
        <v>95</v>
      </c>
      <c r="J227" s="6">
        <v>95</v>
      </c>
      <c r="K227" s="6">
        <v>60</v>
      </c>
      <c r="L227" s="6">
        <v>65</v>
      </c>
      <c r="M227" s="6">
        <v>170</v>
      </c>
      <c r="N227" s="6">
        <v>965</v>
      </c>
      <c r="O227" s="127"/>
    </row>
    <row r="228" spans="1:15" s="12" customFormat="1" ht="11.25" x14ac:dyDescent="0.2">
      <c r="A228" s="173"/>
      <c r="B228" s="11" t="s">
        <v>84</v>
      </c>
      <c r="C228" s="11" t="s">
        <v>120</v>
      </c>
      <c r="D228" s="11"/>
      <c r="E228" s="6">
        <v>35</v>
      </c>
      <c r="F228" s="6">
        <v>485</v>
      </c>
      <c r="G228" s="6">
        <v>255</v>
      </c>
      <c r="H228" s="6">
        <v>240</v>
      </c>
      <c r="I228" s="6">
        <v>165</v>
      </c>
      <c r="J228" s="6">
        <v>180</v>
      </c>
      <c r="K228" s="6">
        <v>135</v>
      </c>
      <c r="L228" s="6">
        <v>180</v>
      </c>
      <c r="M228" s="6">
        <v>460</v>
      </c>
      <c r="N228" s="6">
        <v>2135</v>
      </c>
      <c r="O228" s="127"/>
    </row>
    <row r="229" spans="1:15" s="10" customFormat="1" ht="11.25" x14ac:dyDescent="0.2">
      <c r="A229" s="173"/>
      <c r="B229" s="11" t="s">
        <v>85</v>
      </c>
      <c r="C229" s="11" t="s">
        <v>121</v>
      </c>
      <c r="D229" s="11"/>
      <c r="E229" s="6">
        <v>5</v>
      </c>
      <c r="F229" s="6">
        <v>450</v>
      </c>
      <c r="G229" s="6">
        <v>200</v>
      </c>
      <c r="H229" s="6">
        <v>190</v>
      </c>
      <c r="I229" s="6">
        <v>120</v>
      </c>
      <c r="J229" s="6">
        <v>205</v>
      </c>
      <c r="K229" s="6">
        <v>100</v>
      </c>
      <c r="L229" s="6">
        <v>195</v>
      </c>
      <c r="M229" s="6">
        <v>380</v>
      </c>
      <c r="N229" s="6">
        <v>1845</v>
      </c>
      <c r="O229" s="127"/>
    </row>
    <row r="230" spans="1:15" s="10" customFormat="1" ht="11.25" x14ac:dyDescent="0.2">
      <c r="A230" s="174"/>
      <c r="B230" s="13" t="s">
        <v>692</v>
      </c>
      <c r="C230" s="13" t="str">
        <f>A222</f>
        <v>Leicester and Leicestershire</v>
      </c>
      <c r="D230" s="13"/>
      <c r="E230" s="14">
        <v>320</v>
      </c>
      <c r="F230" s="14">
        <v>6455</v>
      </c>
      <c r="G230" s="14">
        <v>3235</v>
      </c>
      <c r="H230" s="14">
        <v>2570</v>
      </c>
      <c r="I230" s="14">
        <v>2205</v>
      </c>
      <c r="J230" s="14">
        <v>2775</v>
      </c>
      <c r="K230" s="14">
        <v>1650</v>
      </c>
      <c r="L230" s="14">
        <v>2685</v>
      </c>
      <c r="M230" s="14">
        <v>6065</v>
      </c>
      <c r="N230" s="14">
        <v>27960</v>
      </c>
      <c r="O230" s="127"/>
    </row>
    <row r="231" spans="1:15" s="10" customFormat="1" ht="11.25" x14ac:dyDescent="0.2">
      <c r="A231" s="15"/>
      <c r="C231" s="11"/>
      <c r="D231" s="11"/>
      <c r="E231" s="6"/>
      <c r="F231" s="6"/>
      <c r="G231" s="6"/>
      <c r="H231" s="6"/>
      <c r="I231" s="6"/>
      <c r="J231" s="6"/>
      <c r="K231" s="6"/>
      <c r="L231" s="6"/>
      <c r="M231" s="6"/>
      <c r="N231" s="6"/>
      <c r="O231" s="127"/>
    </row>
    <row r="232" spans="1:15" s="10" customFormat="1" ht="11.25" x14ac:dyDescent="0.2">
      <c r="A232" s="173" t="s">
        <v>293</v>
      </c>
      <c r="B232" s="11" t="s">
        <v>400</v>
      </c>
      <c r="C232" s="11" t="s">
        <v>325</v>
      </c>
      <c r="D232" s="11"/>
      <c r="E232" s="6">
        <v>25</v>
      </c>
      <c r="F232" s="6">
        <v>720</v>
      </c>
      <c r="G232" s="6">
        <v>405</v>
      </c>
      <c r="H232" s="6">
        <v>335</v>
      </c>
      <c r="I232" s="6">
        <v>270</v>
      </c>
      <c r="J232" s="6">
        <v>380</v>
      </c>
      <c r="K232" s="6">
        <v>265</v>
      </c>
      <c r="L232" s="6">
        <v>300</v>
      </c>
      <c r="M232" s="6">
        <v>675</v>
      </c>
      <c r="N232" s="6">
        <v>3375</v>
      </c>
      <c r="O232" s="127"/>
    </row>
    <row r="233" spans="1:15" s="10" customFormat="1" ht="11.25" x14ac:dyDescent="0.2">
      <c r="A233" s="173"/>
      <c r="B233" s="11" t="s">
        <v>45</v>
      </c>
      <c r="C233" s="11" t="s">
        <v>326</v>
      </c>
      <c r="D233" s="11"/>
      <c r="E233" s="6">
        <v>25</v>
      </c>
      <c r="F233" s="6">
        <v>570</v>
      </c>
      <c r="G233" s="6">
        <v>285</v>
      </c>
      <c r="H233" s="6">
        <v>410</v>
      </c>
      <c r="I233" s="6">
        <v>255</v>
      </c>
      <c r="J233" s="6">
        <v>415</v>
      </c>
      <c r="K233" s="6">
        <v>225</v>
      </c>
      <c r="L233" s="6">
        <v>265</v>
      </c>
      <c r="M233" s="6">
        <v>565</v>
      </c>
      <c r="N233" s="6">
        <v>3015</v>
      </c>
      <c r="O233" s="127"/>
    </row>
    <row r="234" spans="1:15" s="10" customFormat="1" ht="11.25" x14ac:dyDescent="0.2">
      <c r="A234" s="173"/>
      <c r="B234" s="11" t="s">
        <v>46</v>
      </c>
      <c r="C234" s="11" t="s">
        <v>327</v>
      </c>
      <c r="D234" s="11"/>
      <c r="E234" s="6">
        <v>5</v>
      </c>
      <c r="F234" s="6">
        <v>2720</v>
      </c>
      <c r="G234" s="6">
        <v>1895</v>
      </c>
      <c r="H234" s="6">
        <v>1105</v>
      </c>
      <c r="I234" s="6">
        <v>1660</v>
      </c>
      <c r="J234" s="6">
        <v>1795</v>
      </c>
      <c r="K234" s="6">
        <v>890</v>
      </c>
      <c r="L234" s="6">
        <v>595</v>
      </c>
      <c r="M234" s="6">
        <v>2645</v>
      </c>
      <c r="N234" s="6">
        <v>13310</v>
      </c>
      <c r="O234" s="127"/>
    </row>
    <row r="235" spans="1:15" s="10" customFormat="1" ht="11.25" x14ac:dyDescent="0.2">
      <c r="A235" s="173"/>
      <c r="B235" s="11" t="s">
        <v>47</v>
      </c>
      <c r="C235" s="11" t="s">
        <v>328</v>
      </c>
      <c r="D235" s="11"/>
      <c r="E235" s="6">
        <v>40</v>
      </c>
      <c r="F235" s="6">
        <v>1830</v>
      </c>
      <c r="G235" s="6">
        <v>945</v>
      </c>
      <c r="H235" s="6">
        <v>850</v>
      </c>
      <c r="I235" s="6">
        <v>790</v>
      </c>
      <c r="J235" s="6">
        <v>1025</v>
      </c>
      <c r="K235" s="6">
        <v>425</v>
      </c>
      <c r="L235" s="6">
        <v>415</v>
      </c>
      <c r="M235" s="6">
        <v>1515</v>
      </c>
      <c r="N235" s="6">
        <v>7835</v>
      </c>
      <c r="O235" s="127"/>
    </row>
    <row r="236" spans="1:15" s="12" customFormat="1" ht="11.25" x14ac:dyDescent="0.2">
      <c r="A236" s="173"/>
      <c r="B236" s="11" t="s">
        <v>48</v>
      </c>
      <c r="C236" s="11" t="s">
        <v>329</v>
      </c>
      <c r="D236" s="11"/>
      <c r="E236" s="6">
        <v>35</v>
      </c>
      <c r="F236" s="6">
        <v>940</v>
      </c>
      <c r="G236" s="6">
        <v>505</v>
      </c>
      <c r="H236" s="6">
        <v>460</v>
      </c>
      <c r="I236" s="6">
        <v>405</v>
      </c>
      <c r="J236" s="6">
        <v>530</v>
      </c>
      <c r="K236" s="6">
        <v>250</v>
      </c>
      <c r="L236" s="6">
        <v>330</v>
      </c>
      <c r="M236" s="6">
        <v>790</v>
      </c>
      <c r="N236" s="6">
        <v>4245</v>
      </c>
      <c r="O236" s="127"/>
    </row>
    <row r="237" spans="1:15" s="10" customFormat="1" ht="11.25" x14ac:dyDescent="0.2">
      <c r="A237" s="173"/>
      <c r="B237" s="11" t="s">
        <v>49</v>
      </c>
      <c r="C237" s="11" t="s">
        <v>330</v>
      </c>
      <c r="D237" s="11"/>
      <c r="E237" s="6">
        <v>45</v>
      </c>
      <c r="F237" s="6">
        <v>1820</v>
      </c>
      <c r="G237" s="6">
        <v>1270</v>
      </c>
      <c r="H237" s="6">
        <v>870</v>
      </c>
      <c r="I237" s="6">
        <v>860</v>
      </c>
      <c r="J237" s="6">
        <v>1045</v>
      </c>
      <c r="K237" s="6">
        <v>560</v>
      </c>
      <c r="L237" s="6">
        <v>465</v>
      </c>
      <c r="M237" s="6">
        <v>1605</v>
      </c>
      <c r="N237" s="6">
        <v>8540</v>
      </c>
      <c r="O237" s="127"/>
    </row>
    <row r="238" spans="1:15" s="10" customFormat="1" ht="11.25" x14ac:dyDescent="0.2">
      <c r="A238" s="174"/>
      <c r="B238" s="13" t="s">
        <v>692</v>
      </c>
      <c r="C238" s="13" t="str">
        <f>A232</f>
        <v>Liverpool City Region</v>
      </c>
      <c r="D238" s="13"/>
      <c r="E238" s="14">
        <v>175</v>
      </c>
      <c r="F238" s="14">
        <v>8600</v>
      </c>
      <c r="G238" s="14">
        <v>5305</v>
      </c>
      <c r="H238" s="14">
        <v>4030</v>
      </c>
      <c r="I238" s="14">
        <v>4240</v>
      </c>
      <c r="J238" s="14">
        <v>5190</v>
      </c>
      <c r="K238" s="14">
        <v>2615</v>
      </c>
      <c r="L238" s="14">
        <v>2370</v>
      </c>
      <c r="M238" s="14">
        <v>7795</v>
      </c>
      <c r="N238" s="14">
        <v>40320</v>
      </c>
      <c r="O238" s="127"/>
    </row>
    <row r="239" spans="1:15" s="10" customFormat="1" ht="11.25" x14ac:dyDescent="0.2">
      <c r="A239" s="15"/>
      <c r="C239" s="11"/>
      <c r="D239" s="11"/>
      <c r="E239" s="6"/>
      <c r="F239" s="6"/>
      <c r="G239" s="6"/>
      <c r="H239" s="6"/>
      <c r="I239" s="6"/>
      <c r="J239" s="6"/>
      <c r="K239" s="6"/>
      <c r="L239" s="6"/>
      <c r="M239" s="6"/>
      <c r="N239" s="6"/>
      <c r="O239" s="127"/>
    </row>
    <row r="240" spans="1:15" s="10" customFormat="1" ht="11.25" x14ac:dyDescent="0.2">
      <c r="A240" s="173" t="s">
        <v>681</v>
      </c>
      <c r="B240" s="11" t="s">
        <v>29</v>
      </c>
      <c r="C240" s="11" t="s">
        <v>477</v>
      </c>
      <c r="D240" s="11"/>
      <c r="E240" s="6">
        <v>10</v>
      </c>
      <c r="F240" s="6">
        <v>1065</v>
      </c>
      <c r="G240" s="6">
        <v>410</v>
      </c>
      <c r="H240" s="6">
        <v>670</v>
      </c>
      <c r="I240" s="6">
        <v>490</v>
      </c>
      <c r="J240" s="6">
        <v>945</v>
      </c>
      <c r="K240" s="6">
        <v>400</v>
      </c>
      <c r="L240" s="6">
        <v>260</v>
      </c>
      <c r="M240" s="6">
        <v>1080</v>
      </c>
      <c r="N240" s="6">
        <v>5330</v>
      </c>
      <c r="O240" s="127"/>
    </row>
    <row r="241" spans="1:15" s="10" customFormat="1" ht="11.25" x14ac:dyDescent="0.2">
      <c r="A241" s="173"/>
      <c r="B241" s="11" t="s">
        <v>30</v>
      </c>
      <c r="C241" s="11" t="s">
        <v>478</v>
      </c>
      <c r="D241" s="11"/>
      <c r="E241" s="6">
        <v>35</v>
      </c>
      <c r="F241" s="6">
        <v>3475</v>
      </c>
      <c r="G241" s="6">
        <v>3610</v>
      </c>
      <c r="H241" s="6">
        <v>1955</v>
      </c>
      <c r="I241" s="6">
        <v>1550</v>
      </c>
      <c r="J241" s="6">
        <v>1545</v>
      </c>
      <c r="K241" s="6">
        <v>1415</v>
      </c>
      <c r="L241" s="6">
        <v>555</v>
      </c>
      <c r="M241" s="6">
        <v>5190</v>
      </c>
      <c r="N241" s="6">
        <v>19330</v>
      </c>
      <c r="O241" s="127"/>
    </row>
    <row r="242" spans="1:15" s="10" customFormat="1" ht="11.25" x14ac:dyDescent="0.2">
      <c r="A242" s="173"/>
      <c r="B242" s="11" t="s">
        <v>369</v>
      </c>
      <c r="C242" s="11" t="s">
        <v>479</v>
      </c>
      <c r="D242" s="11"/>
      <c r="E242" s="6">
        <v>5</v>
      </c>
      <c r="F242" s="6">
        <v>1315</v>
      </c>
      <c r="G242" s="6">
        <v>975</v>
      </c>
      <c r="H242" s="6">
        <v>1380</v>
      </c>
      <c r="I242" s="6">
        <v>625</v>
      </c>
      <c r="J242" s="6">
        <v>635</v>
      </c>
      <c r="K242" s="6">
        <v>545</v>
      </c>
      <c r="L242" s="6">
        <v>385</v>
      </c>
      <c r="M242" s="6">
        <v>1575</v>
      </c>
      <c r="N242" s="6">
        <v>7440</v>
      </c>
      <c r="O242" s="127"/>
    </row>
    <row r="243" spans="1:15" s="10" customFormat="1" ht="11.25" x14ac:dyDescent="0.2">
      <c r="A243" s="173"/>
      <c r="B243" s="11" t="s">
        <v>31</v>
      </c>
      <c r="C243" s="11" t="s">
        <v>480</v>
      </c>
      <c r="D243" s="11"/>
      <c r="E243" s="6" t="s">
        <v>712</v>
      </c>
      <c r="F243" s="6">
        <v>2735</v>
      </c>
      <c r="G243" s="6">
        <v>1910</v>
      </c>
      <c r="H243" s="6">
        <v>1345</v>
      </c>
      <c r="I243" s="6">
        <v>1100</v>
      </c>
      <c r="J243" s="6">
        <v>1070</v>
      </c>
      <c r="K243" s="6">
        <v>835</v>
      </c>
      <c r="L243" s="6" t="s">
        <v>712</v>
      </c>
      <c r="M243" s="6">
        <v>3065</v>
      </c>
      <c r="N243" s="6">
        <v>12640</v>
      </c>
      <c r="O243" s="127"/>
    </row>
    <row r="244" spans="1:15" s="10" customFormat="1" ht="11.25" x14ac:dyDescent="0.2">
      <c r="A244" s="173"/>
      <c r="B244" s="11" t="s">
        <v>32</v>
      </c>
      <c r="C244" s="11" t="s">
        <v>481</v>
      </c>
      <c r="D244" s="11"/>
      <c r="E244" s="6">
        <v>35</v>
      </c>
      <c r="F244" s="6">
        <v>2060</v>
      </c>
      <c r="G244" s="6">
        <v>2455</v>
      </c>
      <c r="H244" s="6">
        <v>1755</v>
      </c>
      <c r="I244" s="6">
        <v>1105</v>
      </c>
      <c r="J244" s="6">
        <v>1100</v>
      </c>
      <c r="K244" s="6">
        <v>1060</v>
      </c>
      <c r="L244" s="6">
        <v>455</v>
      </c>
      <c r="M244" s="6">
        <v>3035</v>
      </c>
      <c r="N244" s="6">
        <v>13060</v>
      </c>
      <c r="O244" s="127"/>
    </row>
    <row r="245" spans="1:15" s="10" customFormat="1" ht="11.25" x14ac:dyDescent="0.2">
      <c r="A245" s="173"/>
      <c r="B245" s="11" t="s">
        <v>15</v>
      </c>
      <c r="C245" s="11" t="s">
        <v>482</v>
      </c>
      <c r="D245" s="11"/>
      <c r="E245" s="6">
        <v>20</v>
      </c>
      <c r="F245" s="6">
        <v>3160</v>
      </c>
      <c r="G245" s="6">
        <v>7780</v>
      </c>
      <c r="H245" s="6">
        <v>945</v>
      </c>
      <c r="I245" s="6">
        <v>3280</v>
      </c>
      <c r="J245" s="6">
        <v>1645</v>
      </c>
      <c r="K245" s="6">
        <v>1790</v>
      </c>
      <c r="L245" s="6">
        <v>685</v>
      </c>
      <c r="M245" s="6">
        <v>6140</v>
      </c>
      <c r="N245" s="6">
        <v>25445</v>
      </c>
      <c r="O245" s="127"/>
    </row>
    <row r="246" spans="1:15" s="10" customFormat="1" ht="11.25" x14ac:dyDescent="0.2">
      <c r="A246" s="173"/>
      <c r="B246" s="11" t="s">
        <v>16</v>
      </c>
      <c r="C246" s="11" t="s">
        <v>483</v>
      </c>
      <c r="D246" s="11"/>
      <c r="E246" s="6">
        <v>10</v>
      </c>
      <c r="F246" s="6">
        <v>1115</v>
      </c>
      <c r="G246" s="6">
        <v>6315</v>
      </c>
      <c r="H246" s="6">
        <v>425</v>
      </c>
      <c r="I246" s="6">
        <v>1275</v>
      </c>
      <c r="J246" s="6">
        <v>395</v>
      </c>
      <c r="K246" s="6">
        <v>1950</v>
      </c>
      <c r="L246" s="6">
        <v>150</v>
      </c>
      <c r="M246" s="6">
        <v>5610</v>
      </c>
      <c r="N246" s="6">
        <v>17245</v>
      </c>
      <c r="O246" s="127"/>
    </row>
    <row r="247" spans="1:15" s="10" customFormat="1" ht="11.25" x14ac:dyDescent="0.2">
      <c r="A247" s="173"/>
      <c r="B247" s="11" t="s">
        <v>33</v>
      </c>
      <c r="C247" s="11" t="s">
        <v>253</v>
      </c>
      <c r="D247" s="11"/>
      <c r="E247" s="6">
        <v>15</v>
      </c>
      <c r="F247" s="6">
        <v>2475</v>
      </c>
      <c r="G247" s="6">
        <v>2230</v>
      </c>
      <c r="H247" s="6">
        <v>1440</v>
      </c>
      <c r="I247" s="6">
        <v>1135</v>
      </c>
      <c r="J247" s="6">
        <v>1285</v>
      </c>
      <c r="K247" s="6">
        <v>930</v>
      </c>
      <c r="L247" s="6">
        <v>445</v>
      </c>
      <c r="M247" s="6">
        <v>3055</v>
      </c>
      <c r="N247" s="6">
        <v>13010</v>
      </c>
      <c r="O247" s="127"/>
    </row>
    <row r="248" spans="1:15" s="10" customFormat="1" ht="11.25" x14ac:dyDescent="0.2">
      <c r="A248" s="173"/>
      <c r="B248" s="11" t="s">
        <v>34</v>
      </c>
      <c r="C248" s="11" t="s">
        <v>484</v>
      </c>
      <c r="D248" s="11"/>
      <c r="E248" s="6">
        <v>15</v>
      </c>
      <c r="F248" s="6">
        <v>2935</v>
      </c>
      <c r="G248" s="6">
        <v>2405</v>
      </c>
      <c r="H248" s="6">
        <v>1445</v>
      </c>
      <c r="I248" s="6">
        <v>1355</v>
      </c>
      <c r="J248" s="6">
        <v>1080</v>
      </c>
      <c r="K248" s="6">
        <v>1055</v>
      </c>
      <c r="L248" s="6">
        <v>645</v>
      </c>
      <c r="M248" s="6">
        <v>3730</v>
      </c>
      <c r="N248" s="6">
        <v>14665</v>
      </c>
      <c r="O248" s="127"/>
    </row>
    <row r="249" spans="1:15" s="10" customFormat="1" ht="11.25" x14ac:dyDescent="0.2">
      <c r="A249" s="173"/>
      <c r="B249" s="11" t="s">
        <v>35</v>
      </c>
      <c r="C249" s="11" t="s">
        <v>485</v>
      </c>
      <c r="D249" s="11"/>
      <c r="E249" s="6">
        <v>10</v>
      </c>
      <c r="F249" s="6">
        <v>2205</v>
      </c>
      <c r="G249" s="6">
        <v>1515</v>
      </c>
      <c r="H249" s="6">
        <v>1320</v>
      </c>
      <c r="I249" s="6">
        <v>870</v>
      </c>
      <c r="J249" s="6">
        <v>960</v>
      </c>
      <c r="K249" s="6">
        <v>755</v>
      </c>
      <c r="L249" s="6">
        <v>500</v>
      </c>
      <c r="M249" s="6">
        <v>2425</v>
      </c>
      <c r="N249" s="6">
        <v>10560</v>
      </c>
      <c r="O249" s="127"/>
    </row>
    <row r="250" spans="1:15" s="10" customFormat="1" ht="11.25" x14ac:dyDescent="0.2">
      <c r="A250" s="173"/>
      <c r="B250" s="11" t="s">
        <v>36</v>
      </c>
      <c r="C250" s="11" t="s">
        <v>486</v>
      </c>
      <c r="D250" s="11"/>
      <c r="E250" s="6">
        <v>5</v>
      </c>
      <c r="F250" s="6">
        <v>1320</v>
      </c>
      <c r="G250" s="6">
        <v>1285</v>
      </c>
      <c r="H250" s="6">
        <v>750</v>
      </c>
      <c r="I250" s="6">
        <v>880</v>
      </c>
      <c r="J250" s="6">
        <v>860</v>
      </c>
      <c r="K250" s="6">
        <v>600</v>
      </c>
      <c r="L250" s="6">
        <v>325</v>
      </c>
      <c r="M250" s="6">
        <v>1765</v>
      </c>
      <c r="N250" s="6">
        <v>7790</v>
      </c>
      <c r="O250" s="127"/>
    </row>
    <row r="251" spans="1:15" s="10" customFormat="1" ht="11.25" x14ac:dyDescent="0.2">
      <c r="A251" s="173"/>
      <c r="B251" s="11" t="s">
        <v>17</v>
      </c>
      <c r="C251" s="11" t="s">
        <v>487</v>
      </c>
      <c r="D251" s="11"/>
      <c r="E251" s="6">
        <v>10</v>
      </c>
      <c r="F251" s="6">
        <v>1730</v>
      </c>
      <c r="G251" s="6">
        <v>2835</v>
      </c>
      <c r="H251" s="6">
        <v>570</v>
      </c>
      <c r="I251" s="6">
        <v>1620</v>
      </c>
      <c r="J251" s="6">
        <v>885</v>
      </c>
      <c r="K251" s="6">
        <v>820</v>
      </c>
      <c r="L251" s="6">
        <v>545</v>
      </c>
      <c r="M251" s="6">
        <v>3445</v>
      </c>
      <c r="N251" s="6">
        <v>12460</v>
      </c>
      <c r="O251" s="127"/>
    </row>
    <row r="252" spans="1:15" s="10" customFormat="1" ht="11.25" x14ac:dyDescent="0.2">
      <c r="A252" s="173"/>
      <c r="B252" s="11" t="s">
        <v>18</v>
      </c>
      <c r="C252" s="11" t="s">
        <v>488</v>
      </c>
      <c r="D252" s="11"/>
      <c r="E252" s="6">
        <v>15</v>
      </c>
      <c r="F252" s="6">
        <v>2010</v>
      </c>
      <c r="G252" s="6">
        <v>2865</v>
      </c>
      <c r="H252" s="6">
        <v>635</v>
      </c>
      <c r="I252" s="6">
        <v>1520</v>
      </c>
      <c r="J252" s="6">
        <v>885</v>
      </c>
      <c r="K252" s="6">
        <v>1000</v>
      </c>
      <c r="L252" s="6">
        <v>320</v>
      </c>
      <c r="M252" s="6">
        <v>3090</v>
      </c>
      <c r="N252" s="6">
        <v>12340</v>
      </c>
      <c r="O252" s="127"/>
    </row>
    <row r="253" spans="1:15" s="10" customFormat="1" ht="11.25" x14ac:dyDescent="0.2">
      <c r="A253" s="173"/>
      <c r="B253" s="11" t="s">
        <v>19</v>
      </c>
      <c r="C253" s="11" t="s">
        <v>489</v>
      </c>
      <c r="D253" s="11"/>
      <c r="E253" s="6">
        <v>10</v>
      </c>
      <c r="F253" s="6">
        <v>1855</v>
      </c>
      <c r="G253" s="6">
        <v>1710</v>
      </c>
      <c r="H253" s="6">
        <v>695</v>
      </c>
      <c r="I253" s="6">
        <v>1275</v>
      </c>
      <c r="J253" s="6">
        <v>825</v>
      </c>
      <c r="K253" s="6">
        <v>615</v>
      </c>
      <c r="L253" s="6">
        <v>455</v>
      </c>
      <c r="M253" s="6">
        <v>2390</v>
      </c>
      <c r="N253" s="6">
        <v>9830</v>
      </c>
      <c r="O253" s="127"/>
    </row>
    <row r="254" spans="1:15" s="10" customFormat="1" ht="11.25" x14ac:dyDescent="0.2">
      <c r="A254" s="173"/>
      <c r="B254" s="11" t="s">
        <v>37</v>
      </c>
      <c r="C254" s="11" t="s">
        <v>490</v>
      </c>
      <c r="D254" s="11"/>
      <c r="E254" s="6">
        <v>10</v>
      </c>
      <c r="F254" s="6">
        <v>2090</v>
      </c>
      <c r="G254" s="6">
        <v>2275</v>
      </c>
      <c r="H254" s="6">
        <v>1190</v>
      </c>
      <c r="I254" s="6">
        <v>750</v>
      </c>
      <c r="J254" s="6">
        <v>835</v>
      </c>
      <c r="K254" s="6">
        <v>740</v>
      </c>
      <c r="L254" s="6">
        <v>305</v>
      </c>
      <c r="M254" s="6">
        <v>3155</v>
      </c>
      <c r="N254" s="6">
        <v>11350</v>
      </c>
      <c r="O254" s="127"/>
    </row>
    <row r="255" spans="1:15" s="10" customFormat="1" ht="11.25" x14ac:dyDescent="0.2">
      <c r="A255" s="173"/>
      <c r="B255" s="11" t="s">
        <v>38</v>
      </c>
      <c r="C255" s="11" t="s">
        <v>491</v>
      </c>
      <c r="D255" s="11"/>
      <c r="E255" s="6">
        <v>20</v>
      </c>
      <c r="F255" s="6">
        <v>1575</v>
      </c>
      <c r="G255" s="6">
        <v>930</v>
      </c>
      <c r="H255" s="6">
        <v>1590</v>
      </c>
      <c r="I255" s="6">
        <v>620</v>
      </c>
      <c r="J255" s="6">
        <v>670</v>
      </c>
      <c r="K255" s="6">
        <v>585</v>
      </c>
      <c r="L255" s="6">
        <v>370</v>
      </c>
      <c r="M255" s="6">
        <v>1605</v>
      </c>
      <c r="N255" s="6">
        <v>7965</v>
      </c>
      <c r="O255" s="127"/>
    </row>
    <row r="256" spans="1:15" s="10" customFormat="1" ht="11.25" x14ac:dyDescent="0.2">
      <c r="A256" s="173"/>
      <c r="B256" s="11" t="s">
        <v>39</v>
      </c>
      <c r="C256" s="11" t="s">
        <v>492</v>
      </c>
      <c r="D256" s="11"/>
      <c r="E256" s="6">
        <v>25</v>
      </c>
      <c r="F256" s="6">
        <v>2295</v>
      </c>
      <c r="G256" s="6">
        <v>1560</v>
      </c>
      <c r="H256" s="6">
        <v>1205</v>
      </c>
      <c r="I256" s="6">
        <v>960</v>
      </c>
      <c r="J256" s="6">
        <v>820</v>
      </c>
      <c r="K256" s="6">
        <v>970</v>
      </c>
      <c r="L256" s="6">
        <v>495</v>
      </c>
      <c r="M256" s="6">
        <v>3080</v>
      </c>
      <c r="N256" s="6">
        <v>11410</v>
      </c>
      <c r="O256" s="127"/>
    </row>
    <row r="257" spans="1:15" s="10" customFormat="1" ht="11.25" x14ac:dyDescent="0.2">
      <c r="A257" s="173"/>
      <c r="B257" s="11" t="s">
        <v>40</v>
      </c>
      <c r="C257" s="11" t="s">
        <v>493</v>
      </c>
      <c r="D257" s="11"/>
      <c r="E257" s="6">
        <v>20</v>
      </c>
      <c r="F257" s="6">
        <v>2045</v>
      </c>
      <c r="G257" s="6">
        <v>1940</v>
      </c>
      <c r="H257" s="6">
        <v>875</v>
      </c>
      <c r="I257" s="6">
        <v>1110</v>
      </c>
      <c r="J257" s="6">
        <v>845</v>
      </c>
      <c r="K257" s="6">
        <v>925</v>
      </c>
      <c r="L257" s="6">
        <v>370</v>
      </c>
      <c r="M257" s="6">
        <v>3685</v>
      </c>
      <c r="N257" s="6">
        <v>11815</v>
      </c>
      <c r="O257" s="127"/>
    </row>
    <row r="258" spans="1:15" s="10" customFormat="1" ht="11.25" x14ac:dyDescent="0.2">
      <c r="A258" s="173"/>
      <c r="B258" s="11" t="s">
        <v>20</v>
      </c>
      <c r="C258" s="11" t="s">
        <v>494</v>
      </c>
      <c r="D258" s="11"/>
      <c r="E258" s="6">
        <v>20</v>
      </c>
      <c r="F258" s="6">
        <v>1835</v>
      </c>
      <c r="G258" s="6">
        <v>3870</v>
      </c>
      <c r="H258" s="6">
        <v>625</v>
      </c>
      <c r="I258" s="6">
        <v>2020</v>
      </c>
      <c r="J258" s="6">
        <v>1070</v>
      </c>
      <c r="K258" s="6">
        <v>1180</v>
      </c>
      <c r="L258" s="6">
        <v>470</v>
      </c>
      <c r="M258" s="6">
        <v>4170</v>
      </c>
      <c r="N258" s="6">
        <v>15260</v>
      </c>
      <c r="O258" s="127"/>
    </row>
    <row r="259" spans="1:15" s="10" customFormat="1" ht="11.25" x14ac:dyDescent="0.2">
      <c r="A259" s="173"/>
      <c r="B259" s="11" t="s">
        <v>21</v>
      </c>
      <c r="C259" s="11" t="s">
        <v>495</v>
      </c>
      <c r="D259" s="11"/>
      <c r="E259" s="6">
        <v>25</v>
      </c>
      <c r="F259" s="6">
        <v>2450</v>
      </c>
      <c r="G259" s="6">
        <v>2755</v>
      </c>
      <c r="H259" s="6">
        <v>580</v>
      </c>
      <c r="I259" s="6">
        <v>1800</v>
      </c>
      <c r="J259" s="6">
        <v>880</v>
      </c>
      <c r="K259" s="6">
        <v>1030</v>
      </c>
      <c r="L259" s="6">
        <v>295</v>
      </c>
      <c r="M259" s="6">
        <v>3325</v>
      </c>
      <c r="N259" s="6">
        <v>13140</v>
      </c>
      <c r="O259" s="127"/>
    </row>
    <row r="260" spans="1:15" s="10" customFormat="1" ht="11.25" x14ac:dyDescent="0.2">
      <c r="A260" s="173"/>
      <c r="B260" s="11" t="s">
        <v>41</v>
      </c>
      <c r="C260" s="11" t="s">
        <v>496</v>
      </c>
      <c r="D260" s="11"/>
      <c r="E260" s="6">
        <v>10</v>
      </c>
      <c r="F260" s="6">
        <v>1370</v>
      </c>
      <c r="G260" s="6">
        <v>1670</v>
      </c>
      <c r="H260" s="6">
        <v>675</v>
      </c>
      <c r="I260" s="6">
        <v>720</v>
      </c>
      <c r="J260" s="6">
        <v>715</v>
      </c>
      <c r="K260" s="6">
        <v>605</v>
      </c>
      <c r="L260" s="6">
        <v>225</v>
      </c>
      <c r="M260" s="6">
        <v>2010</v>
      </c>
      <c r="N260" s="6">
        <v>8000</v>
      </c>
      <c r="O260" s="127"/>
    </row>
    <row r="261" spans="1:15" s="10" customFormat="1" ht="11.25" x14ac:dyDescent="0.2">
      <c r="A261" s="173"/>
      <c r="B261" s="11" t="s">
        <v>22</v>
      </c>
      <c r="C261" s="11" t="s">
        <v>497</v>
      </c>
      <c r="D261" s="11"/>
      <c r="E261" s="6">
        <v>10</v>
      </c>
      <c r="F261" s="6">
        <v>1540</v>
      </c>
      <c r="G261" s="6">
        <v>3700</v>
      </c>
      <c r="H261" s="6">
        <v>630</v>
      </c>
      <c r="I261" s="6">
        <v>1650</v>
      </c>
      <c r="J261" s="6">
        <v>1135</v>
      </c>
      <c r="K261" s="6">
        <v>2785</v>
      </c>
      <c r="L261" s="6">
        <v>310</v>
      </c>
      <c r="M261" s="6">
        <v>3045</v>
      </c>
      <c r="N261" s="6">
        <v>14805</v>
      </c>
      <c r="O261" s="127"/>
    </row>
    <row r="262" spans="1:15" s="10" customFormat="1" ht="11.25" x14ac:dyDescent="0.2">
      <c r="A262" s="173"/>
      <c r="B262" s="11" t="s">
        <v>23</v>
      </c>
      <c r="C262" s="11" t="s">
        <v>498</v>
      </c>
      <c r="D262" s="11"/>
      <c r="E262" s="6" t="s">
        <v>712</v>
      </c>
      <c r="F262" s="6">
        <v>1325</v>
      </c>
      <c r="G262" s="6">
        <v>1405</v>
      </c>
      <c r="H262" s="6">
        <v>685</v>
      </c>
      <c r="I262" s="6">
        <v>945</v>
      </c>
      <c r="J262" s="6">
        <v>895</v>
      </c>
      <c r="K262" s="6">
        <v>565</v>
      </c>
      <c r="L262" s="6" t="s">
        <v>712</v>
      </c>
      <c r="M262" s="6">
        <v>1930</v>
      </c>
      <c r="N262" s="6">
        <v>8050</v>
      </c>
      <c r="O262" s="127"/>
    </row>
    <row r="263" spans="1:15" s="10" customFormat="1" ht="11.25" x14ac:dyDescent="0.2">
      <c r="A263" s="173"/>
      <c r="B263" s="11" t="s">
        <v>42</v>
      </c>
      <c r="C263" s="11" t="s">
        <v>499</v>
      </c>
      <c r="D263" s="11"/>
      <c r="E263" s="6">
        <v>10</v>
      </c>
      <c r="F263" s="6">
        <v>1505</v>
      </c>
      <c r="G263" s="6">
        <v>2170</v>
      </c>
      <c r="H263" s="6">
        <v>975</v>
      </c>
      <c r="I263" s="6">
        <v>740</v>
      </c>
      <c r="J263" s="6">
        <v>730</v>
      </c>
      <c r="K263" s="6">
        <v>760</v>
      </c>
      <c r="L263" s="6">
        <v>350</v>
      </c>
      <c r="M263" s="6">
        <v>2365</v>
      </c>
      <c r="N263" s="6">
        <v>9605</v>
      </c>
      <c r="O263" s="127"/>
    </row>
    <row r="264" spans="1:15" s="10" customFormat="1" ht="11.25" x14ac:dyDescent="0.2">
      <c r="A264" s="173"/>
      <c r="B264" s="11" t="s">
        <v>24</v>
      </c>
      <c r="C264" s="11" t="s">
        <v>500</v>
      </c>
      <c r="D264" s="11"/>
      <c r="E264" s="6" t="s">
        <v>712</v>
      </c>
      <c r="F264" s="6">
        <v>1960</v>
      </c>
      <c r="G264" s="6">
        <v>905</v>
      </c>
      <c r="H264" s="6">
        <v>720</v>
      </c>
      <c r="I264" s="6">
        <v>685</v>
      </c>
      <c r="J264" s="6">
        <v>905</v>
      </c>
      <c r="K264" s="6">
        <v>565</v>
      </c>
      <c r="L264" s="6" t="s">
        <v>712</v>
      </c>
      <c r="M264" s="6">
        <v>1820</v>
      </c>
      <c r="N264" s="6">
        <v>7860</v>
      </c>
      <c r="O264" s="127"/>
    </row>
    <row r="265" spans="1:15" s="10" customFormat="1" ht="11.25" x14ac:dyDescent="0.2">
      <c r="A265" s="173"/>
      <c r="B265" s="11" t="s">
        <v>420</v>
      </c>
      <c r="C265" s="11" t="s">
        <v>501</v>
      </c>
      <c r="D265" s="11"/>
      <c r="E265" s="6">
        <v>10</v>
      </c>
      <c r="F265" s="6">
        <v>1910</v>
      </c>
      <c r="G265" s="6">
        <v>1695</v>
      </c>
      <c r="H265" s="6">
        <v>1105</v>
      </c>
      <c r="I265" s="6">
        <v>735</v>
      </c>
      <c r="J265" s="6">
        <v>1025</v>
      </c>
      <c r="K265" s="6">
        <v>660</v>
      </c>
      <c r="L265" s="6">
        <v>350</v>
      </c>
      <c r="M265" s="6">
        <v>2795</v>
      </c>
      <c r="N265" s="6">
        <v>10285</v>
      </c>
      <c r="O265" s="127"/>
    </row>
    <row r="266" spans="1:15" s="10" customFormat="1" ht="11.25" x14ac:dyDescent="0.2">
      <c r="A266" s="173"/>
      <c r="B266" s="11" t="s">
        <v>421</v>
      </c>
      <c r="C266" s="11" t="s">
        <v>502</v>
      </c>
      <c r="D266" s="11"/>
      <c r="E266" s="6">
        <v>15</v>
      </c>
      <c r="F266" s="6">
        <v>1575</v>
      </c>
      <c r="G266" s="6">
        <v>3430</v>
      </c>
      <c r="H266" s="6">
        <v>665</v>
      </c>
      <c r="I266" s="6">
        <v>1385</v>
      </c>
      <c r="J266" s="6">
        <v>885</v>
      </c>
      <c r="K266" s="6">
        <v>865</v>
      </c>
      <c r="L266" s="6">
        <v>305</v>
      </c>
      <c r="M266" s="6">
        <v>3195</v>
      </c>
      <c r="N266" s="6">
        <v>12320</v>
      </c>
      <c r="O266" s="127"/>
    </row>
    <row r="267" spans="1:15" s="10" customFormat="1" ht="11.25" x14ac:dyDescent="0.2">
      <c r="A267" s="173"/>
      <c r="B267" s="11" t="s">
        <v>25</v>
      </c>
      <c r="C267" s="11" t="s">
        <v>503</v>
      </c>
      <c r="D267" s="11"/>
      <c r="E267" s="6">
        <v>10</v>
      </c>
      <c r="F267" s="6">
        <v>1815</v>
      </c>
      <c r="G267" s="6">
        <v>3250</v>
      </c>
      <c r="H267" s="6">
        <v>650</v>
      </c>
      <c r="I267" s="6">
        <v>1685</v>
      </c>
      <c r="J267" s="6">
        <v>1145</v>
      </c>
      <c r="K267" s="6">
        <v>1165</v>
      </c>
      <c r="L267" s="6">
        <v>405</v>
      </c>
      <c r="M267" s="6">
        <v>3695</v>
      </c>
      <c r="N267" s="6">
        <v>13820</v>
      </c>
      <c r="O267" s="127"/>
    </row>
    <row r="268" spans="1:15" s="10" customFormat="1" ht="11.25" x14ac:dyDescent="0.2">
      <c r="A268" s="173"/>
      <c r="B268" s="11" t="s">
        <v>422</v>
      </c>
      <c r="C268" s="11" t="s">
        <v>504</v>
      </c>
      <c r="D268" s="11"/>
      <c r="E268" s="6">
        <v>30</v>
      </c>
      <c r="F268" s="6">
        <v>1240</v>
      </c>
      <c r="G268" s="6">
        <v>1160</v>
      </c>
      <c r="H268" s="6">
        <v>1240</v>
      </c>
      <c r="I268" s="6">
        <v>570</v>
      </c>
      <c r="J268" s="6">
        <v>640</v>
      </c>
      <c r="K268" s="6">
        <v>545</v>
      </c>
      <c r="L268" s="6">
        <v>295</v>
      </c>
      <c r="M268" s="6">
        <v>1625</v>
      </c>
      <c r="N268" s="6">
        <v>7345</v>
      </c>
      <c r="O268" s="127"/>
    </row>
    <row r="269" spans="1:15" s="10" customFormat="1" ht="11.25" x14ac:dyDescent="0.2">
      <c r="A269" s="173"/>
      <c r="B269" s="11" t="s">
        <v>26</v>
      </c>
      <c r="C269" s="11" t="s">
        <v>505</v>
      </c>
      <c r="D269" s="11"/>
      <c r="E269" s="6">
        <v>10</v>
      </c>
      <c r="F269" s="6">
        <v>2180</v>
      </c>
      <c r="G269" s="6">
        <v>2630</v>
      </c>
      <c r="H269" s="6">
        <v>570</v>
      </c>
      <c r="I269" s="6">
        <v>1445</v>
      </c>
      <c r="J269" s="6">
        <v>1050</v>
      </c>
      <c r="K269" s="6">
        <v>1060</v>
      </c>
      <c r="L269" s="6">
        <v>490</v>
      </c>
      <c r="M269" s="6">
        <v>4120</v>
      </c>
      <c r="N269" s="6">
        <v>13555</v>
      </c>
      <c r="O269" s="127"/>
    </row>
    <row r="270" spans="1:15" s="10" customFormat="1" ht="11.25" x14ac:dyDescent="0.2">
      <c r="A270" s="173"/>
      <c r="B270" s="11" t="s">
        <v>423</v>
      </c>
      <c r="C270" s="11" t="s">
        <v>506</v>
      </c>
      <c r="D270" s="11"/>
      <c r="E270" s="6">
        <v>15</v>
      </c>
      <c r="F270" s="6">
        <v>1855</v>
      </c>
      <c r="G270" s="6">
        <v>1060</v>
      </c>
      <c r="H270" s="6">
        <v>1005</v>
      </c>
      <c r="I270" s="6">
        <v>705</v>
      </c>
      <c r="J270" s="6">
        <v>750</v>
      </c>
      <c r="K270" s="6">
        <v>525</v>
      </c>
      <c r="L270" s="6">
        <v>390</v>
      </c>
      <c r="M270" s="6">
        <v>1600</v>
      </c>
      <c r="N270" s="6">
        <v>7905</v>
      </c>
      <c r="O270" s="127"/>
    </row>
    <row r="271" spans="1:15" s="12" customFormat="1" ht="11.25" x14ac:dyDescent="0.2">
      <c r="A271" s="173"/>
      <c r="B271" s="11" t="s">
        <v>27</v>
      </c>
      <c r="C271" s="11" t="s">
        <v>507</v>
      </c>
      <c r="D271" s="11"/>
      <c r="E271" s="6">
        <v>20</v>
      </c>
      <c r="F271" s="6">
        <v>2305</v>
      </c>
      <c r="G271" s="6">
        <v>3925</v>
      </c>
      <c r="H271" s="6">
        <v>885</v>
      </c>
      <c r="I271" s="6">
        <v>1760</v>
      </c>
      <c r="J271" s="6">
        <v>1165</v>
      </c>
      <c r="K271" s="6">
        <v>1185</v>
      </c>
      <c r="L271" s="6">
        <v>450</v>
      </c>
      <c r="M271" s="6">
        <v>3885</v>
      </c>
      <c r="N271" s="6">
        <v>15580</v>
      </c>
      <c r="O271" s="127"/>
    </row>
    <row r="272" spans="1:15" s="10" customFormat="1" ht="11.25" x14ac:dyDescent="0.2">
      <c r="A272" s="173"/>
      <c r="B272" s="11" t="s">
        <v>28</v>
      </c>
      <c r="C272" s="11" t="s">
        <v>508</v>
      </c>
      <c r="D272" s="11"/>
      <c r="E272" s="6">
        <v>75</v>
      </c>
      <c r="F272" s="6">
        <v>6005</v>
      </c>
      <c r="G272" s="6">
        <v>10865</v>
      </c>
      <c r="H272" s="6">
        <v>2510</v>
      </c>
      <c r="I272" s="6">
        <v>6270</v>
      </c>
      <c r="J272" s="6">
        <v>2650</v>
      </c>
      <c r="K272" s="6">
        <v>4565</v>
      </c>
      <c r="L272" s="6">
        <v>795</v>
      </c>
      <c r="M272" s="6">
        <v>15575</v>
      </c>
      <c r="N272" s="6">
        <v>49310</v>
      </c>
      <c r="O272" s="127"/>
    </row>
    <row r="273" spans="1:15" s="10" customFormat="1" ht="11.25" x14ac:dyDescent="0.2">
      <c r="A273" s="174"/>
      <c r="B273" s="13" t="s">
        <v>692</v>
      </c>
      <c r="C273" s="13" t="str">
        <f>A240</f>
        <v>London</v>
      </c>
      <c r="D273" s="13"/>
      <c r="E273" s="14">
        <v>540</v>
      </c>
      <c r="F273" s="14">
        <v>68330</v>
      </c>
      <c r="G273" s="14">
        <v>89495</v>
      </c>
      <c r="H273" s="14">
        <v>33710</v>
      </c>
      <c r="I273" s="14">
        <v>44635</v>
      </c>
      <c r="J273" s="14">
        <v>32925</v>
      </c>
      <c r="K273" s="14">
        <v>35050</v>
      </c>
      <c r="L273" s="14">
        <v>13570</v>
      </c>
      <c r="M273" s="14">
        <v>112275</v>
      </c>
      <c r="N273" s="14">
        <v>430530</v>
      </c>
      <c r="O273" s="127"/>
    </row>
    <row r="274" spans="1:15" s="10" customFormat="1" ht="11.25" x14ac:dyDescent="0.2">
      <c r="A274" s="15"/>
      <c r="C274" s="11"/>
      <c r="D274" s="11"/>
      <c r="E274" s="6"/>
      <c r="F274" s="6"/>
      <c r="G274" s="6"/>
      <c r="H274" s="6"/>
      <c r="I274" s="6"/>
      <c r="J274" s="6"/>
      <c r="K274" s="6"/>
      <c r="L274" s="6"/>
      <c r="M274" s="6"/>
      <c r="N274" s="6"/>
      <c r="O274" s="127"/>
    </row>
    <row r="275" spans="1:15" s="10" customFormat="1" ht="11.25" x14ac:dyDescent="0.2">
      <c r="A275" s="173" t="s">
        <v>553</v>
      </c>
      <c r="B275" s="11" t="s">
        <v>8</v>
      </c>
      <c r="C275" s="11" t="s">
        <v>257</v>
      </c>
      <c r="D275" s="11"/>
      <c r="E275" s="6">
        <v>5</v>
      </c>
      <c r="F275" s="6">
        <v>250</v>
      </c>
      <c r="G275" s="6">
        <v>115</v>
      </c>
      <c r="H275" s="6">
        <v>120</v>
      </c>
      <c r="I275" s="6">
        <v>100</v>
      </c>
      <c r="J275" s="6">
        <v>110</v>
      </c>
      <c r="K275" s="6">
        <v>60</v>
      </c>
      <c r="L275" s="6">
        <v>95</v>
      </c>
      <c r="M275" s="6">
        <v>195</v>
      </c>
      <c r="N275" s="6">
        <v>1050</v>
      </c>
      <c r="O275" s="127"/>
    </row>
    <row r="276" spans="1:15" s="10" customFormat="1" ht="11.25" x14ac:dyDescent="0.2">
      <c r="A276" s="173"/>
      <c r="B276" s="11" t="s">
        <v>470</v>
      </c>
      <c r="C276" s="11" t="s">
        <v>258</v>
      </c>
      <c r="D276" s="11"/>
      <c r="E276" s="6">
        <v>25</v>
      </c>
      <c r="F276" s="6">
        <v>380</v>
      </c>
      <c r="G276" s="6">
        <v>270</v>
      </c>
      <c r="H276" s="6">
        <v>345</v>
      </c>
      <c r="I276" s="6">
        <v>135</v>
      </c>
      <c r="J276" s="6">
        <v>220</v>
      </c>
      <c r="K276" s="6">
        <v>135</v>
      </c>
      <c r="L276" s="6">
        <v>110</v>
      </c>
      <c r="M276" s="6">
        <v>360</v>
      </c>
      <c r="N276" s="6">
        <v>1980</v>
      </c>
      <c r="O276" s="127"/>
    </row>
    <row r="277" spans="1:15" s="10" customFormat="1" ht="11.25" x14ac:dyDescent="0.2">
      <c r="A277" s="173"/>
      <c r="B277" s="11" t="s">
        <v>4</v>
      </c>
      <c r="C277" s="11" t="s">
        <v>259</v>
      </c>
      <c r="D277" s="11"/>
      <c r="E277" s="6">
        <v>10</v>
      </c>
      <c r="F277" s="6">
        <v>555</v>
      </c>
      <c r="G277" s="6">
        <v>305</v>
      </c>
      <c r="H277" s="6">
        <v>180</v>
      </c>
      <c r="I277" s="6">
        <v>305</v>
      </c>
      <c r="J277" s="6">
        <v>230</v>
      </c>
      <c r="K277" s="6">
        <v>180</v>
      </c>
      <c r="L277" s="6">
        <v>170</v>
      </c>
      <c r="M277" s="6">
        <v>370</v>
      </c>
      <c r="N277" s="6">
        <v>2305</v>
      </c>
      <c r="O277" s="127"/>
    </row>
    <row r="278" spans="1:15" s="10" customFormat="1" ht="11.25" x14ac:dyDescent="0.2">
      <c r="A278" s="173"/>
      <c r="B278" s="11" t="s">
        <v>3</v>
      </c>
      <c r="C278" s="11" t="s">
        <v>143</v>
      </c>
      <c r="D278" s="11"/>
      <c r="E278" s="6">
        <v>80</v>
      </c>
      <c r="F278" s="6">
        <v>605</v>
      </c>
      <c r="G278" s="6">
        <v>180</v>
      </c>
      <c r="H278" s="6">
        <v>280</v>
      </c>
      <c r="I278" s="6">
        <v>195</v>
      </c>
      <c r="J278" s="6">
        <v>255</v>
      </c>
      <c r="K278" s="6">
        <v>135</v>
      </c>
      <c r="L278" s="6">
        <v>165</v>
      </c>
      <c r="M278" s="6">
        <v>360</v>
      </c>
      <c r="N278" s="6">
        <v>2255</v>
      </c>
      <c r="O278" s="127"/>
    </row>
    <row r="279" spans="1:15" s="10" customFormat="1" ht="11.25" x14ac:dyDescent="0.2">
      <c r="A279" s="173"/>
      <c r="B279" s="11" t="s">
        <v>5</v>
      </c>
      <c r="C279" s="11" t="s">
        <v>260</v>
      </c>
      <c r="D279" s="11"/>
      <c r="E279" s="6">
        <v>15</v>
      </c>
      <c r="F279" s="6">
        <v>90</v>
      </c>
      <c r="G279" s="6">
        <v>20</v>
      </c>
      <c r="H279" s="6">
        <v>35</v>
      </c>
      <c r="I279" s="6">
        <v>30</v>
      </c>
      <c r="J279" s="6">
        <v>50</v>
      </c>
      <c r="K279" s="6">
        <v>25</v>
      </c>
      <c r="L279" s="6">
        <v>50</v>
      </c>
      <c r="M279" s="6">
        <v>80</v>
      </c>
      <c r="N279" s="6">
        <v>395</v>
      </c>
      <c r="O279" s="127"/>
    </row>
    <row r="280" spans="1:15" s="10" customFormat="1" ht="11.25" x14ac:dyDescent="0.2">
      <c r="A280" s="173"/>
      <c r="B280" s="11" t="s">
        <v>12</v>
      </c>
      <c r="C280" s="11" t="s">
        <v>146</v>
      </c>
      <c r="D280" s="11"/>
      <c r="E280" s="6">
        <v>25</v>
      </c>
      <c r="F280" s="6">
        <v>680</v>
      </c>
      <c r="G280" s="6">
        <v>340</v>
      </c>
      <c r="H280" s="6">
        <v>270</v>
      </c>
      <c r="I280" s="6">
        <v>260</v>
      </c>
      <c r="J280" s="6">
        <v>280</v>
      </c>
      <c r="K280" s="6">
        <v>210</v>
      </c>
      <c r="L280" s="6">
        <v>220</v>
      </c>
      <c r="M280" s="6">
        <v>575</v>
      </c>
      <c r="N280" s="6">
        <v>2860</v>
      </c>
      <c r="O280" s="127"/>
    </row>
    <row r="281" spans="1:15" s="10" customFormat="1" ht="11.25" x14ac:dyDescent="0.2">
      <c r="A281" s="173"/>
      <c r="B281" s="11" t="s">
        <v>13</v>
      </c>
      <c r="C281" s="11" t="s">
        <v>261</v>
      </c>
      <c r="D281" s="11"/>
      <c r="E281" s="6">
        <v>25</v>
      </c>
      <c r="F281" s="6">
        <v>475</v>
      </c>
      <c r="G281" s="6">
        <v>290</v>
      </c>
      <c r="H281" s="6">
        <v>245</v>
      </c>
      <c r="I281" s="6">
        <v>215</v>
      </c>
      <c r="J281" s="6">
        <v>260</v>
      </c>
      <c r="K281" s="6">
        <v>145</v>
      </c>
      <c r="L281" s="6">
        <v>95</v>
      </c>
      <c r="M281" s="6">
        <v>755</v>
      </c>
      <c r="N281" s="6">
        <v>2505</v>
      </c>
      <c r="O281" s="127"/>
    </row>
    <row r="282" spans="1:15" s="10" customFormat="1" ht="11.25" x14ac:dyDescent="0.2">
      <c r="A282" s="173"/>
      <c r="B282" s="11" t="s">
        <v>14</v>
      </c>
      <c r="C282" s="11" t="s">
        <v>262</v>
      </c>
      <c r="D282" s="11"/>
      <c r="E282" s="6">
        <v>25</v>
      </c>
      <c r="F282" s="6">
        <v>635</v>
      </c>
      <c r="G282" s="6">
        <v>400</v>
      </c>
      <c r="H282" s="6">
        <v>320</v>
      </c>
      <c r="I282" s="6">
        <v>265</v>
      </c>
      <c r="J282" s="6">
        <v>290</v>
      </c>
      <c r="K282" s="6">
        <v>155</v>
      </c>
      <c r="L282" s="6">
        <v>180</v>
      </c>
      <c r="M282" s="6">
        <v>415</v>
      </c>
      <c r="N282" s="6">
        <v>2685</v>
      </c>
      <c r="O282" s="127"/>
    </row>
    <row r="283" spans="1:15" s="10" customFormat="1" ht="11.25" x14ac:dyDescent="0.2">
      <c r="A283" s="173"/>
      <c r="B283" s="11" t="s">
        <v>469</v>
      </c>
      <c r="C283" s="11" t="s">
        <v>263</v>
      </c>
      <c r="D283" s="11"/>
      <c r="E283" s="6">
        <v>40</v>
      </c>
      <c r="F283" s="6">
        <v>450</v>
      </c>
      <c r="G283" s="6">
        <v>180</v>
      </c>
      <c r="H283" s="6">
        <v>200</v>
      </c>
      <c r="I283" s="6">
        <v>155</v>
      </c>
      <c r="J283" s="6">
        <v>210</v>
      </c>
      <c r="K283" s="6">
        <v>115</v>
      </c>
      <c r="L283" s="6">
        <v>175</v>
      </c>
      <c r="M283" s="6">
        <v>330</v>
      </c>
      <c r="N283" s="6">
        <v>1855</v>
      </c>
      <c r="O283" s="127"/>
    </row>
    <row r="284" spans="1:15" s="10" customFormat="1" ht="11.25" x14ac:dyDescent="0.2">
      <c r="A284" s="173"/>
      <c r="B284" s="11" t="s">
        <v>9</v>
      </c>
      <c r="C284" s="11" t="s">
        <v>144</v>
      </c>
      <c r="D284" s="11"/>
      <c r="E284" s="6">
        <v>95</v>
      </c>
      <c r="F284" s="6">
        <v>320</v>
      </c>
      <c r="G284" s="6">
        <v>145</v>
      </c>
      <c r="H284" s="6">
        <v>165</v>
      </c>
      <c r="I284" s="6">
        <v>335</v>
      </c>
      <c r="J284" s="6">
        <v>130</v>
      </c>
      <c r="K284" s="6">
        <v>110</v>
      </c>
      <c r="L284" s="6">
        <v>100</v>
      </c>
      <c r="M284" s="6">
        <v>290</v>
      </c>
      <c r="N284" s="6">
        <v>1690</v>
      </c>
      <c r="O284" s="127"/>
    </row>
    <row r="285" spans="1:15" s="10" customFormat="1" ht="11.25" x14ac:dyDescent="0.2">
      <c r="A285" s="173"/>
      <c r="B285" s="11" t="s">
        <v>10</v>
      </c>
      <c r="C285" s="11" t="s">
        <v>264</v>
      </c>
      <c r="D285" s="11"/>
      <c r="E285" s="6">
        <v>15</v>
      </c>
      <c r="F285" s="6">
        <v>950</v>
      </c>
      <c r="G285" s="6">
        <v>500</v>
      </c>
      <c r="H285" s="6">
        <v>510</v>
      </c>
      <c r="I285" s="6">
        <v>425</v>
      </c>
      <c r="J285" s="6">
        <v>545</v>
      </c>
      <c r="K285" s="6">
        <v>305</v>
      </c>
      <c r="L285" s="6">
        <v>175</v>
      </c>
      <c r="M285" s="6">
        <v>1105</v>
      </c>
      <c r="N285" s="6">
        <v>4530</v>
      </c>
      <c r="O285" s="127"/>
    </row>
    <row r="286" spans="1:15" s="10" customFormat="1" ht="11.25" x14ac:dyDescent="0.2">
      <c r="A286" s="173"/>
      <c r="B286" s="11" t="s">
        <v>11</v>
      </c>
      <c r="C286" s="11" t="s">
        <v>265</v>
      </c>
      <c r="D286" s="11"/>
      <c r="E286" s="6">
        <v>15</v>
      </c>
      <c r="F286" s="6">
        <v>155</v>
      </c>
      <c r="G286" s="6">
        <v>75</v>
      </c>
      <c r="H286" s="6">
        <v>85</v>
      </c>
      <c r="I286" s="6">
        <v>70</v>
      </c>
      <c r="J286" s="6">
        <v>120</v>
      </c>
      <c r="K286" s="6">
        <v>45</v>
      </c>
      <c r="L286" s="6">
        <v>50</v>
      </c>
      <c r="M286" s="6">
        <v>135</v>
      </c>
      <c r="N286" s="6">
        <v>750</v>
      </c>
      <c r="O286" s="127"/>
    </row>
    <row r="287" spans="1:15" s="12" customFormat="1" ht="11.25" x14ac:dyDescent="0.2">
      <c r="A287" s="173"/>
      <c r="B287" s="11" t="s">
        <v>7</v>
      </c>
      <c r="C287" s="11" t="s">
        <v>266</v>
      </c>
      <c r="D287" s="11"/>
      <c r="E287" s="6">
        <v>30</v>
      </c>
      <c r="F287" s="6">
        <v>340</v>
      </c>
      <c r="G287" s="6">
        <v>200</v>
      </c>
      <c r="H287" s="6">
        <v>200</v>
      </c>
      <c r="I287" s="6">
        <v>130</v>
      </c>
      <c r="J287" s="6">
        <v>165</v>
      </c>
      <c r="K287" s="6">
        <v>90</v>
      </c>
      <c r="L287" s="6">
        <v>80</v>
      </c>
      <c r="M287" s="6">
        <v>305</v>
      </c>
      <c r="N287" s="6">
        <v>1540</v>
      </c>
      <c r="O287" s="127"/>
    </row>
    <row r="288" spans="1:15" s="10" customFormat="1" ht="11.25" x14ac:dyDescent="0.2">
      <c r="A288" s="173"/>
      <c r="B288" s="11" t="s">
        <v>6</v>
      </c>
      <c r="C288" s="11" t="s">
        <v>267</v>
      </c>
      <c r="D288" s="11"/>
      <c r="E288" s="6">
        <v>20</v>
      </c>
      <c r="F288" s="6">
        <v>1430</v>
      </c>
      <c r="G288" s="6">
        <v>700</v>
      </c>
      <c r="H288" s="6">
        <v>355</v>
      </c>
      <c r="I288" s="6">
        <v>630</v>
      </c>
      <c r="J288" s="6">
        <v>585</v>
      </c>
      <c r="K288" s="6">
        <v>420</v>
      </c>
      <c r="L288" s="6">
        <v>255</v>
      </c>
      <c r="M288" s="6">
        <v>1130</v>
      </c>
      <c r="N288" s="6">
        <v>5525</v>
      </c>
      <c r="O288" s="127"/>
    </row>
    <row r="289" spans="1:15" s="10" customFormat="1" ht="11.25" x14ac:dyDescent="0.2">
      <c r="A289" s="174"/>
      <c r="B289" s="13" t="s">
        <v>692</v>
      </c>
      <c r="C289" s="13" t="str">
        <f>A275</f>
        <v>New Anglia</v>
      </c>
      <c r="D289" s="13"/>
      <c r="E289" s="14">
        <v>425</v>
      </c>
      <c r="F289" s="14">
        <v>7315</v>
      </c>
      <c r="G289" s="14">
        <v>3720</v>
      </c>
      <c r="H289" s="14">
        <v>3310</v>
      </c>
      <c r="I289" s="14">
        <v>3250</v>
      </c>
      <c r="J289" s="14">
        <v>3450</v>
      </c>
      <c r="K289" s="14">
        <v>2130</v>
      </c>
      <c r="L289" s="14">
        <v>1920</v>
      </c>
      <c r="M289" s="14">
        <v>6405</v>
      </c>
      <c r="N289" s="14">
        <v>31925</v>
      </c>
      <c r="O289" s="127"/>
    </row>
    <row r="290" spans="1:15" s="10" customFormat="1" ht="11.25" x14ac:dyDescent="0.2">
      <c r="A290" s="15"/>
      <c r="C290" s="11"/>
      <c r="D290" s="11"/>
      <c r="E290" s="6"/>
      <c r="F290" s="6"/>
      <c r="G290" s="6"/>
      <c r="H290" s="6"/>
      <c r="I290" s="6"/>
      <c r="J290" s="6"/>
      <c r="K290" s="6"/>
      <c r="L290" s="6"/>
      <c r="M290" s="6"/>
      <c r="N290" s="6"/>
      <c r="O290" s="127"/>
    </row>
    <row r="291" spans="1:15" s="10" customFormat="1" ht="11.25" x14ac:dyDescent="0.2">
      <c r="A291" s="173" t="s">
        <v>680</v>
      </c>
      <c r="B291" s="11" t="s">
        <v>388</v>
      </c>
      <c r="C291" s="11" t="s">
        <v>278</v>
      </c>
      <c r="D291" s="11"/>
      <c r="E291" s="6">
        <v>110</v>
      </c>
      <c r="F291" s="6">
        <v>1700</v>
      </c>
      <c r="G291" s="6">
        <v>735</v>
      </c>
      <c r="H291" s="6">
        <v>665</v>
      </c>
      <c r="I291" s="6">
        <v>850</v>
      </c>
      <c r="J291" s="6">
        <v>1160</v>
      </c>
      <c r="K291" s="6">
        <v>405</v>
      </c>
      <c r="L291" s="6">
        <v>530</v>
      </c>
      <c r="M291" s="6">
        <v>1315</v>
      </c>
      <c r="N291" s="6">
        <v>7470</v>
      </c>
      <c r="O291" s="127"/>
    </row>
    <row r="292" spans="1:15" s="10" customFormat="1" ht="11.25" x14ac:dyDescent="0.2">
      <c r="A292" s="173"/>
      <c r="B292" s="11" t="s">
        <v>394</v>
      </c>
      <c r="C292" s="11" t="s">
        <v>279</v>
      </c>
      <c r="D292" s="11"/>
      <c r="E292" s="6">
        <v>25</v>
      </c>
      <c r="F292" s="6">
        <v>1400</v>
      </c>
      <c r="G292" s="6">
        <v>570</v>
      </c>
      <c r="H292" s="6">
        <v>520</v>
      </c>
      <c r="I292" s="6">
        <v>520</v>
      </c>
      <c r="J292" s="6">
        <v>605</v>
      </c>
      <c r="K292" s="6">
        <v>355</v>
      </c>
      <c r="L292" s="6">
        <v>390</v>
      </c>
      <c r="M292" s="6">
        <v>985</v>
      </c>
      <c r="N292" s="6">
        <v>5370</v>
      </c>
      <c r="O292" s="127"/>
    </row>
    <row r="293" spans="1:15" s="10" customFormat="1" ht="11.25" x14ac:dyDescent="0.2">
      <c r="A293" s="173"/>
      <c r="B293" s="11" t="s">
        <v>395</v>
      </c>
      <c r="C293" s="11" t="s">
        <v>280</v>
      </c>
      <c r="D293" s="11"/>
      <c r="E293" s="6">
        <v>20</v>
      </c>
      <c r="F293" s="6">
        <v>1795</v>
      </c>
      <c r="G293" s="6">
        <v>1375</v>
      </c>
      <c r="H293" s="6">
        <v>585</v>
      </c>
      <c r="I293" s="6">
        <v>1175</v>
      </c>
      <c r="J293" s="6">
        <v>1130</v>
      </c>
      <c r="K293" s="6">
        <v>700</v>
      </c>
      <c r="L293" s="6">
        <v>355</v>
      </c>
      <c r="M293" s="6">
        <v>1785</v>
      </c>
      <c r="N293" s="6">
        <v>8920</v>
      </c>
      <c r="O293" s="127"/>
    </row>
    <row r="294" spans="1:15" s="10" customFormat="1" ht="11.25" x14ac:dyDescent="0.2">
      <c r="A294" s="173"/>
      <c r="B294" s="11" t="s">
        <v>396</v>
      </c>
      <c r="C294" s="11" t="s">
        <v>281</v>
      </c>
      <c r="D294" s="11"/>
      <c r="E294" s="6">
        <v>35</v>
      </c>
      <c r="F294" s="6">
        <v>1100</v>
      </c>
      <c r="G294" s="6">
        <v>710</v>
      </c>
      <c r="H294" s="6">
        <v>495</v>
      </c>
      <c r="I294" s="6">
        <v>540</v>
      </c>
      <c r="J294" s="6">
        <v>605</v>
      </c>
      <c r="K294" s="6">
        <v>290</v>
      </c>
      <c r="L294" s="6">
        <v>340</v>
      </c>
      <c r="M294" s="6">
        <v>850</v>
      </c>
      <c r="N294" s="6">
        <v>4965</v>
      </c>
      <c r="O294" s="127"/>
    </row>
    <row r="295" spans="1:15" s="10" customFormat="1" ht="11.25" x14ac:dyDescent="0.2">
      <c r="A295" s="173"/>
      <c r="B295" s="11" t="s">
        <v>391</v>
      </c>
      <c r="C295" s="11" t="s">
        <v>282</v>
      </c>
      <c r="D295" s="11"/>
      <c r="E295" s="6">
        <v>100</v>
      </c>
      <c r="F295" s="6">
        <v>1180</v>
      </c>
      <c r="G295" s="6">
        <v>615</v>
      </c>
      <c r="H295" s="6">
        <v>550</v>
      </c>
      <c r="I295" s="6">
        <v>570</v>
      </c>
      <c r="J295" s="6">
        <v>650</v>
      </c>
      <c r="K295" s="6">
        <v>315</v>
      </c>
      <c r="L295" s="6">
        <v>335</v>
      </c>
      <c r="M295" s="6">
        <v>925</v>
      </c>
      <c r="N295" s="6">
        <v>5240</v>
      </c>
      <c r="O295" s="127"/>
    </row>
    <row r="296" spans="1:15" s="12" customFormat="1" ht="11.25" x14ac:dyDescent="0.2">
      <c r="A296" s="173"/>
      <c r="B296" s="11" t="s">
        <v>397</v>
      </c>
      <c r="C296" s="11" t="s">
        <v>283</v>
      </c>
      <c r="D296" s="11"/>
      <c r="E296" s="6">
        <v>15</v>
      </c>
      <c r="F296" s="6">
        <v>655</v>
      </c>
      <c r="G296" s="6">
        <v>430</v>
      </c>
      <c r="H296" s="6">
        <v>315</v>
      </c>
      <c r="I296" s="6">
        <v>400</v>
      </c>
      <c r="J296" s="6">
        <v>430</v>
      </c>
      <c r="K296" s="6">
        <v>165</v>
      </c>
      <c r="L296" s="6">
        <v>255</v>
      </c>
      <c r="M296" s="6">
        <v>510</v>
      </c>
      <c r="N296" s="6">
        <v>3175</v>
      </c>
      <c r="O296" s="127"/>
    </row>
    <row r="297" spans="1:15" s="10" customFormat="1" ht="11.25" x14ac:dyDescent="0.2">
      <c r="A297" s="173"/>
      <c r="B297" s="11" t="s">
        <v>398</v>
      </c>
      <c r="C297" s="11" t="s">
        <v>284</v>
      </c>
      <c r="D297" s="11"/>
      <c r="E297" s="6">
        <v>50</v>
      </c>
      <c r="F297" s="6">
        <v>1465</v>
      </c>
      <c r="G297" s="6">
        <v>620</v>
      </c>
      <c r="H297" s="6">
        <v>620</v>
      </c>
      <c r="I297" s="6">
        <v>720</v>
      </c>
      <c r="J297" s="6">
        <v>840</v>
      </c>
      <c r="K297" s="6">
        <v>395</v>
      </c>
      <c r="L297" s="6">
        <v>455</v>
      </c>
      <c r="M297" s="6">
        <v>1030</v>
      </c>
      <c r="N297" s="6">
        <v>6195</v>
      </c>
      <c r="O297" s="127"/>
    </row>
    <row r="298" spans="1:15" s="10" customFormat="1" ht="11.25" x14ac:dyDescent="0.2">
      <c r="A298" s="174"/>
      <c r="B298" s="13" t="s">
        <v>692</v>
      </c>
      <c r="C298" s="13" t="str">
        <f>A291</f>
        <v>North Eastern</v>
      </c>
      <c r="D298" s="13"/>
      <c r="E298" s="14">
        <v>355</v>
      </c>
      <c r="F298" s="14">
        <v>9295</v>
      </c>
      <c r="G298" s="14">
        <v>5055</v>
      </c>
      <c r="H298" s="14">
        <v>3750</v>
      </c>
      <c r="I298" s="14">
        <v>4775</v>
      </c>
      <c r="J298" s="14">
        <v>5420</v>
      </c>
      <c r="K298" s="14">
        <v>2625</v>
      </c>
      <c r="L298" s="14">
        <v>2660</v>
      </c>
      <c r="M298" s="14">
        <v>7400</v>
      </c>
      <c r="N298" s="14">
        <v>41335</v>
      </c>
      <c r="O298" s="127"/>
    </row>
    <row r="299" spans="1:15" s="10" customFormat="1" ht="11.25" x14ac:dyDescent="0.2">
      <c r="A299" s="15"/>
      <c r="C299" s="11"/>
      <c r="D299" s="11"/>
      <c r="E299" s="6"/>
      <c r="F299" s="6"/>
      <c r="G299" s="6"/>
      <c r="H299" s="6"/>
      <c r="I299" s="6"/>
      <c r="J299" s="6"/>
      <c r="K299" s="6"/>
      <c r="L299" s="6"/>
      <c r="M299" s="6"/>
      <c r="N299" s="6"/>
      <c r="O299" s="127"/>
    </row>
    <row r="300" spans="1:15" s="10" customFormat="1" ht="11.25" x14ac:dyDescent="0.2">
      <c r="A300" s="173" t="s">
        <v>664</v>
      </c>
      <c r="B300" s="11" t="s">
        <v>94</v>
      </c>
      <c r="C300" s="11" t="s">
        <v>201</v>
      </c>
      <c r="D300" s="11"/>
      <c r="E300" s="6">
        <v>20</v>
      </c>
      <c r="F300" s="6">
        <v>305</v>
      </c>
      <c r="G300" s="6">
        <v>155</v>
      </c>
      <c r="H300" s="6">
        <v>115</v>
      </c>
      <c r="I300" s="6">
        <v>95</v>
      </c>
      <c r="J300" s="6">
        <v>95</v>
      </c>
      <c r="K300" s="6">
        <v>100</v>
      </c>
      <c r="L300" s="6">
        <v>120</v>
      </c>
      <c r="M300" s="6">
        <v>260</v>
      </c>
      <c r="N300" s="6">
        <v>1265</v>
      </c>
      <c r="O300" s="127"/>
    </row>
    <row r="301" spans="1:15" s="10" customFormat="1" ht="11.25" x14ac:dyDescent="0.2">
      <c r="A301" s="173"/>
      <c r="B301" s="11" t="s">
        <v>95</v>
      </c>
      <c r="C301" s="11" t="s">
        <v>198</v>
      </c>
      <c r="D301" s="11"/>
      <c r="E301" s="6">
        <v>25</v>
      </c>
      <c r="F301" s="6">
        <v>610</v>
      </c>
      <c r="G301" s="6">
        <v>280</v>
      </c>
      <c r="H301" s="6">
        <v>375</v>
      </c>
      <c r="I301" s="6">
        <v>210</v>
      </c>
      <c r="J301" s="6">
        <v>255</v>
      </c>
      <c r="K301" s="6">
        <v>185</v>
      </c>
      <c r="L301" s="6">
        <v>220</v>
      </c>
      <c r="M301" s="6">
        <v>550</v>
      </c>
      <c r="N301" s="6">
        <v>2710</v>
      </c>
      <c r="O301" s="127"/>
    </row>
    <row r="302" spans="1:15" s="10" customFormat="1" ht="11.25" x14ac:dyDescent="0.2">
      <c r="A302" s="173"/>
      <c r="B302" s="11" t="s">
        <v>93</v>
      </c>
      <c r="C302" s="11" t="s">
        <v>199</v>
      </c>
      <c r="D302" s="11"/>
      <c r="E302" s="6" t="s">
        <v>712</v>
      </c>
      <c r="F302" s="6">
        <v>380</v>
      </c>
      <c r="G302" s="6">
        <v>165</v>
      </c>
      <c r="H302" s="6">
        <v>150</v>
      </c>
      <c r="I302" s="6">
        <v>140</v>
      </c>
      <c r="J302" s="6">
        <v>145</v>
      </c>
      <c r="K302" s="6" t="s">
        <v>712</v>
      </c>
      <c r="L302" s="6">
        <v>210</v>
      </c>
      <c r="M302" s="6">
        <v>380</v>
      </c>
      <c r="N302" s="6">
        <v>1695</v>
      </c>
      <c r="O302" s="127"/>
    </row>
    <row r="303" spans="1:15" s="10" customFormat="1" ht="11.25" x14ac:dyDescent="0.2">
      <c r="A303" s="173"/>
      <c r="B303" s="11" t="s">
        <v>96</v>
      </c>
      <c r="C303" s="11" t="s">
        <v>197</v>
      </c>
      <c r="D303" s="11"/>
      <c r="E303" s="6">
        <v>20</v>
      </c>
      <c r="F303" s="6">
        <v>1685</v>
      </c>
      <c r="G303" s="6">
        <v>1175</v>
      </c>
      <c r="H303" s="6">
        <v>895</v>
      </c>
      <c r="I303" s="6">
        <v>665</v>
      </c>
      <c r="J303" s="6">
        <v>820</v>
      </c>
      <c r="K303" s="6">
        <v>595</v>
      </c>
      <c r="L303" s="6">
        <v>460</v>
      </c>
      <c r="M303" s="6">
        <v>1935</v>
      </c>
      <c r="N303" s="6">
        <v>8250</v>
      </c>
      <c r="O303" s="127"/>
    </row>
    <row r="304" spans="1:15" s="10" customFormat="1" ht="11.25" x14ac:dyDescent="0.2">
      <c r="A304" s="173"/>
      <c r="B304" s="11" t="s">
        <v>665</v>
      </c>
      <c r="C304" s="11" t="s">
        <v>668</v>
      </c>
      <c r="D304" s="11"/>
      <c r="E304" s="6">
        <v>10</v>
      </c>
      <c r="F304" s="6">
        <v>240</v>
      </c>
      <c r="G304" s="6">
        <v>145</v>
      </c>
      <c r="H304" s="6">
        <v>160</v>
      </c>
      <c r="I304" s="6">
        <v>95</v>
      </c>
      <c r="J304" s="6">
        <v>120</v>
      </c>
      <c r="K304" s="6">
        <v>90</v>
      </c>
      <c r="L304" s="6">
        <v>105</v>
      </c>
      <c r="M304" s="6">
        <v>265</v>
      </c>
      <c r="N304" s="6">
        <v>1230</v>
      </c>
      <c r="O304" s="127"/>
    </row>
    <row r="305" spans="1:15" s="12" customFormat="1" ht="11.25" x14ac:dyDescent="0.2">
      <c r="A305" s="173"/>
      <c r="B305" s="11" t="s">
        <v>666</v>
      </c>
      <c r="C305" s="11" t="s">
        <v>669</v>
      </c>
      <c r="D305" s="11"/>
      <c r="E305" s="6">
        <v>15</v>
      </c>
      <c r="F305" s="6">
        <v>440</v>
      </c>
      <c r="G305" s="6">
        <v>195</v>
      </c>
      <c r="H305" s="6">
        <v>220</v>
      </c>
      <c r="I305" s="6">
        <v>150</v>
      </c>
      <c r="J305" s="6">
        <v>195</v>
      </c>
      <c r="K305" s="6">
        <v>150</v>
      </c>
      <c r="L305" s="6">
        <v>185</v>
      </c>
      <c r="M305" s="6">
        <v>415</v>
      </c>
      <c r="N305" s="6">
        <v>1965</v>
      </c>
      <c r="O305" s="127"/>
    </row>
    <row r="306" spans="1:15" s="10" customFormat="1" ht="11.25" x14ac:dyDescent="0.2">
      <c r="A306" s="173"/>
      <c r="B306" s="11" t="s">
        <v>97</v>
      </c>
      <c r="C306" s="11" t="s">
        <v>200</v>
      </c>
      <c r="D306" s="11"/>
      <c r="E306" s="6" t="s">
        <v>712</v>
      </c>
      <c r="F306" s="6">
        <v>135</v>
      </c>
      <c r="G306" s="6">
        <v>115</v>
      </c>
      <c r="H306" s="6">
        <v>75</v>
      </c>
      <c r="I306" s="6">
        <v>60</v>
      </c>
      <c r="J306" s="6">
        <v>45</v>
      </c>
      <c r="K306" s="6" t="s">
        <v>712</v>
      </c>
      <c r="L306" s="6">
        <v>65</v>
      </c>
      <c r="M306" s="6">
        <v>115</v>
      </c>
      <c r="N306" s="6">
        <v>675</v>
      </c>
      <c r="O306" s="127"/>
    </row>
    <row r="307" spans="1:15" s="10" customFormat="1" ht="11.25" x14ac:dyDescent="0.2">
      <c r="A307" s="174"/>
      <c r="B307" s="13" t="s">
        <v>692</v>
      </c>
      <c r="C307" s="13" t="str">
        <f>A300</f>
        <v>Northamptonshire</v>
      </c>
      <c r="D307" s="13"/>
      <c r="E307" s="14">
        <v>105</v>
      </c>
      <c r="F307" s="14">
        <v>3795</v>
      </c>
      <c r="G307" s="14">
        <v>2230</v>
      </c>
      <c r="H307" s="14">
        <v>1990</v>
      </c>
      <c r="I307" s="14">
        <v>1415</v>
      </c>
      <c r="J307" s="14">
        <v>1675</v>
      </c>
      <c r="K307" s="14">
        <v>1285</v>
      </c>
      <c r="L307" s="14">
        <v>1365</v>
      </c>
      <c r="M307" s="14">
        <v>3920</v>
      </c>
      <c r="N307" s="14">
        <v>17780</v>
      </c>
      <c r="O307" s="127"/>
    </row>
    <row r="308" spans="1:15" s="10" customFormat="1" ht="11.25" x14ac:dyDescent="0.2">
      <c r="A308" s="15"/>
      <c r="C308" s="11"/>
      <c r="D308" s="11"/>
      <c r="E308" s="6"/>
      <c r="F308" s="6"/>
      <c r="G308" s="6"/>
      <c r="H308" s="6"/>
      <c r="I308" s="6"/>
      <c r="J308" s="6"/>
      <c r="K308" s="6"/>
      <c r="L308" s="6"/>
      <c r="M308" s="6"/>
      <c r="N308" s="6"/>
      <c r="O308" s="127"/>
    </row>
    <row r="309" spans="1:15" s="10" customFormat="1" ht="11.25" x14ac:dyDescent="0.2">
      <c r="A309" s="173" t="s">
        <v>667</v>
      </c>
      <c r="B309" s="11" t="s">
        <v>367</v>
      </c>
      <c r="C309" s="11" t="s">
        <v>157</v>
      </c>
      <c r="D309" s="11"/>
      <c r="E309" s="6">
        <v>20</v>
      </c>
      <c r="F309" s="6">
        <v>990</v>
      </c>
      <c r="G309" s="6">
        <v>945</v>
      </c>
      <c r="H309" s="6">
        <v>325</v>
      </c>
      <c r="I309" s="6">
        <v>780</v>
      </c>
      <c r="J309" s="6">
        <v>785</v>
      </c>
      <c r="K309" s="6">
        <v>370</v>
      </c>
      <c r="L309" s="6">
        <v>145</v>
      </c>
      <c r="M309" s="6">
        <v>1205</v>
      </c>
      <c r="N309" s="6">
        <v>5565</v>
      </c>
      <c r="O309" s="127"/>
    </row>
    <row r="310" spans="1:15" s="10" customFormat="1" ht="11.25" x14ac:dyDescent="0.2">
      <c r="A310" s="173"/>
      <c r="B310" s="11" t="s">
        <v>366</v>
      </c>
      <c r="C310" s="11" t="s">
        <v>158</v>
      </c>
      <c r="D310" s="11"/>
      <c r="E310" s="6">
        <v>95</v>
      </c>
      <c r="F310" s="6">
        <v>1000</v>
      </c>
      <c r="G310" s="6">
        <v>550</v>
      </c>
      <c r="H310" s="6">
        <v>400</v>
      </c>
      <c r="I310" s="6">
        <v>335</v>
      </c>
      <c r="J310" s="6">
        <v>360</v>
      </c>
      <c r="K310" s="6">
        <v>285</v>
      </c>
      <c r="L310" s="6">
        <v>255</v>
      </c>
      <c r="M310" s="6">
        <v>840</v>
      </c>
      <c r="N310" s="6">
        <v>4120</v>
      </c>
      <c r="O310" s="127"/>
    </row>
    <row r="311" spans="1:15" s="10" customFormat="1" ht="11.25" x14ac:dyDescent="0.2">
      <c r="A311" s="173"/>
      <c r="B311" s="11" t="s">
        <v>419</v>
      </c>
      <c r="C311" s="11" t="s">
        <v>159</v>
      </c>
      <c r="D311" s="11"/>
      <c r="E311" s="6">
        <v>10</v>
      </c>
      <c r="F311" s="6">
        <v>370</v>
      </c>
      <c r="G311" s="6">
        <v>250</v>
      </c>
      <c r="H311" s="6">
        <v>250</v>
      </c>
      <c r="I311" s="6">
        <v>130</v>
      </c>
      <c r="J311" s="6">
        <v>170</v>
      </c>
      <c r="K311" s="6">
        <v>100</v>
      </c>
      <c r="L311" s="6">
        <v>90</v>
      </c>
      <c r="M311" s="6">
        <v>370</v>
      </c>
      <c r="N311" s="6">
        <v>1740</v>
      </c>
      <c r="O311" s="127"/>
    </row>
    <row r="312" spans="1:15" s="12" customFormat="1" ht="11.25" x14ac:dyDescent="0.2">
      <c r="A312" s="173"/>
      <c r="B312" s="11" t="s">
        <v>418</v>
      </c>
      <c r="C312" s="11" t="s">
        <v>160</v>
      </c>
      <c r="D312" s="11"/>
      <c r="E312" s="6">
        <v>35</v>
      </c>
      <c r="F312" s="6">
        <v>495</v>
      </c>
      <c r="G312" s="6">
        <v>560</v>
      </c>
      <c r="H312" s="6">
        <v>345</v>
      </c>
      <c r="I312" s="6">
        <v>245</v>
      </c>
      <c r="J312" s="6">
        <v>270</v>
      </c>
      <c r="K312" s="6">
        <v>215</v>
      </c>
      <c r="L312" s="6">
        <v>120</v>
      </c>
      <c r="M312" s="6">
        <v>655</v>
      </c>
      <c r="N312" s="6">
        <v>2940</v>
      </c>
      <c r="O312" s="127"/>
    </row>
    <row r="313" spans="1:15" s="10" customFormat="1" ht="11.25" x14ac:dyDescent="0.2">
      <c r="A313" s="173"/>
      <c r="B313" s="11" t="s">
        <v>417</v>
      </c>
      <c r="C313" s="11" t="s">
        <v>161</v>
      </c>
      <c r="D313" s="11"/>
      <c r="E313" s="6">
        <v>50</v>
      </c>
      <c r="F313" s="6">
        <v>650</v>
      </c>
      <c r="G313" s="6">
        <v>790</v>
      </c>
      <c r="H313" s="6">
        <v>340</v>
      </c>
      <c r="I313" s="6">
        <v>325</v>
      </c>
      <c r="J313" s="6">
        <v>280</v>
      </c>
      <c r="K313" s="6">
        <v>290</v>
      </c>
      <c r="L313" s="6">
        <v>140</v>
      </c>
      <c r="M313" s="6">
        <v>895</v>
      </c>
      <c r="N313" s="6">
        <v>3760</v>
      </c>
      <c r="O313" s="127"/>
    </row>
    <row r="314" spans="1:15" s="10" customFormat="1" ht="11.25" x14ac:dyDescent="0.2">
      <c r="A314" s="174"/>
      <c r="B314" s="13" t="s">
        <v>692</v>
      </c>
      <c r="C314" s="13" t="str">
        <f>A309</f>
        <v>Oxfordshire LEP</v>
      </c>
      <c r="D314" s="13"/>
      <c r="E314" s="14">
        <v>210</v>
      </c>
      <c r="F314" s="14">
        <v>3505</v>
      </c>
      <c r="G314" s="14">
        <v>3095</v>
      </c>
      <c r="H314" s="14">
        <v>1660</v>
      </c>
      <c r="I314" s="14">
        <v>1815</v>
      </c>
      <c r="J314" s="14">
        <v>1865</v>
      </c>
      <c r="K314" s="14">
        <v>1260</v>
      </c>
      <c r="L314" s="14">
        <v>750</v>
      </c>
      <c r="M314" s="14">
        <v>3965</v>
      </c>
      <c r="N314" s="14">
        <v>18125</v>
      </c>
      <c r="O314" s="127"/>
    </row>
    <row r="315" spans="1:15" s="10" customFormat="1" ht="11.25" x14ac:dyDescent="0.2">
      <c r="A315" s="15"/>
      <c r="C315" s="11"/>
      <c r="D315" s="11"/>
      <c r="E315" s="6"/>
      <c r="F315" s="6"/>
      <c r="G315" s="6"/>
      <c r="H315" s="6"/>
      <c r="I315" s="6"/>
      <c r="J315" s="6"/>
      <c r="K315" s="6"/>
      <c r="L315" s="6"/>
      <c r="M315" s="6"/>
      <c r="N315" s="6"/>
      <c r="O315" s="127"/>
    </row>
    <row r="316" spans="1:15" s="10" customFormat="1" ht="11.25" x14ac:dyDescent="0.2">
      <c r="A316" s="173" t="s">
        <v>98</v>
      </c>
      <c r="B316" s="11" t="s">
        <v>60</v>
      </c>
      <c r="C316" s="11" t="s">
        <v>344</v>
      </c>
      <c r="D316" s="11"/>
      <c r="E316" s="6">
        <v>65</v>
      </c>
      <c r="F316" s="6">
        <v>1345</v>
      </c>
      <c r="G316" s="6">
        <v>570</v>
      </c>
      <c r="H316" s="6">
        <v>780</v>
      </c>
      <c r="I316" s="6">
        <v>520</v>
      </c>
      <c r="J316" s="6">
        <v>910</v>
      </c>
      <c r="K316" s="6">
        <v>355</v>
      </c>
      <c r="L316" s="6">
        <v>585</v>
      </c>
      <c r="M316" s="6">
        <v>1190</v>
      </c>
      <c r="N316" s="6">
        <v>6320</v>
      </c>
      <c r="O316" s="127"/>
    </row>
    <row r="317" spans="1:15" s="10" customFormat="1" ht="11.25" x14ac:dyDescent="0.2">
      <c r="A317" s="173"/>
      <c r="B317" s="11" t="s">
        <v>61</v>
      </c>
      <c r="C317" s="11" t="s">
        <v>345</v>
      </c>
      <c r="D317" s="11"/>
      <c r="E317" s="6">
        <v>65</v>
      </c>
      <c r="F317" s="6">
        <v>3695</v>
      </c>
      <c r="G317" s="6">
        <v>2015</v>
      </c>
      <c r="H317" s="6">
        <v>1580</v>
      </c>
      <c r="I317" s="6">
        <v>1575</v>
      </c>
      <c r="J317" s="6">
        <v>1640</v>
      </c>
      <c r="K317" s="6">
        <v>945</v>
      </c>
      <c r="L317" s="6">
        <v>1255</v>
      </c>
      <c r="M317" s="6">
        <v>3080</v>
      </c>
      <c r="N317" s="6">
        <v>15850</v>
      </c>
      <c r="O317" s="127"/>
    </row>
    <row r="318" spans="1:15" s="10" customFormat="1" ht="11.25" x14ac:dyDescent="0.2">
      <c r="A318" s="173"/>
      <c r="B318" s="11" t="s">
        <v>77</v>
      </c>
      <c r="C318" s="11" t="s">
        <v>346</v>
      </c>
      <c r="D318" s="11"/>
      <c r="E318" s="6">
        <v>100</v>
      </c>
      <c r="F318" s="6">
        <v>465</v>
      </c>
      <c r="G318" s="6">
        <v>275</v>
      </c>
      <c r="H318" s="6">
        <v>325</v>
      </c>
      <c r="I318" s="6">
        <v>195</v>
      </c>
      <c r="J318" s="6">
        <v>250</v>
      </c>
      <c r="K318" s="6">
        <v>140</v>
      </c>
      <c r="L318" s="6">
        <v>200</v>
      </c>
      <c r="M318" s="6">
        <v>430</v>
      </c>
      <c r="N318" s="6">
        <v>2380</v>
      </c>
      <c r="O318" s="127"/>
    </row>
    <row r="319" spans="1:15" s="10" customFormat="1" ht="11.25" x14ac:dyDescent="0.2">
      <c r="A319" s="173"/>
      <c r="B319" s="11" t="s">
        <v>73</v>
      </c>
      <c r="C319" s="11" t="s">
        <v>347</v>
      </c>
      <c r="D319" s="11"/>
      <c r="E319" s="6">
        <v>30</v>
      </c>
      <c r="F319" s="6">
        <v>880</v>
      </c>
      <c r="G319" s="6">
        <v>365</v>
      </c>
      <c r="H319" s="6">
        <v>340</v>
      </c>
      <c r="I319" s="6">
        <v>325</v>
      </c>
      <c r="J319" s="6">
        <v>465</v>
      </c>
      <c r="K319" s="6">
        <v>195</v>
      </c>
      <c r="L319" s="6">
        <v>335</v>
      </c>
      <c r="M319" s="6">
        <v>605</v>
      </c>
      <c r="N319" s="6">
        <v>3540</v>
      </c>
      <c r="O319" s="127"/>
    </row>
    <row r="320" spans="1:15" s="10" customFormat="1" ht="11.25" x14ac:dyDescent="0.2">
      <c r="A320" s="173"/>
      <c r="B320" s="11" t="s">
        <v>510</v>
      </c>
      <c r="C320" s="11" t="s">
        <v>348</v>
      </c>
      <c r="D320" s="11"/>
      <c r="E320" s="6">
        <v>30</v>
      </c>
      <c r="F320" s="6">
        <v>530</v>
      </c>
      <c r="G320" s="6">
        <v>210</v>
      </c>
      <c r="H320" s="6">
        <v>210</v>
      </c>
      <c r="I320" s="6">
        <v>190</v>
      </c>
      <c r="J320" s="6">
        <v>255</v>
      </c>
      <c r="K320" s="6">
        <v>115</v>
      </c>
      <c r="L320" s="6">
        <v>145</v>
      </c>
      <c r="M320" s="6">
        <v>345</v>
      </c>
      <c r="N320" s="6">
        <v>2030</v>
      </c>
      <c r="O320" s="127"/>
    </row>
    <row r="321" spans="1:15" s="10" customFormat="1" ht="11.25" x14ac:dyDescent="0.2">
      <c r="A321" s="173"/>
      <c r="B321" s="11" t="s">
        <v>58</v>
      </c>
      <c r="C321" s="11" t="s">
        <v>334</v>
      </c>
      <c r="D321" s="11"/>
      <c r="E321" s="6">
        <v>100</v>
      </c>
      <c r="F321" s="6">
        <v>1280</v>
      </c>
      <c r="G321" s="6">
        <v>480</v>
      </c>
      <c r="H321" s="6">
        <v>745</v>
      </c>
      <c r="I321" s="6">
        <v>495</v>
      </c>
      <c r="J321" s="6">
        <v>585</v>
      </c>
      <c r="K321" s="6">
        <v>300</v>
      </c>
      <c r="L321" s="6">
        <v>400</v>
      </c>
      <c r="M321" s="6">
        <v>1010</v>
      </c>
      <c r="N321" s="6">
        <v>5395</v>
      </c>
      <c r="O321" s="127"/>
    </row>
    <row r="322" spans="1:15" s="12" customFormat="1" ht="11.25" x14ac:dyDescent="0.2">
      <c r="A322" s="173"/>
      <c r="B322" s="11" t="s">
        <v>72</v>
      </c>
      <c r="C322" s="11" t="s">
        <v>111</v>
      </c>
      <c r="D322" s="11"/>
      <c r="E322" s="6">
        <v>25</v>
      </c>
      <c r="F322" s="6">
        <v>295</v>
      </c>
      <c r="G322" s="6">
        <v>85</v>
      </c>
      <c r="H322" s="6">
        <v>130</v>
      </c>
      <c r="I322" s="6">
        <v>100</v>
      </c>
      <c r="J322" s="6">
        <v>145</v>
      </c>
      <c r="K322" s="6">
        <v>55</v>
      </c>
      <c r="L322" s="6">
        <v>120</v>
      </c>
      <c r="M322" s="6">
        <v>230</v>
      </c>
      <c r="N322" s="6">
        <v>1185</v>
      </c>
      <c r="O322" s="127"/>
    </row>
    <row r="323" spans="1:15" s="10" customFormat="1" ht="11.25" x14ac:dyDescent="0.2">
      <c r="A323" s="173"/>
      <c r="B323" s="11" t="s">
        <v>59</v>
      </c>
      <c r="C323" s="11" t="s">
        <v>99</v>
      </c>
      <c r="D323" s="11"/>
      <c r="E323" s="6">
        <v>75</v>
      </c>
      <c r="F323" s="6">
        <v>1820</v>
      </c>
      <c r="G323" s="6">
        <v>570</v>
      </c>
      <c r="H323" s="6">
        <v>785</v>
      </c>
      <c r="I323" s="6">
        <v>640</v>
      </c>
      <c r="J323" s="6">
        <v>740</v>
      </c>
      <c r="K323" s="6">
        <v>420</v>
      </c>
      <c r="L323" s="6">
        <v>430</v>
      </c>
      <c r="M323" s="6">
        <v>1155</v>
      </c>
      <c r="N323" s="6">
        <v>6635</v>
      </c>
      <c r="O323" s="127"/>
    </row>
    <row r="324" spans="1:15" s="10" customFormat="1" ht="11.25" x14ac:dyDescent="0.2">
      <c r="A324" s="174"/>
      <c r="B324" s="13" t="s">
        <v>692</v>
      </c>
      <c r="C324" s="13" t="str">
        <f>A316</f>
        <v>Sheffield City Region</v>
      </c>
      <c r="D324" s="13"/>
      <c r="E324" s="14">
        <v>490</v>
      </c>
      <c r="F324" s="14">
        <v>10310</v>
      </c>
      <c r="G324" s="14">
        <v>4570</v>
      </c>
      <c r="H324" s="14">
        <v>4895</v>
      </c>
      <c r="I324" s="14">
        <v>4040</v>
      </c>
      <c r="J324" s="14">
        <v>4990</v>
      </c>
      <c r="K324" s="14">
        <v>2525</v>
      </c>
      <c r="L324" s="14">
        <v>3470</v>
      </c>
      <c r="M324" s="14">
        <v>8045</v>
      </c>
      <c r="N324" s="14">
        <v>43335</v>
      </c>
      <c r="O324" s="127"/>
    </row>
    <row r="325" spans="1:15" s="10" customFormat="1" ht="11.25" x14ac:dyDescent="0.2">
      <c r="A325" s="15"/>
      <c r="C325" s="11"/>
      <c r="D325" s="11"/>
      <c r="E325" s="6"/>
      <c r="F325" s="6"/>
      <c r="G325" s="6"/>
      <c r="H325" s="6"/>
      <c r="I325" s="6"/>
      <c r="J325" s="6"/>
      <c r="K325" s="6"/>
      <c r="L325" s="6"/>
      <c r="M325" s="6"/>
      <c r="N325" s="6"/>
      <c r="O325" s="127"/>
    </row>
    <row r="326" spans="1:15" s="10" customFormat="1" ht="11.25" x14ac:dyDescent="0.2">
      <c r="A326" s="173" t="s">
        <v>416</v>
      </c>
      <c r="B326" s="11" t="s">
        <v>443</v>
      </c>
      <c r="C326" s="11" t="s">
        <v>162</v>
      </c>
      <c r="D326" s="11"/>
      <c r="E326" s="6">
        <v>45</v>
      </c>
      <c r="F326" s="6">
        <v>600</v>
      </c>
      <c r="G326" s="6">
        <v>630</v>
      </c>
      <c r="H326" s="6">
        <v>430</v>
      </c>
      <c r="I326" s="6">
        <v>230</v>
      </c>
      <c r="J326" s="6">
        <v>305</v>
      </c>
      <c r="K326" s="6">
        <v>235</v>
      </c>
      <c r="L326" s="6">
        <v>195</v>
      </c>
      <c r="M326" s="6">
        <v>780</v>
      </c>
      <c r="N326" s="6">
        <v>3450</v>
      </c>
      <c r="O326" s="127"/>
    </row>
    <row r="327" spans="1:15" s="10" customFormat="1" ht="11.25" x14ac:dyDescent="0.2">
      <c r="A327" s="173"/>
      <c r="B327" s="11" t="s">
        <v>444</v>
      </c>
      <c r="C327" s="11" t="s">
        <v>163</v>
      </c>
      <c r="D327" s="11"/>
      <c r="E327" s="6">
        <v>30</v>
      </c>
      <c r="F327" s="6">
        <v>755</v>
      </c>
      <c r="G327" s="6">
        <v>705</v>
      </c>
      <c r="H327" s="6">
        <v>695</v>
      </c>
      <c r="I327" s="6">
        <v>310</v>
      </c>
      <c r="J327" s="6">
        <v>405</v>
      </c>
      <c r="K327" s="6">
        <v>345</v>
      </c>
      <c r="L327" s="6">
        <v>260</v>
      </c>
      <c r="M327" s="6">
        <v>1000</v>
      </c>
      <c r="N327" s="6">
        <v>4505</v>
      </c>
      <c r="O327" s="127"/>
    </row>
    <row r="328" spans="1:15" s="10" customFormat="1" ht="11.25" x14ac:dyDescent="0.2">
      <c r="A328" s="173"/>
      <c r="B328" s="11" t="s">
        <v>445</v>
      </c>
      <c r="C328" s="11" t="s">
        <v>165</v>
      </c>
      <c r="D328" s="11"/>
      <c r="E328" s="6">
        <v>40</v>
      </c>
      <c r="F328" s="6">
        <v>750</v>
      </c>
      <c r="G328" s="6">
        <v>710</v>
      </c>
      <c r="H328" s="6">
        <v>645</v>
      </c>
      <c r="I328" s="6">
        <v>290</v>
      </c>
      <c r="J328" s="6">
        <v>395</v>
      </c>
      <c r="K328" s="6">
        <v>345</v>
      </c>
      <c r="L328" s="6">
        <v>290</v>
      </c>
      <c r="M328" s="6">
        <v>975</v>
      </c>
      <c r="N328" s="6">
        <v>4440</v>
      </c>
      <c r="O328" s="127"/>
    </row>
    <row r="329" spans="1:15" s="10" customFormat="1" ht="11.25" x14ac:dyDescent="0.2">
      <c r="A329" s="173"/>
      <c r="B329" s="11" t="s">
        <v>446</v>
      </c>
      <c r="C329" s="11" t="s">
        <v>166</v>
      </c>
      <c r="D329" s="11"/>
      <c r="E329" s="6">
        <v>10</v>
      </c>
      <c r="F329" s="6">
        <v>370</v>
      </c>
      <c r="G329" s="6">
        <v>255</v>
      </c>
      <c r="H329" s="6">
        <v>250</v>
      </c>
      <c r="I329" s="6">
        <v>235</v>
      </c>
      <c r="J329" s="6">
        <v>225</v>
      </c>
      <c r="K329" s="6">
        <v>125</v>
      </c>
      <c r="L329" s="6">
        <v>160</v>
      </c>
      <c r="M329" s="6">
        <v>400</v>
      </c>
      <c r="N329" s="6">
        <v>2030</v>
      </c>
      <c r="O329" s="127"/>
    </row>
    <row r="330" spans="1:15" s="10" customFormat="1" ht="11.25" x14ac:dyDescent="0.2">
      <c r="A330" s="173"/>
      <c r="B330" s="11" t="s">
        <v>349</v>
      </c>
      <c r="C330" s="11" t="s">
        <v>167</v>
      </c>
      <c r="D330" s="11"/>
      <c r="E330" s="6">
        <v>25</v>
      </c>
      <c r="F330" s="6">
        <v>710</v>
      </c>
      <c r="G330" s="6">
        <v>580</v>
      </c>
      <c r="H330" s="6">
        <v>665</v>
      </c>
      <c r="I330" s="6">
        <v>350</v>
      </c>
      <c r="J330" s="6">
        <v>390</v>
      </c>
      <c r="K330" s="6">
        <v>270</v>
      </c>
      <c r="L330" s="6">
        <v>275</v>
      </c>
      <c r="M330" s="6">
        <v>765</v>
      </c>
      <c r="N330" s="6">
        <v>4030</v>
      </c>
      <c r="O330" s="127"/>
    </row>
    <row r="331" spans="1:15" s="10" customFormat="1" ht="11.25" x14ac:dyDescent="0.2">
      <c r="A331" s="173"/>
      <c r="B331" s="11" t="s">
        <v>426</v>
      </c>
      <c r="C331" s="11" t="s">
        <v>168</v>
      </c>
      <c r="D331" s="11"/>
      <c r="E331" s="6">
        <v>55</v>
      </c>
      <c r="F331" s="6">
        <v>750</v>
      </c>
      <c r="G331" s="6">
        <v>330</v>
      </c>
      <c r="H331" s="6">
        <v>315</v>
      </c>
      <c r="I331" s="6">
        <v>485</v>
      </c>
      <c r="J331" s="6">
        <v>405</v>
      </c>
      <c r="K331" s="6">
        <v>305</v>
      </c>
      <c r="L331" s="6">
        <v>180</v>
      </c>
      <c r="M331" s="6">
        <v>570</v>
      </c>
      <c r="N331" s="6">
        <v>3395</v>
      </c>
      <c r="O331" s="127"/>
    </row>
    <row r="332" spans="1:15" s="10" customFormat="1" ht="11.25" x14ac:dyDescent="0.2">
      <c r="A332" s="173"/>
      <c r="B332" s="11" t="s">
        <v>350</v>
      </c>
      <c r="C332" s="11" t="s">
        <v>169</v>
      </c>
      <c r="D332" s="11"/>
      <c r="E332" s="6">
        <v>95</v>
      </c>
      <c r="F332" s="6">
        <v>1030</v>
      </c>
      <c r="G332" s="6">
        <v>715</v>
      </c>
      <c r="H332" s="6">
        <v>720</v>
      </c>
      <c r="I332" s="6">
        <v>395</v>
      </c>
      <c r="J332" s="6">
        <v>480</v>
      </c>
      <c r="K332" s="6">
        <v>350</v>
      </c>
      <c r="L332" s="6">
        <v>330</v>
      </c>
      <c r="M332" s="6">
        <v>1085</v>
      </c>
      <c r="N332" s="6">
        <v>5200</v>
      </c>
      <c r="O332" s="127"/>
    </row>
    <row r="333" spans="1:15" s="10" customFormat="1" ht="11.25" x14ac:dyDescent="0.2">
      <c r="A333" s="173"/>
      <c r="B333" s="11" t="s">
        <v>429</v>
      </c>
      <c r="C333" s="11" t="s">
        <v>170</v>
      </c>
      <c r="D333" s="11"/>
      <c r="E333" s="6">
        <v>15</v>
      </c>
      <c r="F333" s="6">
        <v>1340</v>
      </c>
      <c r="G333" s="6">
        <v>690</v>
      </c>
      <c r="H333" s="6">
        <v>790</v>
      </c>
      <c r="I333" s="6">
        <v>790</v>
      </c>
      <c r="J333" s="6">
        <v>645</v>
      </c>
      <c r="K333" s="6">
        <v>515</v>
      </c>
      <c r="L333" s="6">
        <v>340</v>
      </c>
      <c r="M333" s="6">
        <v>1170</v>
      </c>
      <c r="N333" s="6">
        <v>6295</v>
      </c>
      <c r="O333" s="127"/>
    </row>
    <row r="334" spans="1:15" s="10" customFormat="1" ht="11.25" x14ac:dyDescent="0.2">
      <c r="A334" s="173"/>
      <c r="B334" s="11" t="s">
        <v>432</v>
      </c>
      <c r="C334" s="11" t="s">
        <v>171</v>
      </c>
      <c r="D334" s="11"/>
      <c r="E334" s="6">
        <v>10</v>
      </c>
      <c r="F334" s="6">
        <v>1510</v>
      </c>
      <c r="G334" s="6">
        <v>900</v>
      </c>
      <c r="H334" s="6">
        <v>805</v>
      </c>
      <c r="I334" s="6">
        <v>725</v>
      </c>
      <c r="J334" s="6">
        <v>805</v>
      </c>
      <c r="K334" s="6">
        <v>500</v>
      </c>
      <c r="L334" s="6">
        <v>365</v>
      </c>
      <c r="M334" s="6">
        <v>1495</v>
      </c>
      <c r="N334" s="6">
        <v>7115</v>
      </c>
      <c r="O334" s="127"/>
    </row>
    <row r="335" spans="1:15" s="12" customFormat="1" ht="11.25" x14ac:dyDescent="0.2">
      <c r="A335" s="173"/>
      <c r="B335" s="11" t="s">
        <v>352</v>
      </c>
      <c r="C335" s="11" t="s">
        <v>172</v>
      </c>
      <c r="D335" s="11"/>
      <c r="E335" s="6">
        <v>25</v>
      </c>
      <c r="F335" s="6">
        <v>630</v>
      </c>
      <c r="G335" s="6">
        <v>520</v>
      </c>
      <c r="H335" s="6">
        <v>380</v>
      </c>
      <c r="I335" s="6">
        <v>230</v>
      </c>
      <c r="J335" s="6">
        <v>260</v>
      </c>
      <c r="K335" s="6">
        <v>235</v>
      </c>
      <c r="L335" s="6">
        <v>225</v>
      </c>
      <c r="M335" s="6">
        <v>765</v>
      </c>
      <c r="N335" s="6">
        <v>3270</v>
      </c>
      <c r="O335" s="127"/>
    </row>
    <row r="336" spans="1:15" s="10" customFormat="1" ht="11.25" x14ac:dyDescent="0.2">
      <c r="A336" s="173"/>
      <c r="B336" s="11" t="s">
        <v>353</v>
      </c>
      <c r="C336" s="11" t="s">
        <v>173</v>
      </c>
      <c r="D336" s="11"/>
      <c r="E336" s="6">
        <v>15</v>
      </c>
      <c r="F336" s="6">
        <v>705</v>
      </c>
      <c r="G336" s="6">
        <v>640</v>
      </c>
      <c r="H336" s="6">
        <v>170</v>
      </c>
      <c r="I336" s="6">
        <v>215</v>
      </c>
      <c r="J336" s="6">
        <v>305</v>
      </c>
      <c r="K336" s="6">
        <v>205</v>
      </c>
      <c r="L336" s="6">
        <v>75</v>
      </c>
      <c r="M336" s="6">
        <v>685</v>
      </c>
      <c r="N336" s="6">
        <v>3015</v>
      </c>
      <c r="O336" s="127"/>
    </row>
    <row r="337" spans="1:20" s="10" customFormat="1" ht="11.25" x14ac:dyDescent="0.2">
      <c r="A337" s="174"/>
      <c r="B337" s="13" t="s">
        <v>692</v>
      </c>
      <c r="C337" s="13" t="str">
        <f>A326</f>
        <v>Solent</v>
      </c>
      <c r="D337" s="13"/>
      <c r="E337" s="8">
        <v>220</v>
      </c>
      <c r="F337" s="8">
        <v>7235</v>
      </c>
      <c r="G337" s="8">
        <v>4925</v>
      </c>
      <c r="H337" s="8">
        <v>4785</v>
      </c>
      <c r="I337" s="8">
        <v>3505</v>
      </c>
      <c r="J337" s="8">
        <v>3645</v>
      </c>
      <c r="K337" s="8">
        <v>2730</v>
      </c>
      <c r="L337" s="8">
        <v>2130</v>
      </c>
      <c r="M337" s="8">
        <v>7475</v>
      </c>
      <c r="N337" s="8">
        <v>36650</v>
      </c>
      <c r="O337" s="127"/>
    </row>
    <row r="338" spans="1:20" s="10" customFormat="1" ht="11.25" x14ac:dyDescent="0.2">
      <c r="A338" s="15"/>
      <c r="C338" s="11"/>
      <c r="D338" s="11"/>
      <c r="E338" s="6"/>
      <c r="F338" s="6"/>
      <c r="G338" s="6"/>
      <c r="H338" s="6"/>
      <c r="I338" s="6"/>
      <c r="J338" s="6"/>
      <c r="K338" s="6"/>
      <c r="L338" s="6"/>
      <c r="M338" s="6"/>
      <c r="N338" s="7"/>
      <c r="O338" s="127"/>
    </row>
    <row r="339" spans="1:20" s="10" customFormat="1" ht="11.25" x14ac:dyDescent="0.2">
      <c r="A339" s="173" t="s">
        <v>678</v>
      </c>
      <c r="B339" s="11" t="s">
        <v>475</v>
      </c>
      <c r="C339" s="11" t="s">
        <v>208</v>
      </c>
      <c r="D339" s="11"/>
      <c r="E339" s="6">
        <v>45</v>
      </c>
      <c r="F339" s="6">
        <v>1305</v>
      </c>
      <c r="G339" s="6">
        <v>980</v>
      </c>
      <c r="H339" s="6">
        <v>1170</v>
      </c>
      <c r="I339" s="6">
        <v>425</v>
      </c>
      <c r="J339" s="6">
        <v>525</v>
      </c>
      <c r="K339" s="6">
        <v>495</v>
      </c>
      <c r="L339" s="6">
        <v>495</v>
      </c>
      <c r="M339" s="6">
        <v>1415</v>
      </c>
      <c r="N339" s="6">
        <v>6855</v>
      </c>
      <c r="O339" s="127"/>
    </row>
    <row r="340" spans="1:20" s="10" customFormat="1" ht="11.25" x14ac:dyDescent="0.2">
      <c r="A340" s="173"/>
      <c r="B340" s="11" t="s">
        <v>448</v>
      </c>
      <c r="C340" s="11" t="s">
        <v>209</v>
      </c>
      <c r="D340" s="11"/>
      <c r="E340" s="6">
        <v>30</v>
      </c>
      <c r="F340" s="6">
        <v>750</v>
      </c>
      <c r="G340" s="6">
        <v>410</v>
      </c>
      <c r="H340" s="6">
        <v>495</v>
      </c>
      <c r="I340" s="6">
        <v>250</v>
      </c>
      <c r="J340" s="6">
        <v>270</v>
      </c>
      <c r="K340" s="6">
        <v>235</v>
      </c>
      <c r="L340" s="6">
        <v>275</v>
      </c>
      <c r="M340" s="6">
        <v>670</v>
      </c>
      <c r="N340" s="6">
        <v>3385</v>
      </c>
      <c r="O340" s="127"/>
    </row>
    <row r="341" spans="1:20" s="10" customFormat="1" ht="11.25" x14ac:dyDescent="0.2">
      <c r="A341" s="173"/>
      <c r="B341" s="11" t="s">
        <v>449</v>
      </c>
      <c r="C341" s="11" t="s">
        <v>210</v>
      </c>
      <c r="D341" s="11"/>
      <c r="E341" s="6">
        <v>15</v>
      </c>
      <c r="F341" s="6">
        <v>450</v>
      </c>
      <c r="G341" s="6">
        <v>450</v>
      </c>
      <c r="H341" s="6">
        <v>350</v>
      </c>
      <c r="I341" s="6">
        <v>200</v>
      </c>
      <c r="J341" s="6">
        <v>215</v>
      </c>
      <c r="K341" s="6">
        <v>220</v>
      </c>
      <c r="L341" s="6">
        <v>90</v>
      </c>
      <c r="M341" s="6">
        <v>610</v>
      </c>
      <c r="N341" s="6">
        <v>2600</v>
      </c>
      <c r="O341" s="127"/>
      <c r="P341" s="11"/>
      <c r="Q341" s="11"/>
      <c r="R341" s="11"/>
      <c r="S341" s="11"/>
      <c r="T341" s="11"/>
    </row>
    <row r="342" spans="1:20" s="10" customFormat="1" ht="11.25" x14ac:dyDescent="0.2">
      <c r="A342" s="173"/>
      <c r="B342" s="11" t="s">
        <v>450</v>
      </c>
      <c r="C342" s="11" t="s">
        <v>211</v>
      </c>
      <c r="D342" s="11"/>
      <c r="E342" s="6">
        <v>10</v>
      </c>
      <c r="F342" s="6">
        <v>535</v>
      </c>
      <c r="G342" s="6">
        <v>390</v>
      </c>
      <c r="H342" s="6">
        <v>705</v>
      </c>
      <c r="I342" s="6">
        <v>200</v>
      </c>
      <c r="J342" s="6">
        <v>210</v>
      </c>
      <c r="K342" s="6">
        <v>180</v>
      </c>
      <c r="L342" s="6">
        <v>210</v>
      </c>
      <c r="M342" s="6">
        <v>560</v>
      </c>
      <c r="N342" s="6">
        <v>3000</v>
      </c>
      <c r="O342" s="127"/>
      <c r="P342" s="11"/>
      <c r="Q342" s="11"/>
      <c r="R342" s="11"/>
      <c r="S342" s="11"/>
      <c r="T342" s="11"/>
    </row>
    <row r="343" spans="1:20" s="10" customFormat="1" ht="11.25" x14ac:dyDescent="0.2">
      <c r="A343" s="173"/>
      <c r="B343" s="11" t="s">
        <v>451</v>
      </c>
      <c r="C343" s="11" t="s">
        <v>212</v>
      </c>
      <c r="D343" s="11"/>
      <c r="E343" s="6">
        <v>70</v>
      </c>
      <c r="F343" s="6">
        <v>1010</v>
      </c>
      <c r="G343" s="6">
        <v>995</v>
      </c>
      <c r="H343" s="6">
        <v>760</v>
      </c>
      <c r="I343" s="6">
        <v>445</v>
      </c>
      <c r="J343" s="6">
        <v>715</v>
      </c>
      <c r="K343" s="6">
        <v>410</v>
      </c>
      <c r="L343" s="6">
        <v>225</v>
      </c>
      <c r="M343" s="6">
        <v>1305</v>
      </c>
      <c r="N343" s="6">
        <v>5935</v>
      </c>
      <c r="O343" s="127"/>
    </row>
    <row r="344" spans="1:20" s="10" customFormat="1" ht="11.25" x14ac:dyDescent="0.2">
      <c r="A344" s="173"/>
      <c r="B344" s="11" t="s">
        <v>452</v>
      </c>
      <c r="C344" s="11" t="s">
        <v>213</v>
      </c>
      <c r="D344" s="11"/>
      <c r="E344" s="6">
        <v>30</v>
      </c>
      <c r="F344" s="6">
        <v>1035</v>
      </c>
      <c r="G344" s="6">
        <v>605</v>
      </c>
      <c r="H344" s="6">
        <v>575</v>
      </c>
      <c r="I344" s="6">
        <v>390</v>
      </c>
      <c r="J344" s="6">
        <v>560</v>
      </c>
      <c r="K344" s="6">
        <v>355</v>
      </c>
      <c r="L344" s="6">
        <v>220</v>
      </c>
      <c r="M344" s="6">
        <v>980</v>
      </c>
      <c r="N344" s="6">
        <v>4750</v>
      </c>
      <c r="O344" s="127"/>
    </row>
    <row r="345" spans="1:20" s="10" customFormat="1" ht="11.25" x14ac:dyDescent="0.2">
      <c r="A345" s="173"/>
      <c r="B345" s="11" t="s">
        <v>453</v>
      </c>
      <c r="C345" s="11" t="s">
        <v>214</v>
      </c>
      <c r="D345" s="11"/>
      <c r="E345" s="6">
        <v>80</v>
      </c>
      <c r="F345" s="6">
        <v>800</v>
      </c>
      <c r="G345" s="6">
        <v>680</v>
      </c>
      <c r="H345" s="6">
        <v>730</v>
      </c>
      <c r="I345" s="6">
        <v>365</v>
      </c>
      <c r="J345" s="6">
        <v>345</v>
      </c>
      <c r="K345" s="6">
        <v>370</v>
      </c>
      <c r="L345" s="6">
        <v>200</v>
      </c>
      <c r="M345" s="6">
        <v>1070</v>
      </c>
      <c r="N345" s="6">
        <v>4640</v>
      </c>
      <c r="O345" s="127"/>
    </row>
    <row r="346" spans="1:20" s="10" customFormat="1" ht="11.25" x14ac:dyDescent="0.2">
      <c r="A346" s="173"/>
      <c r="B346" s="11" t="s">
        <v>454</v>
      </c>
      <c r="C346" s="11" t="s">
        <v>215</v>
      </c>
      <c r="D346" s="11"/>
      <c r="E346" s="6">
        <v>5</v>
      </c>
      <c r="F346" s="6">
        <v>615</v>
      </c>
      <c r="G346" s="6">
        <v>295</v>
      </c>
      <c r="H346" s="6">
        <v>405</v>
      </c>
      <c r="I346" s="6">
        <v>220</v>
      </c>
      <c r="J346" s="6">
        <v>275</v>
      </c>
      <c r="K346" s="6">
        <v>200</v>
      </c>
      <c r="L346" s="6">
        <v>210</v>
      </c>
      <c r="M346" s="6">
        <v>585</v>
      </c>
      <c r="N346" s="6">
        <v>2810</v>
      </c>
      <c r="O346" s="127"/>
    </row>
    <row r="347" spans="1:20" s="10" customFormat="1" ht="11.25" x14ac:dyDescent="0.2">
      <c r="A347" s="173"/>
      <c r="B347" s="11" t="s">
        <v>455</v>
      </c>
      <c r="C347" s="11" t="s">
        <v>216</v>
      </c>
      <c r="D347" s="11"/>
      <c r="E347" s="6" t="s">
        <v>712</v>
      </c>
      <c r="F347" s="6">
        <v>215</v>
      </c>
      <c r="G347" s="6">
        <v>145</v>
      </c>
      <c r="H347" s="6">
        <v>125</v>
      </c>
      <c r="I347" s="6">
        <v>80</v>
      </c>
      <c r="J347" s="6">
        <v>95</v>
      </c>
      <c r="K347" s="6">
        <v>75</v>
      </c>
      <c r="L347" s="6" t="s">
        <v>712</v>
      </c>
      <c r="M347" s="6">
        <v>190</v>
      </c>
      <c r="N347" s="6">
        <v>1025</v>
      </c>
      <c r="O347" s="127"/>
    </row>
    <row r="348" spans="1:20" s="10" customFormat="1" ht="11.25" x14ac:dyDescent="0.2">
      <c r="A348" s="173"/>
      <c r="B348" s="11" t="s">
        <v>456</v>
      </c>
      <c r="C348" s="11" t="s">
        <v>217</v>
      </c>
      <c r="D348" s="11"/>
      <c r="E348" s="6">
        <v>35</v>
      </c>
      <c r="F348" s="6">
        <v>475</v>
      </c>
      <c r="G348" s="6">
        <v>445</v>
      </c>
      <c r="H348" s="6">
        <v>510</v>
      </c>
      <c r="I348" s="6">
        <v>205</v>
      </c>
      <c r="J348" s="6">
        <v>205</v>
      </c>
      <c r="K348" s="6">
        <v>190</v>
      </c>
      <c r="L348" s="6">
        <v>195</v>
      </c>
      <c r="M348" s="6">
        <v>545</v>
      </c>
      <c r="N348" s="6">
        <v>2805</v>
      </c>
      <c r="O348" s="127"/>
    </row>
    <row r="349" spans="1:20" s="10" customFormat="1" ht="11.25" x14ac:dyDescent="0.2">
      <c r="A349" s="173"/>
      <c r="B349" s="11" t="s">
        <v>549</v>
      </c>
      <c r="C349" s="11" t="s">
        <v>218</v>
      </c>
      <c r="D349" s="11"/>
      <c r="E349" s="6">
        <v>20</v>
      </c>
      <c r="F349" s="6">
        <v>1330</v>
      </c>
      <c r="G349" s="6">
        <v>940</v>
      </c>
      <c r="H349" s="6">
        <v>855</v>
      </c>
      <c r="I349" s="6">
        <v>630</v>
      </c>
      <c r="J349" s="6">
        <v>615</v>
      </c>
      <c r="K349" s="6">
        <v>455</v>
      </c>
      <c r="L349" s="6">
        <v>370</v>
      </c>
      <c r="M349" s="6">
        <v>1390</v>
      </c>
      <c r="N349" s="6">
        <v>6605</v>
      </c>
      <c r="O349" s="127"/>
    </row>
    <row r="350" spans="1:20" s="10" customFormat="1" ht="11.25" x14ac:dyDescent="0.2">
      <c r="A350" s="173"/>
      <c r="B350" s="11" t="s">
        <v>457</v>
      </c>
      <c r="C350" s="11" t="s">
        <v>219</v>
      </c>
      <c r="D350" s="11"/>
      <c r="E350" s="6">
        <v>35</v>
      </c>
      <c r="F350" s="6">
        <v>605</v>
      </c>
      <c r="G350" s="6">
        <v>150</v>
      </c>
      <c r="H350" s="6">
        <v>310</v>
      </c>
      <c r="I350" s="6">
        <v>295</v>
      </c>
      <c r="J350" s="6">
        <v>310</v>
      </c>
      <c r="K350" s="6">
        <v>120</v>
      </c>
      <c r="L350" s="6">
        <v>145</v>
      </c>
      <c r="M350" s="6">
        <v>430</v>
      </c>
      <c r="N350" s="6">
        <v>2400</v>
      </c>
      <c r="O350" s="127"/>
    </row>
    <row r="351" spans="1:20" s="10" customFormat="1" ht="11.25" x14ac:dyDescent="0.2">
      <c r="A351" s="173"/>
      <c r="B351" s="11" t="s">
        <v>550</v>
      </c>
      <c r="C351" s="11" t="s">
        <v>220</v>
      </c>
      <c r="D351" s="11"/>
      <c r="E351" s="6">
        <v>15</v>
      </c>
      <c r="F351" s="6">
        <v>1060</v>
      </c>
      <c r="G351" s="6">
        <v>495</v>
      </c>
      <c r="H351" s="6">
        <v>675</v>
      </c>
      <c r="I351" s="6">
        <v>325</v>
      </c>
      <c r="J351" s="6">
        <v>360</v>
      </c>
      <c r="K351" s="6">
        <v>310</v>
      </c>
      <c r="L351" s="6">
        <v>225</v>
      </c>
      <c r="M351" s="6">
        <v>1115</v>
      </c>
      <c r="N351" s="6">
        <v>4580</v>
      </c>
      <c r="O351" s="127"/>
    </row>
    <row r="352" spans="1:20" s="10" customFormat="1" ht="11.25" x14ac:dyDescent="0.2">
      <c r="A352" s="173"/>
      <c r="B352" s="11" t="s">
        <v>458</v>
      </c>
      <c r="C352" s="11" t="s">
        <v>147</v>
      </c>
      <c r="D352" s="11"/>
      <c r="E352" s="6" t="s">
        <v>712</v>
      </c>
      <c r="F352" s="6">
        <v>180</v>
      </c>
      <c r="G352" s="6">
        <v>110</v>
      </c>
      <c r="H352" s="6">
        <v>70</v>
      </c>
      <c r="I352" s="6">
        <v>65</v>
      </c>
      <c r="J352" s="6">
        <v>75</v>
      </c>
      <c r="K352" s="6">
        <v>65</v>
      </c>
      <c r="L352" s="6" t="s">
        <v>712</v>
      </c>
      <c r="M352" s="6">
        <v>160</v>
      </c>
      <c r="N352" s="6">
        <v>780</v>
      </c>
      <c r="O352" s="127"/>
    </row>
    <row r="353" spans="1:15" s="10" customFormat="1" ht="11.25" x14ac:dyDescent="0.2">
      <c r="A353" s="173"/>
      <c r="B353" s="11" t="s">
        <v>354</v>
      </c>
      <c r="C353" s="11" t="s">
        <v>221</v>
      </c>
      <c r="D353" s="11"/>
      <c r="E353" s="6">
        <v>15</v>
      </c>
      <c r="F353" s="6">
        <v>725</v>
      </c>
      <c r="G353" s="6">
        <v>385</v>
      </c>
      <c r="H353" s="6">
        <v>320</v>
      </c>
      <c r="I353" s="6">
        <v>220</v>
      </c>
      <c r="J353" s="6">
        <v>295</v>
      </c>
      <c r="K353" s="6">
        <v>250</v>
      </c>
      <c r="L353" s="6">
        <v>175</v>
      </c>
      <c r="M353" s="6">
        <v>530</v>
      </c>
      <c r="N353" s="6">
        <v>2915</v>
      </c>
      <c r="O353" s="127"/>
    </row>
    <row r="354" spans="1:15" s="10" customFormat="1" ht="11.25" x14ac:dyDescent="0.2">
      <c r="A354" s="173"/>
      <c r="B354" s="11" t="s">
        <v>355</v>
      </c>
      <c r="C354" s="11" t="s">
        <v>222</v>
      </c>
      <c r="D354" s="11"/>
      <c r="E354" s="6">
        <v>55</v>
      </c>
      <c r="F354" s="6">
        <v>1035</v>
      </c>
      <c r="G354" s="6">
        <v>625</v>
      </c>
      <c r="H354" s="6">
        <v>470</v>
      </c>
      <c r="I354" s="6">
        <v>540</v>
      </c>
      <c r="J354" s="6">
        <v>515</v>
      </c>
      <c r="K354" s="6">
        <v>305</v>
      </c>
      <c r="L354" s="6">
        <v>160</v>
      </c>
      <c r="M354" s="6">
        <v>820</v>
      </c>
      <c r="N354" s="6">
        <v>4525</v>
      </c>
      <c r="O354" s="127"/>
    </row>
    <row r="355" spans="1:15" s="10" customFormat="1" ht="11.25" x14ac:dyDescent="0.2">
      <c r="A355" s="173"/>
      <c r="B355" s="11" t="s">
        <v>356</v>
      </c>
      <c r="C355" s="11" t="s">
        <v>223</v>
      </c>
      <c r="D355" s="11"/>
      <c r="E355" s="6">
        <v>10</v>
      </c>
      <c r="F355" s="6">
        <v>870</v>
      </c>
      <c r="G355" s="6">
        <v>410</v>
      </c>
      <c r="H355" s="6">
        <v>525</v>
      </c>
      <c r="I355" s="6">
        <v>295</v>
      </c>
      <c r="J355" s="6">
        <v>265</v>
      </c>
      <c r="K355" s="6">
        <v>270</v>
      </c>
      <c r="L355" s="6">
        <v>200</v>
      </c>
      <c r="M355" s="6">
        <v>690</v>
      </c>
      <c r="N355" s="6">
        <v>3535</v>
      </c>
      <c r="O355" s="127"/>
    </row>
    <row r="356" spans="1:15" s="10" customFormat="1" ht="11.25" x14ac:dyDescent="0.2">
      <c r="A356" s="173"/>
      <c r="B356" s="11" t="s">
        <v>357</v>
      </c>
      <c r="C356" s="11" t="s">
        <v>224</v>
      </c>
      <c r="D356" s="11"/>
      <c r="E356" s="6">
        <v>25</v>
      </c>
      <c r="F356" s="6">
        <v>415</v>
      </c>
      <c r="G356" s="6">
        <v>200</v>
      </c>
      <c r="H356" s="6">
        <v>215</v>
      </c>
      <c r="I356" s="6">
        <v>265</v>
      </c>
      <c r="J356" s="6">
        <v>305</v>
      </c>
      <c r="K356" s="6">
        <v>110</v>
      </c>
      <c r="L356" s="6">
        <v>75</v>
      </c>
      <c r="M356" s="6">
        <v>400</v>
      </c>
      <c r="N356" s="6">
        <v>2010</v>
      </c>
      <c r="O356" s="127"/>
    </row>
    <row r="357" spans="1:15" s="10" customFormat="1" ht="11.25" x14ac:dyDescent="0.2">
      <c r="A357" s="173"/>
      <c r="B357" s="11" t="s">
        <v>358</v>
      </c>
      <c r="C357" s="11" t="s">
        <v>225</v>
      </c>
      <c r="D357" s="11"/>
      <c r="E357" s="6">
        <v>5</v>
      </c>
      <c r="F357" s="6">
        <v>490</v>
      </c>
      <c r="G357" s="6">
        <v>290</v>
      </c>
      <c r="H357" s="6">
        <v>410</v>
      </c>
      <c r="I357" s="6">
        <v>230</v>
      </c>
      <c r="J357" s="6">
        <v>250</v>
      </c>
      <c r="K357" s="6">
        <v>190</v>
      </c>
      <c r="L357" s="6">
        <v>140</v>
      </c>
      <c r="M357" s="6">
        <v>475</v>
      </c>
      <c r="N357" s="6">
        <v>2480</v>
      </c>
      <c r="O357" s="127"/>
    </row>
    <row r="358" spans="1:15" s="10" customFormat="1" ht="11.25" x14ac:dyDescent="0.2">
      <c r="A358" s="173"/>
      <c r="B358" s="11" t="s">
        <v>359</v>
      </c>
      <c r="C358" s="11" t="s">
        <v>226</v>
      </c>
      <c r="D358" s="11"/>
      <c r="E358" s="6">
        <v>20</v>
      </c>
      <c r="F358" s="6">
        <v>870</v>
      </c>
      <c r="G358" s="6">
        <v>675</v>
      </c>
      <c r="H358" s="6">
        <v>645</v>
      </c>
      <c r="I358" s="6">
        <v>345</v>
      </c>
      <c r="J358" s="6">
        <v>485</v>
      </c>
      <c r="K358" s="6">
        <v>370</v>
      </c>
      <c r="L358" s="6">
        <v>205</v>
      </c>
      <c r="M358" s="6">
        <v>880</v>
      </c>
      <c r="N358" s="6">
        <v>4495</v>
      </c>
      <c r="O358" s="127"/>
    </row>
    <row r="359" spans="1:15" s="10" customFormat="1" ht="11.25" x14ac:dyDescent="0.2">
      <c r="A359" s="173"/>
      <c r="B359" s="11" t="s">
        <v>427</v>
      </c>
      <c r="C359" s="11" t="s">
        <v>227</v>
      </c>
      <c r="D359" s="11"/>
      <c r="E359" s="6">
        <v>20</v>
      </c>
      <c r="F359" s="6">
        <v>1420</v>
      </c>
      <c r="G359" s="6">
        <v>835</v>
      </c>
      <c r="H359" s="6">
        <v>1130</v>
      </c>
      <c r="I359" s="6">
        <v>665</v>
      </c>
      <c r="J359" s="6">
        <v>760</v>
      </c>
      <c r="K359" s="6">
        <v>495</v>
      </c>
      <c r="L359" s="6">
        <v>395</v>
      </c>
      <c r="M359" s="6">
        <v>1375</v>
      </c>
      <c r="N359" s="6">
        <v>7095</v>
      </c>
      <c r="O359" s="127"/>
    </row>
    <row r="360" spans="1:15" s="10" customFormat="1" ht="11.25" x14ac:dyDescent="0.2">
      <c r="A360" s="173"/>
      <c r="B360" s="11" t="s">
        <v>360</v>
      </c>
      <c r="C360" s="11" t="s">
        <v>228</v>
      </c>
      <c r="D360" s="11"/>
      <c r="E360" s="6">
        <v>15</v>
      </c>
      <c r="F360" s="6">
        <v>490</v>
      </c>
      <c r="G360" s="6">
        <v>575</v>
      </c>
      <c r="H360" s="6">
        <v>355</v>
      </c>
      <c r="I360" s="6">
        <v>195</v>
      </c>
      <c r="J360" s="6">
        <v>250</v>
      </c>
      <c r="K360" s="6">
        <v>255</v>
      </c>
      <c r="L360" s="6">
        <v>120</v>
      </c>
      <c r="M360" s="6">
        <v>755</v>
      </c>
      <c r="N360" s="6">
        <v>3010</v>
      </c>
      <c r="O360" s="127"/>
    </row>
    <row r="361" spans="1:15" s="10" customFormat="1" ht="11.25" x14ac:dyDescent="0.2">
      <c r="A361" s="173"/>
      <c r="B361" s="11" t="s">
        <v>361</v>
      </c>
      <c r="C361" s="11" t="s">
        <v>229</v>
      </c>
      <c r="D361" s="11"/>
      <c r="E361" s="6">
        <v>15</v>
      </c>
      <c r="F361" s="6">
        <v>480</v>
      </c>
      <c r="G361" s="6">
        <v>270</v>
      </c>
      <c r="H361" s="6">
        <v>275</v>
      </c>
      <c r="I361" s="6">
        <v>300</v>
      </c>
      <c r="J361" s="6">
        <v>315</v>
      </c>
      <c r="K361" s="6">
        <v>155</v>
      </c>
      <c r="L361" s="6">
        <v>85</v>
      </c>
      <c r="M361" s="6">
        <v>405</v>
      </c>
      <c r="N361" s="6">
        <v>2300</v>
      </c>
      <c r="O361" s="127"/>
    </row>
    <row r="362" spans="1:15" s="10" customFormat="1" ht="11.25" x14ac:dyDescent="0.2">
      <c r="A362" s="173"/>
      <c r="B362" s="11" t="s">
        <v>362</v>
      </c>
      <c r="C362" s="11" t="s">
        <v>230</v>
      </c>
      <c r="D362" s="11"/>
      <c r="E362" s="6">
        <v>30</v>
      </c>
      <c r="F362" s="6">
        <v>630</v>
      </c>
      <c r="G362" s="6">
        <v>290</v>
      </c>
      <c r="H362" s="6">
        <v>500</v>
      </c>
      <c r="I362" s="6">
        <v>335</v>
      </c>
      <c r="J362" s="6">
        <v>310</v>
      </c>
      <c r="K362" s="6">
        <v>205</v>
      </c>
      <c r="L362" s="6">
        <v>255</v>
      </c>
      <c r="M362" s="6">
        <v>595</v>
      </c>
      <c r="N362" s="6">
        <v>3150</v>
      </c>
      <c r="O362" s="127"/>
    </row>
    <row r="363" spans="1:15" s="10" customFormat="1" ht="11.25" x14ac:dyDescent="0.2">
      <c r="A363" s="173"/>
      <c r="B363" s="11" t="s">
        <v>363</v>
      </c>
      <c r="C363" s="11" t="s">
        <v>231</v>
      </c>
      <c r="D363" s="11"/>
      <c r="E363" s="6">
        <v>35</v>
      </c>
      <c r="F363" s="6">
        <v>775</v>
      </c>
      <c r="G363" s="6">
        <v>340</v>
      </c>
      <c r="H363" s="6">
        <v>440</v>
      </c>
      <c r="I363" s="6">
        <v>450</v>
      </c>
      <c r="J363" s="6">
        <v>445</v>
      </c>
      <c r="K363" s="6">
        <v>215</v>
      </c>
      <c r="L363" s="6">
        <v>190</v>
      </c>
      <c r="M363" s="6">
        <v>565</v>
      </c>
      <c r="N363" s="6">
        <v>3455</v>
      </c>
      <c r="O363" s="127"/>
    </row>
    <row r="364" spans="1:15" s="10" customFormat="1" ht="11.25" x14ac:dyDescent="0.2">
      <c r="A364" s="173"/>
      <c r="B364" s="11" t="s">
        <v>364</v>
      </c>
      <c r="C364" s="11" t="s">
        <v>232</v>
      </c>
      <c r="D364" s="11"/>
      <c r="E364" s="6">
        <v>25</v>
      </c>
      <c r="F364" s="6">
        <v>550</v>
      </c>
      <c r="G364" s="6">
        <v>505</v>
      </c>
      <c r="H364" s="6">
        <v>415</v>
      </c>
      <c r="I364" s="6">
        <v>220</v>
      </c>
      <c r="J364" s="6">
        <v>280</v>
      </c>
      <c r="K364" s="6">
        <v>250</v>
      </c>
      <c r="L364" s="6">
        <v>140</v>
      </c>
      <c r="M364" s="6">
        <v>640</v>
      </c>
      <c r="N364" s="6">
        <v>3025</v>
      </c>
      <c r="O364" s="127"/>
    </row>
    <row r="365" spans="1:15" s="10" customFormat="1" ht="11.25" x14ac:dyDescent="0.2">
      <c r="A365" s="173"/>
      <c r="B365" s="11" t="s">
        <v>365</v>
      </c>
      <c r="C365" s="11" t="s">
        <v>233</v>
      </c>
      <c r="D365" s="11"/>
      <c r="E365" s="6">
        <v>15</v>
      </c>
      <c r="F365" s="6">
        <v>825</v>
      </c>
      <c r="G365" s="6">
        <v>790</v>
      </c>
      <c r="H365" s="6">
        <v>325</v>
      </c>
      <c r="I365" s="6">
        <v>300</v>
      </c>
      <c r="J365" s="6">
        <v>315</v>
      </c>
      <c r="K365" s="6">
        <v>295</v>
      </c>
      <c r="L365" s="6">
        <v>120</v>
      </c>
      <c r="M365" s="6">
        <v>830</v>
      </c>
      <c r="N365" s="6">
        <v>3815</v>
      </c>
      <c r="O365" s="127"/>
    </row>
    <row r="366" spans="1:15" s="10" customFormat="1" ht="11.25" x14ac:dyDescent="0.2">
      <c r="A366" s="173"/>
      <c r="B366" s="11" t="s">
        <v>438</v>
      </c>
      <c r="C366" s="11" t="s">
        <v>234</v>
      </c>
      <c r="D366" s="11"/>
      <c r="E366" s="6">
        <v>30</v>
      </c>
      <c r="F366" s="6">
        <v>600</v>
      </c>
      <c r="G366" s="6">
        <v>300</v>
      </c>
      <c r="H366" s="6">
        <v>385</v>
      </c>
      <c r="I366" s="6">
        <v>395</v>
      </c>
      <c r="J366" s="6">
        <v>370</v>
      </c>
      <c r="K366" s="6">
        <v>145</v>
      </c>
      <c r="L366" s="6">
        <v>180</v>
      </c>
      <c r="M366" s="6">
        <v>510</v>
      </c>
      <c r="N366" s="6">
        <v>2915</v>
      </c>
      <c r="O366" s="127"/>
    </row>
    <row r="367" spans="1:15" s="10" customFormat="1" ht="11.25" x14ac:dyDescent="0.2">
      <c r="A367" s="173"/>
      <c r="B367" s="11" t="s">
        <v>440</v>
      </c>
      <c r="C367" s="11" t="s">
        <v>235</v>
      </c>
      <c r="D367" s="11"/>
      <c r="E367" s="6">
        <v>20</v>
      </c>
      <c r="F367" s="6">
        <v>280</v>
      </c>
      <c r="G367" s="6">
        <v>155</v>
      </c>
      <c r="H367" s="6">
        <v>160</v>
      </c>
      <c r="I367" s="6">
        <v>135</v>
      </c>
      <c r="J367" s="6">
        <v>160</v>
      </c>
      <c r="K367" s="6">
        <v>95</v>
      </c>
      <c r="L367" s="6">
        <v>45</v>
      </c>
      <c r="M367" s="6">
        <v>245</v>
      </c>
      <c r="N367" s="6">
        <v>1295</v>
      </c>
      <c r="O367" s="127"/>
    </row>
    <row r="368" spans="1:15" s="10" customFormat="1" ht="11.25" x14ac:dyDescent="0.2">
      <c r="A368" s="173"/>
      <c r="B368" s="11" t="s">
        <v>441</v>
      </c>
      <c r="C368" s="11" t="s">
        <v>236</v>
      </c>
      <c r="D368" s="11"/>
      <c r="E368" s="6">
        <v>55</v>
      </c>
      <c r="F368" s="6">
        <v>650</v>
      </c>
      <c r="G368" s="6">
        <v>520</v>
      </c>
      <c r="H368" s="6">
        <v>515</v>
      </c>
      <c r="I368" s="6">
        <v>265</v>
      </c>
      <c r="J368" s="6">
        <v>330</v>
      </c>
      <c r="K368" s="6">
        <v>235</v>
      </c>
      <c r="L368" s="6">
        <v>210</v>
      </c>
      <c r="M368" s="6">
        <v>645</v>
      </c>
      <c r="N368" s="6">
        <v>3425</v>
      </c>
      <c r="O368" s="127"/>
    </row>
    <row r="369" spans="1:15" s="12" customFormat="1" ht="11.25" x14ac:dyDescent="0.2">
      <c r="A369" s="173"/>
      <c r="B369" s="11" t="s">
        <v>437</v>
      </c>
      <c r="C369" s="11" t="s">
        <v>237</v>
      </c>
      <c r="D369" s="11"/>
      <c r="E369" s="6">
        <v>35</v>
      </c>
      <c r="F369" s="6">
        <v>700</v>
      </c>
      <c r="G369" s="6">
        <v>415</v>
      </c>
      <c r="H369" s="6">
        <v>365</v>
      </c>
      <c r="I369" s="6">
        <v>410</v>
      </c>
      <c r="J369" s="6">
        <v>435</v>
      </c>
      <c r="K369" s="6">
        <v>210</v>
      </c>
      <c r="L369" s="6">
        <v>140</v>
      </c>
      <c r="M369" s="6">
        <v>605</v>
      </c>
      <c r="N369" s="6">
        <v>3315</v>
      </c>
      <c r="O369" s="127"/>
    </row>
    <row r="370" spans="1:15" s="10" customFormat="1" ht="11.25" x14ac:dyDescent="0.2">
      <c r="A370" s="173"/>
      <c r="B370" s="11" t="s">
        <v>439</v>
      </c>
      <c r="C370" s="11" t="s">
        <v>238</v>
      </c>
      <c r="D370" s="11"/>
      <c r="E370" s="6">
        <v>40</v>
      </c>
      <c r="F370" s="6">
        <v>550</v>
      </c>
      <c r="G370" s="6">
        <v>415</v>
      </c>
      <c r="H370" s="6">
        <v>310</v>
      </c>
      <c r="I370" s="6">
        <v>310</v>
      </c>
      <c r="J370" s="6">
        <v>305</v>
      </c>
      <c r="K370" s="6">
        <v>190</v>
      </c>
      <c r="L370" s="6">
        <v>160</v>
      </c>
      <c r="M370" s="6">
        <v>595</v>
      </c>
      <c r="N370" s="6">
        <v>2875</v>
      </c>
      <c r="O370" s="127"/>
    </row>
    <row r="371" spans="1:15" s="10" customFormat="1" ht="11.25" x14ac:dyDescent="0.2">
      <c r="A371" s="174"/>
      <c r="B371" s="13" t="s">
        <v>692</v>
      </c>
      <c r="C371" s="13" t="str">
        <f>A339</f>
        <v>South East</v>
      </c>
      <c r="D371" s="13"/>
      <c r="E371" s="14">
        <v>855</v>
      </c>
      <c r="F371" s="14">
        <v>22720</v>
      </c>
      <c r="G371" s="14">
        <v>15085</v>
      </c>
      <c r="H371" s="14">
        <v>15495</v>
      </c>
      <c r="I371" s="14">
        <v>9970</v>
      </c>
      <c r="J371" s="14">
        <v>11165</v>
      </c>
      <c r="K371" s="14">
        <v>7920</v>
      </c>
      <c r="L371" s="14">
        <v>5995</v>
      </c>
      <c r="M371" s="14">
        <v>22585</v>
      </c>
      <c r="N371" s="14">
        <v>111790</v>
      </c>
      <c r="O371" s="127"/>
    </row>
    <row r="372" spans="1:15" s="10" customFormat="1" ht="11.25" x14ac:dyDescent="0.2">
      <c r="A372" s="15"/>
      <c r="C372" s="11"/>
      <c r="D372" s="11"/>
      <c r="E372" s="6"/>
      <c r="F372" s="6"/>
      <c r="G372" s="6"/>
      <c r="H372" s="6"/>
      <c r="I372" s="6"/>
      <c r="J372" s="6"/>
      <c r="K372" s="6"/>
      <c r="L372" s="6"/>
      <c r="M372" s="6"/>
      <c r="N372" s="4"/>
      <c r="O372" s="127"/>
    </row>
    <row r="373" spans="1:15" s="10" customFormat="1" ht="11.25" x14ac:dyDescent="0.2">
      <c r="A373" s="173" t="s">
        <v>1</v>
      </c>
      <c r="B373" s="11" t="s">
        <v>545</v>
      </c>
      <c r="C373" s="11" t="s">
        <v>192</v>
      </c>
      <c r="D373" s="11"/>
      <c r="E373" s="6">
        <v>15</v>
      </c>
      <c r="F373" s="6">
        <v>895</v>
      </c>
      <c r="G373" s="6">
        <v>540</v>
      </c>
      <c r="H373" s="6">
        <v>390</v>
      </c>
      <c r="I373" s="6">
        <v>400</v>
      </c>
      <c r="J373" s="6">
        <v>530</v>
      </c>
      <c r="K373" s="6">
        <v>275</v>
      </c>
      <c r="L373" s="6">
        <v>230</v>
      </c>
      <c r="M373" s="6">
        <v>945</v>
      </c>
      <c r="N373" s="6">
        <v>4220</v>
      </c>
      <c r="O373" s="127"/>
    </row>
    <row r="374" spans="1:15" s="10" customFormat="1" ht="11.25" x14ac:dyDescent="0.2">
      <c r="A374" s="173"/>
      <c r="B374" s="11" t="s">
        <v>546</v>
      </c>
      <c r="C374" s="11" t="s">
        <v>193</v>
      </c>
      <c r="D374" s="11"/>
      <c r="E374" s="6">
        <v>80</v>
      </c>
      <c r="F374" s="6">
        <v>1140</v>
      </c>
      <c r="G374" s="6">
        <v>910</v>
      </c>
      <c r="H374" s="6">
        <v>845</v>
      </c>
      <c r="I374" s="6">
        <v>485</v>
      </c>
      <c r="J374" s="6">
        <v>500</v>
      </c>
      <c r="K374" s="6">
        <v>415</v>
      </c>
      <c r="L374" s="6">
        <v>430</v>
      </c>
      <c r="M374" s="6">
        <v>1415</v>
      </c>
      <c r="N374" s="6">
        <v>6220</v>
      </c>
      <c r="O374" s="127"/>
    </row>
    <row r="375" spans="1:15" s="10" customFormat="1" ht="11.25" x14ac:dyDescent="0.2">
      <c r="A375" s="173"/>
      <c r="B375" s="11" t="s">
        <v>547</v>
      </c>
      <c r="C375" s="11" t="s">
        <v>194</v>
      </c>
      <c r="D375" s="11"/>
      <c r="E375" s="6">
        <v>10</v>
      </c>
      <c r="F375" s="6">
        <v>1255</v>
      </c>
      <c r="G375" s="6">
        <v>685</v>
      </c>
      <c r="H375" s="6">
        <v>690</v>
      </c>
      <c r="I375" s="6">
        <v>470</v>
      </c>
      <c r="J375" s="6">
        <v>640</v>
      </c>
      <c r="K375" s="6">
        <v>505</v>
      </c>
      <c r="L375" s="6">
        <v>355</v>
      </c>
      <c r="M375" s="6">
        <v>1235</v>
      </c>
      <c r="N375" s="6">
        <v>5845</v>
      </c>
      <c r="O375" s="127"/>
    </row>
    <row r="376" spans="1:15" s="10" customFormat="1" ht="11.25" x14ac:dyDescent="0.2">
      <c r="A376" s="173"/>
      <c r="B376" s="11" t="s">
        <v>428</v>
      </c>
      <c r="C376" s="11" t="s">
        <v>195</v>
      </c>
      <c r="D376" s="11"/>
      <c r="E376" s="6">
        <v>30</v>
      </c>
      <c r="F376" s="6">
        <v>1805</v>
      </c>
      <c r="G376" s="6">
        <v>1640</v>
      </c>
      <c r="H376" s="6">
        <v>845</v>
      </c>
      <c r="I376" s="6">
        <v>715</v>
      </c>
      <c r="J376" s="6">
        <v>870</v>
      </c>
      <c r="K376" s="6">
        <v>825</v>
      </c>
      <c r="L376" s="6">
        <v>440</v>
      </c>
      <c r="M376" s="6">
        <v>2845</v>
      </c>
      <c r="N376" s="6">
        <v>10015</v>
      </c>
      <c r="O376" s="127"/>
    </row>
    <row r="377" spans="1:15" s="10" customFormat="1" ht="11.25" x14ac:dyDescent="0.2">
      <c r="A377" s="173"/>
      <c r="B377" s="11" t="s">
        <v>436</v>
      </c>
      <c r="C377" s="11" t="s">
        <v>196</v>
      </c>
      <c r="D377" s="11"/>
      <c r="E377" s="6">
        <v>40</v>
      </c>
      <c r="F377" s="6">
        <v>725</v>
      </c>
      <c r="G377" s="6">
        <v>525</v>
      </c>
      <c r="H377" s="6">
        <v>360</v>
      </c>
      <c r="I377" s="6">
        <v>260</v>
      </c>
      <c r="J377" s="6">
        <v>340</v>
      </c>
      <c r="K377" s="6">
        <v>275</v>
      </c>
      <c r="L377" s="6">
        <v>205</v>
      </c>
      <c r="M377" s="6">
        <v>810</v>
      </c>
      <c r="N377" s="6">
        <v>3540</v>
      </c>
      <c r="O377" s="127"/>
    </row>
    <row r="378" spans="1:15" s="10" customFormat="1" ht="11.25" x14ac:dyDescent="0.2">
      <c r="A378" s="173"/>
      <c r="B378" s="11" t="s">
        <v>96</v>
      </c>
      <c r="C378" s="11" t="s">
        <v>197</v>
      </c>
      <c r="D378" s="11"/>
      <c r="E378" s="6">
        <v>20</v>
      </c>
      <c r="F378" s="6">
        <v>1685</v>
      </c>
      <c r="G378" s="6">
        <v>1175</v>
      </c>
      <c r="H378" s="6">
        <v>895</v>
      </c>
      <c r="I378" s="6">
        <v>665</v>
      </c>
      <c r="J378" s="6">
        <v>820</v>
      </c>
      <c r="K378" s="6">
        <v>595</v>
      </c>
      <c r="L378" s="6">
        <v>460</v>
      </c>
      <c r="M378" s="6">
        <v>1935</v>
      </c>
      <c r="N378" s="6">
        <v>8250</v>
      </c>
      <c r="O378" s="127"/>
    </row>
    <row r="379" spans="1:15" s="10" customFormat="1" ht="11.25" x14ac:dyDescent="0.2">
      <c r="A379" s="173"/>
      <c r="B379" s="11" t="s">
        <v>95</v>
      </c>
      <c r="C379" s="11" t="s">
        <v>198</v>
      </c>
      <c r="D379" s="11"/>
      <c r="E379" s="6">
        <v>25</v>
      </c>
      <c r="F379" s="6">
        <v>610</v>
      </c>
      <c r="G379" s="6">
        <v>280</v>
      </c>
      <c r="H379" s="6">
        <v>375</v>
      </c>
      <c r="I379" s="6">
        <v>210</v>
      </c>
      <c r="J379" s="6">
        <v>255</v>
      </c>
      <c r="K379" s="6">
        <v>185</v>
      </c>
      <c r="L379" s="6">
        <v>220</v>
      </c>
      <c r="M379" s="6">
        <v>550</v>
      </c>
      <c r="N379" s="6">
        <v>2710</v>
      </c>
      <c r="O379" s="127"/>
    </row>
    <row r="380" spans="1:15" s="10" customFormat="1" ht="11.25" x14ac:dyDescent="0.2">
      <c r="A380" s="173"/>
      <c r="B380" s="11" t="s">
        <v>93</v>
      </c>
      <c r="C380" s="11" t="s">
        <v>199</v>
      </c>
      <c r="D380" s="11"/>
      <c r="E380" s="6" t="s">
        <v>712</v>
      </c>
      <c r="F380" s="6">
        <v>380</v>
      </c>
      <c r="G380" s="6">
        <v>165</v>
      </c>
      <c r="H380" s="6">
        <v>150</v>
      </c>
      <c r="I380" s="6">
        <v>140</v>
      </c>
      <c r="J380" s="6">
        <v>145</v>
      </c>
      <c r="K380" s="6" t="s">
        <v>712</v>
      </c>
      <c r="L380" s="6">
        <v>210</v>
      </c>
      <c r="M380" s="6">
        <v>380</v>
      </c>
      <c r="N380" s="6">
        <v>1695</v>
      </c>
      <c r="O380" s="127"/>
    </row>
    <row r="381" spans="1:15" s="10" customFormat="1" ht="11.25" x14ac:dyDescent="0.2">
      <c r="A381" s="173"/>
      <c r="B381" s="11" t="s">
        <v>97</v>
      </c>
      <c r="C381" s="11" t="s">
        <v>200</v>
      </c>
      <c r="D381" s="11"/>
      <c r="E381" s="6" t="s">
        <v>712</v>
      </c>
      <c r="F381" s="6">
        <v>135</v>
      </c>
      <c r="G381" s="6">
        <v>115</v>
      </c>
      <c r="H381" s="6">
        <v>75</v>
      </c>
      <c r="I381" s="6">
        <v>60</v>
      </c>
      <c r="J381" s="6">
        <v>45</v>
      </c>
      <c r="K381" s="6" t="s">
        <v>712</v>
      </c>
      <c r="L381" s="6">
        <v>65</v>
      </c>
      <c r="M381" s="6">
        <v>115</v>
      </c>
      <c r="N381" s="6">
        <v>675</v>
      </c>
      <c r="O381" s="127"/>
    </row>
    <row r="382" spans="1:15" s="12" customFormat="1" ht="11.25" x14ac:dyDescent="0.2">
      <c r="A382" s="173"/>
      <c r="B382" s="11" t="s">
        <v>94</v>
      </c>
      <c r="C382" s="11" t="s">
        <v>201</v>
      </c>
      <c r="D382" s="11"/>
      <c r="E382" s="6">
        <v>20</v>
      </c>
      <c r="F382" s="6">
        <v>305</v>
      </c>
      <c r="G382" s="6">
        <v>155</v>
      </c>
      <c r="H382" s="6">
        <v>115</v>
      </c>
      <c r="I382" s="6">
        <v>95</v>
      </c>
      <c r="J382" s="6">
        <v>95</v>
      </c>
      <c r="K382" s="6">
        <v>100</v>
      </c>
      <c r="L382" s="6">
        <v>120</v>
      </c>
      <c r="M382" s="6">
        <v>260</v>
      </c>
      <c r="N382" s="6">
        <v>1265</v>
      </c>
      <c r="O382" s="127"/>
    </row>
    <row r="383" spans="1:15" s="10" customFormat="1" ht="11.25" x14ac:dyDescent="0.2">
      <c r="A383" s="173"/>
      <c r="B383" s="11" t="s">
        <v>366</v>
      </c>
      <c r="C383" s="11" t="s">
        <v>158</v>
      </c>
      <c r="D383" s="11"/>
      <c r="E383" s="6">
        <v>95</v>
      </c>
      <c r="F383" s="6">
        <v>1000</v>
      </c>
      <c r="G383" s="6">
        <v>550</v>
      </c>
      <c r="H383" s="6">
        <v>400</v>
      </c>
      <c r="I383" s="6">
        <v>335</v>
      </c>
      <c r="J383" s="6">
        <v>360</v>
      </c>
      <c r="K383" s="6">
        <v>285</v>
      </c>
      <c r="L383" s="6">
        <v>255</v>
      </c>
      <c r="M383" s="6">
        <v>840</v>
      </c>
      <c r="N383" s="6">
        <v>4120</v>
      </c>
      <c r="O383" s="127"/>
    </row>
    <row r="384" spans="1:15" s="10" customFormat="1" ht="11.25" x14ac:dyDescent="0.2">
      <c r="A384" s="174"/>
      <c r="B384" s="13" t="s">
        <v>692</v>
      </c>
      <c r="C384" s="13" t="str">
        <f>A373</f>
        <v>South East Midlands</v>
      </c>
      <c r="D384" s="13"/>
      <c r="E384" s="16">
        <v>345</v>
      </c>
      <c r="F384" s="16">
        <v>9935</v>
      </c>
      <c r="G384" s="16">
        <v>6740</v>
      </c>
      <c r="H384" s="16">
        <v>5140</v>
      </c>
      <c r="I384" s="16">
        <v>3835</v>
      </c>
      <c r="J384" s="16">
        <v>4600</v>
      </c>
      <c r="K384" s="16">
        <v>3630</v>
      </c>
      <c r="L384" s="16">
        <v>2990</v>
      </c>
      <c r="M384" s="16">
        <v>11330</v>
      </c>
      <c r="N384" s="16">
        <v>48545</v>
      </c>
      <c r="O384" s="127"/>
    </row>
    <row r="385" spans="1:15" s="10" customFormat="1" ht="11.25" x14ac:dyDescent="0.2">
      <c r="A385" s="15"/>
      <c r="C385" s="11"/>
      <c r="D385" s="11"/>
      <c r="E385" s="6"/>
      <c r="F385" s="6"/>
      <c r="G385" s="6"/>
      <c r="H385" s="6"/>
      <c r="I385" s="6"/>
      <c r="J385" s="6"/>
      <c r="K385" s="6"/>
      <c r="L385" s="6"/>
      <c r="M385" s="6"/>
      <c r="N385" s="4"/>
      <c r="O385" s="127"/>
    </row>
    <row r="386" spans="1:15" s="10" customFormat="1" ht="11.25" x14ac:dyDescent="0.2">
      <c r="A386" s="173" t="s">
        <v>679</v>
      </c>
      <c r="B386" s="11" t="s">
        <v>525</v>
      </c>
      <c r="C386" s="11" t="s">
        <v>239</v>
      </c>
      <c r="D386" s="11"/>
      <c r="E386" s="6">
        <v>105</v>
      </c>
      <c r="F386" s="6">
        <v>440</v>
      </c>
      <c r="G386" s="6">
        <v>195</v>
      </c>
      <c r="H386" s="6">
        <v>260</v>
      </c>
      <c r="I386" s="6">
        <v>170</v>
      </c>
      <c r="J386" s="6">
        <v>235</v>
      </c>
      <c r="K386" s="6">
        <v>120</v>
      </c>
      <c r="L386" s="6">
        <v>155</v>
      </c>
      <c r="M386" s="6">
        <v>350</v>
      </c>
      <c r="N386" s="6">
        <v>2030</v>
      </c>
      <c r="O386" s="127"/>
    </row>
    <row r="387" spans="1:15" s="10" customFormat="1" ht="11.25" x14ac:dyDescent="0.2">
      <c r="A387" s="173"/>
      <c r="B387" s="11" t="s">
        <v>288</v>
      </c>
      <c r="C387" s="11" t="s">
        <v>240</v>
      </c>
      <c r="D387" s="11"/>
      <c r="E387" s="6">
        <v>25</v>
      </c>
      <c r="F387" s="6">
        <v>1865</v>
      </c>
      <c r="G387" s="6">
        <v>500</v>
      </c>
      <c r="H387" s="6">
        <v>675</v>
      </c>
      <c r="I387" s="6">
        <v>630</v>
      </c>
      <c r="J387" s="6">
        <v>845</v>
      </c>
      <c r="K387" s="6">
        <v>430</v>
      </c>
      <c r="L387" s="6">
        <v>670</v>
      </c>
      <c r="M387" s="6">
        <v>1220</v>
      </c>
      <c r="N387" s="6">
        <v>6860</v>
      </c>
      <c r="O387" s="127"/>
    </row>
    <row r="388" spans="1:15" s="10" customFormat="1" ht="11.25" x14ac:dyDescent="0.2">
      <c r="A388" s="173"/>
      <c r="B388" s="11" t="s">
        <v>524</v>
      </c>
      <c r="C388" s="11" t="s">
        <v>241</v>
      </c>
      <c r="D388" s="11"/>
      <c r="E388" s="6">
        <v>40</v>
      </c>
      <c r="F388" s="6">
        <v>715</v>
      </c>
      <c r="G388" s="6">
        <v>395</v>
      </c>
      <c r="H388" s="6">
        <v>300</v>
      </c>
      <c r="I388" s="6">
        <v>270</v>
      </c>
      <c r="J388" s="6">
        <v>425</v>
      </c>
      <c r="K388" s="6">
        <v>220</v>
      </c>
      <c r="L388" s="6">
        <v>190</v>
      </c>
      <c r="M388" s="6">
        <v>615</v>
      </c>
      <c r="N388" s="6">
        <v>3170</v>
      </c>
      <c r="O388" s="127"/>
    </row>
    <row r="389" spans="1:15" s="10" customFormat="1" ht="11.25" x14ac:dyDescent="0.2">
      <c r="A389" s="173"/>
      <c r="B389" s="11" t="s">
        <v>523</v>
      </c>
      <c r="C389" s="11" t="s">
        <v>242</v>
      </c>
      <c r="D389" s="11"/>
      <c r="E389" s="6">
        <v>40</v>
      </c>
      <c r="F389" s="6">
        <v>335</v>
      </c>
      <c r="G389" s="6">
        <v>265</v>
      </c>
      <c r="H389" s="6">
        <v>360</v>
      </c>
      <c r="I389" s="6">
        <v>130</v>
      </c>
      <c r="J389" s="6">
        <v>155</v>
      </c>
      <c r="K389" s="6">
        <v>125</v>
      </c>
      <c r="L389" s="6">
        <v>140</v>
      </c>
      <c r="M389" s="6">
        <v>340</v>
      </c>
      <c r="N389" s="6">
        <v>1890</v>
      </c>
      <c r="O389" s="127"/>
    </row>
    <row r="390" spans="1:15" s="10" customFormat="1" ht="11.25" x14ac:dyDescent="0.2">
      <c r="A390" s="173"/>
      <c r="B390" s="11" t="s">
        <v>519</v>
      </c>
      <c r="C390" s="11" t="s">
        <v>243</v>
      </c>
      <c r="D390" s="11"/>
      <c r="E390" s="6">
        <v>10</v>
      </c>
      <c r="F390" s="6">
        <v>725</v>
      </c>
      <c r="G390" s="6">
        <v>295</v>
      </c>
      <c r="H390" s="6">
        <v>515</v>
      </c>
      <c r="I390" s="6">
        <v>255</v>
      </c>
      <c r="J390" s="6">
        <v>270</v>
      </c>
      <c r="K390" s="6">
        <v>210</v>
      </c>
      <c r="L390" s="6">
        <v>270</v>
      </c>
      <c r="M390" s="6">
        <v>560</v>
      </c>
      <c r="N390" s="6">
        <v>3110</v>
      </c>
      <c r="O390" s="127"/>
    </row>
    <row r="391" spans="1:15" s="10" customFormat="1" ht="11.25" x14ac:dyDescent="0.2">
      <c r="A391" s="173"/>
      <c r="B391" s="11" t="s">
        <v>522</v>
      </c>
      <c r="C391" s="11" t="s">
        <v>244</v>
      </c>
      <c r="D391" s="11"/>
      <c r="E391" s="6">
        <v>15</v>
      </c>
      <c r="F391" s="6">
        <v>685</v>
      </c>
      <c r="G391" s="6">
        <v>280</v>
      </c>
      <c r="H391" s="6">
        <v>330</v>
      </c>
      <c r="I391" s="6">
        <v>275</v>
      </c>
      <c r="J391" s="6">
        <v>320</v>
      </c>
      <c r="K391" s="6">
        <v>165</v>
      </c>
      <c r="L391" s="6">
        <v>200</v>
      </c>
      <c r="M391" s="6">
        <v>520</v>
      </c>
      <c r="N391" s="6">
        <v>2790</v>
      </c>
      <c r="O391" s="127"/>
    </row>
    <row r="392" spans="1:15" s="10" customFormat="1" ht="11.25" x14ac:dyDescent="0.2">
      <c r="A392" s="173"/>
      <c r="B392" s="11" t="s">
        <v>520</v>
      </c>
      <c r="C392" s="11" t="s">
        <v>123</v>
      </c>
      <c r="D392" s="11"/>
      <c r="E392" s="6">
        <v>55</v>
      </c>
      <c r="F392" s="6">
        <v>755</v>
      </c>
      <c r="G392" s="6">
        <v>385</v>
      </c>
      <c r="H392" s="6">
        <v>330</v>
      </c>
      <c r="I392" s="6">
        <v>290</v>
      </c>
      <c r="J392" s="6">
        <v>310</v>
      </c>
      <c r="K392" s="6">
        <v>190</v>
      </c>
      <c r="L392" s="6">
        <v>215</v>
      </c>
      <c r="M392" s="6">
        <v>635</v>
      </c>
      <c r="N392" s="6">
        <v>3165</v>
      </c>
      <c r="O392" s="127"/>
    </row>
    <row r="393" spans="1:15" s="12" customFormat="1" ht="11.25" x14ac:dyDescent="0.2">
      <c r="A393" s="173"/>
      <c r="B393" s="11" t="s">
        <v>521</v>
      </c>
      <c r="C393" s="11" t="s">
        <v>124</v>
      </c>
      <c r="D393" s="11"/>
      <c r="E393" s="6">
        <v>25</v>
      </c>
      <c r="F393" s="6">
        <v>580</v>
      </c>
      <c r="G393" s="6">
        <v>440</v>
      </c>
      <c r="H393" s="6">
        <v>365</v>
      </c>
      <c r="I393" s="6">
        <v>230</v>
      </c>
      <c r="J393" s="6">
        <v>270</v>
      </c>
      <c r="K393" s="6">
        <v>230</v>
      </c>
      <c r="L393" s="6">
        <v>190</v>
      </c>
      <c r="M393" s="6">
        <v>620</v>
      </c>
      <c r="N393" s="6">
        <v>2950</v>
      </c>
      <c r="O393" s="127"/>
    </row>
    <row r="394" spans="1:15" s="10" customFormat="1" ht="11.25" x14ac:dyDescent="0.2">
      <c r="A394" s="173"/>
      <c r="B394" s="11" t="s">
        <v>526</v>
      </c>
      <c r="C394" s="11" t="s">
        <v>126</v>
      </c>
      <c r="D394" s="11"/>
      <c r="E394" s="6">
        <v>10</v>
      </c>
      <c r="F394" s="6">
        <v>550</v>
      </c>
      <c r="G394" s="6">
        <v>270</v>
      </c>
      <c r="H394" s="6">
        <v>270</v>
      </c>
      <c r="I394" s="6">
        <v>205</v>
      </c>
      <c r="J394" s="6">
        <v>230</v>
      </c>
      <c r="K394" s="6">
        <v>170</v>
      </c>
      <c r="L394" s="6">
        <v>235</v>
      </c>
      <c r="M394" s="6">
        <v>540</v>
      </c>
      <c r="N394" s="6">
        <v>2480</v>
      </c>
      <c r="O394" s="127"/>
    </row>
    <row r="395" spans="1:15" s="10" customFormat="1" ht="11.25" x14ac:dyDescent="0.2">
      <c r="A395" s="174"/>
      <c r="B395" s="13" t="s">
        <v>692</v>
      </c>
      <c r="C395" s="13" t="str">
        <f>A386</f>
        <v>Stoke-on-Trent and Staffordshire</v>
      </c>
      <c r="D395" s="13"/>
      <c r="E395" s="16">
        <v>325</v>
      </c>
      <c r="F395" s="16">
        <v>6650</v>
      </c>
      <c r="G395" s="16">
        <v>3025</v>
      </c>
      <c r="H395" s="16">
        <v>3405</v>
      </c>
      <c r="I395" s="16">
        <v>2455</v>
      </c>
      <c r="J395" s="16">
        <v>3060</v>
      </c>
      <c r="K395" s="16">
        <v>1860</v>
      </c>
      <c r="L395" s="16">
        <v>2265</v>
      </c>
      <c r="M395" s="16">
        <v>5400</v>
      </c>
      <c r="N395" s="16">
        <v>28445</v>
      </c>
      <c r="O395" s="127"/>
    </row>
    <row r="396" spans="1:15" s="10" customFormat="1" ht="11.25" x14ac:dyDescent="0.2">
      <c r="A396" s="15"/>
      <c r="C396" s="11"/>
      <c r="D396" s="11"/>
      <c r="E396" s="6"/>
      <c r="F396" s="6"/>
      <c r="G396" s="6"/>
      <c r="H396" s="6"/>
      <c r="I396" s="6"/>
      <c r="J396" s="6"/>
      <c r="K396" s="6"/>
      <c r="L396" s="6"/>
      <c r="M396" s="6"/>
      <c r="N396" s="4"/>
      <c r="O396" s="127"/>
    </row>
    <row r="397" spans="1:15" s="12" customFormat="1" ht="11.25" x14ac:dyDescent="0.2">
      <c r="A397" s="173" t="s">
        <v>659</v>
      </c>
      <c r="B397" s="11" t="s">
        <v>660</v>
      </c>
      <c r="C397" s="11" t="s">
        <v>662</v>
      </c>
      <c r="D397" s="11"/>
      <c r="E397" s="6">
        <v>30</v>
      </c>
      <c r="F397" s="6">
        <v>1255</v>
      </c>
      <c r="G397" s="6">
        <v>895</v>
      </c>
      <c r="H397" s="6">
        <v>670</v>
      </c>
      <c r="I397" s="6">
        <v>535</v>
      </c>
      <c r="J397" s="6">
        <v>480</v>
      </c>
      <c r="K397" s="6">
        <v>415</v>
      </c>
      <c r="L397" s="6">
        <v>290</v>
      </c>
      <c r="M397" s="6">
        <v>1665</v>
      </c>
      <c r="N397" s="6">
        <v>6235</v>
      </c>
      <c r="O397" s="127"/>
    </row>
    <row r="398" spans="1:15" s="10" customFormat="1" ht="11.25" x14ac:dyDescent="0.2">
      <c r="A398" s="173"/>
      <c r="B398" s="11" t="s">
        <v>661</v>
      </c>
      <c r="C398" s="11" t="s">
        <v>663</v>
      </c>
      <c r="D398" s="11"/>
      <c r="E398" s="6">
        <v>175</v>
      </c>
      <c r="F398" s="6">
        <v>2005</v>
      </c>
      <c r="G398" s="6">
        <v>1330</v>
      </c>
      <c r="H398" s="6">
        <v>1060</v>
      </c>
      <c r="I398" s="6">
        <v>915</v>
      </c>
      <c r="J398" s="6">
        <v>1080</v>
      </c>
      <c r="K398" s="6">
        <v>630</v>
      </c>
      <c r="L398" s="6">
        <v>510</v>
      </c>
      <c r="M398" s="6">
        <v>2025</v>
      </c>
      <c r="N398" s="6">
        <v>9730</v>
      </c>
      <c r="O398" s="127"/>
    </row>
    <row r="399" spans="1:15" s="10" customFormat="1" ht="11.25" x14ac:dyDescent="0.2">
      <c r="A399" s="174"/>
      <c r="B399" s="13" t="s">
        <v>692</v>
      </c>
      <c r="C399" s="13" t="str">
        <f>A397</f>
        <v>Swindon and Wiltshire</v>
      </c>
      <c r="D399" s="13"/>
      <c r="E399" s="16">
        <v>205</v>
      </c>
      <c r="F399" s="16">
        <v>3260</v>
      </c>
      <c r="G399" s="16">
        <v>2225</v>
      </c>
      <c r="H399" s="16">
        <v>1730</v>
      </c>
      <c r="I399" s="16">
        <v>1450</v>
      </c>
      <c r="J399" s="16">
        <v>1560</v>
      </c>
      <c r="K399" s="16">
        <v>1045</v>
      </c>
      <c r="L399" s="16">
        <v>800</v>
      </c>
      <c r="M399" s="16">
        <v>3690</v>
      </c>
      <c r="N399" s="16">
        <v>15965</v>
      </c>
      <c r="O399" s="127"/>
    </row>
    <row r="400" spans="1:15" s="10" customFormat="1" ht="11.25" x14ac:dyDescent="0.2">
      <c r="A400" s="15"/>
      <c r="C400" s="11"/>
      <c r="D400" s="11"/>
      <c r="E400" s="6"/>
      <c r="F400" s="6"/>
      <c r="G400" s="6"/>
      <c r="H400" s="6"/>
      <c r="I400" s="6"/>
      <c r="J400" s="6"/>
      <c r="K400" s="6"/>
      <c r="L400" s="6"/>
      <c r="M400" s="6"/>
      <c r="N400" s="4"/>
      <c r="O400" s="127"/>
    </row>
    <row r="401" spans="1:15" s="10" customFormat="1" ht="11.25" x14ac:dyDescent="0.2">
      <c r="A401" s="173" t="s">
        <v>292</v>
      </c>
      <c r="B401" s="11" t="s">
        <v>387</v>
      </c>
      <c r="C401" s="11" t="s">
        <v>180</v>
      </c>
      <c r="D401" s="11"/>
      <c r="E401" s="6">
        <v>40</v>
      </c>
      <c r="F401" s="6">
        <v>745</v>
      </c>
      <c r="G401" s="6">
        <v>380</v>
      </c>
      <c r="H401" s="6">
        <v>255</v>
      </c>
      <c r="I401" s="6">
        <v>295</v>
      </c>
      <c r="J401" s="6">
        <v>365</v>
      </c>
      <c r="K401" s="6">
        <v>180</v>
      </c>
      <c r="L401" s="6">
        <v>140</v>
      </c>
      <c r="M401" s="6">
        <v>510</v>
      </c>
      <c r="N401" s="6">
        <v>2910</v>
      </c>
      <c r="O401" s="127"/>
    </row>
    <row r="402" spans="1:15" s="10" customFormat="1" ht="11.25" x14ac:dyDescent="0.2">
      <c r="A402" s="173"/>
      <c r="B402" s="11" t="s">
        <v>389</v>
      </c>
      <c r="C402" s="11" t="s">
        <v>181</v>
      </c>
      <c r="D402" s="11"/>
      <c r="E402" s="6">
        <v>20</v>
      </c>
      <c r="F402" s="6">
        <v>445</v>
      </c>
      <c r="G402" s="6">
        <v>345</v>
      </c>
      <c r="H402" s="6">
        <v>245</v>
      </c>
      <c r="I402" s="6">
        <v>245</v>
      </c>
      <c r="J402" s="6">
        <v>280</v>
      </c>
      <c r="K402" s="6">
        <v>180</v>
      </c>
      <c r="L402" s="6">
        <v>150</v>
      </c>
      <c r="M402" s="6">
        <v>335</v>
      </c>
      <c r="N402" s="6">
        <v>2245</v>
      </c>
      <c r="O402" s="127"/>
    </row>
    <row r="403" spans="1:15" s="10" customFormat="1" ht="11.25" x14ac:dyDescent="0.2">
      <c r="A403" s="173"/>
      <c r="B403" s="11" t="s">
        <v>390</v>
      </c>
      <c r="C403" s="11" t="s">
        <v>182</v>
      </c>
      <c r="D403" s="11"/>
      <c r="E403" s="6">
        <v>10</v>
      </c>
      <c r="F403" s="6">
        <v>805</v>
      </c>
      <c r="G403" s="6">
        <v>575</v>
      </c>
      <c r="H403" s="6">
        <v>305</v>
      </c>
      <c r="I403" s="6">
        <v>345</v>
      </c>
      <c r="J403" s="6">
        <v>430</v>
      </c>
      <c r="K403" s="6">
        <v>240</v>
      </c>
      <c r="L403" s="6">
        <v>195</v>
      </c>
      <c r="M403" s="6">
        <v>525</v>
      </c>
      <c r="N403" s="6">
        <v>3430</v>
      </c>
      <c r="O403" s="127"/>
    </row>
    <row r="404" spans="1:15" s="12" customFormat="1" ht="11.25" x14ac:dyDescent="0.2">
      <c r="A404" s="173"/>
      <c r="B404" s="11" t="s">
        <v>392</v>
      </c>
      <c r="C404" s="11" t="s">
        <v>183</v>
      </c>
      <c r="D404" s="11"/>
      <c r="E404" s="6">
        <v>20</v>
      </c>
      <c r="F404" s="6">
        <v>485</v>
      </c>
      <c r="G404" s="6">
        <v>380</v>
      </c>
      <c r="H404" s="6">
        <v>240</v>
      </c>
      <c r="I404" s="6">
        <v>230</v>
      </c>
      <c r="J404" s="6">
        <v>280</v>
      </c>
      <c r="K404" s="6">
        <v>125</v>
      </c>
      <c r="L404" s="6">
        <v>155</v>
      </c>
      <c r="M404" s="6">
        <v>310</v>
      </c>
      <c r="N404" s="6">
        <v>2225</v>
      </c>
      <c r="O404" s="127"/>
    </row>
    <row r="405" spans="1:15" s="10" customFormat="1" ht="11.25" x14ac:dyDescent="0.2">
      <c r="A405" s="173"/>
      <c r="B405" s="11" t="s">
        <v>393</v>
      </c>
      <c r="C405" s="11" t="s">
        <v>184</v>
      </c>
      <c r="D405" s="11"/>
      <c r="E405" s="6">
        <v>25</v>
      </c>
      <c r="F405" s="6">
        <v>1005</v>
      </c>
      <c r="G405" s="6">
        <v>1105</v>
      </c>
      <c r="H405" s="6">
        <v>550</v>
      </c>
      <c r="I405" s="6">
        <v>470</v>
      </c>
      <c r="J405" s="6">
        <v>575</v>
      </c>
      <c r="K405" s="6">
        <v>360</v>
      </c>
      <c r="L405" s="6">
        <v>345</v>
      </c>
      <c r="M405" s="6">
        <v>865</v>
      </c>
      <c r="N405" s="6">
        <v>5300</v>
      </c>
      <c r="O405" s="127"/>
    </row>
    <row r="406" spans="1:15" s="10" customFormat="1" ht="11.25" x14ac:dyDescent="0.2">
      <c r="A406" s="174"/>
      <c r="B406" s="13" t="s">
        <v>692</v>
      </c>
      <c r="C406" s="13" t="str">
        <f>A401</f>
        <v>Tees Valley</v>
      </c>
      <c r="D406" s="13"/>
      <c r="E406" s="16">
        <v>115</v>
      </c>
      <c r="F406" s="16">
        <v>3485</v>
      </c>
      <c r="G406" s="16">
        <v>2785</v>
      </c>
      <c r="H406" s="16">
        <v>1595</v>
      </c>
      <c r="I406" s="16">
        <v>1585</v>
      </c>
      <c r="J406" s="16">
        <v>1930</v>
      </c>
      <c r="K406" s="16">
        <v>1085</v>
      </c>
      <c r="L406" s="16">
        <v>985</v>
      </c>
      <c r="M406" s="16">
        <v>2545</v>
      </c>
      <c r="N406" s="16">
        <v>16110</v>
      </c>
      <c r="O406" s="127"/>
    </row>
    <row r="407" spans="1:15" s="10" customFormat="1" ht="11.25" x14ac:dyDescent="0.2">
      <c r="A407" s="15"/>
      <c r="C407" s="11"/>
      <c r="D407" s="11"/>
      <c r="E407" s="6"/>
      <c r="F407" s="6"/>
      <c r="G407" s="6"/>
      <c r="H407" s="6"/>
      <c r="I407" s="6"/>
      <c r="J407" s="6"/>
      <c r="K407" s="6"/>
      <c r="L407" s="6"/>
      <c r="M407" s="6"/>
      <c r="N407" s="4"/>
      <c r="O407" s="127"/>
    </row>
    <row r="408" spans="1:15" s="10" customFormat="1" ht="11.25" x14ac:dyDescent="0.2">
      <c r="A408" s="173" t="s">
        <v>0</v>
      </c>
      <c r="B408" s="11" t="s">
        <v>424</v>
      </c>
      <c r="C408" s="11" t="s">
        <v>202</v>
      </c>
      <c r="D408" s="11"/>
      <c r="E408" s="6">
        <v>15</v>
      </c>
      <c r="F408" s="6">
        <v>645</v>
      </c>
      <c r="G408" s="6">
        <v>895</v>
      </c>
      <c r="H408" s="6">
        <v>505</v>
      </c>
      <c r="I408" s="6">
        <v>315</v>
      </c>
      <c r="J408" s="6">
        <v>375</v>
      </c>
      <c r="K408" s="6">
        <v>410</v>
      </c>
      <c r="L408" s="6">
        <v>155</v>
      </c>
      <c r="M408" s="6">
        <v>1130</v>
      </c>
      <c r="N408" s="6">
        <v>4445</v>
      </c>
      <c r="O408" s="127"/>
    </row>
    <row r="409" spans="1:15" s="10" customFormat="1" ht="11.25" x14ac:dyDescent="0.2">
      <c r="A409" s="173"/>
      <c r="B409" s="11" t="s">
        <v>430</v>
      </c>
      <c r="C409" s="11" t="s">
        <v>203</v>
      </c>
      <c r="D409" s="11"/>
      <c r="E409" s="6">
        <v>10</v>
      </c>
      <c r="F409" s="6">
        <v>1250</v>
      </c>
      <c r="G409" s="6">
        <v>1230</v>
      </c>
      <c r="H409" s="6">
        <v>480</v>
      </c>
      <c r="I409" s="6">
        <v>645</v>
      </c>
      <c r="J409" s="6">
        <v>600</v>
      </c>
      <c r="K409" s="6">
        <v>620</v>
      </c>
      <c r="L409" s="6">
        <v>245</v>
      </c>
      <c r="M409" s="6">
        <v>2090</v>
      </c>
      <c r="N409" s="6">
        <v>7170</v>
      </c>
      <c r="O409" s="127"/>
    </row>
    <row r="410" spans="1:15" s="10" customFormat="1" ht="11.25" x14ac:dyDescent="0.2">
      <c r="A410" s="173"/>
      <c r="B410" s="11" t="s">
        <v>434</v>
      </c>
      <c r="C410" s="11" t="s">
        <v>204</v>
      </c>
      <c r="D410" s="11"/>
      <c r="E410" s="6">
        <v>45</v>
      </c>
      <c r="F410" s="6">
        <v>1285</v>
      </c>
      <c r="G410" s="6">
        <v>1815</v>
      </c>
      <c r="H410" s="6">
        <v>600</v>
      </c>
      <c r="I410" s="6">
        <v>710</v>
      </c>
      <c r="J410" s="6">
        <v>560</v>
      </c>
      <c r="K410" s="6">
        <v>705</v>
      </c>
      <c r="L410" s="6">
        <v>315</v>
      </c>
      <c r="M410" s="6">
        <v>2060</v>
      </c>
      <c r="N410" s="6">
        <v>8095</v>
      </c>
      <c r="O410" s="127"/>
    </row>
    <row r="411" spans="1:15" s="10" customFormat="1" ht="11.25" x14ac:dyDescent="0.2">
      <c r="A411" s="173"/>
      <c r="B411" s="11" t="s">
        <v>431</v>
      </c>
      <c r="C411" s="11" t="s">
        <v>205</v>
      </c>
      <c r="D411" s="11"/>
      <c r="E411" s="6">
        <v>10</v>
      </c>
      <c r="F411" s="6">
        <v>1070</v>
      </c>
      <c r="G411" s="6">
        <v>645</v>
      </c>
      <c r="H411" s="6">
        <v>370</v>
      </c>
      <c r="I411" s="6">
        <v>355</v>
      </c>
      <c r="J411" s="6">
        <v>355</v>
      </c>
      <c r="K411" s="6">
        <v>400</v>
      </c>
      <c r="L411" s="6">
        <v>265</v>
      </c>
      <c r="M411" s="6">
        <v>1705</v>
      </c>
      <c r="N411" s="6">
        <v>5175</v>
      </c>
      <c r="O411" s="127"/>
    </row>
    <row r="412" spans="1:15" s="12" customFormat="1" ht="11.25" x14ac:dyDescent="0.2">
      <c r="A412" s="173"/>
      <c r="B412" s="11" t="s">
        <v>435</v>
      </c>
      <c r="C412" s="11" t="s">
        <v>206</v>
      </c>
      <c r="D412" s="11"/>
      <c r="E412" s="6">
        <v>25</v>
      </c>
      <c r="F412" s="6">
        <v>720</v>
      </c>
      <c r="G412" s="6">
        <v>1315</v>
      </c>
      <c r="H412" s="6">
        <v>585</v>
      </c>
      <c r="I412" s="6">
        <v>390</v>
      </c>
      <c r="J412" s="6">
        <v>370</v>
      </c>
      <c r="K412" s="6">
        <v>465</v>
      </c>
      <c r="L412" s="6">
        <v>205</v>
      </c>
      <c r="M412" s="6">
        <v>1670</v>
      </c>
      <c r="N412" s="6">
        <v>5745</v>
      </c>
      <c r="O412" s="127"/>
    </row>
    <row r="413" spans="1:15" s="10" customFormat="1" ht="11.25" x14ac:dyDescent="0.2">
      <c r="A413" s="173"/>
      <c r="B413" s="11" t="s">
        <v>433</v>
      </c>
      <c r="C413" s="11" t="s">
        <v>207</v>
      </c>
      <c r="D413" s="11"/>
      <c r="E413" s="6">
        <v>45</v>
      </c>
      <c r="F413" s="6">
        <v>835</v>
      </c>
      <c r="G413" s="6">
        <v>890</v>
      </c>
      <c r="H413" s="6">
        <v>540</v>
      </c>
      <c r="I413" s="6">
        <v>320</v>
      </c>
      <c r="J413" s="6">
        <v>340</v>
      </c>
      <c r="K413" s="6">
        <v>390</v>
      </c>
      <c r="L413" s="6">
        <v>225</v>
      </c>
      <c r="M413" s="6">
        <v>1295</v>
      </c>
      <c r="N413" s="6">
        <v>4880</v>
      </c>
      <c r="O413" s="127"/>
    </row>
    <row r="414" spans="1:15" s="10" customFormat="1" ht="11.25" x14ac:dyDescent="0.2">
      <c r="A414" s="174"/>
      <c r="B414" s="13" t="s">
        <v>692</v>
      </c>
      <c r="C414" s="13" t="str">
        <f>A408</f>
        <v>Thames Valley Berkshire</v>
      </c>
      <c r="D414" s="13"/>
      <c r="E414" s="16">
        <v>150</v>
      </c>
      <c r="F414" s="16">
        <v>5805</v>
      </c>
      <c r="G414" s="16">
        <v>6790</v>
      </c>
      <c r="H414" s="16">
        <v>3080</v>
      </c>
      <c r="I414" s="16">
        <v>2735</v>
      </c>
      <c r="J414" s="16">
        <v>2600</v>
      </c>
      <c r="K414" s="16">
        <v>2990</v>
      </c>
      <c r="L414" s="16">
        <v>1410</v>
      </c>
      <c r="M414" s="16">
        <v>9950</v>
      </c>
      <c r="N414" s="16">
        <v>35510</v>
      </c>
      <c r="O414" s="127"/>
    </row>
    <row r="415" spans="1:15" s="10" customFormat="1" ht="11.25" x14ac:dyDescent="0.2">
      <c r="A415" s="15"/>
      <c r="C415" s="11"/>
      <c r="D415" s="11"/>
      <c r="E415" s="6"/>
      <c r="F415" s="6"/>
      <c r="G415" s="6"/>
      <c r="H415" s="6"/>
      <c r="I415" s="6"/>
      <c r="J415" s="6"/>
      <c r="K415" s="6"/>
      <c r="L415" s="6"/>
      <c r="M415" s="6"/>
      <c r="N415" s="4"/>
      <c r="O415" s="127"/>
    </row>
    <row r="416" spans="1:15" s="10" customFormat="1" ht="11.25" x14ac:dyDescent="0.2">
      <c r="A416" s="173" t="s">
        <v>676</v>
      </c>
      <c r="B416" s="11" t="s">
        <v>518</v>
      </c>
      <c r="C416" s="11" t="s">
        <v>133</v>
      </c>
      <c r="D416" s="11"/>
      <c r="E416" s="6">
        <v>35</v>
      </c>
      <c r="F416" s="6">
        <v>1065</v>
      </c>
      <c r="G416" s="6">
        <v>490</v>
      </c>
      <c r="H416" s="6">
        <v>415</v>
      </c>
      <c r="I416" s="6">
        <v>415</v>
      </c>
      <c r="J416" s="6">
        <v>530</v>
      </c>
      <c r="K416" s="6">
        <v>355</v>
      </c>
      <c r="L416" s="6">
        <v>435</v>
      </c>
      <c r="M416" s="6">
        <v>1000</v>
      </c>
      <c r="N416" s="6">
        <v>4740</v>
      </c>
      <c r="O416" s="127"/>
    </row>
    <row r="417" spans="1:15" s="12" customFormat="1" ht="11.25" x14ac:dyDescent="0.2">
      <c r="A417" s="173"/>
      <c r="B417" s="11" t="s">
        <v>517</v>
      </c>
      <c r="C417" s="11" t="s">
        <v>134</v>
      </c>
      <c r="D417" s="11"/>
      <c r="E417" s="6">
        <v>100</v>
      </c>
      <c r="F417" s="6">
        <v>1315</v>
      </c>
      <c r="G417" s="6">
        <v>705</v>
      </c>
      <c r="H417" s="6">
        <v>550</v>
      </c>
      <c r="I417" s="6">
        <v>605</v>
      </c>
      <c r="J417" s="6">
        <v>575</v>
      </c>
      <c r="K417" s="6">
        <v>325</v>
      </c>
      <c r="L417" s="6">
        <v>270</v>
      </c>
      <c r="M417" s="6">
        <v>1070</v>
      </c>
      <c r="N417" s="6">
        <v>5515</v>
      </c>
      <c r="O417" s="127"/>
    </row>
    <row r="418" spans="1:15" s="10" customFormat="1" ht="11.25" x14ac:dyDescent="0.2">
      <c r="A418" s="173"/>
      <c r="B418" s="11" t="s">
        <v>516</v>
      </c>
      <c r="C418" s="11" t="s">
        <v>135</v>
      </c>
      <c r="D418" s="11"/>
      <c r="E418" s="6">
        <v>70</v>
      </c>
      <c r="F418" s="6">
        <v>885</v>
      </c>
      <c r="G418" s="6">
        <v>290</v>
      </c>
      <c r="H418" s="6">
        <v>365</v>
      </c>
      <c r="I418" s="6">
        <v>370</v>
      </c>
      <c r="J418" s="6">
        <v>390</v>
      </c>
      <c r="K418" s="6">
        <v>245</v>
      </c>
      <c r="L418" s="6">
        <v>170</v>
      </c>
      <c r="M418" s="6">
        <v>640</v>
      </c>
      <c r="N418" s="6">
        <v>3425</v>
      </c>
      <c r="O418" s="127"/>
    </row>
    <row r="419" spans="1:15" s="10" customFormat="1" ht="11.25" x14ac:dyDescent="0.2">
      <c r="A419" s="174"/>
      <c r="B419" s="13" t="s">
        <v>692</v>
      </c>
      <c r="C419" s="13" t="str">
        <f>A416</f>
        <v>The Marches</v>
      </c>
      <c r="D419" s="13"/>
      <c r="E419" s="16">
        <v>205</v>
      </c>
      <c r="F419" s="16">
        <v>3265</v>
      </c>
      <c r="G419" s="16">
        <v>1485</v>
      </c>
      <c r="H419" s="16">
        <v>1330</v>
      </c>
      <c r="I419" s="16">
        <v>1390</v>
      </c>
      <c r="J419" s="16">
        <v>1495</v>
      </c>
      <c r="K419" s="16">
        <v>925</v>
      </c>
      <c r="L419" s="16">
        <v>875</v>
      </c>
      <c r="M419" s="16">
        <v>2710</v>
      </c>
      <c r="N419" s="16">
        <v>13680</v>
      </c>
      <c r="O419" s="127"/>
    </row>
    <row r="420" spans="1:15" s="10" customFormat="1" ht="11.25" x14ac:dyDescent="0.2">
      <c r="A420" s="15"/>
      <c r="C420" s="11"/>
      <c r="D420" s="11"/>
      <c r="E420" s="6"/>
      <c r="F420" s="6"/>
      <c r="G420" s="6"/>
      <c r="H420" s="6"/>
      <c r="I420" s="6"/>
      <c r="J420" s="6"/>
      <c r="K420" s="6"/>
      <c r="L420" s="6"/>
      <c r="M420" s="6"/>
      <c r="N420" s="4"/>
      <c r="O420" s="127"/>
    </row>
    <row r="421" spans="1:15" s="10" customFormat="1" ht="11.25" x14ac:dyDescent="0.2">
      <c r="A421" s="173" t="s">
        <v>471</v>
      </c>
      <c r="B421" s="11" t="s">
        <v>286</v>
      </c>
      <c r="C421" s="11" t="s">
        <v>174</v>
      </c>
      <c r="D421" s="11"/>
      <c r="E421" s="6">
        <v>60</v>
      </c>
      <c r="F421" s="6">
        <v>1415</v>
      </c>
      <c r="G421" s="6">
        <v>1165</v>
      </c>
      <c r="H421" s="6">
        <v>1085</v>
      </c>
      <c r="I421" s="6">
        <v>600</v>
      </c>
      <c r="J421" s="6">
        <v>780</v>
      </c>
      <c r="K421" s="6">
        <v>555</v>
      </c>
      <c r="L421" s="6">
        <v>455</v>
      </c>
      <c r="M421" s="6">
        <v>1750</v>
      </c>
      <c r="N421" s="6">
        <v>7865</v>
      </c>
      <c r="O421" s="127"/>
    </row>
    <row r="422" spans="1:15" s="10" customFormat="1" ht="11.25" x14ac:dyDescent="0.2">
      <c r="A422" s="173"/>
      <c r="B422" s="11" t="s">
        <v>382</v>
      </c>
      <c r="C422" s="11" t="s">
        <v>175</v>
      </c>
      <c r="D422" s="11"/>
      <c r="E422" s="6">
        <v>30</v>
      </c>
      <c r="F422" s="6">
        <v>3335</v>
      </c>
      <c r="G422" s="6">
        <v>3165</v>
      </c>
      <c r="H422" s="6">
        <v>1605</v>
      </c>
      <c r="I422" s="6">
        <v>1760</v>
      </c>
      <c r="J422" s="6">
        <v>1730</v>
      </c>
      <c r="K422" s="6">
        <v>1370</v>
      </c>
      <c r="L422" s="6">
        <v>785</v>
      </c>
      <c r="M422" s="6">
        <v>4335</v>
      </c>
      <c r="N422" s="6">
        <v>18115</v>
      </c>
      <c r="O422" s="127"/>
    </row>
    <row r="423" spans="1:15" s="12" customFormat="1" ht="11.25" x14ac:dyDescent="0.2">
      <c r="A423" s="173"/>
      <c r="B423" s="11" t="s">
        <v>381</v>
      </c>
      <c r="C423" s="11" t="s">
        <v>176</v>
      </c>
      <c r="D423" s="11"/>
      <c r="E423" s="6">
        <v>55</v>
      </c>
      <c r="F423" s="6">
        <v>1255</v>
      </c>
      <c r="G423" s="6">
        <v>1170</v>
      </c>
      <c r="H423" s="6">
        <v>590</v>
      </c>
      <c r="I423" s="6">
        <v>775</v>
      </c>
      <c r="J423" s="6">
        <v>615</v>
      </c>
      <c r="K423" s="6">
        <v>400</v>
      </c>
      <c r="L423" s="6">
        <v>280</v>
      </c>
      <c r="M423" s="6">
        <v>1370</v>
      </c>
      <c r="N423" s="6">
        <v>6510</v>
      </c>
      <c r="O423" s="127"/>
    </row>
    <row r="424" spans="1:15" s="10" customFormat="1" ht="11.25" x14ac:dyDescent="0.2">
      <c r="A424" s="173"/>
      <c r="B424" s="11" t="s">
        <v>385</v>
      </c>
      <c r="C424" s="11" t="s">
        <v>177</v>
      </c>
      <c r="D424" s="11"/>
      <c r="E424" s="6">
        <v>60</v>
      </c>
      <c r="F424" s="6">
        <v>1130</v>
      </c>
      <c r="G424" s="6">
        <v>910</v>
      </c>
      <c r="H424" s="6">
        <v>660</v>
      </c>
      <c r="I424" s="6">
        <v>530</v>
      </c>
      <c r="J424" s="6">
        <v>615</v>
      </c>
      <c r="K424" s="6">
        <v>435</v>
      </c>
      <c r="L424" s="6">
        <v>285</v>
      </c>
      <c r="M424" s="6">
        <v>1310</v>
      </c>
      <c r="N424" s="6">
        <v>5935</v>
      </c>
      <c r="O424" s="127"/>
    </row>
    <row r="425" spans="1:15" s="10" customFormat="1" ht="11.25" x14ac:dyDescent="0.2">
      <c r="A425" s="174"/>
      <c r="B425" s="13" t="s">
        <v>692</v>
      </c>
      <c r="C425" s="13" t="str">
        <f>A421</f>
        <v>West of England</v>
      </c>
      <c r="D425" s="13"/>
      <c r="E425" s="16">
        <v>205</v>
      </c>
      <c r="F425" s="16">
        <v>7135</v>
      </c>
      <c r="G425" s="16">
        <v>6410</v>
      </c>
      <c r="H425" s="16">
        <v>3940</v>
      </c>
      <c r="I425" s="16">
        <v>3665</v>
      </c>
      <c r="J425" s="16">
        <v>3740</v>
      </c>
      <c r="K425" s="16">
        <v>2760</v>
      </c>
      <c r="L425" s="16">
        <v>1805</v>
      </c>
      <c r="M425" s="16">
        <v>8765</v>
      </c>
      <c r="N425" s="16">
        <v>38425</v>
      </c>
      <c r="O425" s="127"/>
    </row>
    <row r="426" spans="1:15" s="10" customFormat="1" ht="11.25" x14ac:dyDescent="0.2">
      <c r="A426" s="15"/>
      <c r="C426" s="11"/>
      <c r="D426" s="11"/>
      <c r="E426" s="6"/>
      <c r="F426" s="6"/>
      <c r="G426" s="6"/>
      <c r="H426" s="6"/>
      <c r="I426" s="6"/>
      <c r="J426" s="6"/>
      <c r="K426" s="6"/>
      <c r="L426" s="6"/>
      <c r="M426" s="6"/>
      <c r="N426" s="4"/>
      <c r="O426" s="127"/>
    </row>
    <row r="427" spans="1:15" s="10" customFormat="1" ht="11.25" x14ac:dyDescent="0.2">
      <c r="A427" s="173" t="s">
        <v>556</v>
      </c>
      <c r="B427" s="11" t="s">
        <v>544</v>
      </c>
      <c r="C427" s="11" t="s">
        <v>272</v>
      </c>
      <c r="D427" s="11"/>
      <c r="E427" s="6">
        <v>25</v>
      </c>
      <c r="F427" s="6">
        <v>690</v>
      </c>
      <c r="G427" s="6">
        <v>275</v>
      </c>
      <c r="H427" s="6">
        <v>300</v>
      </c>
      <c r="I427" s="6">
        <v>220</v>
      </c>
      <c r="J427" s="6">
        <v>240</v>
      </c>
      <c r="K427" s="6">
        <v>195</v>
      </c>
      <c r="L427" s="6">
        <v>215</v>
      </c>
      <c r="M427" s="6">
        <v>465</v>
      </c>
      <c r="N427" s="6">
        <v>2625</v>
      </c>
      <c r="O427" s="127"/>
    </row>
    <row r="428" spans="1:15" s="10" customFormat="1" ht="11.25" x14ac:dyDescent="0.2">
      <c r="A428" s="173"/>
      <c r="B428" s="11" t="s">
        <v>540</v>
      </c>
      <c r="C428" s="11" t="s">
        <v>273</v>
      </c>
      <c r="D428" s="11"/>
      <c r="E428" s="6">
        <v>35</v>
      </c>
      <c r="F428" s="6">
        <v>330</v>
      </c>
      <c r="G428" s="6">
        <v>220</v>
      </c>
      <c r="H428" s="6">
        <v>120</v>
      </c>
      <c r="I428" s="6">
        <v>125</v>
      </c>
      <c r="J428" s="6">
        <v>175</v>
      </c>
      <c r="K428" s="6">
        <v>80</v>
      </c>
      <c r="L428" s="6">
        <v>130</v>
      </c>
      <c r="M428" s="6">
        <v>275</v>
      </c>
      <c r="N428" s="6">
        <v>1490</v>
      </c>
      <c r="O428" s="127"/>
    </row>
    <row r="429" spans="1:15" s="10" customFormat="1" ht="11.25" x14ac:dyDescent="0.2">
      <c r="A429" s="173"/>
      <c r="B429" s="11" t="s">
        <v>542</v>
      </c>
      <c r="C429" s="11" t="s">
        <v>274</v>
      </c>
      <c r="D429" s="11"/>
      <c r="E429" s="6">
        <v>15</v>
      </c>
      <c r="F429" s="6">
        <v>805</v>
      </c>
      <c r="G429" s="6">
        <v>505</v>
      </c>
      <c r="H429" s="6">
        <v>275</v>
      </c>
      <c r="I429" s="6">
        <v>375</v>
      </c>
      <c r="J429" s="6">
        <v>380</v>
      </c>
      <c r="K429" s="6">
        <v>250</v>
      </c>
      <c r="L429" s="6">
        <v>200</v>
      </c>
      <c r="M429" s="6">
        <v>720</v>
      </c>
      <c r="N429" s="6">
        <v>3525</v>
      </c>
      <c r="O429" s="127"/>
    </row>
    <row r="430" spans="1:15" s="10" customFormat="1" ht="11.25" x14ac:dyDescent="0.2">
      <c r="A430" s="173"/>
      <c r="B430" s="11" t="s">
        <v>543</v>
      </c>
      <c r="C430" s="11" t="s">
        <v>275</v>
      </c>
      <c r="D430" s="11"/>
      <c r="E430" s="6">
        <v>60</v>
      </c>
      <c r="F430" s="6">
        <v>480</v>
      </c>
      <c r="G430" s="6">
        <v>280</v>
      </c>
      <c r="H430" s="6">
        <v>225</v>
      </c>
      <c r="I430" s="6">
        <v>170</v>
      </c>
      <c r="J430" s="6">
        <v>185</v>
      </c>
      <c r="K430" s="6">
        <v>160</v>
      </c>
      <c r="L430" s="6">
        <v>135</v>
      </c>
      <c r="M430" s="6">
        <v>420</v>
      </c>
      <c r="N430" s="6">
        <v>2115</v>
      </c>
      <c r="O430" s="127"/>
    </row>
    <row r="431" spans="1:15" s="12" customFormat="1" ht="11.25" x14ac:dyDescent="0.2">
      <c r="A431" s="173"/>
      <c r="B431" s="11" t="s">
        <v>539</v>
      </c>
      <c r="C431" s="11" t="s">
        <v>276</v>
      </c>
      <c r="D431" s="11"/>
      <c r="E431" s="6">
        <v>35</v>
      </c>
      <c r="F431" s="6">
        <v>555</v>
      </c>
      <c r="G431" s="6">
        <v>535</v>
      </c>
      <c r="H431" s="6">
        <v>400</v>
      </c>
      <c r="I431" s="6">
        <v>215</v>
      </c>
      <c r="J431" s="6">
        <v>280</v>
      </c>
      <c r="K431" s="6">
        <v>225</v>
      </c>
      <c r="L431" s="6">
        <v>140</v>
      </c>
      <c r="M431" s="6">
        <v>645</v>
      </c>
      <c r="N431" s="6">
        <v>3030</v>
      </c>
      <c r="O431" s="127"/>
    </row>
    <row r="432" spans="1:15" s="10" customFormat="1" ht="11.25" x14ac:dyDescent="0.2">
      <c r="A432" s="173"/>
      <c r="B432" s="11" t="s">
        <v>541</v>
      </c>
      <c r="C432" s="11" t="s">
        <v>277</v>
      </c>
      <c r="D432" s="11"/>
      <c r="E432" s="6">
        <v>15</v>
      </c>
      <c r="F432" s="6">
        <v>580</v>
      </c>
      <c r="G432" s="6">
        <v>320</v>
      </c>
      <c r="H432" s="6">
        <v>310</v>
      </c>
      <c r="I432" s="6">
        <v>160</v>
      </c>
      <c r="J432" s="6">
        <v>230</v>
      </c>
      <c r="K432" s="6">
        <v>200</v>
      </c>
      <c r="L432" s="6">
        <v>325</v>
      </c>
      <c r="M432" s="6">
        <v>535</v>
      </c>
      <c r="N432" s="6">
        <v>2675</v>
      </c>
      <c r="O432" s="127"/>
    </row>
    <row r="433" spans="1:15" s="10" customFormat="1" ht="11.25" x14ac:dyDescent="0.2">
      <c r="A433" s="174"/>
      <c r="B433" s="13" t="s">
        <v>692</v>
      </c>
      <c r="C433" s="13" t="str">
        <f>A427</f>
        <v>Worcestershire</v>
      </c>
      <c r="D433" s="13"/>
      <c r="E433" s="16">
        <v>185</v>
      </c>
      <c r="F433" s="16">
        <v>3440</v>
      </c>
      <c r="G433" s="16">
        <v>2135</v>
      </c>
      <c r="H433" s="16">
        <v>1630</v>
      </c>
      <c r="I433" s="16">
        <v>1265</v>
      </c>
      <c r="J433" s="16">
        <v>1490</v>
      </c>
      <c r="K433" s="16">
        <v>1110</v>
      </c>
      <c r="L433" s="16">
        <v>1145</v>
      </c>
      <c r="M433" s="16">
        <v>3060</v>
      </c>
      <c r="N433" s="16">
        <v>15460</v>
      </c>
      <c r="O433" s="127"/>
    </row>
    <row r="434" spans="1:15" s="10" customFormat="1" ht="11.25" x14ac:dyDescent="0.2">
      <c r="A434" s="15"/>
      <c r="C434" s="11"/>
      <c r="D434" s="11"/>
      <c r="E434" s="6"/>
      <c r="F434" s="6"/>
      <c r="G434" s="6"/>
      <c r="H434" s="6"/>
      <c r="I434" s="6"/>
      <c r="J434" s="6"/>
      <c r="K434" s="6"/>
      <c r="L434" s="6"/>
      <c r="M434" s="6"/>
      <c r="N434" s="4"/>
      <c r="O434" s="127"/>
    </row>
    <row r="435" spans="1:15" s="10" customFormat="1" ht="11.25" x14ac:dyDescent="0.2">
      <c r="A435" s="173" t="s">
        <v>641</v>
      </c>
      <c r="B435" s="11" t="s">
        <v>50</v>
      </c>
      <c r="C435" s="11" t="s">
        <v>343</v>
      </c>
      <c r="D435" s="11"/>
      <c r="E435" s="6">
        <v>70</v>
      </c>
      <c r="F435" s="6">
        <v>1245</v>
      </c>
      <c r="G435" s="6">
        <v>885</v>
      </c>
      <c r="H435" s="6">
        <v>570</v>
      </c>
      <c r="I435" s="6">
        <v>835</v>
      </c>
      <c r="J435" s="6">
        <v>850</v>
      </c>
      <c r="K435" s="6">
        <v>405</v>
      </c>
      <c r="L435" s="6">
        <v>220</v>
      </c>
      <c r="M435" s="6">
        <v>1380</v>
      </c>
      <c r="N435" s="6">
        <v>6460</v>
      </c>
      <c r="O435" s="127"/>
    </row>
    <row r="436" spans="1:15" s="10" customFormat="1" ht="11.25" x14ac:dyDescent="0.2">
      <c r="A436" s="173"/>
      <c r="B436" s="11" t="s">
        <v>51</v>
      </c>
      <c r="C436" s="11" t="s">
        <v>337</v>
      </c>
      <c r="D436" s="11"/>
      <c r="E436" s="6">
        <v>35</v>
      </c>
      <c r="F436" s="6">
        <v>310</v>
      </c>
      <c r="G436" s="6">
        <v>115</v>
      </c>
      <c r="H436" s="6">
        <v>110</v>
      </c>
      <c r="I436" s="6">
        <v>100</v>
      </c>
      <c r="J436" s="6">
        <v>115</v>
      </c>
      <c r="K436" s="6">
        <v>75</v>
      </c>
      <c r="L436" s="6">
        <v>70</v>
      </c>
      <c r="M436" s="6">
        <v>205</v>
      </c>
      <c r="N436" s="6">
        <v>1135</v>
      </c>
      <c r="O436" s="127"/>
    </row>
    <row r="437" spans="1:15" s="10" customFormat="1" ht="11.25" x14ac:dyDescent="0.2">
      <c r="A437" s="173"/>
      <c r="B437" s="11" t="s">
        <v>52</v>
      </c>
      <c r="C437" s="11" t="s">
        <v>294</v>
      </c>
      <c r="D437" s="11"/>
      <c r="E437" s="6">
        <v>35</v>
      </c>
      <c r="F437" s="6">
        <v>215</v>
      </c>
      <c r="G437" s="6">
        <v>100</v>
      </c>
      <c r="H437" s="6">
        <v>60</v>
      </c>
      <c r="I437" s="6">
        <v>65</v>
      </c>
      <c r="J437" s="6">
        <v>135</v>
      </c>
      <c r="K437" s="6">
        <v>35</v>
      </c>
      <c r="L437" s="6">
        <v>40</v>
      </c>
      <c r="M437" s="6">
        <v>125</v>
      </c>
      <c r="N437" s="6">
        <v>810</v>
      </c>
      <c r="O437" s="127"/>
    </row>
    <row r="438" spans="1:15" s="10" customFormat="1" ht="11.25" x14ac:dyDescent="0.2">
      <c r="A438" s="173"/>
      <c r="B438" s="11" t="s">
        <v>53</v>
      </c>
      <c r="C438" s="11" t="s">
        <v>338</v>
      </c>
      <c r="D438" s="11"/>
      <c r="E438" s="6">
        <v>65</v>
      </c>
      <c r="F438" s="6">
        <v>1225</v>
      </c>
      <c r="G438" s="6">
        <v>890</v>
      </c>
      <c r="H438" s="6">
        <v>420</v>
      </c>
      <c r="I438" s="6">
        <v>485</v>
      </c>
      <c r="J438" s="6">
        <v>540</v>
      </c>
      <c r="K438" s="6">
        <v>355</v>
      </c>
      <c r="L438" s="6">
        <v>195</v>
      </c>
      <c r="M438" s="6">
        <v>990</v>
      </c>
      <c r="N438" s="6">
        <v>5165</v>
      </c>
      <c r="O438" s="127"/>
    </row>
    <row r="439" spans="1:15" s="10" customFormat="1" ht="11.25" x14ac:dyDescent="0.2">
      <c r="A439" s="173"/>
      <c r="B439" s="11" t="s">
        <v>54</v>
      </c>
      <c r="C439" s="11" t="s">
        <v>295</v>
      </c>
      <c r="D439" s="11"/>
      <c r="E439" s="6" t="s">
        <v>712</v>
      </c>
      <c r="F439" s="6">
        <v>25</v>
      </c>
      <c r="G439" s="6">
        <v>5</v>
      </c>
      <c r="H439" s="6">
        <v>15</v>
      </c>
      <c r="I439" s="6">
        <v>25</v>
      </c>
      <c r="J439" s="6">
        <v>35</v>
      </c>
      <c r="K439" s="6">
        <v>45</v>
      </c>
      <c r="L439" s="6" t="s">
        <v>712</v>
      </c>
      <c r="M439" s="6">
        <v>35</v>
      </c>
      <c r="N439" s="6">
        <v>190</v>
      </c>
      <c r="O439" s="127"/>
    </row>
    <row r="440" spans="1:15" s="10" customFormat="1" ht="11.25" x14ac:dyDescent="0.2">
      <c r="A440" s="173"/>
      <c r="B440" s="11" t="s">
        <v>55</v>
      </c>
      <c r="C440" s="11" t="s">
        <v>296</v>
      </c>
      <c r="D440" s="11"/>
      <c r="E440" s="6" t="s">
        <v>712</v>
      </c>
      <c r="F440" s="6">
        <v>155</v>
      </c>
      <c r="G440" s="6">
        <v>55</v>
      </c>
      <c r="H440" s="6">
        <v>65</v>
      </c>
      <c r="I440" s="6">
        <v>80</v>
      </c>
      <c r="J440" s="6">
        <v>65</v>
      </c>
      <c r="K440" s="6">
        <v>25</v>
      </c>
      <c r="L440" s="6" t="s">
        <v>712</v>
      </c>
      <c r="M440" s="6">
        <v>105</v>
      </c>
      <c r="N440" s="6">
        <v>620</v>
      </c>
      <c r="O440" s="127"/>
    </row>
    <row r="441" spans="1:15" s="10" customFormat="1" ht="11.25" x14ac:dyDescent="0.2">
      <c r="A441" s="173"/>
      <c r="B441" s="11" t="s">
        <v>56</v>
      </c>
      <c r="C441" s="11" t="s">
        <v>297</v>
      </c>
      <c r="D441" s="11"/>
      <c r="E441" s="6">
        <v>90</v>
      </c>
      <c r="F441" s="6">
        <v>695</v>
      </c>
      <c r="G441" s="6">
        <v>170</v>
      </c>
      <c r="H441" s="6">
        <v>255</v>
      </c>
      <c r="I441" s="6">
        <v>540</v>
      </c>
      <c r="J441" s="6">
        <v>350</v>
      </c>
      <c r="K441" s="6">
        <v>130</v>
      </c>
      <c r="L441" s="6">
        <v>135</v>
      </c>
      <c r="M441" s="6">
        <v>410</v>
      </c>
      <c r="N441" s="6">
        <v>2775</v>
      </c>
      <c r="O441" s="127"/>
    </row>
    <row r="442" spans="1:15" s="12" customFormat="1" ht="11.25" x14ac:dyDescent="0.2">
      <c r="A442" s="173"/>
      <c r="B442" s="11" t="s">
        <v>633</v>
      </c>
      <c r="C442" s="11" t="s">
        <v>637</v>
      </c>
      <c r="D442" s="11"/>
      <c r="E442" s="6">
        <v>170</v>
      </c>
      <c r="F442" s="6">
        <v>1385</v>
      </c>
      <c r="G442" s="6">
        <v>815</v>
      </c>
      <c r="H442" s="6">
        <v>795</v>
      </c>
      <c r="I442" s="6">
        <v>620</v>
      </c>
      <c r="J442" s="6">
        <v>695</v>
      </c>
      <c r="K442" s="6">
        <v>365</v>
      </c>
      <c r="L442" s="6">
        <v>330</v>
      </c>
      <c r="M442" s="6">
        <v>1275</v>
      </c>
      <c r="N442" s="6">
        <v>6450</v>
      </c>
      <c r="O442" s="127"/>
    </row>
    <row r="443" spans="1:15" s="10" customFormat="1" ht="11.25" x14ac:dyDescent="0.2">
      <c r="A443" s="173"/>
      <c r="B443" s="11" t="s">
        <v>57</v>
      </c>
      <c r="C443" s="11" t="s">
        <v>341</v>
      </c>
      <c r="D443" s="11"/>
      <c r="E443" s="6">
        <v>25</v>
      </c>
      <c r="F443" s="6">
        <v>220</v>
      </c>
      <c r="G443" s="6">
        <v>80</v>
      </c>
      <c r="H443" s="6">
        <v>85</v>
      </c>
      <c r="I443" s="6">
        <v>95</v>
      </c>
      <c r="J443" s="6">
        <v>100</v>
      </c>
      <c r="K443" s="6">
        <v>55</v>
      </c>
      <c r="L443" s="6">
        <v>50</v>
      </c>
      <c r="M443" s="6">
        <v>160</v>
      </c>
      <c r="N443" s="6">
        <v>870</v>
      </c>
      <c r="O443" s="127"/>
    </row>
    <row r="444" spans="1:15" s="10" customFormat="1" ht="11.25" x14ac:dyDescent="0.2">
      <c r="A444" s="174"/>
      <c r="B444" s="13" t="s">
        <v>692</v>
      </c>
      <c r="C444" s="13" t="str">
        <f>A435</f>
        <v>York and North Yorkshire</v>
      </c>
      <c r="D444" s="13"/>
      <c r="E444" s="16">
        <v>525</v>
      </c>
      <c r="F444" s="16">
        <v>5475</v>
      </c>
      <c r="G444" s="16">
        <v>3115</v>
      </c>
      <c r="H444" s="16">
        <v>2375</v>
      </c>
      <c r="I444" s="16">
        <v>2845</v>
      </c>
      <c r="J444" s="16">
        <v>2885</v>
      </c>
      <c r="K444" s="16">
        <v>1490</v>
      </c>
      <c r="L444" s="16">
        <v>1070</v>
      </c>
      <c r="M444" s="16">
        <v>4685</v>
      </c>
      <c r="N444" s="16">
        <v>24465</v>
      </c>
      <c r="O444" s="127"/>
    </row>
    <row r="445" spans="1:15" s="10" customFormat="1" ht="11.25" x14ac:dyDescent="0.2">
      <c r="A445" s="12"/>
      <c r="E445" s="6"/>
      <c r="F445" s="6"/>
      <c r="G445" s="6"/>
      <c r="H445" s="6"/>
      <c r="I445" s="6"/>
      <c r="J445" s="6"/>
      <c r="K445" s="6"/>
      <c r="L445" s="6"/>
      <c r="M445" s="6"/>
      <c r="N445" s="4"/>
      <c r="O445" s="11"/>
    </row>
    <row r="446" spans="1:15" s="10" customFormat="1" ht="11.25" x14ac:dyDescent="0.2">
      <c r="A446" s="12"/>
      <c r="E446" s="4"/>
      <c r="F446" s="4"/>
      <c r="G446" s="4"/>
      <c r="H446" s="4"/>
      <c r="I446" s="4"/>
      <c r="J446" s="4"/>
      <c r="K446" s="4"/>
      <c r="L446" s="4"/>
      <c r="M446" s="4"/>
      <c r="N446" s="4"/>
      <c r="O446" s="11"/>
    </row>
    <row r="447" spans="1:15" s="10" customFormat="1" ht="11.25" x14ac:dyDescent="0.2">
      <c r="A447" s="12"/>
      <c r="E447" s="4"/>
      <c r="F447" s="4"/>
      <c r="G447" s="4"/>
      <c r="H447" s="4"/>
      <c r="I447" s="4"/>
      <c r="J447" s="4"/>
      <c r="K447" s="4"/>
      <c r="L447" s="4"/>
      <c r="M447" s="4"/>
      <c r="N447" s="4"/>
      <c r="O447" s="11"/>
    </row>
    <row r="448" spans="1:15" s="10" customFormat="1" ht="11.25" x14ac:dyDescent="0.2">
      <c r="A448" s="12"/>
      <c r="E448" s="4"/>
      <c r="F448" s="4"/>
      <c r="G448" s="4"/>
      <c r="H448" s="4"/>
      <c r="I448" s="4"/>
      <c r="J448" s="4"/>
      <c r="K448" s="4"/>
      <c r="L448" s="4"/>
      <c r="M448" s="4"/>
      <c r="N448" s="4"/>
      <c r="O448" s="11"/>
    </row>
    <row r="449" spans="1:15" s="10" customFormat="1" ht="11.25" x14ac:dyDescent="0.2">
      <c r="A449" s="12"/>
      <c r="E449" s="4"/>
      <c r="F449" s="4"/>
      <c r="G449" s="4"/>
      <c r="H449" s="4"/>
      <c r="I449" s="4"/>
      <c r="J449" s="4"/>
      <c r="K449" s="4"/>
      <c r="L449" s="4"/>
      <c r="M449" s="4"/>
      <c r="N449" s="4"/>
      <c r="O449" s="11"/>
    </row>
    <row r="450" spans="1:15" s="10" customFormat="1" ht="11.25" x14ac:dyDescent="0.2">
      <c r="A450" s="12"/>
      <c r="E450" s="4"/>
      <c r="F450" s="4"/>
      <c r="G450" s="4"/>
      <c r="H450" s="4"/>
      <c r="I450" s="4"/>
      <c r="J450" s="4"/>
      <c r="K450" s="4"/>
      <c r="L450" s="4"/>
      <c r="M450" s="4"/>
      <c r="N450" s="4"/>
      <c r="O450" s="11"/>
    </row>
    <row r="451" spans="1:15" s="10" customFormat="1" ht="11.25" x14ac:dyDescent="0.2">
      <c r="A451" s="12"/>
      <c r="E451" s="4"/>
      <c r="F451" s="4"/>
      <c r="G451" s="4"/>
      <c r="H451" s="4"/>
      <c r="I451" s="4"/>
      <c r="J451" s="4"/>
      <c r="K451" s="4"/>
      <c r="L451" s="4"/>
      <c r="M451" s="4"/>
      <c r="N451" s="4"/>
      <c r="O451" s="11"/>
    </row>
    <row r="452" spans="1:15" s="10" customFormat="1" ht="11.25" x14ac:dyDescent="0.2">
      <c r="A452" s="12"/>
      <c r="E452" s="4"/>
      <c r="F452" s="4"/>
      <c r="G452" s="4"/>
      <c r="H452" s="4"/>
      <c r="I452" s="4"/>
      <c r="J452" s="4"/>
      <c r="K452" s="4"/>
      <c r="L452" s="4"/>
      <c r="M452" s="4"/>
      <c r="N452" s="4"/>
      <c r="O452" s="11"/>
    </row>
    <row r="453" spans="1:15" s="10" customFormat="1" ht="11.25" x14ac:dyDescent="0.2">
      <c r="A453" s="12"/>
      <c r="E453" s="4"/>
      <c r="F453" s="4"/>
      <c r="G453" s="4"/>
      <c r="H453" s="4"/>
      <c r="I453" s="4"/>
      <c r="J453" s="4"/>
      <c r="K453" s="4"/>
      <c r="L453" s="4"/>
      <c r="M453" s="4"/>
      <c r="N453" s="4"/>
      <c r="O453" s="11"/>
    </row>
    <row r="454" spans="1:15" s="10" customFormat="1" ht="11.25" x14ac:dyDescent="0.2">
      <c r="A454" s="12"/>
      <c r="E454" s="4"/>
      <c r="F454" s="4"/>
      <c r="G454" s="4"/>
      <c r="H454" s="4"/>
      <c r="I454" s="4"/>
      <c r="J454" s="4"/>
      <c r="K454" s="4"/>
      <c r="L454" s="4"/>
      <c r="M454" s="4"/>
      <c r="N454" s="4"/>
      <c r="O454" s="11"/>
    </row>
    <row r="455" spans="1:15" s="10" customFormat="1" ht="11.25" x14ac:dyDescent="0.2">
      <c r="A455" s="12"/>
      <c r="E455" s="4"/>
      <c r="F455" s="4"/>
      <c r="G455" s="4"/>
      <c r="H455" s="4"/>
      <c r="I455" s="4"/>
      <c r="J455" s="4"/>
      <c r="K455" s="4"/>
      <c r="L455" s="4"/>
      <c r="M455" s="4"/>
      <c r="N455" s="4"/>
      <c r="O455" s="11"/>
    </row>
    <row r="456" spans="1:15" s="10" customFormat="1" ht="11.25" x14ac:dyDescent="0.2">
      <c r="A456" s="12"/>
      <c r="E456" s="4"/>
      <c r="F456" s="4"/>
      <c r="G456" s="4"/>
      <c r="H456" s="4"/>
      <c r="I456" s="4"/>
      <c r="J456" s="4"/>
      <c r="K456" s="4"/>
      <c r="L456" s="4"/>
      <c r="M456" s="4"/>
      <c r="N456" s="4"/>
      <c r="O456" s="11"/>
    </row>
  </sheetData>
  <mergeCells count="43">
    <mergeCell ref="A435:A444"/>
    <mergeCell ref="A397:A399"/>
    <mergeCell ref="A401:A406"/>
    <mergeCell ref="A408:A414"/>
    <mergeCell ref="A416:A419"/>
    <mergeCell ref="A421:A425"/>
    <mergeCell ref="A427:A433"/>
    <mergeCell ref="A386:A395"/>
    <mergeCell ref="A222:A230"/>
    <mergeCell ref="A232:A238"/>
    <mergeCell ref="A240:A273"/>
    <mergeCell ref="A275:A289"/>
    <mergeCell ref="A291:A298"/>
    <mergeCell ref="A300:A307"/>
    <mergeCell ref="A309:A314"/>
    <mergeCell ref="A316:A324"/>
    <mergeCell ref="A326:A337"/>
    <mergeCell ref="A339:A371"/>
    <mergeCell ref="A373:A384"/>
    <mergeCell ref="A210:A220"/>
    <mergeCell ref="A77:A85"/>
    <mergeCell ref="A87:A101"/>
    <mergeCell ref="A103:A109"/>
    <mergeCell ref="A111:A120"/>
    <mergeCell ref="A122:A134"/>
    <mergeCell ref="A136:A145"/>
    <mergeCell ref="A147:A157"/>
    <mergeCell ref="A159:A174"/>
    <mergeCell ref="A176:A186"/>
    <mergeCell ref="A188:A192"/>
    <mergeCell ref="A194:A208"/>
    <mergeCell ref="A58:A75"/>
    <mergeCell ref="A2:A4"/>
    <mergeCell ref="B2:B4"/>
    <mergeCell ref="C2:C4"/>
    <mergeCell ref="E2:N3"/>
    <mergeCell ref="A5:A9"/>
    <mergeCell ref="A11:A15"/>
    <mergeCell ref="A17:A20"/>
    <mergeCell ref="A22:A36"/>
    <mergeCell ref="A38:A40"/>
    <mergeCell ref="A42:A48"/>
    <mergeCell ref="A50:A5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23"/>
  <sheetViews>
    <sheetView workbookViewId="0">
      <pane xSplit="4" ySplit="5" topLeftCell="E6" activePane="bottomRight" state="frozen"/>
      <selection activeCell="B7" sqref="B7:C7"/>
      <selection pane="topRight" activeCell="B7" sqref="B7:C7"/>
      <selection pane="bottomLeft" activeCell="B7" sqref="B7:C7"/>
      <selection pane="bottomRight" activeCell="L27" sqref="L27"/>
    </sheetView>
  </sheetViews>
  <sheetFormatPr defaultColWidth="8.88671875" defaultRowHeight="12.75" x14ac:dyDescent="0.2"/>
  <cols>
    <col min="1" max="1" width="16.88671875" style="1" customWidth="1"/>
    <col min="2" max="2" width="6.44140625" style="1" bestFit="1" customWidth="1"/>
    <col min="3" max="3" width="17.33203125" style="2" customWidth="1"/>
    <col min="4" max="4" width="7.33203125" style="2" customWidth="1"/>
    <col min="5" max="5" width="11.21875" style="2" customWidth="1"/>
    <col min="6" max="6" width="12.5546875" style="2" customWidth="1"/>
    <col min="7" max="8" width="12.6640625" style="2" customWidth="1"/>
    <col min="9" max="9" width="10.88671875" style="2" customWidth="1"/>
    <col min="10" max="16384" width="8.88671875" style="2"/>
  </cols>
  <sheetData>
    <row r="1" spans="1:17" x14ac:dyDescent="0.2">
      <c r="A1" s="1" t="s">
        <v>768</v>
      </c>
    </row>
    <row r="2" spans="1:17" x14ac:dyDescent="0.2">
      <c r="A2" s="27">
        <v>2011</v>
      </c>
      <c r="B2" s="27"/>
    </row>
    <row r="3" spans="1:17" ht="13.5" customHeight="1" x14ac:dyDescent="0.2">
      <c r="A3" s="28" t="s">
        <v>805</v>
      </c>
      <c r="B3" s="28"/>
    </row>
    <row r="5" spans="1:17" s="22" customFormat="1" ht="9" x14ac:dyDescent="0.15">
      <c r="A5" s="50" t="s">
        <v>691</v>
      </c>
      <c r="B5" s="50" t="s">
        <v>816</v>
      </c>
      <c r="C5" s="50" t="s">
        <v>737</v>
      </c>
      <c r="D5" s="50" t="s">
        <v>738</v>
      </c>
      <c r="E5" s="50" t="s">
        <v>739</v>
      </c>
      <c r="F5" s="50" t="s">
        <v>740</v>
      </c>
      <c r="G5" s="50" t="s">
        <v>741</v>
      </c>
      <c r="H5" s="50" t="s">
        <v>742</v>
      </c>
      <c r="I5" s="50" t="s">
        <v>743</v>
      </c>
    </row>
    <row r="6" spans="1:17" s="22" customFormat="1" ht="9" x14ac:dyDescent="0.15">
      <c r="A6" s="145" t="s">
        <v>476</v>
      </c>
      <c r="B6" s="139" t="s">
        <v>818</v>
      </c>
      <c r="C6" s="19" t="s">
        <v>538</v>
      </c>
      <c r="D6" s="19" t="s">
        <v>268</v>
      </c>
      <c r="E6" s="29" t="s">
        <v>744</v>
      </c>
      <c r="F6" s="30" t="s">
        <v>744</v>
      </c>
      <c r="G6" s="29">
        <v>249470</v>
      </c>
      <c r="H6" s="30">
        <v>100</v>
      </c>
      <c r="I6" s="29">
        <v>249470</v>
      </c>
    </row>
    <row r="7" spans="1:17" s="22" customFormat="1" ht="9" x14ac:dyDescent="0.15">
      <c r="A7" s="143"/>
      <c r="B7" s="142"/>
      <c r="C7" s="18" t="s">
        <v>537</v>
      </c>
      <c r="D7" s="18" t="s">
        <v>269</v>
      </c>
      <c r="E7" s="23">
        <v>3005</v>
      </c>
      <c r="F7" s="31">
        <v>1.1157606294300895</v>
      </c>
      <c r="G7" s="23">
        <v>266318</v>
      </c>
      <c r="H7" s="31">
        <v>98.884239370569915</v>
      </c>
      <c r="I7" s="23">
        <v>269323</v>
      </c>
    </row>
    <row r="8" spans="1:17" s="22" customFormat="1" ht="9" x14ac:dyDescent="0.15">
      <c r="A8" s="143"/>
      <c r="B8" s="142"/>
      <c r="C8" s="18" t="s">
        <v>535</v>
      </c>
      <c r="D8" s="18" t="s">
        <v>270</v>
      </c>
      <c r="E8" s="23" t="s">
        <v>744</v>
      </c>
      <c r="F8" s="31" t="s">
        <v>744</v>
      </c>
      <c r="G8" s="23">
        <v>308063</v>
      </c>
      <c r="H8" s="31">
        <v>100</v>
      </c>
      <c r="I8" s="23">
        <v>308063</v>
      </c>
    </row>
    <row r="9" spans="1:17" s="22" customFormat="1" ht="9" x14ac:dyDescent="0.15">
      <c r="A9" s="143"/>
      <c r="B9" s="142"/>
      <c r="C9" s="18" t="s">
        <v>534</v>
      </c>
      <c r="D9" s="18" t="s">
        <v>271</v>
      </c>
      <c r="E9" s="23">
        <v>276</v>
      </c>
      <c r="F9" s="31">
        <v>8.8200047934808665E-2</v>
      </c>
      <c r="G9" s="23">
        <v>312649</v>
      </c>
      <c r="H9" s="31">
        <v>99.911799952065195</v>
      </c>
      <c r="I9" s="23">
        <v>312925</v>
      </c>
    </row>
    <row r="10" spans="1:17" s="32" customFormat="1" ht="9" x14ac:dyDescent="0.15">
      <c r="A10" s="144"/>
      <c r="B10" s="141"/>
      <c r="C10" s="21" t="s">
        <v>692</v>
      </c>
      <c r="D10" s="21"/>
      <c r="E10" s="91">
        <v>3281</v>
      </c>
      <c r="F10" s="92">
        <v>0.28786231741009893</v>
      </c>
      <c r="G10" s="91">
        <v>1136500</v>
      </c>
      <c r="H10" s="92">
        <v>99.712137682589898</v>
      </c>
      <c r="I10" s="91">
        <v>1139781</v>
      </c>
      <c r="L10" s="22"/>
      <c r="M10" s="22"/>
      <c r="N10" s="22"/>
      <c r="O10" s="22"/>
      <c r="P10" s="22"/>
      <c r="Q10" s="22"/>
    </row>
    <row r="11" spans="1:17" s="22" customFormat="1" ht="9" x14ac:dyDescent="0.15">
      <c r="A11" s="33"/>
      <c r="B11" s="139" t="s">
        <v>819</v>
      </c>
      <c r="E11" s="20"/>
      <c r="F11" s="34"/>
      <c r="G11" s="20"/>
      <c r="H11" s="34"/>
      <c r="I11" s="20"/>
    </row>
    <row r="12" spans="1:17" s="22" customFormat="1" ht="9" x14ac:dyDescent="0.15">
      <c r="A12" s="143" t="s">
        <v>682</v>
      </c>
      <c r="B12" s="140"/>
      <c r="C12" s="18" t="s">
        <v>683</v>
      </c>
      <c r="D12" s="18" t="s">
        <v>686</v>
      </c>
      <c r="E12" s="20">
        <v>21212</v>
      </c>
      <c r="F12" s="34">
        <v>31.722673366533567</v>
      </c>
      <c r="G12" s="20">
        <v>45655</v>
      </c>
      <c r="H12" s="34">
        <v>68.27732663346643</v>
      </c>
      <c r="I12" s="20">
        <v>66867</v>
      </c>
    </row>
    <row r="13" spans="1:17" s="22" customFormat="1" ht="9" x14ac:dyDescent="0.15">
      <c r="A13" s="143"/>
      <c r="B13" s="140"/>
      <c r="C13" s="18" t="s">
        <v>684</v>
      </c>
      <c r="D13" s="18" t="s">
        <v>688</v>
      </c>
      <c r="E13" s="20">
        <v>26030</v>
      </c>
      <c r="F13" s="34">
        <v>28.099530415069896</v>
      </c>
      <c r="G13" s="20">
        <v>66605</v>
      </c>
      <c r="H13" s="34">
        <v>71.900469584930107</v>
      </c>
      <c r="I13" s="20">
        <v>92635</v>
      </c>
    </row>
    <row r="14" spans="1:17" s="22" customFormat="1" ht="9" x14ac:dyDescent="0.15">
      <c r="A14" s="143"/>
      <c r="B14" s="140"/>
      <c r="C14" s="18" t="s">
        <v>685</v>
      </c>
      <c r="D14" s="18" t="s">
        <v>687</v>
      </c>
      <c r="E14" s="20">
        <v>31999</v>
      </c>
      <c r="F14" s="34">
        <v>18.642655729300177</v>
      </c>
      <c r="G14" s="20">
        <v>139645</v>
      </c>
      <c r="H14" s="34">
        <v>81.357344270699812</v>
      </c>
      <c r="I14" s="20">
        <v>171644</v>
      </c>
    </row>
    <row r="15" spans="1:17" s="22" customFormat="1" ht="9" x14ac:dyDescent="0.15">
      <c r="A15" s="143"/>
      <c r="B15" s="140"/>
      <c r="C15" s="18" t="s">
        <v>436</v>
      </c>
      <c r="D15" s="18" t="s">
        <v>196</v>
      </c>
      <c r="E15" s="20">
        <v>86499</v>
      </c>
      <c r="F15" s="34">
        <v>49.67295864750168</v>
      </c>
      <c r="G15" s="20">
        <v>87638</v>
      </c>
      <c r="H15" s="34">
        <v>50.327041352498327</v>
      </c>
      <c r="I15" s="20">
        <v>174137</v>
      </c>
    </row>
    <row r="16" spans="1:17" s="32" customFormat="1" ht="9" x14ac:dyDescent="0.15">
      <c r="A16" s="144"/>
      <c r="B16" s="141"/>
      <c r="C16" s="21" t="s">
        <v>692</v>
      </c>
      <c r="D16" s="21"/>
      <c r="E16" s="91">
        <v>165740</v>
      </c>
      <c r="F16" s="92">
        <v>32.801420194227788</v>
      </c>
      <c r="G16" s="91">
        <v>339543</v>
      </c>
      <c r="H16" s="92">
        <v>67.198579805772212</v>
      </c>
      <c r="I16" s="91">
        <v>505283</v>
      </c>
      <c r="L16" s="22"/>
      <c r="M16" s="22"/>
      <c r="N16" s="22"/>
      <c r="O16" s="22"/>
      <c r="P16" s="22"/>
      <c r="Q16" s="22"/>
    </row>
    <row r="17" spans="1:17" s="22" customFormat="1" ht="9" x14ac:dyDescent="0.15">
      <c r="A17" s="33"/>
      <c r="B17" s="139" t="s">
        <v>820</v>
      </c>
      <c r="E17" s="29"/>
      <c r="F17" s="30"/>
      <c r="G17" s="29"/>
      <c r="H17" s="30"/>
      <c r="I17" s="29"/>
    </row>
    <row r="18" spans="1:17" s="22" customFormat="1" ht="9" x14ac:dyDescent="0.15">
      <c r="A18" s="143" t="s">
        <v>308</v>
      </c>
      <c r="B18" s="140"/>
      <c r="C18" s="18" t="s">
        <v>2</v>
      </c>
      <c r="D18" s="18" t="s">
        <v>331</v>
      </c>
      <c r="E18" s="23">
        <v>86301</v>
      </c>
      <c r="F18" s="31">
        <v>26.182920317468021</v>
      </c>
      <c r="G18" s="23">
        <v>243307</v>
      </c>
      <c r="H18" s="31">
        <v>73.817079682531968</v>
      </c>
      <c r="I18" s="23">
        <v>329608</v>
      </c>
    </row>
    <row r="19" spans="1:17" s="22" customFormat="1" ht="9" x14ac:dyDescent="0.15">
      <c r="A19" s="143"/>
      <c r="B19" s="140"/>
      <c r="C19" s="18" t="s">
        <v>401</v>
      </c>
      <c r="D19" s="18" t="s">
        <v>332</v>
      </c>
      <c r="E19" s="23">
        <v>25164</v>
      </c>
      <c r="F19" s="31">
        <v>12.443380738572305</v>
      </c>
      <c r="G19" s="23">
        <v>177064</v>
      </c>
      <c r="H19" s="31">
        <v>87.556619261427699</v>
      </c>
      <c r="I19" s="23">
        <v>202228</v>
      </c>
    </row>
    <row r="20" spans="1:17" s="22" customFormat="1" ht="9" x14ac:dyDescent="0.15">
      <c r="A20" s="143"/>
      <c r="B20" s="140"/>
      <c r="C20" s="18" t="s">
        <v>399</v>
      </c>
      <c r="D20" s="18" t="s">
        <v>333</v>
      </c>
      <c r="E20" s="23">
        <v>70607</v>
      </c>
      <c r="F20" s="31">
        <v>19.076425118945657</v>
      </c>
      <c r="G20" s="23">
        <v>299520</v>
      </c>
      <c r="H20" s="31">
        <v>80.923574881054336</v>
      </c>
      <c r="I20" s="23">
        <v>370127</v>
      </c>
    </row>
    <row r="21" spans="1:17" s="32" customFormat="1" ht="9" x14ac:dyDescent="0.15">
      <c r="A21" s="144"/>
      <c r="B21" s="141"/>
      <c r="C21" s="21" t="s">
        <v>692</v>
      </c>
      <c r="D21" s="21"/>
      <c r="E21" s="91">
        <v>182072</v>
      </c>
      <c r="F21" s="92">
        <v>20.186193890436748</v>
      </c>
      <c r="G21" s="91">
        <v>719891</v>
      </c>
      <c r="H21" s="92">
        <v>79.813806109563259</v>
      </c>
      <c r="I21" s="91">
        <v>901963</v>
      </c>
      <c r="L21" s="22"/>
      <c r="M21" s="22"/>
      <c r="N21" s="22"/>
      <c r="O21" s="22"/>
      <c r="P21" s="22"/>
      <c r="Q21" s="22"/>
    </row>
    <row r="22" spans="1:17" s="22" customFormat="1" ht="9" x14ac:dyDescent="0.15">
      <c r="A22" s="33"/>
      <c r="B22" s="139" t="s">
        <v>821</v>
      </c>
      <c r="E22" s="20"/>
      <c r="F22" s="34"/>
      <c r="G22" s="20"/>
      <c r="H22" s="34"/>
      <c r="I22" s="20"/>
    </row>
    <row r="23" spans="1:17" s="22" customFormat="1" ht="9" x14ac:dyDescent="0.15">
      <c r="A23" s="143" t="s">
        <v>290</v>
      </c>
      <c r="B23" s="140"/>
      <c r="C23" s="18" t="s">
        <v>425</v>
      </c>
      <c r="D23" s="18" t="s">
        <v>245</v>
      </c>
      <c r="E23" s="20">
        <v>4318</v>
      </c>
      <c r="F23" s="34">
        <v>1.5795499855506661</v>
      </c>
      <c r="G23" s="20">
        <v>269051</v>
      </c>
      <c r="H23" s="34">
        <v>98.42045001444933</v>
      </c>
      <c r="I23" s="20">
        <v>273369</v>
      </c>
    </row>
    <row r="24" spans="1:17" s="22" customFormat="1" ht="9" x14ac:dyDescent="0.15">
      <c r="A24" s="143"/>
      <c r="B24" s="140"/>
      <c r="C24" s="18" t="s">
        <v>376</v>
      </c>
      <c r="D24" s="18" t="s">
        <v>246</v>
      </c>
      <c r="E24" s="20">
        <v>60312</v>
      </c>
      <c r="F24" s="34">
        <v>53.001036961526971</v>
      </c>
      <c r="G24" s="20">
        <v>53482</v>
      </c>
      <c r="H24" s="34">
        <v>46.998963038473029</v>
      </c>
      <c r="I24" s="20">
        <v>113794</v>
      </c>
    </row>
    <row r="25" spans="1:17" s="22" customFormat="1" ht="9" x14ac:dyDescent="0.15">
      <c r="A25" s="143"/>
      <c r="B25" s="140"/>
      <c r="C25" s="18" t="s">
        <v>379</v>
      </c>
      <c r="D25" s="18" t="s">
        <v>247</v>
      </c>
      <c r="E25" s="20">
        <v>25145</v>
      </c>
      <c r="F25" s="34">
        <v>17.97869297869298</v>
      </c>
      <c r="G25" s="20">
        <v>114715</v>
      </c>
      <c r="H25" s="34">
        <v>82.021307021307024</v>
      </c>
      <c r="I25" s="20">
        <v>139860</v>
      </c>
    </row>
    <row r="26" spans="1:17" s="22" customFormat="1" ht="9" x14ac:dyDescent="0.15">
      <c r="A26" s="143"/>
      <c r="B26" s="140"/>
      <c r="C26" s="18" t="s">
        <v>378</v>
      </c>
      <c r="D26" s="18" t="s">
        <v>248</v>
      </c>
      <c r="E26" s="20">
        <v>79507</v>
      </c>
      <c r="F26" s="34">
        <v>60.553232648647004</v>
      </c>
      <c r="G26" s="20">
        <v>51794</v>
      </c>
      <c r="H26" s="34">
        <v>39.446767351352996</v>
      </c>
      <c r="I26" s="20">
        <v>131301</v>
      </c>
    </row>
    <row r="27" spans="1:17" s="22" customFormat="1" ht="9" x14ac:dyDescent="0.15">
      <c r="A27" s="143"/>
      <c r="B27" s="140"/>
      <c r="C27" s="18" t="s">
        <v>374</v>
      </c>
      <c r="D27" s="18" t="s">
        <v>249</v>
      </c>
      <c r="E27" s="20">
        <v>810</v>
      </c>
      <c r="F27" s="34">
        <v>1.323918799646955</v>
      </c>
      <c r="G27" s="20">
        <v>60372</v>
      </c>
      <c r="H27" s="34">
        <v>98.676081200353053</v>
      </c>
      <c r="I27" s="20">
        <v>61182</v>
      </c>
    </row>
    <row r="28" spans="1:17" s="22" customFormat="1" ht="9" x14ac:dyDescent="0.15">
      <c r="A28" s="143"/>
      <c r="B28" s="140"/>
      <c r="C28" s="18" t="s">
        <v>375</v>
      </c>
      <c r="D28" s="18" t="s">
        <v>250</v>
      </c>
      <c r="E28" s="20">
        <v>25447</v>
      </c>
      <c r="F28" s="34">
        <v>17.019355529100174</v>
      </c>
      <c r="G28" s="20">
        <v>124071</v>
      </c>
      <c r="H28" s="34">
        <v>82.980644470899819</v>
      </c>
      <c r="I28" s="20">
        <v>149518</v>
      </c>
    </row>
    <row r="29" spans="1:17" s="22" customFormat="1" ht="9" x14ac:dyDescent="0.15">
      <c r="A29" s="143"/>
      <c r="B29" s="140"/>
      <c r="C29" s="18" t="s">
        <v>377</v>
      </c>
      <c r="D29" s="18" t="s">
        <v>251</v>
      </c>
      <c r="E29" s="20">
        <v>353</v>
      </c>
      <c r="F29" s="34">
        <v>0.33115378481570779</v>
      </c>
      <c r="G29" s="20">
        <v>106244</v>
      </c>
      <c r="H29" s="34">
        <v>99.668846215184288</v>
      </c>
      <c r="I29" s="20">
        <v>106597</v>
      </c>
    </row>
    <row r="30" spans="1:17" s="22" customFormat="1" ht="9" x14ac:dyDescent="0.15">
      <c r="A30" s="143"/>
      <c r="B30" s="140"/>
      <c r="C30" s="18" t="s">
        <v>380</v>
      </c>
      <c r="D30" s="18" t="s">
        <v>252</v>
      </c>
      <c r="E30" s="20" t="s">
        <v>744</v>
      </c>
      <c r="F30" s="34" t="s">
        <v>744</v>
      </c>
      <c r="G30" s="20">
        <v>104640</v>
      </c>
      <c r="H30" s="34">
        <v>100</v>
      </c>
      <c r="I30" s="20">
        <v>104640</v>
      </c>
    </row>
    <row r="31" spans="1:17" s="22" customFormat="1" ht="9" x14ac:dyDescent="0.15">
      <c r="A31" s="143"/>
      <c r="B31" s="140"/>
      <c r="C31" s="18" t="s">
        <v>33</v>
      </c>
      <c r="D31" s="18" t="s">
        <v>253</v>
      </c>
      <c r="E31" s="20" t="s">
        <v>744</v>
      </c>
      <c r="F31" s="34" t="s">
        <v>744</v>
      </c>
      <c r="G31" s="20">
        <v>363378</v>
      </c>
      <c r="H31" s="34">
        <v>100</v>
      </c>
      <c r="I31" s="20">
        <v>363378</v>
      </c>
    </row>
    <row r="32" spans="1:17" s="22" customFormat="1" ht="9" x14ac:dyDescent="0.15">
      <c r="A32" s="143"/>
      <c r="B32" s="140"/>
      <c r="C32" s="18" t="s">
        <v>307</v>
      </c>
      <c r="D32" s="18" t="s">
        <v>254</v>
      </c>
      <c r="E32" s="20">
        <v>7025</v>
      </c>
      <c r="F32" s="34">
        <v>5.0966735589654295</v>
      </c>
      <c r="G32" s="20">
        <v>130810</v>
      </c>
      <c r="H32" s="34">
        <v>94.903326441034579</v>
      </c>
      <c r="I32" s="20">
        <v>137835</v>
      </c>
    </row>
    <row r="33" spans="1:17" s="22" customFormat="1" ht="9" x14ac:dyDescent="0.15">
      <c r="A33" s="143"/>
      <c r="B33" s="140"/>
      <c r="C33" s="18" t="s">
        <v>371</v>
      </c>
      <c r="D33" s="18" t="s">
        <v>255</v>
      </c>
      <c r="E33" s="20">
        <v>30691</v>
      </c>
      <c r="F33" s="34">
        <v>36.977999469866745</v>
      </c>
      <c r="G33" s="20">
        <v>52307</v>
      </c>
      <c r="H33" s="34">
        <v>63.022000530133262</v>
      </c>
      <c r="I33" s="20">
        <v>82998</v>
      </c>
    </row>
    <row r="34" spans="1:17" s="22" customFormat="1" ht="9" x14ac:dyDescent="0.15">
      <c r="A34" s="143"/>
      <c r="B34" s="140"/>
      <c r="C34" s="18" t="s">
        <v>306</v>
      </c>
      <c r="D34" s="18" t="s">
        <v>256</v>
      </c>
      <c r="E34" s="20">
        <v>21965</v>
      </c>
      <c r="F34" s="34">
        <v>25.727672035139094</v>
      </c>
      <c r="G34" s="20">
        <v>63410</v>
      </c>
      <c r="H34" s="34">
        <v>74.272327964860906</v>
      </c>
      <c r="I34" s="20">
        <v>85375</v>
      </c>
    </row>
    <row r="35" spans="1:17" s="22" customFormat="1" ht="9" x14ac:dyDescent="0.15">
      <c r="A35" s="143"/>
      <c r="B35" s="140"/>
      <c r="C35" s="18" t="s">
        <v>439</v>
      </c>
      <c r="D35" s="18" t="s">
        <v>238</v>
      </c>
      <c r="E35" s="20">
        <v>22329</v>
      </c>
      <c r="F35" s="34">
        <v>22.901068696026748</v>
      </c>
      <c r="G35" s="20">
        <v>75173</v>
      </c>
      <c r="H35" s="34">
        <v>77.098931303973245</v>
      </c>
      <c r="I35" s="20">
        <v>97502</v>
      </c>
    </row>
    <row r="36" spans="1:17" s="22" customFormat="1" ht="9" x14ac:dyDescent="0.15">
      <c r="A36" s="143"/>
      <c r="B36" s="140"/>
      <c r="C36" s="18" t="s">
        <v>689</v>
      </c>
      <c r="D36" s="18" t="s">
        <v>690</v>
      </c>
      <c r="E36" s="20">
        <v>2824</v>
      </c>
      <c r="F36" s="34">
        <v>3.7602194349018667</v>
      </c>
      <c r="G36" s="20">
        <v>72278</v>
      </c>
      <c r="H36" s="34">
        <v>96.23978056509813</v>
      </c>
      <c r="I36" s="20">
        <v>75102</v>
      </c>
    </row>
    <row r="37" spans="1:17" s="32" customFormat="1" ht="9" x14ac:dyDescent="0.15">
      <c r="A37" s="144"/>
      <c r="B37" s="141"/>
      <c r="C37" s="21" t="s">
        <v>692</v>
      </c>
      <c r="D37" s="21"/>
      <c r="E37" s="91">
        <v>280726</v>
      </c>
      <c r="F37" s="92">
        <v>14.602504823269877</v>
      </c>
      <c r="G37" s="91">
        <v>1641725</v>
      </c>
      <c r="H37" s="92">
        <v>85.397495176730118</v>
      </c>
      <c r="I37" s="91">
        <v>1922451</v>
      </c>
      <c r="L37" s="22"/>
      <c r="M37" s="22"/>
      <c r="N37" s="22"/>
      <c r="O37" s="22"/>
      <c r="P37" s="22"/>
      <c r="Q37" s="22"/>
    </row>
    <row r="38" spans="1:17" s="22" customFormat="1" ht="9" x14ac:dyDescent="0.15">
      <c r="A38" s="33"/>
      <c r="B38" s="139" t="s">
        <v>822</v>
      </c>
      <c r="E38" s="29"/>
      <c r="F38" s="30"/>
      <c r="G38" s="29"/>
      <c r="H38" s="30"/>
      <c r="I38" s="29"/>
    </row>
    <row r="39" spans="1:17" s="22" customFormat="1" ht="9" x14ac:dyDescent="0.15">
      <c r="A39" s="143" t="s">
        <v>386</v>
      </c>
      <c r="B39" s="140"/>
      <c r="C39" s="18" t="s">
        <v>383</v>
      </c>
      <c r="D39" s="18" t="s">
        <v>178</v>
      </c>
      <c r="E39" s="23">
        <v>326682</v>
      </c>
      <c r="F39" s="31">
        <v>61.374895965040501</v>
      </c>
      <c r="G39" s="23">
        <v>205591</v>
      </c>
      <c r="H39" s="31">
        <v>38.625104034959506</v>
      </c>
      <c r="I39" s="23">
        <v>532273</v>
      </c>
    </row>
    <row r="40" spans="1:17" s="22" customFormat="1" ht="9" x14ac:dyDescent="0.15">
      <c r="A40" s="143"/>
      <c r="B40" s="140"/>
      <c r="C40" s="18" t="s">
        <v>384</v>
      </c>
      <c r="D40" s="18" t="s">
        <v>179</v>
      </c>
      <c r="E40" s="23">
        <v>2203</v>
      </c>
      <c r="F40" s="31">
        <v>100</v>
      </c>
      <c r="G40" s="23" t="s">
        <v>744</v>
      </c>
      <c r="H40" s="31" t="s">
        <v>744</v>
      </c>
      <c r="I40" s="23">
        <v>2203</v>
      </c>
    </row>
    <row r="41" spans="1:17" s="32" customFormat="1" ht="9" x14ac:dyDescent="0.15">
      <c r="A41" s="144"/>
      <c r="B41" s="141"/>
      <c r="C41" s="21" t="s">
        <v>692</v>
      </c>
      <c r="D41" s="21"/>
      <c r="E41" s="91">
        <v>328885</v>
      </c>
      <c r="F41" s="92">
        <v>61.534100689273231</v>
      </c>
      <c r="G41" s="91">
        <v>205591</v>
      </c>
      <c r="H41" s="92">
        <v>38.465899310726769</v>
      </c>
      <c r="I41" s="91">
        <v>534476</v>
      </c>
      <c r="L41" s="22"/>
      <c r="M41" s="22"/>
      <c r="N41" s="22"/>
      <c r="O41" s="22"/>
      <c r="P41" s="22"/>
      <c r="Q41" s="22"/>
    </row>
    <row r="42" spans="1:17" s="22" customFormat="1" ht="9" x14ac:dyDescent="0.15">
      <c r="A42" s="33"/>
      <c r="B42" s="139" t="s">
        <v>823</v>
      </c>
      <c r="E42" s="20"/>
      <c r="F42" s="34"/>
      <c r="G42" s="20"/>
      <c r="H42" s="34"/>
      <c r="I42" s="20"/>
    </row>
    <row r="43" spans="1:17" s="22" customFormat="1" ht="9" x14ac:dyDescent="0.15">
      <c r="A43" s="143" t="s">
        <v>287</v>
      </c>
      <c r="B43" s="140"/>
      <c r="C43" s="18" t="s">
        <v>533</v>
      </c>
      <c r="D43" s="18" t="s">
        <v>127</v>
      </c>
      <c r="E43" s="20">
        <v>565</v>
      </c>
      <c r="F43" s="34">
        <v>0.17825593134780415</v>
      </c>
      <c r="G43" s="20">
        <v>316395</v>
      </c>
      <c r="H43" s="34">
        <v>99.821744068652194</v>
      </c>
      <c r="I43" s="20">
        <v>316960</v>
      </c>
    </row>
    <row r="44" spans="1:17" s="22" customFormat="1" ht="9" x14ac:dyDescent="0.15">
      <c r="A44" s="143"/>
      <c r="B44" s="140"/>
      <c r="C44" s="18" t="s">
        <v>531</v>
      </c>
      <c r="D44" s="18" t="s">
        <v>128</v>
      </c>
      <c r="E44" s="20">
        <v>17090</v>
      </c>
      <c r="F44" s="34">
        <v>12.415727071951645</v>
      </c>
      <c r="G44" s="20">
        <v>120558</v>
      </c>
      <c r="H44" s="34">
        <v>87.584272928048364</v>
      </c>
      <c r="I44" s="20">
        <v>137648</v>
      </c>
    </row>
    <row r="45" spans="1:17" s="22" customFormat="1" ht="9" x14ac:dyDescent="0.15">
      <c r="A45" s="143"/>
      <c r="B45" s="140"/>
      <c r="C45" s="18" t="s">
        <v>530</v>
      </c>
      <c r="D45" s="18" t="s">
        <v>129</v>
      </c>
      <c r="E45" s="20">
        <v>92321</v>
      </c>
      <c r="F45" s="34">
        <v>76.624476075860073</v>
      </c>
      <c r="G45" s="20">
        <v>28164</v>
      </c>
      <c r="H45" s="34">
        <v>23.375523924139934</v>
      </c>
      <c r="I45" s="20">
        <v>120485</v>
      </c>
    </row>
    <row r="46" spans="1:17" s="22" customFormat="1" ht="9" x14ac:dyDescent="0.15">
      <c r="A46" s="143"/>
      <c r="B46" s="140"/>
      <c r="C46" s="18" t="s">
        <v>527</v>
      </c>
      <c r="D46" s="18" t="s">
        <v>130</v>
      </c>
      <c r="E46" s="20">
        <v>46426</v>
      </c>
      <c r="F46" s="34">
        <v>74.863740445705801</v>
      </c>
      <c r="G46" s="20">
        <v>15588</v>
      </c>
      <c r="H46" s="34">
        <v>25.136259554294192</v>
      </c>
      <c r="I46" s="20">
        <v>62014</v>
      </c>
    </row>
    <row r="47" spans="1:17" s="22" customFormat="1" ht="9" x14ac:dyDescent="0.15">
      <c r="A47" s="143"/>
      <c r="B47" s="140"/>
      <c r="C47" s="18" t="s">
        <v>528</v>
      </c>
      <c r="D47" s="18" t="s">
        <v>131</v>
      </c>
      <c r="E47" s="20" t="s">
        <v>744</v>
      </c>
      <c r="F47" s="34" t="s">
        <v>744</v>
      </c>
      <c r="G47" s="20">
        <v>125252</v>
      </c>
      <c r="H47" s="34">
        <v>100</v>
      </c>
      <c r="I47" s="20">
        <v>125252</v>
      </c>
    </row>
    <row r="48" spans="1:17" s="22" customFormat="1" ht="9" x14ac:dyDescent="0.15">
      <c r="A48" s="143"/>
      <c r="B48" s="140"/>
      <c r="C48" s="18" t="s">
        <v>529</v>
      </c>
      <c r="D48" s="18" t="s">
        <v>132</v>
      </c>
      <c r="E48" s="20">
        <v>24260</v>
      </c>
      <c r="F48" s="34">
        <v>24.241818636022984</v>
      </c>
      <c r="G48" s="20">
        <v>75815</v>
      </c>
      <c r="H48" s="34">
        <v>75.758181363977016</v>
      </c>
      <c r="I48" s="20">
        <v>100075</v>
      </c>
    </row>
    <row r="49" spans="1:17" s="32" customFormat="1" ht="9" x14ac:dyDescent="0.15">
      <c r="A49" s="144"/>
      <c r="B49" s="141"/>
      <c r="C49" s="21" t="s">
        <v>692</v>
      </c>
      <c r="D49" s="21"/>
      <c r="E49" s="91">
        <v>180662</v>
      </c>
      <c r="F49" s="92">
        <v>20.947921811987932</v>
      </c>
      <c r="G49" s="91">
        <v>681772</v>
      </c>
      <c r="H49" s="92">
        <v>79.052078188012061</v>
      </c>
      <c r="I49" s="91">
        <v>862434</v>
      </c>
      <c r="L49" s="22"/>
      <c r="M49" s="22"/>
      <c r="N49" s="22"/>
      <c r="O49" s="22"/>
      <c r="P49" s="22"/>
      <c r="Q49" s="22"/>
    </row>
    <row r="50" spans="1:17" s="22" customFormat="1" ht="9" x14ac:dyDescent="0.15">
      <c r="A50" s="33"/>
      <c r="B50" s="139" t="s">
        <v>824</v>
      </c>
      <c r="E50" s="29"/>
      <c r="F50" s="30"/>
      <c r="G50" s="29"/>
      <c r="H50" s="30"/>
      <c r="I50" s="29"/>
    </row>
    <row r="51" spans="1:17" s="22" customFormat="1" ht="9" x14ac:dyDescent="0.15">
      <c r="A51" s="143" t="s">
        <v>554</v>
      </c>
      <c r="B51" s="140"/>
      <c r="C51" s="18" t="s">
        <v>404</v>
      </c>
      <c r="D51" s="18" t="s">
        <v>309</v>
      </c>
      <c r="E51" s="23">
        <v>29054</v>
      </c>
      <c r="F51" s="31">
        <v>27.020944161303522</v>
      </c>
      <c r="G51" s="23">
        <v>78470</v>
      </c>
      <c r="H51" s="31">
        <v>72.979055838696468</v>
      </c>
      <c r="I51" s="23">
        <v>107524</v>
      </c>
    </row>
    <row r="52" spans="1:17" s="22" customFormat="1" ht="9" x14ac:dyDescent="0.15">
      <c r="A52" s="143"/>
      <c r="B52" s="140"/>
      <c r="C52" s="18" t="s">
        <v>402</v>
      </c>
      <c r="D52" s="18" t="s">
        <v>310</v>
      </c>
      <c r="E52" s="23">
        <v>69302</v>
      </c>
      <c r="F52" s="31">
        <v>71.873638796125363</v>
      </c>
      <c r="G52" s="23">
        <v>27120</v>
      </c>
      <c r="H52" s="31">
        <v>28.126361203874634</v>
      </c>
      <c r="I52" s="23">
        <v>96422</v>
      </c>
    </row>
    <row r="53" spans="1:17" s="22" customFormat="1" ht="9" x14ac:dyDescent="0.15">
      <c r="A53" s="143"/>
      <c r="B53" s="140"/>
      <c r="C53" s="18" t="s">
        <v>405</v>
      </c>
      <c r="D53" s="18" t="s">
        <v>311</v>
      </c>
      <c r="E53" s="23">
        <v>45703</v>
      </c>
      <c r="F53" s="31">
        <v>64.732376811183656</v>
      </c>
      <c r="G53" s="23">
        <v>24900</v>
      </c>
      <c r="H53" s="31">
        <v>35.267623188816337</v>
      </c>
      <c r="I53" s="23">
        <v>70603</v>
      </c>
    </row>
    <row r="54" spans="1:17" s="22" customFormat="1" ht="9" x14ac:dyDescent="0.15">
      <c r="A54" s="143"/>
      <c r="B54" s="140"/>
      <c r="C54" s="18" t="s">
        <v>407</v>
      </c>
      <c r="D54" s="18" t="s">
        <v>312</v>
      </c>
      <c r="E54" s="23">
        <v>63155</v>
      </c>
      <c r="F54" s="31">
        <v>60.926315383279629</v>
      </c>
      <c r="G54" s="23">
        <v>40503</v>
      </c>
      <c r="H54" s="31">
        <v>39.073684616720364</v>
      </c>
      <c r="I54" s="23">
        <v>103658</v>
      </c>
    </row>
    <row r="55" spans="1:17" s="22" customFormat="1" ht="9" x14ac:dyDescent="0.15">
      <c r="A55" s="143"/>
      <c r="B55" s="140"/>
      <c r="C55" s="18" t="s">
        <v>406</v>
      </c>
      <c r="D55" s="18" t="s">
        <v>313</v>
      </c>
      <c r="E55" s="23">
        <v>37383</v>
      </c>
      <c r="F55" s="31">
        <v>71.119016817593788</v>
      </c>
      <c r="G55" s="23">
        <v>15181</v>
      </c>
      <c r="H55" s="31">
        <v>28.880983182406212</v>
      </c>
      <c r="I55" s="23">
        <v>52564</v>
      </c>
    </row>
    <row r="56" spans="1:17" s="22" customFormat="1" ht="9" x14ac:dyDescent="0.15">
      <c r="A56" s="143"/>
      <c r="B56" s="140"/>
      <c r="C56" s="18" t="s">
        <v>403</v>
      </c>
      <c r="D56" s="18" t="s">
        <v>314</v>
      </c>
      <c r="E56" s="23">
        <v>23222</v>
      </c>
      <c r="F56" s="31">
        <v>33.612691244373039</v>
      </c>
      <c r="G56" s="23">
        <v>45865</v>
      </c>
      <c r="H56" s="31">
        <v>66.387308755626961</v>
      </c>
      <c r="I56" s="23">
        <v>69087</v>
      </c>
    </row>
    <row r="57" spans="1:17" s="32" customFormat="1" ht="9" x14ac:dyDescent="0.15">
      <c r="A57" s="144"/>
      <c r="B57" s="141"/>
      <c r="C57" s="21" t="s">
        <v>692</v>
      </c>
      <c r="D57" s="21"/>
      <c r="E57" s="91">
        <v>267819</v>
      </c>
      <c r="F57" s="92">
        <v>53.57901644066915</v>
      </c>
      <c r="G57" s="91">
        <v>232039</v>
      </c>
      <c r="H57" s="92">
        <v>46.42098355933085</v>
      </c>
      <c r="I57" s="91">
        <v>499858</v>
      </c>
      <c r="L57" s="22"/>
      <c r="M57" s="22"/>
      <c r="N57" s="22"/>
      <c r="O57" s="22"/>
      <c r="P57" s="22"/>
      <c r="Q57" s="22"/>
    </row>
    <row r="58" spans="1:17" s="22" customFormat="1" ht="9" x14ac:dyDescent="0.15">
      <c r="A58" s="33"/>
      <c r="B58" s="139" t="s">
        <v>825</v>
      </c>
      <c r="E58" s="20"/>
      <c r="F58" s="34"/>
      <c r="G58" s="20"/>
      <c r="H58" s="34"/>
      <c r="I58" s="20"/>
    </row>
    <row r="59" spans="1:17" s="22" customFormat="1" ht="9" x14ac:dyDescent="0.15">
      <c r="A59" s="143" t="s">
        <v>713</v>
      </c>
      <c r="B59" s="140"/>
      <c r="C59" s="18" t="s">
        <v>67</v>
      </c>
      <c r="D59" s="18" t="s">
        <v>100</v>
      </c>
      <c r="E59" s="20" t="s">
        <v>744</v>
      </c>
      <c r="F59" s="34" t="s">
        <v>744</v>
      </c>
      <c r="G59" s="20">
        <v>248752</v>
      </c>
      <c r="H59" s="34">
        <v>100</v>
      </c>
      <c r="I59" s="20">
        <v>248752</v>
      </c>
    </row>
    <row r="60" spans="1:17" s="22" customFormat="1" ht="9" x14ac:dyDescent="0.15">
      <c r="A60" s="143"/>
      <c r="B60" s="140"/>
      <c r="C60" s="18" t="s">
        <v>78</v>
      </c>
      <c r="D60" s="18" t="s">
        <v>101</v>
      </c>
      <c r="E60" s="20">
        <v>41072</v>
      </c>
      <c r="F60" s="34">
        <v>43.411442644090009</v>
      </c>
      <c r="G60" s="20">
        <v>53539</v>
      </c>
      <c r="H60" s="34">
        <v>56.588557355909984</v>
      </c>
      <c r="I60" s="20">
        <v>94611</v>
      </c>
    </row>
    <row r="61" spans="1:17" s="22" customFormat="1" ht="9" x14ac:dyDescent="0.15">
      <c r="A61" s="143"/>
      <c r="B61" s="140"/>
      <c r="C61" s="18" t="s">
        <v>75</v>
      </c>
      <c r="D61" s="18" t="s">
        <v>102</v>
      </c>
      <c r="E61" s="20">
        <v>1987</v>
      </c>
      <c r="F61" s="34">
        <v>1.7728250104834895</v>
      </c>
      <c r="G61" s="20">
        <v>110094</v>
      </c>
      <c r="H61" s="34">
        <v>98.227174989516513</v>
      </c>
      <c r="I61" s="20">
        <v>112081</v>
      </c>
    </row>
    <row r="62" spans="1:17" s="22" customFormat="1" ht="9" x14ac:dyDescent="0.15">
      <c r="A62" s="143"/>
      <c r="B62" s="140"/>
      <c r="C62" s="18" t="s">
        <v>71</v>
      </c>
      <c r="D62" s="18" t="s">
        <v>103</v>
      </c>
      <c r="E62" s="20">
        <v>23469</v>
      </c>
      <c r="F62" s="34">
        <v>19.18828540826922</v>
      </c>
      <c r="G62" s="20">
        <v>98840</v>
      </c>
      <c r="H62" s="34">
        <v>80.811714591730777</v>
      </c>
      <c r="I62" s="20">
        <v>122309</v>
      </c>
    </row>
    <row r="63" spans="1:17" s="22" customFormat="1" ht="9" x14ac:dyDescent="0.15">
      <c r="A63" s="143"/>
      <c r="B63" s="140"/>
      <c r="C63" s="18" t="s">
        <v>77</v>
      </c>
      <c r="D63" s="18" t="s">
        <v>346</v>
      </c>
      <c r="E63" s="20">
        <v>19948</v>
      </c>
      <c r="F63" s="34">
        <v>20.144814840996535</v>
      </c>
      <c r="G63" s="20">
        <v>79075</v>
      </c>
      <c r="H63" s="34">
        <v>79.855185159003454</v>
      </c>
      <c r="I63" s="20">
        <v>99023</v>
      </c>
    </row>
    <row r="64" spans="1:17" s="22" customFormat="1" ht="9" x14ac:dyDescent="0.15">
      <c r="A64" s="143"/>
      <c r="B64" s="140"/>
      <c r="C64" s="18" t="s">
        <v>73</v>
      </c>
      <c r="D64" s="18" t="s">
        <v>347</v>
      </c>
      <c r="E64" s="20">
        <v>1909</v>
      </c>
      <c r="F64" s="34">
        <v>1.8393263190349558</v>
      </c>
      <c r="G64" s="20">
        <v>101879</v>
      </c>
      <c r="H64" s="34">
        <v>98.160673680965047</v>
      </c>
      <c r="I64" s="20">
        <v>103788</v>
      </c>
    </row>
    <row r="65" spans="1:17" s="22" customFormat="1" ht="9" x14ac:dyDescent="0.15">
      <c r="A65" s="143"/>
      <c r="B65" s="140"/>
      <c r="C65" s="18" t="s">
        <v>69</v>
      </c>
      <c r="D65" s="18" t="s">
        <v>104</v>
      </c>
      <c r="E65" s="20" t="s">
        <v>744</v>
      </c>
      <c r="F65" s="34" t="s">
        <v>744</v>
      </c>
      <c r="G65" s="20">
        <v>305680</v>
      </c>
      <c r="H65" s="34">
        <v>100</v>
      </c>
      <c r="I65" s="20">
        <v>305680</v>
      </c>
    </row>
    <row r="66" spans="1:17" s="22" customFormat="1" ht="9" x14ac:dyDescent="0.15">
      <c r="A66" s="143"/>
      <c r="B66" s="140"/>
      <c r="C66" s="18" t="s">
        <v>510</v>
      </c>
      <c r="D66" s="18" t="s">
        <v>348</v>
      </c>
      <c r="E66" s="20">
        <v>47588</v>
      </c>
      <c r="F66" s="34">
        <v>42.164393999805071</v>
      </c>
      <c r="G66" s="20">
        <v>65275</v>
      </c>
      <c r="H66" s="34">
        <v>57.835606000194929</v>
      </c>
      <c r="I66" s="20">
        <v>112863</v>
      </c>
    </row>
    <row r="67" spans="1:17" s="22" customFormat="1" ht="9" x14ac:dyDescent="0.15">
      <c r="A67" s="143"/>
      <c r="B67" s="140"/>
      <c r="C67" s="18" t="s">
        <v>514</v>
      </c>
      <c r="D67" s="18" t="s">
        <v>105</v>
      </c>
      <c r="E67" s="20">
        <v>67107</v>
      </c>
      <c r="F67" s="34">
        <v>58.446919881202263</v>
      </c>
      <c r="G67" s="20">
        <v>47710</v>
      </c>
      <c r="H67" s="34">
        <v>41.553080118797745</v>
      </c>
      <c r="I67" s="20">
        <v>114817</v>
      </c>
    </row>
    <row r="68" spans="1:17" s="22" customFormat="1" ht="9" x14ac:dyDescent="0.15">
      <c r="A68" s="143"/>
      <c r="B68" s="140"/>
      <c r="C68" s="18" t="s">
        <v>513</v>
      </c>
      <c r="D68" s="18" t="s">
        <v>106</v>
      </c>
      <c r="E68" s="20">
        <v>13703</v>
      </c>
      <c r="F68" s="34">
        <v>13.117186453008634</v>
      </c>
      <c r="G68" s="20">
        <v>90763</v>
      </c>
      <c r="H68" s="34">
        <v>86.882813546991372</v>
      </c>
      <c r="I68" s="20">
        <v>104466</v>
      </c>
    </row>
    <row r="69" spans="1:17" s="22" customFormat="1" ht="9" x14ac:dyDescent="0.15">
      <c r="A69" s="143"/>
      <c r="B69" s="140"/>
      <c r="C69" s="18" t="s">
        <v>512</v>
      </c>
      <c r="D69" s="18" t="s">
        <v>107</v>
      </c>
      <c r="E69" s="20">
        <v>20717</v>
      </c>
      <c r="F69" s="34">
        <v>18.245950873237451</v>
      </c>
      <c r="G69" s="20">
        <v>92826</v>
      </c>
      <c r="H69" s="34">
        <v>81.754049126762553</v>
      </c>
      <c r="I69" s="20">
        <v>113543</v>
      </c>
    </row>
    <row r="70" spans="1:17" s="22" customFormat="1" ht="9" x14ac:dyDescent="0.15">
      <c r="A70" s="143"/>
      <c r="B70" s="140"/>
      <c r="C70" s="18" t="s">
        <v>511</v>
      </c>
      <c r="D70" s="18" t="s">
        <v>108</v>
      </c>
      <c r="E70" s="20">
        <v>423</v>
      </c>
      <c r="F70" s="34">
        <v>0.38634723757158385</v>
      </c>
      <c r="G70" s="20">
        <v>109064</v>
      </c>
      <c r="H70" s="34">
        <v>99.613652762428416</v>
      </c>
      <c r="I70" s="20">
        <v>109487</v>
      </c>
    </row>
    <row r="71" spans="1:17" s="22" customFormat="1" ht="9" x14ac:dyDescent="0.15">
      <c r="A71" s="143"/>
      <c r="B71" s="140"/>
      <c r="C71" s="18" t="s">
        <v>509</v>
      </c>
      <c r="D71" s="18" t="s">
        <v>109</v>
      </c>
      <c r="E71" s="20">
        <v>905</v>
      </c>
      <c r="F71" s="34">
        <v>0.75734118848171916</v>
      </c>
      <c r="G71" s="20">
        <v>118592</v>
      </c>
      <c r="H71" s="34">
        <v>99.242658811518282</v>
      </c>
      <c r="I71" s="20">
        <v>119497</v>
      </c>
    </row>
    <row r="72" spans="1:17" s="22" customFormat="1" ht="9" x14ac:dyDescent="0.15">
      <c r="A72" s="143"/>
      <c r="B72" s="140"/>
      <c r="C72" s="18" t="s">
        <v>515</v>
      </c>
      <c r="D72" s="18" t="s">
        <v>110</v>
      </c>
      <c r="E72" s="20">
        <v>62832</v>
      </c>
      <c r="F72" s="34">
        <v>56.539697108765488</v>
      </c>
      <c r="G72" s="20">
        <v>48297</v>
      </c>
      <c r="H72" s="34">
        <v>43.460302891234512</v>
      </c>
      <c r="I72" s="20">
        <v>111129</v>
      </c>
    </row>
    <row r="73" spans="1:17" s="22" customFormat="1" ht="9" x14ac:dyDescent="0.15">
      <c r="A73" s="143"/>
      <c r="B73" s="140"/>
      <c r="C73" s="18" t="s">
        <v>72</v>
      </c>
      <c r="D73" s="18" t="s">
        <v>111</v>
      </c>
      <c r="E73" s="20">
        <v>35778</v>
      </c>
      <c r="F73" s="34">
        <v>47.159465373157936</v>
      </c>
      <c r="G73" s="20">
        <v>40088</v>
      </c>
      <c r="H73" s="34">
        <v>52.840534626842064</v>
      </c>
      <c r="I73" s="20">
        <v>75866</v>
      </c>
    </row>
    <row r="74" spans="1:17" s="22" customFormat="1" ht="9" x14ac:dyDescent="0.15">
      <c r="A74" s="143"/>
      <c r="B74" s="140"/>
      <c r="C74" s="18" t="s">
        <v>76</v>
      </c>
      <c r="D74" s="18" t="s">
        <v>112</v>
      </c>
      <c r="E74" s="20">
        <v>27861</v>
      </c>
      <c r="F74" s="34">
        <v>30.652862738194781</v>
      </c>
      <c r="G74" s="20">
        <v>63031</v>
      </c>
      <c r="H74" s="34">
        <v>69.347137261805216</v>
      </c>
      <c r="I74" s="20">
        <v>90892</v>
      </c>
    </row>
    <row r="75" spans="1:17" s="22" customFormat="1" ht="9" x14ac:dyDescent="0.15">
      <c r="A75" s="143"/>
      <c r="B75" s="140"/>
      <c r="C75" s="18" t="s">
        <v>74</v>
      </c>
      <c r="D75" s="18" t="s">
        <v>113</v>
      </c>
      <c r="E75" s="20">
        <v>56160</v>
      </c>
      <c r="F75" s="34">
        <v>78.969570842004615</v>
      </c>
      <c r="G75" s="20">
        <v>14956</v>
      </c>
      <c r="H75" s="34">
        <v>21.030429157995385</v>
      </c>
      <c r="I75" s="20">
        <v>71116</v>
      </c>
    </row>
    <row r="76" spans="1:17" s="32" customFormat="1" ht="9" x14ac:dyDescent="0.15">
      <c r="A76" s="144"/>
      <c r="B76" s="141"/>
      <c r="C76" s="21" t="s">
        <v>692</v>
      </c>
      <c r="D76" s="21"/>
      <c r="E76" s="91">
        <v>421459</v>
      </c>
      <c r="F76" s="92">
        <v>19.975117540001516</v>
      </c>
      <c r="G76" s="91">
        <v>1688461</v>
      </c>
      <c r="H76" s="92">
        <v>80.02488245999848</v>
      </c>
      <c r="I76" s="91">
        <v>2109920</v>
      </c>
      <c r="L76" s="22"/>
      <c r="M76" s="22"/>
      <c r="N76" s="22"/>
      <c r="O76" s="22"/>
      <c r="P76" s="22"/>
      <c r="Q76" s="22"/>
    </row>
    <row r="77" spans="1:17" s="22" customFormat="1" ht="9" x14ac:dyDescent="0.15">
      <c r="A77" s="33"/>
      <c r="B77" s="139" t="s">
        <v>826</v>
      </c>
      <c r="E77" s="29"/>
      <c r="F77" s="30"/>
      <c r="G77" s="29"/>
      <c r="H77" s="30"/>
      <c r="I77" s="29"/>
    </row>
    <row r="78" spans="1:17" s="22" customFormat="1" ht="9" x14ac:dyDescent="0.15">
      <c r="A78" s="143" t="s">
        <v>650</v>
      </c>
      <c r="B78" s="140"/>
      <c r="C78" s="18" t="s">
        <v>642</v>
      </c>
      <c r="D78" s="18" t="s">
        <v>651</v>
      </c>
      <c r="E78" s="23">
        <v>139</v>
      </c>
      <c r="F78" s="31">
        <v>7.5753034208762282E-2</v>
      </c>
      <c r="G78" s="23">
        <v>183352</v>
      </c>
      <c r="H78" s="31">
        <v>99.924246965791241</v>
      </c>
      <c r="I78" s="23">
        <v>183491</v>
      </c>
    </row>
    <row r="79" spans="1:17" s="22" customFormat="1" ht="9" x14ac:dyDescent="0.15">
      <c r="A79" s="143"/>
      <c r="B79" s="140"/>
      <c r="C79" s="18" t="s">
        <v>643</v>
      </c>
      <c r="D79" s="18" t="s">
        <v>652</v>
      </c>
      <c r="E79" s="23">
        <v>236</v>
      </c>
      <c r="F79" s="31">
        <v>0.15984286633478953</v>
      </c>
      <c r="G79" s="23">
        <v>147409</v>
      </c>
      <c r="H79" s="31">
        <v>99.840157133665201</v>
      </c>
      <c r="I79" s="23">
        <v>147645</v>
      </c>
    </row>
    <row r="80" spans="1:17" s="22" customFormat="1" ht="9" x14ac:dyDescent="0.15">
      <c r="A80" s="143"/>
      <c r="B80" s="140"/>
      <c r="C80" s="18" t="s">
        <v>644</v>
      </c>
      <c r="D80" s="18" t="s">
        <v>653</v>
      </c>
      <c r="E80" s="23">
        <v>60720</v>
      </c>
      <c r="F80" s="31">
        <v>61.170212765957444</v>
      </c>
      <c r="G80" s="23">
        <v>38544</v>
      </c>
      <c r="H80" s="31">
        <v>38.829787234042549</v>
      </c>
      <c r="I80" s="23">
        <v>99264</v>
      </c>
    </row>
    <row r="81" spans="1:17" s="22" customFormat="1" ht="9" x14ac:dyDescent="0.15">
      <c r="A81" s="143"/>
      <c r="B81" s="140"/>
      <c r="C81" s="18" t="s">
        <v>645</v>
      </c>
      <c r="D81" s="18" t="s">
        <v>654</v>
      </c>
      <c r="E81" s="23">
        <v>45611</v>
      </c>
      <c r="F81" s="31">
        <v>66.504818978464058</v>
      </c>
      <c r="G81" s="23">
        <v>22972</v>
      </c>
      <c r="H81" s="31">
        <v>33.495181021535949</v>
      </c>
      <c r="I81" s="23">
        <v>68583</v>
      </c>
    </row>
    <row r="82" spans="1:17" s="22" customFormat="1" ht="9" x14ac:dyDescent="0.15">
      <c r="A82" s="143"/>
      <c r="B82" s="140"/>
      <c r="C82" s="18" t="s">
        <v>646</v>
      </c>
      <c r="D82" s="18" t="s">
        <v>655</v>
      </c>
      <c r="E82" s="23">
        <v>21167</v>
      </c>
      <c r="F82" s="31">
        <v>24.2835509258197</v>
      </c>
      <c r="G82" s="23">
        <v>65999</v>
      </c>
      <c r="H82" s="31">
        <v>75.716449074180304</v>
      </c>
      <c r="I82" s="23">
        <v>87166</v>
      </c>
    </row>
    <row r="83" spans="1:17" s="22" customFormat="1" ht="9" x14ac:dyDescent="0.15">
      <c r="A83" s="143"/>
      <c r="B83" s="140"/>
      <c r="C83" s="18" t="s">
        <v>647</v>
      </c>
      <c r="D83" s="18" t="s">
        <v>656</v>
      </c>
      <c r="E83" s="23">
        <v>669</v>
      </c>
      <c r="F83" s="31">
        <v>1.4009884402747528</v>
      </c>
      <c r="G83" s="23">
        <v>47083</v>
      </c>
      <c r="H83" s="31">
        <v>98.599011559725241</v>
      </c>
      <c r="I83" s="23">
        <v>47752</v>
      </c>
    </row>
    <row r="84" spans="1:17" s="22" customFormat="1" ht="9" x14ac:dyDescent="0.15">
      <c r="A84" s="143"/>
      <c r="B84" s="140"/>
      <c r="C84" s="18" t="s">
        <v>648</v>
      </c>
      <c r="D84" s="18" t="s">
        <v>657</v>
      </c>
      <c r="E84" s="23">
        <v>27187</v>
      </c>
      <c r="F84" s="31">
        <v>60.451826651546483</v>
      </c>
      <c r="G84" s="23">
        <v>17786</v>
      </c>
      <c r="H84" s="31">
        <v>39.548173348453517</v>
      </c>
      <c r="I84" s="23">
        <v>44973</v>
      </c>
    </row>
    <row r="85" spans="1:17" s="22" customFormat="1" ht="9" x14ac:dyDescent="0.15">
      <c r="A85" s="143"/>
      <c r="B85" s="140"/>
      <c r="C85" s="18" t="s">
        <v>649</v>
      </c>
      <c r="D85" s="18" t="s">
        <v>658</v>
      </c>
      <c r="E85" s="23">
        <v>13223</v>
      </c>
      <c r="F85" s="31">
        <v>20.29094480335139</v>
      </c>
      <c r="G85" s="23">
        <v>51944</v>
      </c>
      <c r="H85" s="31">
        <v>79.70905519664862</v>
      </c>
      <c r="I85" s="23">
        <v>65167</v>
      </c>
    </row>
    <row r="86" spans="1:17" s="32" customFormat="1" ht="9" x14ac:dyDescent="0.15">
      <c r="A86" s="144"/>
      <c r="B86" s="141"/>
      <c r="C86" s="21" t="s">
        <v>692</v>
      </c>
      <c r="D86" s="21"/>
      <c r="E86" s="91">
        <v>168952</v>
      </c>
      <c r="F86" s="92">
        <v>22.707350804592757</v>
      </c>
      <c r="G86" s="91">
        <v>575089</v>
      </c>
      <c r="H86" s="92">
        <v>77.292649195407236</v>
      </c>
      <c r="I86" s="91">
        <v>744041</v>
      </c>
      <c r="L86" s="22"/>
      <c r="M86" s="22"/>
      <c r="N86" s="22"/>
      <c r="O86" s="22"/>
      <c r="P86" s="22"/>
      <c r="Q86" s="22"/>
    </row>
    <row r="87" spans="1:17" s="22" customFormat="1" ht="9" x14ac:dyDescent="0.15">
      <c r="A87" s="33"/>
      <c r="B87" s="139" t="s">
        <v>827</v>
      </c>
      <c r="E87" s="20"/>
      <c r="F87" s="34"/>
      <c r="G87" s="20"/>
      <c r="H87" s="34"/>
      <c r="I87" s="20"/>
    </row>
    <row r="88" spans="1:17" s="22" customFormat="1" ht="9" x14ac:dyDescent="0.15">
      <c r="A88" s="129" t="s">
        <v>285</v>
      </c>
      <c r="B88" s="140"/>
      <c r="C88" s="18"/>
      <c r="D88" s="18"/>
      <c r="E88" s="20"/>
      <c r="F88" s="34"/>
      <c r="G88" s="20"/>
      <c r="H88" s="34"/>
      <c r="I88" s="20"/>
    </row>
    <row r="89" spans="1:17" s="32" customFormat="1" ht="9" x14ac:dyDescent="0.15">
      <c r="A89" s="130"/>
      <c r="B89" s="141"/>
      <c r="C89" s="21" t="s">
        <v>692</v>
      </c>
      <c r="D89" s="21"/>
      <c r="E89" s="91">
        <v>316071</v>
      </c>
      <c r="F89" s="92">
        <v>21.589372218260504</v>
      </c>
      <c r="G89" s="91">
        <v>1147941</v>
      </c>
      <c r="H89" s="92">
        <v>78.410627781739493</v>
      </c>
      <c r="I89" s="91">
        <v>1464012</v>
      </c>
      <c r="L89" s="22"/>
      <c r="M89" s="22"/>
      <c r="N89" s="22"/>
      <c r="O89" s="22"/>
      <c r="P89" s="22"/>
      <c r="Q89" s="22"/>
    </row>
    <row r="90" spans="1:17" s="22" customFormat="1" ht="9" x14ac:dyDescent="0.15">
      <c r="A90" s="33"/>
      <c r="B90" s="139" t="s">
        <v>828</v>
      </c>
      <c r="E90" s="29"/>
      <c r="F90" s="30"/>
      <c r="G90" s="29"/>
      <c r="H90" s="30"/>
      <c r="I90" s="29"/>
    </row>
    <row r="91" spans="1:17" s="22" customFormat="1" ht="9" x14ac:dyDescent="0.15">
      <c r="A91" s="143" t="s">
        <v>610</v>
      </c>
      <c r="B91" s="140"/>
      <c r="C91" s="18" t="s">
        <v>604</v>
      </c>
      <c r="D91" s="18" t="s">
        <v>626</v>
      </c>
      <c r="E91" s="23">
        <v>327</v>
      </c>
      <c r="F91" s="31">
        <v>0.28254933812601529</v>
      </c>
      <c r="G91" s="23">
        <v>115405</v>
      </c>
      <c r="H91" s="31">
        <v>99.717450661873983</v>
      </c>
      <c r="I91" s="23">
        <v>115732</v>
      </c>
    </row>
    <row r="92" spans="1:17" s="22" customFormat="1" ht="9" x14ac:dyDescent="0.15">
      <c r="A92" s="143"/>
      <c r="B92" s="140"/>
      <c r="C92" s="18" t="s">
        <v>605</v>
      </c>
      <c r="D92" s="18" t="s">
        <v>627</v>
      </c>
      <c r="E92" s="23">
        <v>65728</v>
      </c>
      <c r="F92" s="31">
        <v>79.304062450983935</v>
      </c>
      <c r="G92" s="23">
        <v>17153</v>
      </c>
      <c r="H92" s="31">
        <v>20.695937549016058</v>
      </c>
      <c r="I92" s="23">
        <v>82881</v>
      </c>
    </row>
    <row r="93" spans="1:17" s="22" customFormat="1" ht="9" x14ac:dyDescent="0.15">
      <c r="A93" s="143"/>
      <c r="B93" s="140"/>
      <c r="C93" s="18" t="s">
        <v>606</v>
      </c>
      <c r="D93" s="18" t="s">
        <v>628</v>
      </c>
      <c r="E93" s="23">
        <v>54803</v>
      </c>
      <c r="F93" s="31">
        <v>66.864728346408654</v>
      </c>
      <c r="G93" s="23">
        <v>27158</v>
      </c>
      <c r="H93" s="31">
        <v>33.135271653591339</v>
      </c>
      <c r="I93" s="23">
        <v>81961</v>
      </c>
    </row>
    <row r="94" spans="1:17" s="22" customFormat="1" ht="9" x14ac:dyDescent="0.15">
      <c r="A94" s="143"/>
      <c r="B94" s="140"/>
      <c r="C94" s="18" t="s">
        <v>607</v>
      </c>
      <c r="D94" s="18" t="s">
        <v>629</v>
      </c>
      <c r="E94" s="23" t="s">
        <v>744</v>
      </c>
      <c r="F94" s="31" t="s">
        <v>744</v>
      </c>
      <c r="G94" s="23">
        <v>121688</v>
      </c>
      <c r="H94" s="31">
        <v>100</v>
      </c>
      <c r="I94" s="23">
        <v>121688</v>
      </c>
    </row>
    <row r="95" spans="1:17" s="22" customFormat="1" ht="9" x14ac:dyDescent="0.15">
      <c r="A95" s="143"/>
      <c r="B95" s="140"/>
      <c r="C95" s="18" t="s">
        <v>608</v>
      </c>
      <c r="D95" s="18" t="s">
        <v>630</v>
      </c>
      <c r="E95" s="23">
        <v>32401</v>
      </c>
      <c r="F95" s="31">
        <v>28.729639383218508</v>
      </c>
      <c r="G95" s="23">
        <v>80378</v>
      </c>
      <c r="H95" s="31">
        <v>71.270360616781488</v>
      </c>
      <c r="I95" s="23">
        <v>112779</v>
      </c>
    </row>
    <row r="96" spans="1:17" s="22" customFormat="1" ht="9" x14ac:dyDescent="0.15">
      <c r="A96" s="143"/>
      <c r="B96" s="140"/>
      <c r="C96" s="18" t="s">
        <v>609</v>
      </c>
      <c r="D96" s="18" t="s">
        <v>631</v>
      </c>
      <c r="E96" s="23">
        <v>23758</v>
      </c>
      <c r="F96" s="31">
        <v>28.993324628095142</v>
      </c>
      <c r="G96" s="23">
        <v>58185</v>
      </c>
      <c r="H96" s="31">
        <v>71.006675371904862</v>
      </c>
      <c r="I96" s="23">
        <v>81943</v>
      </c>
    </row>
    <row r="97" spans="1:17" s="32" customFormat="1" ht="9" x14ac:dyDescent="0.15">
      <c r="A97" s="144"/>
      <c r="B97" s="141"/>
      <c r="C97" s="21" t="s">
        <v>692</v>
      </c>
      <c r="D97" s="21"/>
      <c r="E97" s="91">
        <v>177017</v>
      </c>
      <c r="F97" s="92">
        <v>29.651883467563621</v>
      </c>
      <c r="G97" s="91">
        <v>419967</v>
      </c>
      <c r="H97" s="92">
        <v>70.348116532436379</v>
      </c>
      <c r="I97" s="91">
        <v>596984</v>
      </c>
      <c r="L97" s="22"/>
      <c r="M97" s="22"/>
      <c r="N97" s="22"/>
      <c r="O97" s="22"/>
      <c r="P97" s="22"/>
      <c r="Q97" s="22"/>
    </row>
    <row r="98" spans="1:17" s="22" customFormat="1" ht="9" x14ac:dyDescent="0.15">
      <c r="A98" s="33"/>
      <c r="B98" s="139" t="s">
        <v>829</v>
      </c>
      <c r="E98" s="20"/>
      <c r="F98" s="34"/>
      <c r="G98" s="20"/>
      <c r="H98" s="34"/>
      <c r="I98" s="20"/>
    </row>
    <row r="99" spans="1:17" s="22" customFormat="1" ht="9" x14ac:dyDescent="0.15">
      <c r="A99" s="143" t="s">
        <v>558</v>
      </c>
      <c r="B99" s="140"/>
      <c r="C99" s="18" t="s">
        <v>532</v>
      </c>
      <c r="D99" s="18" t="s">
        <v>122</v>
      </c>
      <c r="E99" s="20">
        <v>553</v>
      </c>
      <c r="F99" s="34">
        <v>5.1535583316636303E-2</v>
      </c>
      <c r="G99" s="20">
        <v>1072492</v>
      </c>
      <c r="H99" s="34">
        <v>99.948464416683365</v>
      </c>
      <c r="I99" s="20">
        <v>1073045</v>
      </c>
    </row>
    <row r="100" spans="1:17" s="22" customFormat="1" ht="9" x14ac:dyDescent="0.15">
      <c r="A100" s="143"/>
      <c r="B100" s="140"/>
      <c r="C100" s="18" t="s">
        <v>520</v>
      </c>
      <c r="D100" s="18" t="s">
        <v>123</v>
      </c>
      <c r="E100" s="20">
        <v>26174</v>
      </c>
      <c r="F100" s="34">
        <v>23.043941434897828</v>
      </c>
      <c r="G100" s="20">
        <v>87409</v>
      </c>
      <c r="H100" s="34">
        <v>76.956058565102168</v>
      </c>
      <c r="I100" s="20">
        <v>113583</v>
      </c>
    </row>
    <row r="101" spans="1:17" s="22" customFormat="1" ht="9" x14ac:dyDescent="0.15">
      <c r="A101" s="143"/>
      <c r="B101" s="140"/>
      <c r="C101" s="18" t="s">
        <v>521</v>
      </c>
      <c r="D101" s="18" t="s">
        <v>124</v>
      </c>
      <c r="E101" s="20">
        <v>29714</v>
      </c>
      <c r="F101" s="34">
        <v>29.520933097542073</v>
      </c>
      <c r="G101" s="20">
        <v>70940</v>
      </c>
      <c r="H101" s="34">
        <v>70.479066902457916</v>
      </c>
      <c r="I101" s="20">
        <v>100654</v>
      </c>
    </row>
    <row r="102" spans="1:17" s="22" customFormat="1" ht="9" x14ac:dyDescent="0.15">
      <c r="A102" s="143"/>
      <c r="B102" s="140"/>
      <c r="C102" s="18" t="s">
        <v>536</v>
      </c>
      <c r="D102" s="18" t="s">
        <v>125</v>
      </c>
      <c r="E102" s="20">
        <v>20398</v>
      </c>
      <c r="F102" s="34">
        <v>9.8696497866204744</v>
      </c>
      <c r="G102" s="20">
        <v>186276</v>
      </c>
      <c r="H102" s="34">
        <v>90.130350213379529</v>
      </c>
      <c r="I102" s="20">
        <v>206674</v>
      </c>
    </row>
    <row r="103" spans="1:17" s="22" customFormat="1" ht="9" x14ac:dyDescent="0.15">
      <c r="A103" s="143"/>
      <c r="B103" s="140"/>
      <c r="C103" s="18" t="s">
        <v>519</v>
      </c>
      <c r="D103" s="18" t="s">
        <v>243</v>
      </c>
      <c r="E103" s="20">
        <v>10767</v>
      </c>
      <c r="F103" s="34">
        <v>11.047382569616875</v>
      </c>
      <c r="G103" s="20">
        <v>86695</v>
      </c>
      <c r="H103" s="34">
        <v>88.952617430383114</v>
      </c>
      <c r="I103" s="20">
        <v>97462</v>
      </c>
    </row>
    <row r="104" spans="1:17" s="22" customFormat="1" ht="9" x14ac:dyDescent="0.15">
      <c r="A104" s="143"/>
      <c r="B104" s="140"/>
      <c r="C104" s="18" t="s">
        <v>526</v>
      </c>
      <c r="D104" s="18" t="s">
        <v>126</v>
      </c>
      <c r="E104" s="20" t="s">
        <v>744</v>
      </c>
      <c r="F104" s="34" t="s">
        <v>744</v>
      </c>
      <c r="G104" s="20">
        <v>76813</v>
      </c>
      <c r="H104" s="34">
        <v>100</v>
      </c>
      <c r="I104" s="20">
        <v>76813</v>
      </c>
    </row>
    <row r="105" spans="1:17" s="22" customFormat="1" ht="9" x14ac:dyDescent="0.15">
      <c r="A105" s="143"/>
      <c r="B105" s="140"/>
      <c r="C105" s="18" t="s">
        <v>541</v>
      </c>
      <c r="D105" s="18" t="s">
        <v>277</v>
      </c>
      <c r="E105" s="20">
        <v>2592</v>
      </c>
      <c r="F105" s="34">
        <v>3.0778730377371932</v>
      </c>
      <c r="G105" s="20">
        <v>81622</v>
      </c>
      <c r="H105" s="34">
        <v>96.922126962262809</v>
      </c>
      <c r="I105" s="20">
        <v>84214</v>
      </c>
    </row>
    <row r="106" spans="1:17" s="22" customFormat="1" ht="9" x14ac:dyDescent="0.15">
      <c r="A106" s="143"/>
      <c r="B106" s="140"/>
      <c r="C106" s="18" t="s">
        <v>539</v>
      </c>
      <c r="D106" s="18" t="s">
        <v>276</v>
      </c>
      <c r="E106" s="20">
        <v>19619</v>
      </c>
      <c r="F106" s="34">
        <v>20.952187703578716</v>
      </c>
      <c r="G106" s="20">
        <v>74018</v>
      </c>
      <c r="H106" s="34">
        <v>79.047812296421284</v>
      </c>
      <c r="I106" s="20">
        <v>93637</v>
      </c>
    </row>
    <row r="107" spans="1:17" s="22" customFormat="1" ht="9" x14ac:dyDescent="0.15">
      <c r="A107" s="143"/>
      <c r="B107" s="140"/>
      <c r="C107" s="18" t="s">
        <v>544</v>
      </c>
      <c r="D107" s="18" t="s">
        <v>272</v>
      </c>
      <c r="E107" s="20">
        <v>20907</v>
      </c>
      <c r="F107" s="34">
        <v>21.339117121714722</v>
      </c>
      <c r="G107" s="20">
        <v>77068</v>
      </c>
      <c r="H107" s="34">
        <v>78.660882878285278</v>
      </c>
      <c r="I107" s="20">
        <v>97975</v>
      </c>
    </row>
    <row r="108" spans="1:17" s="32" customFormat="1" ht="9" x14ac:dyDescent="0.15">
      <c r="A108" s="144"/>
      <c r="B108" s="141"/>
      <c r="C108" s="21" t="s">
        <v>692</v>
      </c>
      <c r="D108" s="21"/>
      <c r="E108" s="91">
        <v>130724</v>
      </c>
      <c r="F108" s="92">
        <v>6.7242884339296634</v>
      </c>
      <c r="G108" s="91">
        <v>1813333</v>
      </c>
      <c r="H108" s="92">
        <v>93.275711566070342</v>
      </c>
      <c r="I108" s="91">
        <v>1944057</v>
      </c>
      <c r="L108" s="22"/>
      <c r="M108" s="22"/>
      <c r="N108" s="22"/>
      <c r="O108" s="22"/>
      <c r="P108" s="22"/>
      <c r="Q108" s="22"/>
    </row>
    <row r="109" spans="1:17" s="22" customFormat="1" ht="9" x14ac:dyDescent="0.15">
      <c r="A109" s="33"/>
      <c r="B109" s="139" t="s">
        <v>830</v>
      </c>
      <c r="E109" s="29"/>
      <c r="F109" s="30"/>
      <c r="G109" s="29"/>
      <c r="H109" s="30"/>
      <c r="I109" s="29"/>
    </row>
    <row r="110" spans="1:17" s="22" customFormat="1" ht="9" x14ac:dyDescent="0.15">
      <c r="A110" s="143" t="s">
        <v>368</v>
      </c>
      <c r="B110" s="140"/>
      <c r="C110" s="18" t="s">
        <v>551</v>
      </c>
      <c r="D110" s="18" t="s">
        <v>136</v>
      </c>
      <c r="E110" s="23">
        <v>359</v>
      </c>
      <c r="F110" s="31">
        <v>0.28982699185416616</v>
      </c>
      <c r="G110" s="23">
        <v>123508</v>
      </c>
      <c r="H110" s="31">
        <v>99.71017300814583</v>
      </c>
      <c r="I110" s="23">
        <v>123867</v>
      </c>
    </row>
    <row r="111" spans="1:17" s="22" customFormat="1" ht="9" x14ac:dyDescent="0.15">
      <c r="A111" s="143"/>
      <c r="B111" s="140"/>
      <c r="C111" s="18" t="s">
        <v>548</v>
      </c>
      <c r="D111" s="18" t="s">
        <v>137</v>
      </c>
      <c r="E111" s="23">
        <v>21752</v>
      </c>
      <c r="F111" s="31">
        <v>11.845494497116499</v>
      </c>
      <c r="G111" s="23">
        <v>161879</v>
      </c>
      <c r="H111" s="31">
        <v>88.154505502883495</v>
      </c>
      <c r="I111" s="23">
        <v>183631</v>
      </c>
    </row>
    <row r="112" spans="1:17" s="22" customFormat="1" ht="9" x14ac:dyDescent="0.15">
      <c r="A112" s="143"/>
      <c r="B112" s="140"/>
      <c r="C112" s="18" t="s">
        <v>473</v>
      </c>
      <c r="D112" s="18" t="s">
        <v>138</v>
      </c>
      <c r="E112" s="23">
        <v>93494</v>
      </c>
      <c r="F112" s="31">
        <v>55.156098827194</v>
      </c>
      <c r="G112" s="23">
        <v>76014</v>
      </c>
      <c r="H112" s="31">
        <v>44.843901172806007</v>
      </c>
      <c r="I112" s="23">
        <v>169508</v>
      </c>
    </row>
    <row r="113" spans="1:17" s="22" customFormat="1" ht="9" x14ac:dyDescent="0.15">
      <c r="A113" s="143"/>
      <c r="B113" s="140"/>
      <c r="C113" s="18" t="s">
        <v>472</v>
      </c>
      <c r="D113" s="18" t="s">
        <v>139</v>
      </c>
      <c r="E113" s="23">
        <v>22365</v>
      </c>
      <c r="F113" s="31">
        <v>23.477357183346982</v>
      </c>
      <c r="G113" s="23">
        <v>72897</v>
      </c>
      <c r="H113" s="31">
        <v>76.522642816653018</v>
      </c>
      <c r="I113" s="23">
        <v>95262</v>
      </c>
    </row>
    <row r="114" spans="1:17" s="22" customFormat="1" ht="9" x14ac:dyDescent="0.15">
      <c r="A114" s="143"/>
      <c r="B114" s="140"/>
      <c r="C114" s="18" t="s">
        <v>552</v>
      </c>
      <c r="D114" s="18" t="s">
        <v>140</v>
      </c>
      <c r="E114" s="23">
        <v>62586</v>
      </c>
      <c r="F114" s="31">
        <v>74.668925529122617</v>
      </c>
      <c r="G114" s="23">
        <v>21232</v>
      </c>
      <c r="H114" s="31">
        <v>25.331074470877379</v>
      </c>
      <c r="I114" s="23">
        <v>83818</v>
      </c>
    </row>
    <row r="115" spans="1:17" s="22" customFormat="1" ht="9" x14ac:dyDescent="0.15">
      <c r="A115" s="143"/>
      <c r="B115" s="140"/>
      <c r="C115" s="18" t="s">
        <v>70</v>
      </c>
      <c r="D115" s="18" t="s">
        <v>141</v>
      </c>
      <c r="E115" s="23">
        <v>25847</v>
      </c>
      <c r="F115" s="31">
        <v>69.166956568278522</v>
      </c>
      <c r="G115" s="23">
        <v>11522</v>
      </c>
      <c r="H115" s="31">
        <v>30.833043431721478</v>
      </c>
      <c r="I115" s="23">
        <v>37369</v>
      </c>
    </row>
    <row r="116" spans="1:17" s="22" customFormat="1" ht="9" x14ac:dyDescent="0.15">
      <c r="A116" s="143"/>
      <c r="B116" s="140"/>
      <c r="C116" s="18" t="s">
        <v>474</v>
      </c>
      <c r="D116" s="18" t="s">
        <v>142</v>
      </c>
      <c r="E116" s="23">
        <v>113829</v>
      </c>
      <c r="F116" s="31">
        <v>76.521125340324687</v>
      </c>
      <c r="G116" s="23">
        <v>34926</v>
      </c>
      <c r="H116" s="31">
        <v>23.478874659675306</v>
      </c>
      <c r="I116" s="23">
        <v>148755</v>
      </c>
    </row>
    <row r="117" spans="1:17" s="22" customFormat="1" ht="9" x14ac:dyDescent="0.15">
      <c r="A117" s="143"/>
      <c r="B117" s="140"/>
      <c r="C117" s="18" t="s">
        <v>3</v>
      </c>
      <c r="D117" s="18" t="s">
        <v>143</v>
      </c>
      <c r="E117" s="23">
        <v>86788</v>
      </c>
      <c r="F117" s="31">
        <v>58.858875151745323</v>
      </c>
      <c r="G117" s="23">
        <v>60663</v>
      </c>
      <c r="H117" s="31">
        <v>41.141124848254677</v>
      </c>
      <c r="I117" s="23">
        <v>147451</v>
      </c>
    </row>
    <row r="118" spans="1:17" s="22" customFormat="1" ht="9" x14ac:dyDescent="0.15">
      <c r="A118" s="143"/>
      <c r="B118" s="140"/>
      <c r="C118" s="18" t="s">
        <v>9</v>
      </c>
      <c r="D118" s="18" t="s">
        <v>144</v>
      </c>
      <c r="E118" s="23">
        <v>27124</v>
      </c>
      <c r="F118" s="31">
        <v>45.397335475664455</v>
      </c>
      <c r="G118" s="23">
        <v>32624</v>
      </c>
      <c r="H118" s="31">
        <v>54.602664524335545</v>
      </c>
      <c r="I118" s="23">
        <v>59748</v>
      </c>
    </row>
    <row r="119" spans="1:17" s="22" customFormat="1" ht="9" x14ac:dyDescent="0.15">
      <c r="A119" s="143"/>
      <c r="B119" s="140"/>
      <c r="C119" s="18" t="s">
        <v>463</v>
      </c>
      <c r="D119" s="18" t="s">
        <v>145</v>
      </c>
      <c r="E119" s="23">
        <v>22949</v>
      </c>
      <c r="F119" s="31">
        <v>18.053872901489999</v>
      </c>
      <c r="G119" s="23">
        <v>104165</v>
      </c>
      <c r="H119" s="31">
        <v>81.946127098510004</v>
      </c>
      <c r="I119" s="23">
        <v>127114</v>
      </c>
    </row>
    <row r="120" spans="1:17" s="22" customFormat="1" ht="9" x14ac:dyDescent="0.15">
      <c r="A120" s="143"/>
      <c r="B120" s="140"/>
      <c r="C120" s="18" t="s">
        <v>12</v>
      </c>
      <c r="D120" s="18" t="s">
        <v>146</v>
      </c>
      <c r="E120" s="23">
        <v>41155</v>
      </c>
      <c r="F120" s="31">
        <v>37.073904583453441</v>
      </c>
      <c r="G120" s="23">
        <v>69853</v>
      </c>
      <c r="H120" s="31">
        <v>62.926095416546559</v>
      </c>
      <c r="I120" s="23">
        <v>111008</v>
      </c>
    </row>
    <row r="121" spans="1:17" s="22" customFormat="1" ht="9" x14ac:dyDescent="0.15">
      <c r="A121" s="143"/>
      <c r="B121" s="140"/>
      <c r="C121" s="18" t="s">
        <v>458</v>
      </c>
      <c r="D121" s="18" t="s">
        <v>147</v>
      </c>
      <c r="E121" s="23">
        <v>64233</v>
      </c>
      <c r="F121" s="31">
        <v>80.854197349042707</v>
      </c>
      <c r="G121" s="23">
        <v>15210</v>
      </c>
      <c r="H121" s="31">
        <v>19.145802650957293</v>
      </c>
      <c r="I121" s="23">
        <v>79443</v>
      </c>
    </row>
    <row r="122" spans="1:17" s="32" customFormat="1" ht="9" x14ac:dyDescent="0.15">
      <c r="A122" s="144"/>
      <c r="B122" s="141"/>
      <c r="C122" s="21" t="s">
        <v>692</v>
      </c>
      <c r="D122" s="21"/>
      <c r="E122" s="91">
        <v>582481</v>
      </c>
      <c r="F122" s="92">
        <v>42.610978701862656</v>
      </c>
      <c r="G122" s="91">
        <v>784493</v>
      </c>
      <c r="H122" s="92">
        <v>57.389021298137344</v>
      </c>
      <c r="I122" s="91">
        <v>1366974</v>
      </c>
      <c r="L122" s="22"/>
      <c r="M122" s="22"/>
      <c r="N122" s="22"/>
      <c r="O122" s="22"/>
      <c r="P122" s="22"/>
      <c r="Q122" s="22"/>
    </row>
    <row r="123" spans="1:17" s="22" customFormat="1" ht="9" x14ac:dyDescent="0.15">
      <c r="A123" s="33"/>
      <c r="B123" s="139" t="s">
        <v>831</v>
      </c>
      <c r="E123" s="20"/>
      <c r="F123" s="34"/>
      <c r="G123" s="20"/>
      <c r="H123" s="34"/>
      <c r="I123" s="20"/>
    </row>
    <row r="124" spans="1:17" s="22" customFormat="1" ht="9" x14ac:dyDescent="0.15">
      <c r="A124" s="143" t="s">
        <v>677</v>
      </c>
      <c r="B124" s="140"/>
      <c r="C124" s="18" t="s">
        <v>92</v>
      </c>
      <c r="D124" s="18" t="s">
        <v>185</v>
      </c>
      <c r="E124" s="20">
        <v>67911</v>
      </c>
      <c r="F124" s="34">
        <v>76.090756302521015</v>
      </c>
      <c r="G124" s="20">
        <v>21339</v>
      </c>
      <c r="H124" s="34">
        <v>23.909243697478992</v>
      </c>
      <c r="I124" s="20">
        <v>89250</v>
      </c>
    </row>
    <row r="125" spans="1:17" s="22" customFormat="1" ht="9" x14ac:dyDescent="0.15">
      <c r="A125" s="143"/>
      <c r="B125" s="140"/>
      <c r="C125" s="18" t="s">
        <v>88</v>
      </c>
      <c r="D125" s="18" t="s">
        <v>186</v>
      </c>
      <c r="E125" s="20" t="s">
        <v>744</v>
      </c>
      <c r="F125" s="34" t="s">
        <v>744</v>
      </c>
      <c r="G125" s="20">
        <v>93541</v>
      </c>
      <c r="H125" s="34">
        <v>100</v>
      </c>
      <c r="I125" s="20">
        <v>93541</v>
      </c>
    </row>
    <row r="126" spans="1:17" s="22" customFormat="1" ht="9" x14ac:dyDescent="0.15">
      <c r="A126" s="143"/>
      <c r="B126" s="140"/>
      <c r="C126" s="18" t="s">
        <v>87</v>
      </c>
      <c r="D126" s="18" t="s">
        <v>187</v>
      </c>
      <c r="E126" s="20">
        <v>82575</v>
      </c>
      <c r="F126" s="34">
        <v>60.538412474981854</v>
      </c>
      <c r="G126" s="20">
        <v>53826</v>
      </c>
      <c r="H126" s="34">
        <v>39.461587525018146</v>
      </c>
      <c r="I126" s="20">
        <v>136401</v>
      </c>
    </row>
    <row r="127" spans="1:17" s="22" customFormat="1" ht="9" x14ac:dyDescent="0.15">
      <c r="A127" s="143"/>
      <c r="B127" s="140"/>
      <c r="C127" s="18" t="s">
        <v>89</v>
      </c>
      <c r="D127" s="18" t="s">
        <v>188</v>
      </c>
      <c r="E127" s="20">
        <v>69566</v>
      </c>
      <c r="F127" s="34">
        <v>64.552827422378115</v>
      </c>
      <c r="G127" s="20">
        <v>38200</v>
      </c>
      <c r="H127" s="34">
        <v>35.447172577621885</v>
      </c>
      <c r="I127" s="20">
        <v>107766</v>
      </c>
    </row>
    <row r="128" spans="1:17" s="22" customFormat="1" ht="9" x14ac:dyDescent="0.15">
      <c r="A128" s="143"/>
      <c r="B128" s="140"/>
      <c r="C128" s="18" t="s">
        <v>86</v>
      </c>
      <c r="D128" s="18" t="s">
        <v>189</v>
      </c>
      <c r="E128" s="20">
        <v>23297</v>
      </c>
      <c r="F128" s="34">
        <v>36.042823769667528</v>
      </c>
      <c r="G128" s="20">
        <v>41340</v>
      </c>
      <c r="H128" s="34">
        <v>63.957176230332472</v>
      </c>
      <c r="I128" s="20">
        <v>64637</v>
      </c>
    </row>
    <row r="129" spans="1:17" s="22" customFormat="1" ht="9" x14ac:dyDescent="0.15">
      <c r="A129" s="143"/>
      <c r="B129" s="140"/>
      <c r="C129" s="18" t="s">
        <v>91</v>
      </c>
      <c r="D129" s="18" t="s">
        <v>190</v>
      </c>
      <c r="E129" s="20">
        <v>43234</v>
      </c>
      <c r="F129" s="34">
        <v>32.315304810595869</v>
      </c>
      <c r="G129" s="20">
        <v>90554</v>
      </c>
      <c r="H129" s="34">
        <v>67.684695189404138</v>
      </c>
      <c r="I129" s="20">
        <v>133788</v>
      </c>
    </row>
    <row r="130" spans="1:17" s="22" customFormat="1" ht="9" x14ac:dyDescent="0.15">
      <c r="A130" s="143"/>
      <c r="B130" s="140"/>
      <c r="C130" s="18" t="s">
        <v>90</v>
      </c>
      <c r="D130" s="18" t="s">
        <v>191</v>
      </c>
      <c r="E130" s="20">
        <v>56682</v>
      </c>
      <c r="F130" s="34">
        <v>64.214342358672255</v>
      </c>
      <c r="G130" s="20">
        <v>31588</v>
      </c>
      <c r="H130" s="34">
        <v>35.785657641327745</v>
      </c>
      <c r="I130" s="20">
        <v>88270</v>
      </c>
    </row>
    <row r="131" spans="1:17" s="22" customFormat="1" ht="9" x14ac:dyDescent="0.15">
      <c r="A131" s="143"/>
      <c r="B131" s="140"/>
      <c r="C131" s="18" t="s">
        <v>635</v>
      </c>
      <c r="D131" s="18" t="s">
        <v>639</v>
      </c>
      <c r="E131" s="20">
        <v>75295</v>
      </c>
      <c r="F131" s="34">
        <v>44.966735544593483</v>
      </c>
      <c r="G131" s="20">
        <v>92151</v>
      </c>
      <c r="H131" s="34">
        <v>55.033264455406517</v>
      </c>
      <c r="I131" s="20">
        <v>167446</v>
      </c>
    </row>
    <row r="132" spans="1:17" s="22" customFormat="1" ht="9" x14ac:dyDescent="0.15">
      <c r="A132" s="143"/>
      <c r="B132" s="140"/>
      <c r="C132" s="18" t="s">
        <v>636</v>
      </c>
      <c r="D132" s="18" t="s">
        <v>640</v>
      </c>
      <c r="E132" s="20">
        <v>15814</v>
      </c>
      <c r="F132" s="34">
        <v>9.9075280673616675</v>
      </c>
      <c r="G132" s="20">
        <v>143802</v>
      </c>
      <c r="H132" s="34">
        <v>90.092471932638333</v>
      </c>
      <c r="I132" s="20">
        <v>159616</v>
      </c>
    </row>
    <row r="133" spans="1:17" s="32" customFormat="1" ht="9" x14ac:dyDescent="0.15">
      <c r="A133" s="144"/>
      <c r="B133" s="141"/>
      <c r="C133" s="21" t="s">
        <v>692</v>
      </c>
      <c r="D133" s="21"/>
      <c r="E133" s="91">
        <v>434374</v>
      </c>
      <c r="F133" s="92">
        <v>41.738035869570439</v>
      </c>
      <c r="G133" s="91">
        <v>606341</v>
      </c>
      <c r="H133" s="92">
        <v>58.261964130429554</v>
      </c>
      <c r="I133" s="91">
        <v>1040715</v>
      </c>
      <c r="L133" s="22"/>
      <c r="M133" s="22"/>
      <c r="N133" s="22"/>
      <c r="O133" s="22"/>
      <c r="P133" s="22"/>
      <c r="Q133" s="22"/>
    </row>
    <row r="134" spans="1:17" s="22" customFormat="1" ht="9" x14ac:dyDescent="0.15">
      <c r="A134" s="33"/>
      <c r="B134" s="139" t="s">
        <v>832</v>
      </c>
      <c r="E134" s="29"/>
      <c r="F134" s="30"/>
      <c r="G134" s="29"/>
      <c r="H134" s="30"/>
      <c r="I134" s="29"/>
    </row>
    <row r="135" spans="1:17" s="22" customFormat="1" ht="9" x14ac:dyDescent="0.15">
      <c r="A135" s="143" t="s">
        <v>291</v>
      </c>
      <c r="B135" s="140"/>
      <c r="C135" s="18" t="s">
        <v>408</v>
      </c>
      <c r="D135" s="18" t="s">
        <v>315</v>
      </c>
      <c r="E135" s="23">
        <v>2488</v>
      </c>
      <c r="F135" s="31">
        <v>0.89888939469481843</v>
      </c>
      <c r="G135" s="23">
        <v>274298</v>
      </c>
      <c r="H135" s="31">
        <v>99.10111060530518</v>
      </c>
      <c r="I135" s="23">
        <v>276786</v>
      </c>
    </row>
    <row r="136" spans="1:17" s="22" customFormat="1" ht="9" x14ac:dyDescent="0.15">
      <c r="A136" s="143"/>
      <c r="B136" s="140"/>
      <c r="C136" s="18" t="s">
        <v>409</v>
      </c>
      <c r="D136" s="18" t="s">
        <v>316</v>
      </c>
      <c r="E136" s="23">
        <v>5126</v>
      </c>
      <c r="F136" s="31">
        <v>2.7699124608235164</v>
      </c>
      <c r="G136" s="23">
        <v>179934</v>
      </c>
      <c r="H136" s="31">
        <v>97.230087539176481</v>
      </c>
      <c r="I136" s="23">
        <v>185060</v>
      </c>
    </row>
    <row r="137" spans="1:17" s="22" customFormat="1" ht="9" x14ac:dyDescent="0.15">
      <c r="A137" s="143"/>
      <c r="B137" s="140"/>
      <c r="C137" s="18" t="s">
        <v>410</v>
      </c>
      <c r="D137" s="18" t="s">
        <v>317</v>
      </c>
      <c r="E137" s="23">
        <v>103</v>
      </c>
      <c r="F137" s="31">
        <v>2.0471968310188084E-2</v>
      </c>
      <c r="G137" s="23">
        <v>503024</v>
      </c>
      <c r="H137" s="31">
        <v>99.97952803168981</v>
      </c>
      <c r="I137" s="23">
        <v>503127</v>
      </c>
    </row>
    <row r="138" spans="1:17" s="22" customFormat="1" ht="9" x14ac:dyDescent="0.15">
      <c r="A138" s="143"/>
      <c r="B138" s="140"/>
      <c r="C138" s="18" t="s">
        <v>411</v>
      </c>
      <c r="D138" s="18" t="s">
        <v>318</v>
      </c>
      <c r="E138" s="23">
        <v>2657</v>
      </c>
      <c r="F138" s="31">
        <v>1.1814297211612428</v>
      </c>
      <c r="G138" s="23">
        <v>222240</v>
      </c>
      <c r="H138" s="31">
        <v>98.818570278838763</v>
      </c>
      <c r="I138" s="23">
        <v>224897</v>
      </c>
    </row>
    <row r="139" spans="1:17" s="22" customFormat="1" ht="9" x14ac:dyDescent="0.15">
      <c r="A139" s="143"/>
      <c r="B139" s="140"/>
      <c r="C139" s="18" t="s">
        <v>412</v>
      </c>
      <c r="D139" s="18" t="s">
        <v>319</v>
      </c>
      <c r="E139" s="23">
        <v>2577</v>
      </c>
      <c r="F139" s="31">
        <v>1.2172943660574684</v>
      </c>
      <c r="G139" s="23">
        <v>209122</v>
      </c>
      <c r="H139" s="31">
        <v>98.782705633942541</v>
      </c>
      <c r="I139" s="23">
        <v>211699</v>
      </c>
    </row>
    <row r="140" spans="1:17" s="22" customFormat="1" ht="9" x14ac:dyDescent="0.15">
      <c r="A140" s="143"/>
      <c r="B140" s="140"/>
      <c r="C140" s="18" t="s">
        <v>413</v>
      </c>
      <c r="D140" s="18" t="s">
        <v>320</v>
      </c>
      <c r="E140" s="23">
        <v>284</v>
      </c>
      <c r="F140" s="31">
        <v>0.12140228184993138</v>
      </c>
      <c r="G140" s="23">
        <v>233649</v>
      </c>
      <c r="H140" s="31">
        <v>99.878597718150061</v>
      </c>
      <c r="I140" s="23">
        <v>233933</v>
      </c>
    </row>
    <row r="141" spans="1:17" s="22" customFormat="1" ht="9" x14ac:dyDescent="0.15">
      <c r="A141" s="143"/>
      <c r="B141" s="140"/>
      <c r="C141" s="18" t="s">
        <v>414</v>
      </c>
      <c r="D141" s="18" t="s">
        <v>321</v>
      </c>
      <c r="E141" s="23">
        <v>1249</v>
      </c>
      <c r="F141" s="31">
        <v>0.44091430588650604</v>
      </c>
      <c r="G141" s="23">
        <v>282026</v>
      </c>
      <c r="H141" s="31">
        <v>99.559085694113492</v>
      </c>
      <c r="I141" s="23">
        <v>283275</v>
      </c>
    </row>
    <row r="142" spans="1:17" s="22" customFormat="1" ht="9" x14ac:dyDescent="0.15">
      <c r="A142" s="143"/>
      <c r="B142" s="140"/>
      <c r="C142" s="18" t="s">
        <v>164</v>
      </c>
      <c r="D142" s="18" t="s">
        <v>322</v>
      </c>
      <c r="E142" s="23">
        <v>645</v>
      </c>
      <c r="F142" s="31">
        <v>0.2940854626032719</v>
      </c>
      <c r="G142" s="23">
        <v>218679</v>
      </c>
      <c r="H142" s="31">
        <v>99.705914537396723</v>
      </c>
      <c r="I142" s="23">
        <v>219324</v>
      </c>
    </row>
    <row r="143" spans="1:17" s="22" customFormat="1" ht="9" x14ac:dyDescent="0.15">
      <c r="A143" s="143"/>
      <c r="B143" s="140"/>
      <c r="C143" s="18" t="s">
        <v>43</v>
      </c>
      <c r="D143" s="18" t="s">
        <v>323</v>
      </c>
      <c r="E143" s="23">
        <v>824</v>
      </c>
      <c r="F143" s="31">
        <v>0.36367167156564184</v>
      </c>
      <c r="G143" s="23">
        <v>225754</v>
      </c>
      <c r="H143" s="31">
        <v>99.636328328434359</v>
      </c>
      <c r="I143" s="23">
        <v>226578</v>
      </c>
    </row>
    <row r="144" spans="1:17" s="22" customFormat="1" ht="9" x14ac:dyDescent="0.15">
      <c r="A144" s="143"/>
      <c r="B144" s="140"/>
      <c r="C144" s="18" t="s">
        <v>44</v>
      </c>
      <c r="D144" s="18" t="s">
        <v>324</v>
      </c>
      <c r="E144" s="23">
        <v>11556</v>
      </c>
      <c r="F144" s="31">
        <v>3.6356886446079741</v>
      </c>
      <c r="G144" s="23">
        <v>306293</v>
      </c>
      <c r="H144" s="31">
        <v>96.364311355392033</v>
      </c>
      <c r="I144" s="23">
        <v>317849</v>
      </c>
    </row>
    <row r="145" spans="1:17" s="32" customFormat="1" ht="9" x14ac:dyDescent="0.15">
      <c r="A145" s="144"/>
      <c r="B145" s="141"/>
      <c r="C145" s="21" t="s">
        <v>692</v>
      </c>
      <c r="D145" s="21"/>
      <c r="E145" s="91">
        <v>27509</v>
      </c>
      <c r="F145" s="92">
        <v>1.0254878979827984</v>
      </c>
      <c r="G145" s="91">
        <v>2655019</v>
      </c>
      <c r="H145" s="92">
        <v>98.974512102017201</v>
      </c>
      <c r="I145" s="91">
        <v>2682528</v>
      </c>
      <c r="L145" s="22"/>
      <c r="M145" s="22"/>
      <c r="N145" s="22"/>
      <c r="O145" s="22"/>
      <c r="P145" s="22"/>
      <c r="Q145" s="22"/>
    </row>
    <row r="146" spans="1:17" s="22" customFormat="1" ht="9" x14ac:dyDescent="0.15">
      <c r="A146" s="33"/>
      <c r="B146" s="139" t="s">
        <v>833</v>
      </c>
      <c r="E146" s="20"/>
      <c r="F146" s="34"/>
      <c r="G146" s="20"/>
      <c r="H146" s="34"/>
      <c r="I146" s="20"/>
    </row>
    <row r="147" spans="1:17" s="22" customFormat="1" ht="9" x14ac:dyDescent="0.15">
      <c r="A147" s="143" t="s">
        <v>559</v>
      </c>
      <c r="B147" s="140"/>
      <c r="C147" s="18" t="s">
        <v>560</v>
      </c>
      <c r="D147" s="18" t="s">
        <v>611</v>
      </c>
      <c r="E147" s="20">
        <v>35167</v>
      </c>
      <c r="F147" s="34">
        <v>55.08701577405661</v>
      </c>
      <c r="G147" s="20">
        <v>28672</v>
      </c>
      <c r="H147" s="34">
        <v>44.91298422594339</v>
      </c>
      <c r="I147" s="20">
        <v>63839</v>
      </c>
    </row>
    <row r="148" spans="1:17" s="22" customFormat="1" ht="9" x14ac:dyDescent="0.15">
      <c r="A148" s="143"/>
      <c r="B148" s="140"/>
      <c r="C148" s="18" t="s">
        <v>561</v>
      </c>
      <c r="D148" s="18" t="s">
        <v>612</v>
      </c>
      <c r="E148" s="20">
        <v>41273</v>
      </c>
      <c r="F148" s="34">
        <v>77.069445222489875</v>
      </c>
      <c r="G148" s="20">
        <v>12280</v>
      </c>
      <c r="H148" s="34">
        <v>22.930554777510132</v>
      </c>
      <c r="I148" s="20">
        <v>53553</v>
      </c>
    </row>
    <row r="149" spans="1:17" s="22" customFormat="1" ht="9" x14ac:dyDescent="0.15">
      <c r="A149" s="143"/>
      <c r="B149" s="140"/>
      <c r="C149" s="18" t="s">
        <v>562</v>
      </c>
      <c r="D149" s="18" t="s">
        <v>613</v>
      </c>
      <c r="E149" s="20">
        <v>65564</v>
      </c>
      <c r="F149" s="34">
        <v>78.859754630743325</v>
      </c>
      <c r="G149" s="20">
        <v>17576</v>
      </c>
      <c r="H149" s="34">
        <v>21.140245369256675</v>
      </c>
      <c r="I149" s="20">
        <v>83140</v>
      </c>
    </row>
    <row r="150" spans="1:17" s="22" customFormat="1" ht="9" x14ac:dyDescent="0.15">
      <c r="A150" s="143"/>
      <c r="B150" s="140"/>
      <c r="C150" s="18" t="s">
        <v>563</v>
      </c>
      <c r="D150" s="18" t="s">
        <v>614</v>
      </c>
      <c r="E150" s="20">
        <v>58445</v>
      </c>
      <c r="F150" s="34">
        <v>47.049589438093705</v>
      </c>
      <c r="G150" s="20">
        <v>65775</v>
      </c>
      <c r="H150" s="34">
        <v>52.950410561906288</v>
      </c>
      <c r="I150" s="20">
        <v>124220</v>
      </c>
    </row>
    <row r="151" spans="1:17" s="22" customFormat="1" ht="9" x14ac:dyDescent="0.15">
      <c r="A151" s="143"/>
      <c r="B151" s="140"/>
      <c r="C151" s="18" t="s">
        <v>564</v>
      </c>
      <c r="D151" s="18" t="s">
        <v>615</v>
      </c>
      <c r="E151" s="20">
        <v>536</v>
      </c>
      <c r="F151" s="34">
        <v>0.45511280174573121</v>
      </c>
      <c r="G151" s="20">
        <v>117237</v>
      </c>
      <c r="H151" s="34">
        <v>99.544887198254273</v>
      </c>
      <c r="I151" s="20">
        <v>117773</v>
      </c>
    </row>
    <row r="152" spans="1:17" s="22" customFormat="1" ht="9" x14ac:dyDescent="0.15">
      <c r="A152" s="143"/>
      <c r="B152" s="140"/>
      <c r="C152" s="18" t="s">
        <v>565</v>
      </c>
      <c r="D152" s="18" t="s">
        <v>616</v>
      </c>
      <c r="E152" s="20">
        <v>73973</v>
      </c>
      <c r="F152" s="34">
        <v>55.846803113463238</v>
      </c>
      <c r="G152" s="20">
        <v>58484</v>
      </c>
      <c r="H152" s="34">
        <v>44.153196886536762</v>
      </c>
      <c r="I152" s="20">
        <v>132457</v>
      </c>
    </row>
    <row r="153" spans="1:17" s="22" customFormat="1" ht="9" x14ac:dyDescent="0.15">
      <c r="A153" s="143"/>
      <c r="B153" s="140"/>
      <c r="C153" s="18" t="s">
        <v>566</v>
      </c>
      <c r="D153" s="18" t="s">
        <v>617</v>
      </c>
      <c r="E153" s="20">
        <v>58206</v>
      </c>
      <c r="F153" s="34">
        <v>74.863022508038597</v>
      </c>
      <c r="G153" s="20">
        <v>19544</v>
      </c>
      <c r="H153" s="34">
        <v>25.136977491961414</v>
      </c>
      <c r="I153" s="20">
        <v>77750</v>
      </c>
    </row>
    <row r="154" spans="1:17" s="22" customFormat="1" ht="9" x14ac:dyDescent="0.15">
      <c r="A154" s="143"/>
      <c r="B154" s="140"/>
      <c r="C154" s="18" t="s">
        <v>567</v>
      </c>
      <c r="D154" s="18" t="s">
        <v>618</v>
      </c>
      <c r="E154" s="20">
        <v>50867</v>
      </c>
      <c r="F154" s="34">
        <v>54.306212433407708</v>
      </c>
      <c r="G154" s="20">
        <v>42800</v>
      </c>
      <c r="H154" s="34">
        <v>45.693787566592292</v>
      </c>
      <c r="I154" s="20">
        <v>93667</v>
      </c>
    </row>
    <row r="155" spans="1:17" s="22" customFormat="1" ht="9" x14ac:dyDescent="0.15">
      <c r="A155" s="143"/>
      <c r="B155" s="140"/>
      <c r="C155" s="18" t="s">
        <v>568</v>
      </c>
      <c r="D155" s="18" t="s">
        <v>619</v>
      </c>
      <c r="E155" s="20" t="s">
        <v>744</v>
      </c>
      <c r="F155" s="34" t="s">
        <v>744</v>
      </c>
      <c r="G155" s="20">
        <v>256384</v>
      </c>
      <c r="H155" s="34">
        <v>100</v>
      </c>
      <c r="I155" s="20">
        <v>256384</v>
      </c>
    </row>
    <row r="156" spans="1:17" s="22" customFormat="1" ht="9" x14ac:dyDescent="0.15">
      <c r="A156" s="143"/>
      <c r="B156" s="140"/>
      <c r="C156" s="18" t="s">
        <v>569</v>
      </c>
      <c r="D156" s="18" t="s">
        <v>620</v>
      </c>
      <c r="E156" s="20">
        <v>22694</v>
      </c>
      <c r="F156" s="34">
        <v>65.447728911319388</v>
      </c>
      <c r="G156" s="20">
        <v>11981</v>
      </c>
      <c r="H156" s="34">
        <v>34.552271088680605</v>
      </c>
      <c r="I156" s="20">
        <v>34675</v>
      </c>
    </row>
    <row r="157" spans="1:17" s="22" customFormat="1" ht="9" x14ac:dyDescent="0.15">
      <c r="A157" s="143"/>
      <c r="B157" s="140"/>
      <c r="C157" s="18" t="s">
        <v>570</v>
      </c>
      <c r="D157" s="18" t="s">
        <v>621</v>
      </c>
      <c r="E157" s="20">
        <v>31744</v>
      </c>
      <c r="F157" s="34">
        <v>28.809206167696733</v>
      </c>
      <c r="G157" s="20">
        <v>78443</v>
      </c>
      <c r="H157" s="34">
        <v>71.190793832303271</v>
      </c>
      <c r="I157" s="20">
        <v>110187</v>
      </c>
    </row>
    <row r="158" spans="1:17" s="22" customFormat="1" ht="9" x14ac:dyDescent="0.15">
      <c r="A158" s="143"/>
      <c r="B158" s="140"/>
      <c r="C158" s="18" t="s">
        <v>571</v>
      </c>
      <c r="D158" s="18" t="s">
        <v>622</v>
      </c>
      <c r="E158" s="20">
        <v>49987</v>
      </c>
      <c r="F158" s="34">
        <v>43.623241526163298</v>
      </c>
      <c r="G158" s="20">
        <v>64601</v>
      </c>
      <c r="H158" s="34">
        <v>56.376758473836695</v>
      </c>
      <c r="I158" s="20">
        <v>114588</v>
      </c>
    </row>
    <row r="159" spans="1:17" s="22" customFormat="1" ht="9" x14ac:dyDescent="0.15">
      <c r="A159" s="143"/>
      <c r="B159" s="140"/>
      <c r="C159" s="18" t="s">
        <v>572</v>
      </c>
      <c r="D159" s="18" t="s">
        <v>623</v>
      </c>
      <c r="E159" s="20">
        <v>48453</v>
      </c>
      <c r="F159" s="34">
        <v>44.338802514664302</v>
      </c>
      <c r="G159" s="20">
        <v>60826</v>
      </c>
      <c r="H159" s="34">
        <v>55.661197485335698</v>
      </c>
      <c r="I159" s="20">
        <v>109279</v>
      </c>
    </row>
    <row r="160" spans="1:17" s="22" customFormat="1" ht="9" x14ac:dyDescent="0.15">
      <c r="A160" s="143"/>
      <c r="B160" s="140"/>
      <c r="C160" s="18" t="s">
        <v>573</v>
      </c>
      <c r="D160" s="18" t="s">
        <v>624</v>
      </c>
      <c r="E160" s="20">
        <v>102385</v>
      </c>
      <c r="F160" s="34">
        <v>63.497330116656222</v>
      </c>
      <c r="G160" s="20">
        <v>58858</v>
      </c>
      <c r="H160" s="34">
        <v>36.502669883343778</v>
      </c>
      <c r="I160" s="20">
        <v>161243</v>
      </c>
    </row>
    <row r="161" spans="1:17" s="22" customFormat="1" ht="9" x14ac:dyDescent="0.15">
      <c r="A161" s="143"/>
      <c r="B161" s="140"/>
      <c r="C161" s="18" t="s">
        <v>574</v>
      </c>
      <c r="D161" s="18" t="s">
        <v>625</v>
      </c>
      <c r="E161" s="20">
        <v>762</v>
      </c>
      <c r="F161" s="34">
        <v>0.581861498636978</v>
      </c>
      <c r="G161" s="20">
        <v>130197</v>
      </c>
      <c r="H161" s="34">
        <v>99.418138501363018</v>
      </c>
      <c r="I161" s="20">
        <v>130959</v>
      </c>
    </row>
    <row r="162" spans="1:17" s="32" customFormat="1" ht="9" x14ac:dyDescent="0.15">
      <c r="A162" s="144"/>
      <c r="B162" s="141"/>
      <c r="C162" s="21" t="s">
        <v>692</v>
      </c>
      <c r="D162" s="21"/>
      <c r="E162" s="91">
        <v>640056</v>
      </c>
      <c r="F162" s="92">
        <v>38.471516137990065</v>
      </c>
      <c r="G162" s="91">
        <v>1023658</v>
      </c>
      <c r="H162" s="92">
        <v>61.528483862009942</v>
      </c>
      <c r="I162" s="91">
        <v>1663714</v>
      </c>
      <c r="L162" s="22"/>
      <c r="M162" s="22"/>
      <c r="N162" s="22"/>
      <c r="O162" s="22"/>
      <c r="P162" s="22"/>
      <c r="Q162" s="22"/>
    </row>
    <row r="163" spans="1:17" s="22" customFormat="1" ht="9" x14ac:dyDescent="0.15">
      <c r="A163" s="33"/>
      <c r="B163" s="139" t="s">
        <v>834</v>
      </c>
      <c r="E163" s="29"/>
      <c r="F163" s="30"/>
      <c r="G163" s="29"/>
      <c r="H163" s="30"/>
      <c r="I163" s="29"/>
    </row>
    <row r="164" spans="1:17" s="22" customFormat="1" ht="9" x14ac:dyDescent="0.15">
      <c r="A164" s="143" t="s">
        <v>555</v>
      </c>
      <c r="B164" s="140"/>
      <c r="C164" s="18" t="s">
        <v>459</v>
      </c>
      <c r="D164" s="18" t="s">
        <v>148</v>
      </c>
      <c r="E164" s="23">
        <v>154</v>
      </c>
      <c r="F164" s="31">
        <v>0.16451409586685042</v>
      </c>
      <c r="G164" s="23">
        <v>93455</v>
      </c>
      <c r="H164" s="31">
        <v>99.835485904133151</v>
      </c>
      <c r="I164" s="23">
        <v>93609</v>
      </c>
    </row>
    <row r="165" spans="1:17" s="22" customFormat="1" ht="9" x14ac:dyDescent="0.15">
      <c r="A165" s="143"/>
      <c r="B165" s="140"/>
      <c r="C165" s="18" t="s">
        <v>460</v>
      </c>
      <c r="D165" s="18" t="s">
        <v>149</v>
      </c>
      <c r="E165" s="23">
        <v>18875</v>
      </c>
      <c r="F165" s="31">
        <v>13.030991321877567</v>
      </c>
      <c r="G165" s="23">
        <v>125972</v>
      </c>
      <c r="H165" s="31">
        <v>86.969008678122435</v>
      </c>
      <c r="I165" s="23">
        <v>144847</v>
      </c>
    </row>
    <row r="166" spans="1:17" s="22" customFormat="1" ht="9" x14ac:dyDescent="0.15">
      <c r="A166" s="143"/>
      <c r="B166" s="140"/>
      <c r="C166" s="18" t="s">
        <v>461</v>
      </c>
      <c r="D166" s="18" t="s">
        <v>150</v>
      </c>
      <c r="E166" s="23">
        <v>40588</v>
      </c>
      <c r="F166" s="31">
        <v>29.478454756077188</v>
      </c>
      <c r="G166" s="23">
        <v>97099</v>
      </c>
      <c r="H166" s="31">
        <v>70.521545243922816</v>
      </c>
      <c r="I166" s="23">
        <v>137687</v>
      </c>
    </row>
    <row r="167" spans="1:17" s="22" customFormat="1" ht="9" x14ac:dyDescent="0.15">
      <c r="A167" s="143"/>
      <c r="B167" s="140"/>
      <c r="C167" s="18" t="s">
        <v>462</v>
      </c>
      <c r="D167" s="18" t="s">
        <v>151</v>
      </c>
      <c r="E167" s="23">
        <v>15024</v>
      </c>
      <c r="F167" s="31">
        <v>15.01934400335896</v>
      </c>
      <c r="G167" s="23">
        <v>85007</v>
      </c>
      <c r="H167" s="31">
        <v>84.980655996641048</v>
      </c>
      <c r="I167" s="23">
        <v>100031</v>
      </c>
    </row>
    <row r="168" spans="1:17" s="22" customFormat="1" ht="9" x14ac:dyDescent="0.15">
      <c r="A168" s="143"/>
      <c r="B168" s="140"/>
      <c r="C168" s="18" t="s">
        <v>463</v>
      </c>
      <c r="D168" s="18" t="s">
        <v>145</v>
      </c>
      <c r="E168" s="23">
        <v>22949</v>
      </c>
      <c r="F168" s="31">
        <v>18.053872901489999</v>
      </c>
      <c r="G168" s="23">
        <v>104165</v>
      </c>
      <c r="H168" s="31">
        <v>81.946127098510004</v>
      </c>
      <c r="I168" s="23">
        <v>127114</v>
      </c>
    </row>
    <row r="169" spans="1:17" s="22" customFormat="1" ht="9" x14ac:dyDescent="0.15">
      <c r="A169" s="143"/>
      <c r="B169" s="140"/>
      <c r="C169" s="18" t="s">
        <v>464</v>
      </c>
      <c r="D169" s="18" t="s">
        <v>152</v>
      </c>
      <c r="E169" s="23">
        <v>13264</v>
      </c>
      <c r="F169" s="31">
        <v>9.4295626457373611</v>
      </c>
      <c r="G169" s="23">
        <v>127400</v>
      </c>
      <c r="H169" s="31">
        <v>90.570437354262651</v>
      </c>
      <c r="I169" s="23">
        <v>140664</v>
      </c>
    </row>
    <row r="170" spans="1:17" s="22" customFormat="1" ht="9" x14ac:dyDescent="0.15">
      <c r="A170" s="143"/>
      <c r="B170" s="140"/>
      <c r="C170" s="18" t="s">
        <v>465</v>
      </c>
      <c r="D170" s="18" t="s">
        <v>153</v>
      </c>
      <c r="E170" s="23" t="s">
        <v>744</v>
      </c>
      <c r="F170" s="31" t="s">
        <v>744</v>
      </c>
      <c r="G170" s="23">
        <v>83957</v>
      </c>
      <c r="H170" s="31">
        <v>100</v>
      </c>
      <c r="I170" s="23">
        <v>83957</v>
      </c>
    </row>
    <row r="171" spans="1:17" s="22" customFormat="1" ht="9" x14ac:dyDescent="0.15">
      <c r="A171" s="143"/>
      <c r="B171" s="140"/>
      <c r="C171" s="18" t="s">
        <v>466</v>
      </c>
      <c r="D171" s="18" t="s">
        <v>154</v>
      </c>
      <c r="E171" s="23">
        <v>4644</v>
      </c>
      <c r="F171" s="31">
        <v>5.3185519429206227</v>
      </c>
      <c r="G171" s="23">
        <v>82673</v>
      </c>
      <c r="H171" s="31">
        <v>94.681448057079379</v>
      </c>
      <c r="I171" s="23">
        <v>87317</v>
      </c>
    </row>
    <row r="172" spans="1:17" s="22" customFormat="1" ht="9" x14ac:dyDescent="0.15">
      <c r="A172" s="143"/>
      <c r="B172" s="140"/>
      <c r="C172" s="18" t="s">
        <v>467</v>
      </c>
      <c r="D172" s="18" t="s">
        <v>155</v>
      </c>
      <c r="E172" s="23" t="s">
        <v>744</v>
      </c>
      <c r="F172" s="31" t="s">
        <v>744</v>
      </c>
      <c r="G172" s="23">
        <v>90301</v>
      </c>
      <c r="H172" s="31">
        <v>100</v>
      </c>
      <c r="I172" s="23">
        <v>90301</v>
      </c>
    </row>
    <row r="173" spans="1:17" s="22" customFormat="1" ht="9" x14ac:dyDescent="0.15">
      <c r="A173" s="143"/>
      <c r="B173" s="140"/>
      <c r="C173" s="18" t="s">
        <v>468</v>
      </c>
      <c r="D173" s="18" t="s">
        <v>156</v>
      </c>
      <c r="E173" s="23">
        <v>13086</v>
      </c>
      <c r="F173" s="31">
        <v>11.838784095535351</v>
      </c>
      <c r="G173" s="23">
        <v>97449</v>
      </c>
      <c r="H173" s="31">
        <v>88.161215904464655</v>
      </c>
      <c r="I173" s="23">
        <v>110535</v>
      </c>
    </row>
    <row r="174" spans="1:17" s="32" customFormat="1" ht="9" x14ac:dyDescent="0.15">
      <c r="A174" s="144"/>
      <c r="B174" s="141"/>
      <c r="C174" s="21" t="s">
        <v>692</v>
      </c>
      <c r="D174" s="21"/>
      <c r="E174" s="91">
        <v>128584</v>
      </c>
      <c r="F174" s="92">
        <v>11.521223731298083</v>
      </c>
      <c r="G174" s="91">
        <v>987478</v>
      </c>
      <c r="H174" s="92">
        <v>88.478776268701921</v>
      </c>
      <c r="I174" s="91">
        <v>1116062</v>
      </c>
      <c r="L174" s="22"/>
      <c r="M174" s="22"/>
      <c r="N174" s="22"/>
      <c r="O174" s="22"/>
      <c r="P174" s="22"/>
      <c r="Q174" s="22"/>
    </row>
    <row r="175" spans="1:17" s="22" customFormat="1" ht="9" x14ac:dyDescent="0.15">
      <c r="A175" s="33"/>
      <c r="B175" s="139" t="s">
        <v>835</v>
      </c>
      <c r="E175" s="20"/>
      <c r="F175" s="34"/>
      <c r="G175" s="20"/>
      <c r="H175" s="34"/>
      <c r="I175" s="20"/>
    </row>
    <row r="176" spans="1:17" s="22" customFormat="1" ht="9" x14ac:dyDescent="0.15">
      <c r="A176" s="143" t="s">
        <v>632</v>
      </c>
      <c r="B176" s="140"/>
      <c r="C176" s="18" t="s">
        <v>633</v>
      </c>
      <c r="D176" s="18" t="s">
        <v>637</v>
      </c>
      <c r="E176" s="20">
        <v>146674</v>
      </c>
      <c r="F176" s="34">
        <v>43.890848916299348</v>
      </c>
      <c r="G176" s="20">
        <v>187505</v>
      </c>
      <c r="H176" s="34">
        <v>56.109151083700645</v>
      </c>
      <c r="I176" s="20">
        <v>334179</v>
      </c>
    </row>
    <row r="177" spans="1:17" s="22" customFormat="1" ht="9" x14ac:dyDescent="0.15">
      <c r="A177" s="143"/>
      <c r="B177" s="140"/>
      <c r="C177" s="18" t="s">
        <v>634</v>
      </c>
      <c r="D177" s="18" t="s">
        <v>638</v>
      </c>
      <c r="E177" s="20" t="s">
        <v>744</v>
      </c>
      <c r="F177" s="34" t="s">
        <v>744</v>
      </c>
      <c r="G177" s="20">
        <v>256406</v>
      </c>
      <c r="H177" s="34">
        <v>100</v>
      </c>
      <c r="I177" s="20">
        <v>256406</v>
      </c>
    </row>
    <row r="178" spans="1:17" s="22" customFormat="1" ht="9" x14ac:dyDescent="0.15">
      <c r="A178" s="143"/>
      <c r="B178" s="140"/>
      <c r="C178" s="18" t="s">
        <v>635</v>
      </c>
      <c r="D178" s="18" t="s">
        <v>639</v>
      </c>
      <c r="E178" s="20">
        <v>75295</v>
      </c>
      <c r="F178" s="34">
        <v>44.966735544593483</v>
      </c>
      <c r="G178" s="20">
        <v>92151</v>
      </c>
      <c r="H178" s="34">
        <v>55.033264455406517</v>
      </c>
      <c r="I178" s="20">
        <v>167446</v>
      </c>
    </row>
    <row r="179" spans="1:17" s="22" customFormat="1" ht="9" x14ac:dyDescent="0.15">
      <c r="A179" s="143"/>
      <c r="B179" s="140"/>
      <c r="C179" s="18" t="s">
        <v>636</v>
      </c>
      <c r="D179" s="18" t="s">
        <v>640</v>
      </c>
      <c r="E179" s="20">
        <v>15814</v>
      </c>
      <c r="F179" s="34">
        <v>9.9075280673616675</v>
      </c>
      <c r="G179" s="20">
        <v>143802</v>
      </c>
      <c r="H179" s="34">
        <v>90.092471932638333</v>
      </c>
      <c r="I179" s="20">
        <v>159616</v>
      </c>
    </row>
    <row r="180" spans="1:17" s="32" customFormat="1" ht="9" x14ac:dyDescent="0.15">
      <c r="A180" s="144"/>
      <c r="B180" s="141"/>
      <c r="C180" s="21" t="s">
        <v>692</v>
      </c>
      <c r="D180" s="21"/>
      <c r="E180" s="91">
        <v>237783</v>
      </c>
      <c r="F180" s="92">
        <v>25.912251661041775</v>
      </c>
      <c r="G180" s="91">
        <v>679864</v>
      </c>
      <c r="H180" s="92">
        <v>74.087748338958221</v>
      </c>
      <c r="I180" s="91">
        <v>917647</v>
      </c>
      <c r="L180" s="22"/>
      <c r="M180" s="22"/>
      <c r="N180" s="22"/>
      <c r="O180" s="22"/>
      <c r="P180" s="22"/>
      <c r="Q180" s="22"/>
    </row>
    <row r="181" spans="1:17" s="22" customFormat="1" ht="9" x14ac:dyDescent="0.15">
      <c r="A181" s="33"/>
      <c r="B181" s="139" t="s">
        <v>836</v>
      </c>
      <c r="E181" s="29"/>
      <c r="F181" s="30"/>
      <c r="G181" s="29"/>
      <c r="H181" s="30"/>
      <c r="I181" s="29"/>
    </row>
    <row r="182" spans="1:17" s="22" customFormat="1" ht="9" x14ac:dyDescent="0.15">
      <c r="A182" s="143" t="s">
        <v>589</v>
      </c>
      <c r="B182" s="140"/>
      <c r="C182" s="18" t="s">
        <v>575</v>
      </c>
      <c r="D182" s="18" t="s">
        <v>590</v>
      </c>
      <c r="E182" s="23">
        <v>555</v>
      </c>
      <c r="F182" s="31">
        <v>0.39066624432478092</v>
      </c>
      <c r="G182" s="23">
        <v>141510</v>
      </c>
      <c r="H182" s="31">
        <v>99.609333755675223</v>
      </c>
      <c r="I182" s="23">
        <v>142065</v>
      </c>
    </row>
    <row r="183" spans="1:17" s="22" customFormat="1" ht="9" x14ac:dyDescent="0.15">
      <c r="A183" s="143"/>
      <c r="B183" s="140"/>
      <c r="C183" s="18" t="s">
        <v>576</v>
      </c>
      <c r="D183" s="18" t="s">
        <v>591</v>
      </c>
      <c r="E183" s="23">
        <v>4483</v>
      </c>
      <c r="F183" s="31">
        <v>5.1493814539565124</v>
      </c>
      <c r="G183" s="23">
        <v>82576</v>
      </c>
      <c r="H183" s="31">
        <v>94.850618546043492</v>
      </c>
      <c r="I183" s="23">
        <v>87059</v>
      </c>
    </row>
    <row r="184" spans="1:17" s="22" customFormat="1" ht="9" x14ac:dyDescent="0.15">
      <c r="A184" s="143"/>
      <c r="B184" s="140"/>
      <c r="C184" s="18" t="s">
        <v>577</v>
      </c>
      <c r="D184" s="18" t="s">
        <v>592</v>
      </c>
      <c r="E184" s="23">
        <v>33066</v>
      </c>
      <c r="F184" s="31">
        <v>30.858102748355186</v>
      </c>
      <c r="G184" s="23">
        <v>74089</v>
      </c>
      <c r="H184" s="31">
        <v>69.141897251644806</v>
      </c>
      <c r="I184" s="23">
        <v>107155</v>
      </c>
    </row>
    <row r="185" spans="1:17" s="22" customFormat="1" ht="9" x14ac:dyDescent="0.15">
      <c r="A185" s="143"/>
      <c r="B185" s="140"/>
      <c r="C185" s="18" t="s">
        <v>578</v>
      </c>
      <c r="D185" s="18" t="s">
        <v>593</v>
      </c>
      <c r="E185" s="23">
        <v>16873</v>
      </c>
      <c r="F185" s="31">
        <v>22.27252927122246</v>
      </c>
      <c r="G185" s="23">
        <v>58884</v>
      </c>
      <c r="H185" s="31">
        <v>77.727470728777533</v>
      </c>
      <c r="I185" s="23">
        <v>75757</v>
      </c>
    </row>
    <row r="186" spans="1:17" s="22" customFormat="1" ht="9" x14ac:dyDescent="0.15">
      <c r="A186" s="143"/>
      <c r="B186" s="140"/>
      <c r="C186" s="18" t="s">
        <v>579</v>
      </c>
      <c r="D186" s="18" t="s">
        <v>594</v>
      </c>
      <c r="E186" s="23">
        <v>7752</v>
      </c>
      <c r="F186" s="31">
        <v>9.6019025441573564</v>
      </c>
      <c r="G186" s="23">
        <v>72982</v>
      </c>
      <c r="H186" s="31">
        <v>90.398097455842645</v>
      </c>
      <c r="I186" s="23">
        <v>80734</v>
      </c>
    </row>
    <row r="187" spans="1:17" s="22" customFormat="1" ht="9" x14ac:dyDescent="0.15">
      <c r="A187" s="143"/>
      <c r="B187" s="140"/>
      <c r="C187" s="18" t="s">
        <v>580</v>
      </c>
      <c r="D187" s="18" t="s">
        <v>595</v>
      </c>
      <c r="E187" s="23">
        <v>41225</v>
      </c>
      <c r="F187" s="31">
        <v>29.792231255645891</v>
      </c>
      <c r="G187" s="23">
        <v>97150</v>
      </c>
      <c r="H187" s="31">
        <v>70.207768744354112</v>
      </c>
      <c r="I187" s="23">
        <v>138375</v>
      </c>
    </row>
    <row r="188" spans="1:17" s="22" customFormat="1" ht="9" x14ac:dyDescent="0.15">
      <c r="A188" s="143"/>
      <c r="B188" s="140"/>
      <c r="C188" s="18" t="s">
        <v>581</v>
      </c>
      <c r="D188" s="18" t="s">
        <v>596</v>
      </c>
      <c r="E188" s="23">
        <v>12514</v>
      </c>
      <c r="F188" s="31">
        <v>13.989625721057102</v>
      </c>
      <c r="G188" s="23">
        <v>76938</v>
      </c>
      <c r="H188" s="31">
        <v>86.010374278942891</v>
      </c>
      <c r="I188" s="23">
        <v>89452</v>
      </c>
    </row>
    <row r="189" spans="1:17" s="22" customFormat="1" ht="9" x14ac:dyDescent="0.15">
      <c r="A189" s="143"/>
      <c r="B189" s="140"/>
      <c r="C189" s="18" t="s">
        <v>582</v>
      </c>
      <c r="D189" s="18" t="s">
        <v>597</v>
      </c>
      <c r="E189" s="23">
        <v>8125</v>
      </c>
      <c r="F189" s="31">
        <v>5.7952097687622146</v>
      </c>
      <c r="G189" s="23">
        <v>132077</v>
      </c>
      <c r="H189" s="31">
        <v>94.204790231237794</v>
      </c>
      <c r="I189" s="23">
        <v>140202</v>
      </c>
    </row>
    <row r="190" spans="1:17" s="22" customFormat="1" ht="9" x14ac:dyDescent="0.15">
      <c r="A190" s="143"/>
      <c r="B190" s="140"/>
      <c r="C190" s="18" t="s">
        <v>583</v>
      </c>
      <c r="D190" s="18" t="s">
        <v>598</v>
      </c>
      <c r="E190" s="23">
        <v>38343</v>
      </c>
      <c r="F190" s="31">
        <v>67.113001470279357</v>
      </c>
      <c r="G190" s="23">
        <v>18789</v>
      </c>
      <c r="H190" s="31">
        <v>32.886998529720643</v>
      </c>
      <c r="I190" s="23">
        <v>57132</v>
      </c>
    </row>
    <row r="191" spans="1:17" s="22" customFormat="1" ht="9" x14ac:dyDescent="0.15">
      <c r="A191" s="143"/>
      <c r="B191" s="140"/>
      <c r="C191" s="18" t="s">
        <v>584</v>
      </c>
      <c r="D191" s="18" t="s">
        <v>599</v>
      </c>
      <c r="E191" s="23">
        <v>3559</v>
      </c>
      <c r="F191" s="31">
        <v>5.2352093201141479</v>
      </c>
      <c r="G191" s="23">
        <v>64423</v>
      </c>
      <c r="H191" s="31">
        <v>94.764790679885863</v>
      </c>
      <c r="I191" s="23">
        <v>67982</v>
      </c>
    </row>
    <row r="192" spans="1:17" s="22" customFormat="1" ht="9" x14ac:dyDescent="0.15">
      <c r="A192" s="143"/>
      <c r="B192" s="140"/>
      <c r="C192" s="18" t="s">
        <v>585</v>
      </c>
      <c r="D192" s="18" t="s">
        <v>600</v>
      </c>
      <c r="E192" s="23">
        <v>1891</v>
      </c>
      <c r="F192" s="31">
        <v>1.7339556378774403</v>
      </c>
      <c r="G192" s="23">
        <v>107166</v>
      </c>
      <c r="H192" s="31">
        <v>98.266044362122557</v>
      </c>
      <c r="I192" s="23">
        <v>109057</v>
      </c>
    </row>
    <row r="193" spans="1:17" s="22" customFormat="1" ht="9" x14ac:dyDescent="0.15">
      <c r="A193" s="143"/>
      <c r="B193" s="140"/>
      <c r="C193" s="18" t="s">
        <v>586</v>
      </c>
      <c r="D193" s="18" t="s">
        <v>601</v>
      </c>
      <c r="E193" s="23">
        <v>42419</v>
      </c>
      <c r="F193" s="31">
        <v>38.324072819261865</v>
      </c>
      <c r="G193" s="23">
        <v>68266</v>
      </c>
      <c r="H193" s="31">
        <v>61.675927180738135</v>
      </c>
      <c r="I193" s="23">
        <v>110685</v>
      </c>
    </row>
    <row r="194" spans="1:17" s="22" customFormat="1" ht="9" x14ac:dyDescent="0.15">
      <c r="A194" s="143"/>
      <c r="B194" s="140"/>
      <c r="C194" s="18" t="s">
        <v>587</v>
      </c>
      <c r="D194" s="18" t="s">
        <v>602</v>
      </c>
      <c r="E194" s="23">
        <v>31460</v>
      </c>
      <c r="F194" s="31">
        <v>29.197486751617184</v>
      </c>
      <c r="G194" s="23">
        <v>76289</v>
      </c>
      <c r="H194" s="31">
        <v>70.802513248382809</v>
      </c>
      <c r="I194" s="23">
        <v>107749</v>
      </c>
    </row>
    <row r="195" spans="1:17" s="22" customFormat="1" ht="9" x14ac:dyDescent="0.15">
      <c r="A195" s="143"/>
      <c r="B195" s="140"/>
      <c r="C195" s="18" t="s">
        <v>588</v>
      </c>
      <c r="D195" s="18" t="s">
        <v>603</v>
      </c>
      <c r="E195" s="23">
        <v>6931</v>
      </c>
      <c r="F195" s="31">
        <v>4.6993335096176665</v>
      </c>
      <c r="G195" s="23">
        <v>140558</v>
      </c>
      <c r="H195" s="31">
        <v>95.300666490382341</v>
      </c>
      <c r="I195" s="23">
        <v>147489</v>
      </c>
    </row>
    <row r="196" spans="1:17" s="32" customFormat="1" ht="9" x14ac:dyDescent="0.15">
      <c r="A196" s="144"/>
      <c r="B196" s="141"/>
      <c r="C196" s="21" t="s">
        <v>692</v>
      </c>
      <c r="D196" s="21"/>
      <c r="E196" s="91">
        <v>249196</v>
      </c>
      <c r="F196" s="92">
        <v>17.05778588849423</v>
      </c>
      <c r="G196" s="91">
        <v>1211697</v>
      </c>
      <c r="H196" s="92">
        <v>82.942214111505777</v>
      </c>
      <c r="I196" s="91">
        <v>1460893</v>
      </c>
      <c r="L196" s="22"/>
      <c r="M196" s="22"/>
      <c r="N196" s="22"/>
      <c r="O196" s="22"/>
      <c r="P196" s="22"/>
      <c r="Q196" s="22"/>
    </row>
    <row r="197" spans="1:17" s="22" customFormat="1" ht="9" x14ac:dyDescent="0.15">
      <c r="A197" s="33"/>
      <c r="B197" s="139" t="s">
        <v>837</v>
      </c>
      <c r="E197" s="20"/>
      <c r="F197" s="34"/>
      <c r="G197" s="20"/>
      <c r="H197" s="34"/>
      <c r="I197" s="20"/>
    </row>
    <row r="198" spans="1:17" s="22" customFormat="1" ht="9" x14ac:dyDescent="0.15">
      <c r="A198" s="143" t="s">
        <v>415</v>
      </c>
      <c r="B198" s="140"/>
      <c r="C198" s="18" t="s">
        <v>58</v>
      </c>
      <c r="D198" s="18" t="s">
        <v>334</v>
      </c>
      <c r="E198" s="20">
        <v>24173</v>
      </c>
      <c r="F198" s="34">
        <v>10.454500240030102</v>
      </c>
      <c r="G198" s="20">
        <v>207048</v>
      </c>
      <c r="H198" s="34">
        <v>89.5454997599699</v>
      </c>
      <c r="I198" s="20">
        <v>231221</v>
      </c>
    </row>
    <row r="199" spans="1:17" s="22" customFormat="1" ht="9" x14ac:dyDescent="0.15">
      <c r="A199" s="143"/>
      <c r="B199" s="140"/>
      <c r="C199" s="18" t="s">
        <v>62</v>
      </c>
      <c r="D199" s="18" t="s">
        <v>335</v>
      </c>
      <c r="E199" s="20">
        <v>35828</v>
      </c>
      <c r="F199" s="34">
        <v>6.8576634791330111</v>
      </c>
      <c r="G199" s="20">
        <v>486624</v>
      </c>
      <c r="H199" s="34">
        <v>93.142336520866991</v>
      </c>
      <c r="I199" s="20">
        <v>522452</v>
      </c>
    </row>
    <row r="200" spans="1:17" s="22" customFormat="1" ht="9" x14ac:dyDescent="0.15">
      <c r="A200" s="143"/>
      <c r="B200" s="140"/>
      <c r="C200" s="18" t="s">
        <v>63</v>
      </c>
      <c r="D200" s="18" t="s">
        <v>336</v>
      </c>
      <c r="E200" s="20">
        <v>39226</v>
      </c>
      <c r="F200" s="34">
        <v>19.244846094217614</v>
      </c>
      <c r="G200" s="20">
        <v>164600</v>
      </c>
      <c r="H200" s="34">
        <v>80.755153905782379</v>
      </c>
      <c r="I200" s="20">
        <v>203826</v>
      </c>
    </row>
    <row r="201" spans="1:17" s="22" customFormat="1" ht="9" x14ac:dyDescent="0.15">
      <c r="A201" s="143"/>
      <c r="B201" s="140"/>
      <c r="C201" s="18" t="s">
        <v>51</v>
      </c>
      <c r="D201" s="18" t="s">
        <v>337</v>
      </c>
      <c r="E201" s="20">
        <v>33222</v>
      </c>
      <c r="F201" s="34">
        <v>59.957768593549787</v>
      </c>
      <c r="G201" s="20">
        <v>22187</v>
      </c>
      <c r="H201" s="34">
        <v>40.04223140645022</v>
      </c>
      <c r="I201" s="20">
        <v>55409</v>
      </c>
    </row>
    <row r="202" spans="1:17" s="22" customFormat="1" ht="9" x14ac:dyDescent="0.15">
      <c r="A202" s="143"/>
      <c r="B202" s="140"/>
      <c r="C202" s="18" t="s">
        <v>53</v>
      </c>
      <c r="D202" s="18" t="s">
        <v>338</v>
      </c>
      <c r="E202" s="20">
        <v>51899</v>
      </c>
      <c r="F202" s="34">
        <v>32.874725246881908</v>
      </c>
      <c r="G202" s="20">
        <v>105970</v>
      </c>
      <c r="H202" s="34">
        <v>67.125274753118092</v>
      </c>
      <c r="I202" s="20">
        <v>157869</v>
      </c>
    </row>
    <row r="203" spans="1:17" s="22" customFormat="1" ht="9" x14ac:dyDescent="0.15">
      <c r="A203" s="143"/>
      <c r="B203" s="140"/>
      <c r="C203" s="18" t="s">
        <v>64</v>
      </c>
      <c r="D203" s="18" t="s">
        <v>339</v>
      </c>
      <c r="E203" s="20">
        <v>48918</v>
      </c>
      <c r="F203" s="34">
        <v>11.579375937963064</v>
      </c>
      <c r="G203" s="20">
        <v>373540</v>
      </c>
      <c r="H203" s="34">
        <v>88.420624062036936</v>
      </c>
      <c r="I203" s="20">
        <v>422458</v>
      </c>
    </row>
    <row r="204" spans="1:17" s="22" customFormat="1" ht="9" x14ac:dyDescent="0.15">
      <c r="A204" s="143"/>
      <c r="B204" s="140"/>
      <c r="C204" s="18" t="s">
        <v>65</v>
      </c>
      <c r="D204" s="18" t="s">
        <v>340</v>
      </c>
      <c r="E204" s="20">
        <v>43035</v>
      </c>
      <c r="F204" s="34">
        <v>5.7266612108026109</v>
      </c>
      <c r="G204" s="20">
        <v>708450</v>
      </c>
      <c r="H204" s="34">
        <v>94.273338789197396</v>
      </c>
      <c r="I204" s="20">
        <v>751485</v>
      </c>
    </row>
    <row r="205" spans="1:17" s="22" customFormat="1" ht="9" x14ac:dyDescent="0.15">
      <c r="A205" s="143"/>
      <c r="B205" s="140"/>
      <c r="C205" s="18" t="s">
        <v>57</v>
      </c>
      <c r="D205" s="18" t="s">
        <v>341</v>
      </c>
      <c r="E205" s="20">
        <v>56582</v>
      </c>
      <c r="F205" s="34">
        <v>67.804287648743539</v>
      </c>
      <c r="G205" s="20">
        <v>26867</v>
      </c>
      <c r="H205" s="34">
        <v>32.195712351256454</v>
      </c>
      <c r="I205" s="20">
        <v>83449</v>
      </c>
    </row>
    <row r="206" spans="1:17" s="22" customFormat="1" ht="9" x14ac:dyDescent="0.15">
      <c r="A206" s="143"/>
      <c r="B206" s="140"/>
      <c r="C206" s="18" t="s">
        <v>66</v>
      </c>
      <c r="D206" s="18" t="s">
        <v>342</v>
      </c>
      <c r="E206" s="20">
        <v>57828</v>
      </c>
      <c r="F206" s="34">
        <v>17.747524068782859</v>
      </c>
      <c r="G206" s="20">
        <v>268009</v>
      </c>
      <c r="H206" s="34">
        <v>82.252475931217134</v>
      </c>
      <c r="I206" s="20">
        <v>325837</v>
      </c>
    </row>
    <row r="207" spans="1:17" s="22" customFormat="1" ht="9" x14ac:dyDescent="0.15">
      <c r="A207" s="143"/>
      <c r="B207" s="140"/>
      <c r="C207" s="18" t="s">
        <v>50</v>
      </c>
      <c r="D207" s="18" t="s">
        <v>343</v>
      </c>
      <c r="E207" s="20">
        <v>32440</v>
      </c>
      <c r="F207" s="34">
        <v>16.379619390964955</v>
      </c>
      <c r="G207" s="20">
        <v>165611</v>
      </c>
      <c r="H207" s="34">
        <v>83.620380609035053</v>
      </c>
      <c r="I207" s="20">
        <v>198051</v>
      </c>
    </row>
    <row r="208" spans="1:17" s="32" customFormat="1" ht="9" x14ac:dyDescent="0.15">
      <c r="A208" s="144"/>
      <c r="B208" s="141"/>
      <c r="C208" s="21" t="s">
        <v>692</v>
      </c>
      <c r="D208" s="21"/>
      <c r="E208" s="91">
        <v>423151</v>
      </c>
      <c r="F208" s="92">
        <v>14.334106692384326</v>
      </c>
      <c r="G208" s="91">
        <v>2528906</v>
      </c>
      <c r="H208" s="92">
        <v>85.665893307615676</v>
      </c>
      <c r="I208" s="91">
        <v>2952057</v>
      </c>
      <c r="L208" s="22"/>
      <c r="M208" s="22"/>
      <c r="N208" s="22"/>
      <c r="O208" s="22"/>
      <c r="P208" s="22"/>
      <c r="Q208" s="22"/>
    </row>
    <row r="209" spans="1:17" s="22" customFormat="1" ht="9" x14ac:dyDescent="0.15">
      <c r="A209" s="33"/>
      <c r="B209" s="139" t="s">
        <v>838</v>
      </c>
      <c r="E209" s="29"/>
      <c r="F209" s="30"/>
      <c r="G209" s="29"/>
      <c r="H209" s="30"/>
      <c r="I209" s="29"/>
    </row>
    <row r="210" spans="1:17" s="22" customFormat="1" ht="9" x14ac:dyDescent="0.15">
      <c r="A210" s="143" t="s">
        <v>289</v>
      </c>
      <c r="B210" s="140"/>
      <c r="C210" s="18" t="s">
        <v>79</v>
      </c>
      <c r="D210" s="18" t="s">
        <v>114</v>
      </c>
      <c r="E210" s="23">
        <v>18310</v>
      </c>
      <c r="F210" s="31">
        <v>19.496353085236649</v>
      </c>
      <c r="G210" s="23">
        <v>75605</v>
      </c>
      <c r="H210" s="31">
        <v>80.503646914763351</v>
      </c>
      <c r="I210" s="23">
        <v>93915</v>
      </c>
    </row>
    <row r="211" spans="1:17" s="22" customFormat="1" ht="9" x14ac:dyDescent="0.15">
      <c r="A211" s="143"/>
      <c r="B211" s="140"/>
      <c r="C211" s="18" t="s">
        <v>80</v>
      </c>
      <c r="D211" s="18" t="s">
        <v>115</v>
      </c>
      <c r="E211" s="23">
        <v>23963</v>
      </c>
      <c r="F211" s="31">
        <v>14.426851294400963</v>
      </c>
      <c r="G211" s="23">
        <v>142137</v>
      </c>
      <c r="H211" s="31">
        <v>85.573148705599039</v>
      </c>
      <c r="I211" s="23">
        <v>166100</v>
      </c>
    </row>
    <row r="212" spans="1:17" s="22" customFormat="1" ht="9" x14ac:dyDescent="0.15">
      <c r="A212" s="143"/>
      <c r="B212" s="140"/>
      <c r="C212" s="18" t="s">
        <v>81</v>
      </c>
      <c r="D212" s="18" t="s">
        <v>116</v>
      </c>
      <c r="E212" s="23">
        <v>57366</v>
      </c>
      <c r="F212" s="31">
        <v>67.187463399779816</v>
      </c>
      <c r="G212" s="23">
        <v>28016</v>
      </c>
      <c r="H212" s="31">
        <v>32.812536600220184</v>
      </c>
      <c r="I212" s="23">
        <v>85382</v>
      </c>
    </row>
    <row r="213" spans="1:17" s="22" customFormat="1" ht="9" x14ac:dyDescent="0.15">
      <c r="A213" s="143"/>
      <c r="B213" s="140"/>
      <c r="C213" s="18" t="s">
        <v>82</v>
      </c>
      <c r="D213" s="18" t="s">
        <v>117</v>
      </c>
      <c r="E213" s="23">
        <v>33848</v>
      </c>
      <c r="F213" s="31">
        <v>32.212261367745867</v>
      </c>
      <c r="G213" s="23">
        <v>71230</v>
      </c>
      <c r="H213" s="31">
        <v>67.787738632254133</v>
      </c>
      <c r="I213" s="23">
        <v>105078</v>
      </c>
    </row>
    <row r="214" spans="1:17" s="22" customFormat="1" ht="9" x14ac:dyDescent="0.15">
      <c r="A214" s="143"/>
      <c r="B214" s="140"/>
      <c r="C214" s="18" t="s">
        <v>68</v>
      </c>
      <c r="D214" s="18" t="s">
        <v>118</v>
      </c>
      <c r="E214" s="23">
        <v>556</v>
      </c>
      <c r="F214" s="31">
        <v>0.16856708879180449</v>
      </c>
      <c r="G214" s="23">
        <v>329283</v>
      </c>
      <c r="H214" s="31">
        <v>99.831432911208196</v>
      </c>
      <c r="I214" s="23">
        <v>329839</v>
      </c>
    </row>
    <row r="215" spans="1:17" s="22" customFormat="1" ht="9" x14ac:dyDescent="0.15">
      <c r="A215" s="143"/>
      <c r="B215" s="140"/>
      <c r="C215" s="18" t="s">
        <v>83</v>
      </c>
      <c r="D215" s="18" t="s">
        <v>119</v>
      </c>
      <c r="E215" s="23">
        <v>23218</v>
      </c>
      <c r="F215" s="31">
        <v>46.089407654438617</v>
      </c>
      <c r="G215" s="23">
        <v>27158</v>
      </c>
      <c r="H215" s="31">
        <v>53.910592345561383</v>
      </c>
      <c r="I215" s="23">
        <v>50376</v>
      </c>
    </row>
    <row r="216" spans="1:17" s="22" customFormat="1" ht="9" x14ac:dyDescent="0.15">
      <c r="A216" s="143"/>
      <c r="B216" s="140"/>
      <c r="C216" s="18" t="s">
        <v>84</v>
      </c>
      <c r="D216" s="18" t="s">
        <v>120</v>
      </c>
      <c r="E216" s="23">
        <v>41871</v>
      </c>
      <c r="F216" s="31">
        <v>44.797149826678648</v>
      </c>
      <c r="G216" s="23">
        <v>51597</v>
      </c>
      <c r="H216" s="31">
        <v>55.202850173321352</v>
      </c>
      <c r="I216" s="23">
        <v>93468</v>
      </c>
    </row>
    <row r="217" spans="1:17" s="22" customFormat="1" ht="9" x14ac:dyDescent="0.15">
      <c r="A217" s="143"/>
      <c r="B217" s="140"/>
      <c r="C217" s="18" t="s">
        <v>85</v>
      </c>
      <c r="D217" s="18" t="s">
        <v>121</v>
      </c>
      <c r="E217" s="23" t="s">
        <v>744</v>
      </c>
      <c r="F217" s="31" t="s">
        <v>744</v>
      </c>
      <c r="G217" s="23">
        <v>56170</v>
      </c>
      <c r="H217" s="31">
        <v>100</v>
      </c>
      <c r="I217" s="23">
        <v>56170</v>
      </c>
    </row>
    <row r="218" spans="1:17" s="32" customFormat="1" ht="9" x14ac:dyDescent="0.15">
      <c r="A218" s="144"/>
      <c r="B218" s="141"/>
      <c r="C218" s="21" t="s">
        <v>692</v>
      </c>
      <c r="D218" s="21"/>
      <c r="E218" s="91">
        <v>199132</v>
      </c>
      <c r="F218" s="92">
        <v>20.312793269191538</v>
      </c>
      <c r="G218" s="91">
        <v>781196</v>
      </c>
      <c r="H218" s="92">
        <v>79.68720673080847</v>
      </c>
      <c r="I218" s="91">
        <v>980328</v>
      </c>
      <c r="L218" s="22"/>
      <c r="M218" s="22"/>
      <c r="N218" s="22"/>
      <c r="O218" s="22"/>
      <c r="P218" s="22"/>
      <c r="Q218" s="22"/>
    </row>
    <row r="219" spans="1:17" s="22" customFormat="1" ht="9" x14ac:dyDescent="0.15">
      <c r="A219" s="33"/>
      <c r="B219" s="139" t="s">
        <v>839</v>
      </c>
      <c r="E219" s="20"/>
      <c r="F219" s="34"/>
      <c r="G219" s="20"/>
      <c r="H219" s="34"/>
      <c r="I219" s="20"/>
    </row>
    <row r="220" spans="1:17" s="22" customFormat="1" ht="9" x14ac:dyDescent="0.15">
      <c r="A220" s="143" t="s">
        <v>293</v>
      </c>
      <c r="B220" s="140"/>
      <c r="C220" s="18" t="s">
        <v>400</v>
      </c>
      <c r="D220" s="18" t="s">
        <v>325</v>
      </c>
      <c r="E220" s="20">
        <v>3148</v>
      </c>
      <c r="F220" s="34">
        <v>2.5034593545719148</v>
      </c>
      <c r="G220" s="20">
        <v>122598</v>
      </c>
      <c r="H220" s="34">
        <v>97.496540645428084</v>
      </c>
      <c r="I220" s="20">
        <v>125746</v>
      </c>
    </row>
    <row r="221" spans="1:17" s="22" customFormat="1" ht="9" x14ac:dyDescent="0.15">
      <c r="A221" s="143"/>
      <c r="B221" s="140"/>
      <c r="C221" s="18" t="s">
        <v>45</v>
      </c>
      <c r="D221" s="18" t="s">
        <v>326</v>
      </c>
      <c r="E221" s="20">
        <v>993</v>
      </c>
      <c r="F221" s="34">
        <v>0.68063580843494897</v>
      </c>
      <c r="G221" s="20">
        <v>144900</v>
      </c>
      <c r="H221" s="34">
        <v>99.319364191565057</v>
      </c>
      <c r="I221" s="20">
        <v>145893</v>
      </c>
    </row>
    <row r="222" spans="1:17" s="22" customFormat="1" ht="9" x14ac:dyDescent="0.15">
      <c r="A222" s="143"/>
      <c r="B222" s="140"/>
      <c r="C222" s="18" t="s">
        <v>46</v>
      </c>
      <c r="D222" s="18" t="s">
        <v>327</v>
      </c>
      <c r="E222" s="20" t="s">
        <v>744</v>
      </c>
      <c r="F222" s="34" t="s">
        <v>744</v>
      </c>
      <c r="G222" s="20">
        <v>466415</v>
      </c>
      <c r="H222" s="34">
        <v>100</v>
      </c>
      <c r="I222" s="20">
        <v>466415</v>
      </c>
    </row>
    <row r="223" spans="1:17" s="22" customFormat="1" ht="9" x14ac:dyDescent="0.15">
      <c r="A223" s="143"/>
      <c r="B223" s="140"/>
      <c r="C223" s="18" t="s">
        <v>47</v>
      </c>
      <c r="D223" s="18" t="s">
        <v>328</v>
      </c>
      <c r="E223" s="20">
        <v>3979</v>
      </c>
      <c r="F223" s="34">
        <v>1.4533036268673072</v>
      </c>
      <c r="G223" s="20">
        <v>269811</v>
      </c>
      <c r="H223" s="34">
        <v>98.54669637313269</v>
      </c>
      <c r="I223" s="20">
        <v>273790</v>
      </c>
    </row>
    <row r="224" spans="1:17" s="22" customFormat="1" ht="9" x14ac:dyDescent="0.15">
      <c r="A224" s="143"/>
      <c r="B224" s="140"/>
      <c r="C224" s="18" t="s">
        <v>48</v>
      </c>
      <c r="D224" s="18" t="s">
        <v>329</v>
      </c>
      <c r="E224" s="20">
        <v>9729</v>
      </c>
      <c r="F224" s="34">
        <v>5.5496611677732908</v>
      </c>
      <c r="G224" s="20">
        <v>165579</v>
      </c>
      <c r="H224" s="34">
        <v>94.450338832226706</v>
      </c>
      <c r="I224" s="20">
        <v>175308</v>
      </c>
    </row>
    <row r="225" spans="1:17" s="22" customFormat="1" ht="9" x14ac:dyDescent="0.15">
      <c r="A225" s="143"/>
      <c r="B225" s="140"/>
      <c r="C225" s="18" t="s">
        <v>49</v>
      </c>
      <c r="D225" s="18" t="s">
        <v>330</v>
      </c>
      <c r="E225" s="20">
        <v>3538</v>
      </c>
      <c r="F225" s="34">
        <v>1.1063752607236783</v>
      </c>
      <c r="G225" s="20">
        <v>316245</v>
      </c>
      <c r="H225" s="34">
        <v>98.893624739276319</v>
      </c>
      <c r="I225" s="20">
        <v>319783</v>
      </c>
    </row>
    <row r="226" spans="1:17" s="32" customFormat="1" ht="9" x14ac:dyDescent="0.15">
      <c r="A226" s="144"/>
      <c r="B226" s="141"/>
      <c r="C226" s="21" t="s">
        <v>692</v>
      </c>
      <c r="D226" s="21"/>
      <c r="E226" s="91">
        <v>21387</v>
      </c>
      <c r="F226" s="92">
        <v>1.4192383878534907</v>
      </c>
      <c r="G226" s="91">
        <v>1485548</v>
      </c>
      <c r="H226" s="92">
        <v>98.580761612146503</v>
      </c>
      <c r="I226" s="91">
        <v>1506935</v>
      </c>
      <c r="L226" s="22"/>
      <c r="M226" s="22"/>
      <c r="N226" s="22"/>
      <c r="O226" s="22"/>
      <c r="P226" s="22"/>
      <c r="Q226" s="22"/>
    </row>
    <row r="227" spans="1:17" s="22" customFormat="1" ht="9" x14ac:dyDescent="0.15">
      <c r="A227" s="33"/>
      <c r="B227" s="139" t="s">
        <v>840</v>
      </c>
      <c r="E227" s="29"/>
      <c r="F227" s="30"/>
      <c r="G227" s="29"/>
      <c r="H227" s="30"/>
      <c r="I227" s="29"/>
    </row>
    <row r="228" spans="1:17" s="22" customFormat="1" ht="9" x14ac:dyDescent="0.15">
      <c r="A228" s="143" t="s">
        <v>681</v>
      </c>
      <c r="B228" s="140"/>
      <c r="C228" s="18" t="s">
        <v>29</v>
      </c>
      <c r="D228" s="18" t="s">
        <v>477</v>
      </c>
      <c r="E228" s="23" t="s">
        <v>744</v>
      </c>
      <c r="F228" s="31" t="s">
        <v>744</v>
      </c>
      <c r="G228" s="23">
        <v>185911</v>
      </c>
      <c r="H228" s="31">
        <v>100</v>
      </c>
      <c r="I228" s="23">
        <v>185911</v>
      </c>
    </row>
    <row r="229" spans="1:17" s="22" customFormat="1" ht="9" x14ac:dyDescent="0.15">
      <c r="A229" s="143"/>
      <c r="B229" s="140"/>
      <c r="C229" s="18" t="s">
        <v>30</v>
      </c>
      <c r="D229" s="18" t="s">
        <v>478</v>
      </c>
      <c r="E229" s="23" t="s">
        <v>744</v>
      </c>
      <c r="F229" s="31" t="s">
        <v>744</v>
      </c>
      <c r="G229" s="23">
        <v>356386</v>
      </c>
      <c r="H229" s="31">
        <v>100</v>
      </c>
      <c r="I229" s="23">
        <v>356386</v>
      </c>
    </row>
    <row r="230" spans="1:17" s="22" customFormat="1" ht="9" x14ac:dyDescent="0.15">
      <c r="A230" s="143"/>
      <c r="B230" s="140"/>
      <c r="C230" s="18" t="s">
        <v>369</v>
      </c>
      <c r="D230" s="18" t="s">
        <v>479</v>
      </c>
      <c r="E230" s="23">
        <v>152</v>
      </c>
      <c r="F230" s="31">
        <v>6.5518088595973217E-2</v>
      </c>
      <c r="G230" s="23">
        <v>231845</v>
      </c>
      <c r="H230" s="31">
        <v>99.934481911404021</v>
      </c>
      <c r="I230" s="23">
        <v>231997</v>
      </c>
    </row>
    <row r="231" spans="1:17" s="22" customFormat="1" ht="9" x14ac:dyDescent="0.15">
      <c r="A231" s="143"/>
      <c r="B231" s="140"/>
      <c r="C231" s="18" t="s">
        <v>31</v>
      </c>
      <c r="D231" s="18" t="s">
        <v>480</v>
      </c>
      <c r="E231" s="23" t="s">
        <v>744</v>
      </c>
      <c r="F231" s="31" t="s">
        <v>744</v>
      </c>
      <c r="G231" s="23">
        <v>311215</v>
      </c>
      <c r="H231" s="31">
        <v>100</v>
      </c>
      <c r="I231" s="23">
        <v>311215</v>
      </c>
    </row>
    <row r="232" spans="1:17" s="22" customFormat="1" ht="9" x14ac:dyDescent="0.15">
      <c r="A232" s="143"/>
      <c r="B232" s="140"/>
      <c r="C232" s="18" t="s">
        <v>32</v>
      </c>
      <c r="D232" s="18" t="s">
        <v>481</v>
      </c>
      <c r="E232" s="23">
        <v>3455</v>
      </c>
      <c r="F232" s="31">
        <v>1.116706314319698</v>
      </c>
      <c r="G232" s="23">
        <v>305937</v>
      </c>
      <c r="H232" s="31">
        <v>98.8832936856803</v>
      </c>
      <c r="I232" s="23">
        <v>309392</v>
      </c>
    </row>
    <row r="233" spans="1:17" s="22" customFormat="1" ht="9" x14ac:dyDescent="0.15">
      <c r="A233" s="143"/>
      <c r="B233" s="140"/>
      <c r="C233" s="18" t="s">
        <v>15</v>
      </c>
      <c r="D233" s="18" t="s">
        <v>482</v>
      </c>
      <c r="E233" s="23" t="s">
        <v>744</v>
      </c>
      <c r="F233" s="31" t="s">
        <v>744</v>
      </c>
      <c r="G233" s="23">
        <v>220338</v>
      </c>
      <c r="H233" s="31">
        <v>100</v>
      </c>
      <c r="I233" s="23">
        <v>220338</v>
      </c>
    </row>
    <row r="234" spans="1:17" s="22" customFormat="1" ht="9" x14ac:dyDescent="0.15">
      <c r="A234" s="143"/>
      <c r="B234" s="140"/>
      <c r="C234" s="18" t="s">
        <v>16</v>
      </c>
      <c r="D234" s="18" t="s">
        <v>483</v>
      </c>
      <c r="E234" s="23" t="s">
        <v>744</v>
      </c>
      <c r="F234" s="31" t="s">
        <v>744</v>
      </c>
      <c r="G234" s="23">
        <v>7375</v>
      </c>
      <c r="H234" s="31">
        <v>100</v>
      </c>
      <c r="I234" s="23">
        <v>7375</v>
      </c>
    </row>
    <row r="235" spans="1:17" s="22" customFormat="1" ht="9" x14ac:dyDescent="0.15">
      <c r="A235" s="143"/>
      <c r="B235" s="140"/>
      <c r="C235" s="18" t="s">
        <v>33</v>
      </c>
      <c r="D235" s="18" t="s">
        <v>253</v>
      </c>
      <c r="E235" s="23" t="s">
        <v>744</v>
      </c>
      <c r="F235" s="31" t="s">
        <v>744</v>
      </c>
      <c r="G235" s="23">
        <v>363378</v>
      </c>
      <c r="H235" s="31">
        <v>100</v>
      </c>
      <c r="I235" s="23">
        <v>363378</v>
      </c>
    </row>
    <row r="236" spans="1:17" s="22" customFormat="1" ht="9" x14ac:dyDescent="0.15">
      <c r="A236" s="143"/>
      <c r="B236" s="140"/>
      <c r="C236" s="18" t="s">
        <v>34</v>
      </c>
      <c r="D236" s="18" t="s">
        <v>484</v>
      </c>
      <c r="E236" s="23" t="s">
        <v>744</v>
      </c>
      <c r="F236" s="31" t="s">
        <v>744</v>
      </c>
      <c r="G236" s="23">
        <v>338449</v>
      </c>
      <c r="H236" s="31">
        <v>100</v>
      </c>
      <c r="I236" s="23">
        <v>338449</v>
      </c>
    </row>
    <row r="237" spans="1:17" s="22" customFormat="1" ht="9" x14ac:dyDescent="0.15">
      <c r="A237" s="143"/>
      <c r="B237" s="140"/>
      <c r="C237" s="18" t="s">
        <v>35</v>
      </c>
      <c r="D237" s="18" t="s">
        <v>485</v>
      </c>
      <c r="E237" s="23">
        <v>1478</v>
      </c>
      <c r="F237" s="31">
        <v>0.47301146364724483</v>
      </c>
      <c r="G237" s="23">
        <v>310988</v>
      </c>
      <c r="H237" s="31">
        <v>99.526988536352761</v>
      </c>
      <c r="I237" s="23">
        <v>312466</v>
      </c>
    </row>
    <row r="238" spans="1:17" s="22" customFormat="1" ht="9" x14ac:dyDescent="0.15">
      <c r="A238" s="143"/>
      <c r="B238" s="140"/>
      <c r="C238" s="18" t="s">
        <v>36</v>
      </c>
      <c r="D238" s="18" t="s">
        <v>486</v>
      </c>
      <c r="E238" s="23" t="s">
        <v>744</v>
      </c>
      <c r="F238" s="31" t="s">
        <v>744</v>
      </c>
      <c r="G238" s="23">
        <v>254557</v>
      </c>
      <c r="H238" s="31">
        <v>100</v>
      </c>
      <c r="I238" s="23">
        <v>254557</v>
      </c>
    </row>
    <row r="239" spans="1:17" s="22" customFormat="1" ht="9" x14ac:dyDescent="0.15">
      <c r="A239" s="143"/>
      <c r="B239" s="140"/>
      <c r="C239" s="18" t="s">
        <v>17</v>
      </c>
      <c r="D239" s="18" t="s">
        <v>487</v>
      </c>
      <c r="E239" s="23">
        <v>625</v>
      </c>
      <c r="F239" s="31">
        <v>0.2537864944979088</v>
      </c>
      <c r="G239" s="23">
        <v>245645</v>
      </c>
      <c r="H239" s="31">
        <v>99.746213505502084</v>
      </c>
      <c r="I239" s="23">
        <v>246270</v>
      </c>
    </row>
    <row r="240" spans="1:17" s="22" customFormat="1" ht="9" x14ac:dyDescent="0.15">
      <c r="A240" s="143"/>
      <c r="B240" s="140"/>
      <c r="C240" s="18" t="s">
        <v>18</v>
      </c>
      <c r="D240" s="18" t="s">
        <v>488</v>
      </c>
      <c r="E240" s="23" t="s">
        <v>744</v>
      </c>
      <c r="F240" s="31" t="s">
        <v>744</v>
      </c>
      <c r="G240" s="23">
        <v>182493</v>
      </c>
      <c r="H240" s="31">
        <v>100</v>
      </c>
      <c r="I240" s="23">
        <v>182493</v>
      </c>
    </row>
    <row r="241" spans="1:9" s="22" customFormat="1" ht="9" x14ac:dyDescent="0.15">
      <c r="A241" s="143"/>
      <c r="B241" s="140"/>
      <c r="C241" s="18" t="s">
        <v>19</v>
      </c>
      <c r="D241" s="18" t="s">
        <v>489</v>
      </c>
      <c r="E241" s="23" t="s">
        <v>744</v>
      </c>
      <c r="F241" s="31" t="s">
        <v>744</v>
      </c>
      <c r="G241" s="23">
        <v>254926</v>
      </c>
      <c r="H241" s="31">
        <v>100</v>
      </c>
      <c r="I241" s="23">
        <v>254926</v>
      </c>
    </row>
    <row r="242" spans="1:9" s="22" customFormat="1" ht="9" x14ac:dyDescent="0.15">
      <c r="A242" s="143"/>
      <c r="B242" s="140"/>
      <c r="C242" s="18" t="s">
        <v>37</v>
      </c>
      <c r="D242" s="18" t="s">
        <v>490</v>
      </c>
      <c r="E242" s="23">
        <v>601</v>
      </c>
      <c r="F242" s="31">
        <v>0.2514055284117529</v>
      </c>
      <c r="G242" s="23">
        <v>238455</v>
      </c>
      <c r="H242" s="31">
        <v>99.748594471588248</v>
      </c>
      <c r="I242" s="23">
        <v>239056</v>
      </c>
    </row>
    <row r="243" spans="1:9" s="22" customFormat="1" ht="9" x14ac:dyDescent="0.15">
      <c r="A243" s="143"/>
      <c r="B243" s="140"/>
      <c r="C243" s="18" t="s">
        <v>38</v>
      </c>
      <c r="D243" s="18" t="s">
        <v>491</v>
      </c>
      <c r="E243" s="23">
        <v>1860</v>
      </c>
      <c r="F243" s="31">
        <v>0.78404262494098598</v>
      </c>
      <c r="G243" s="23">
        <v>235372</v>
      </c>
      <c r="H243" s="31">
        <v>99.21595737505902</v>
      </c>
      <c r="I243" s="23">
        <v>237232</v>
      </c>
    </row>
    <row r="244" spans="1:9" s="22" customFormat="1" ht="9" x14ac:dyDescent="0.15">
      <c r="A244" s="143"/>
      <c r="B244" s="140"/>
      <c r="C244" s="18" t="s">
        <v>39</v>
      </c>
      <c r="D244" s="18" t="s">
        <v>492</v>
      </c>
      <c r="E244" s="23">
        <v>7399</v>
      </c>
      <c r="F244" s="31">
        <v>2.700995853045967</v>
      </c>
      <c r="G244" s="23">
        <v>266537</v>
      </c>
      <c r="H244" s="31">
        <v>97.299004146954033</v>
      </c>
      <c r="I244" s="23">
        <v>273936</v>
      </c>
    </row>
    <row r="245" spans="1:9" s="22" customFormat="1" ht="9" x14ac:dyDescent="0.15">
      <c r="A245" s="143"/>
      <c r="B245" s="140"/>
      <c r="C245" s="18" t="s">
        <v>40</v>
      </c>
      <c r="D245" s="18" t="s">
        <v>493</v>
      </c>
      <c r="E245" s="23" t="s">
        <v>744</v>
      </c>
      <c r="F245" s="31" t="s">
        <v>744</v>
      </c>
      <c r="G245" s="23">
        <v>253957</v>
      </c>
      <c r="H245" s="31">
        <v>100</v>
      </c>
      <c r="I245" s="23">
        <v>253957</v>
      </c>
    </row>
    <row r="246" spans="1:9" s="22" customFormat="1" ht="9" x14ac:dyDescent="0.15">
      <c r="A246" s="143"/>
      <c r="B246" s="140"/>
      <c r="C246" s="18" t="s">
        <v>20</v>
      </c>
      <c r="D246" s="18" t="s">
        <v>494</v>
      </c>
      <c r="E246" s="23" t="s">
        <v>744</v>
      </c>
      <c r="F246" s="31" t="s">
        <v>744</v>
      </c>
      <c r="G246" s="23">
        <v>206125</v>
      </c>
      <c r="H246" s="31">
        <v>100</v>
      </c>
      <c r="I246" s="23">
        <v>206125</v>
      </c>
    </row>
    <row r="247" spans="1:9" s="22" customFormat="1" ht="9" x14ac:dyDescent="0.15">
      <c r="A247" s="143"/>
      <c r="B247" s="140"/>
      <c r="C247" s="18" t="s">
        <v>21</v>
      </c>
      <c r="D247" s="18" t="s">
        <v>495</v>
      </c>
      <c r="E247" s="23" t="s">
        <v>744</v>
      </c>
      <c r="F247" s="31" t="s">
        <v>744</v>
      </c>
      <c r="G247" s="23">
        <v>158649</v>
      </c>
      <c r="H247" s="31">
        <v>100</v>
      </c>
      <c r="I247" s="23">
        <v>158649</v>
      </c>
    </row>
    <row r="248" spans="1:9" s="22" customFormat="1" ht="9" x14ac:dyDescent="0.15">
      <c r="A248" s="143"/>
      <c r="B248" s="140"/>
      <c r="C248" s="18" t="s">
        <v>41</v>
      </c>
      <c r="D248" s="18" t="s">
        <v>496</v>
      </c>
      <c r="E248" s="23">
        <v>424</v>
      </c>
      <c r="F248" s="31">
        <v>0.26490066225165565</v>
      </c>
      <c r="G248" s="23">
        <v>159636</v>
      </c>
      <c r="H248" s="31">
        <v>99.735099337748352</v>
      </c>
      <c r="I248" s="23">
        <v>160060</v>
      </c>
    </row>
    <row r="249" spans="1:9" s="22" customFormat="1" ht="9" x14ac:dyDescent="0.15">
      <c r="A249" s="143"/>
      <c r="B249" s="140"/>
      <c r="C249" s="18" t="s">
        <v>22</v>
      </c>
      <c r="D249" s="18" t="s">
        <v>497</v>
      </c>
      <c r="E249" s="23" t="s">
        <v>744</v>
      </c>
      <c r="F249" s="31" t="s">
        <v>744</v>
      </c>
      <c r="G249" s="23">
        <v>303086</v>
      </c>
      <c r="H249" s="31">
        <v>100</v>
      </c>
      <c r="I249" s="23">
        <v>303086</v>
      </c>
    </row>
    <row r="250" spans="1:9" s="22" customFormat="1" ht="9" x14ac:dyDescent="0.15">
      <c r="A250" s="143"/>
      <c r="B250" s="140"/>
      <c r="C250" s="18" t="s">
        <v>23</v>
      </c>
      <c r="D250" s="18" t="s">
        <v>498</v>
      </c>
      <c r="E250" s="23" t="s">
        <v>744</v>
      </c>
      <c r="F250" s="31" t="s">
        <v>744</v>
      </c>
      <c r="G250" s="23">
        <v>275885</v>
      </c>
      <c r="H250" s="31">
        <v>100</v>
      </c>
      <c r="I250" s="23">
        <v>275885</v>
      </c>
    </row>
    <row r="251" spans="1:9" s="22" customFormat="1" ht="9" x14ac:dyDescent="0.15">
      <c r="A251" s="143"/>
      <c r="B251" s="140"/>
      <c r="C251" s="18" t="s">
        <v>42</v>
      </c>
      <c r="D251" s="18" t="s">
        <v>499</v>
      </c>
      <c r="E251" s="23" t="s">
        <v>744</v>
      </c>
      <c r="F251" s="31" t="s">
        <v>744</v>
      </c>
      <c r="G251" s="23">
        <v>199693</v>
      </c>
      <c r="H251" s="31">
        <v>100</v>
      </c>
      <c r="I251" s="23">
        <v>199693</v>
      </c>
    </row>
    <row r="252" spans="1:9" s="22" customFormat="1" ht="9" x14ac:dyDescent="0.15">
      <c r="A252" s="143"/>
      <c r="B252" s="140"/>
      <c r="C252" s="18" t="s">
        <v>24</v>
      </c>
      <c r="D252" s="18" t="s">
        <v>500</v>
      </c>
      <c r="E252" s="23" t="s">
        <v>744</v>
      </c>
      <c r="F252" s="31" t="s">
        <v>744</v>
      </c>
      <c r="G252" s="23">
        <v>307984</v>
      </c>
      <c r="H252" s="31">
        <v>100</v>
      </c>
      <c r="I252" s="23">
        <v>307984</v>
      </c>
    </row>
    <row r="253" spans="1:9" s="22" customFormat="1" ht="9" x14ac:dyDescent="0.15">
      <c r="A253" s="143"/>
      <c r="B253" s="140"/>
      <c r="C253" s="18" t="s">
        <v>420</v>
      </c>
      <c r="D253" s="18" t="s">
        <v>501</v>
      </c>
      <c r="E253" s="23" t="s">
        <v>744</v>
      </c>
      <c r="F253" s="31" t="s">
        <v>744</v>
      </c>
      <c r="G253" s="23">
        <v>278970</v>
      </c>
      <c r="H253" s="31">
        <v>100</v>
      </c>
      <c r="I253" s="23">
        <v>278970</v>
      </c>
    </row>
    <row r="254" spans="1:9" s="22" customFormat="1" ht="9" x14ac:dyDescent="0.15">
      <c r="A254" s="143"/>
      <c r="B254" s="140"/>
      <c r="C254" s="18" t="s">
        <v>421</v>
      </c>
      <c r="D254" s="18" t="s">
        <v>502</v>
      </c>
      <c r="E254" s="23" t="s">
        <v>744</v>
      </c>
      <c r="F254" s="31" t="s">
        <v>744</v>
      </c>
      <c r="G254" s="23">
        <v>186990</v>
      </c>
      <c r="H254" s="31">
        <v>100</v>
      </c>
      <c r="I254" s="23">
        <v>186990</v>
      </c>
    </row>
    <row r="255" spans="1:9" s="22" customFormat="1" ht="9" x14ac:dyDescent="0.15">
      <c r="A255" s="143"/>
      <c r="B255" s="140"/>
      <c r="C255" s="18" t="s">
        <v>25</v>
      </c>
      <c r="D255" s="18" t="s">
        <v>503</v>
      </c>
      <c r="E255" s="23" t="s">
        <v>744</v>
      </c>
      <c r="F255" s="31" t="s">
        <v>744</v>
      </c>
      <c r="G255" s="23">
        <v>288283</v>
      </c>
      <c r="H255" s="31">
        <v>100</v>
      </c>
      <c r="I255" s="23">
        <v>288283</v>
      </c>
    </row>
    <row r="256" spans="1:9" s="22" customFormat="1" ht="9" x14ac:dyDescent="0.15">
      <c r="A256" s="143"/>
      <c r="B256" s="140"/>
      <c r="C256" s="18" t="s">
        <v>422</v>
      </c>
      <c r="D256" s="18" t="s">
        <v>504</v>
      </c>
      <c r="E256" s="23" t="s">
        <v>744</v>
      </c>
      <c r="F256" s="31" t="s">
        <v>744</v>
      </c>
      <c r="G256" s="23">
        <v>190146</v>
      </c>
      <c r="H256" s="31">
        <v>100</v>
      </c>
      <c r="I256" s="23">
        <v>190146</v>
      </c>
    </row>
    <row r="257" spans="1:17" s="22" customFormat="1" ht="9" x14ac:dyDescent="0.15">
      <c r="A257" s="143"/>
      <c r="B257" s="140"/>
      <c r="C257" s="18" t="s">
        <v>26</v>
      </c>
      <c r="D257" s="18" t="s">
        <v>505</v>
      </c>
      <c r="E257" s="23" t="s">
        <v>744</v>
      </c>
      <c r="F257" s="31" t="s">
        <v>744</v>
      </c>
      <c r="G257" s="23">
        <v>254096</v>
      </c>
      <c r="H257" s="31">
        <v>100</v>
      </c>
      <c r="I257" s="23">
        <v>254096</v>
      </c>
    </row>
    <row r="258" spans="1:17" s="22" customFormat="1" ht="9" x14ac:dyDescent="0.15">
      <c r="A258" s="143"/>
      <c r="B258" s="140"/>
      <c r="C258" s="18" t="s">
        <v>423</v>
      </c>
      <c r="D258" s="18" t="s">
        <v>506</v>
      </c>
      <c r="E258" s="23" t="s">
        <v>744</v>
      </c>
      <c r="F258" s="31" t="s">
        <v>744</v>
      </c>
      <c r="G258" s="23">
        <v>258249</v>
      </c>
      <c r="H258" s="31">
        <v>100</v>
      </c>
      <c r="I258" s="23">
        <v>258249</v>
      </c>
    </row>
    <row r="259" spans="1:17" s="22" customFormat="1" ht="9" x14ac:dyDescent="0.15">
      <c r="A259" s="143"/>
      <c r="B259" s="140"/>
      <c r="C259" s="18" t="s">
        <v>27</v>
      </c>
      <c r="D259" s="18" t="s">
        <v>507</v>
      </c>
      <c r="E259" s="23" t="s">
        <v>744</v>
      </c>
      <c r="F259" s="31" t="s">
        <v>744</v>
      </c>
      <c r="G259" s="23">
        <v>306995</v>
      </c>
      <c r="H259" s="31">
        <v>100</v>
      </c>
      <c r="I259" s="23">
        <v>306995</v>
      </c>
    </row>
    <row r="260" spans="1:17" s="22" customFormat="1" ht="9" x14ac:dyDescent="0.15">
      <c r="A260" s="143"/>
      <c r="B260" s="140"/>
      <c r="C260" s="18" t="s">
        <v>28</v>
      </c>
      <c r="D260" s="18" t="s">
        <v>508</v>
      </c>
      <c r="E260" s="23" t="s">
        <v>744</v>
      </c>
      <c r="F260" s="31" t="s">
        <v>744</v>
      </c>
      <c r="G260" s="23">
        <v>219396</v>
      </c>
      <c r="H260" s="31">
        <v>100</v>
      </c>
      <c r="I260" s="23">
        <v>219396</v>
      </c>
    </row>
    <row r="261" spans="1:17" s="32" customFormat="1" ht="9" x14ac:dyDescent="0.15">
      <c r="A261" s="144"/>
      <c r="B261" s="141"/>
      <c r="C261" s="21" t="s">
        <v>692</v>
      </c>
      <c r="D261" s="21"/>
      <c r="E261" s="91">
        <v>15994</v>
      </c>
      <c r="F261" s="92">
        <v>0.19567060736063549</v>
      </c>
      <c r="G261" s="91">
        <v>8157947</v>
      </c>
      <c r="H261" s="92">
        <v>99.804329392639374</v>
      </c>
      <c r="I261" s="91">
        <v>8173941</v>
      </c>
      <c r="L261" s="22"/>
      <c r="M261" s="22"/>
      <c r="N261" s="22"/>
      <c r="O261" s="22"/>
      <c r="P261" s="22"/>
      <c r="Q261" s="22"/>
    </row>
    <row r="262" spans="1:17" s="22" customFormat="1" ht="9" x14ac:dyDescent="0.15">
      <c r="A262" s="33"/>
      <c r="B262" s="139" t="s">
        <v>841</v>
      </c>
      <c r="E262" s="20"/>
      <c r="F262" s="34"/>
      <c r="G262" s="20"/>
      <c r="H262" s="34"/>
      <c r="I262" s="20"/>
    </row>
    <row r="263" spans="1:17" s="22" customFormat="1" ht="9" x14ac:dyDescent="0.15">
      <c r="A263" s="143" t="s">
        <v>553</v>
      </c>
      <c r="B263" s="140"/>
      <c r="C263" s="18" t="s">
        <v>8</v>
      </c>
      <c r="D263" s="18" t="s">
        <v>257</v>
      </c>
      <c r="E263" s="20">
        <v>60759</v>
      </c>
      <c r="F263" s="34">
        <v>69.248917255527701</v>
      </c>
      <c r="G263" s="20">
        <v>26981</v>
      </c>
      <c r="H263" s="34">
        <v>30.751082744472303</v>
      </c>
      <c r="I263" s="20">
        <v>87740</v>
      </c>
    </row>
    <row r="264" spans="1:17" s="22" customFormat="1" ht="9" x14ac:dyDescent="0.15">
      <c r="A264" s="143"/>
      <c r="B264" s="140"/>
      <c r="C264" s="18" t="s">
        <v>470</v>
      </c>
      <c r="D264" s="18" t="s">
        <v>258</v>
      </c>
      <c r="E264" s="20">
        <v>60433</v>
      </c>
      <c r="F264" s="34">
        <v>48.483705854981309</v>
      </c>
      <c r="G264" s="20">
        <v>64213</v>
      </c>
      <c r="H264" s="34">
        <v>51.516294145018691</v>
      </c>
      <c r="I264" s="20">
        <v>124646</v>
      </c>
    </row>
    <row r="265" spans="1:17" s="22" customFormat="1" ht="9" x14ac:dyDescent="0.15">
      <c r="A265" s="143"/>
      <c r="B265" s="140"/>
      <c r="C265" s="18" t="s">
        <v>4</v>
      </c>
      <c r="D265" s="18" t="s">
        <v>259</v>
      </c>
      <c r="E265" s="20">
        <v>33843</v>
      </c>
      <c r="F265" s="34">
        <v>34.790340985022155</v>
      </c>
      <c r="G265" s="20">
        <v>63434</v>
      </c>
      <c r="H265" s="34">
        <v>65.209659014977845</v>
      </c>
      <c r="I265" s="20">
        <v>97277</v>
      </c>
    </row>
    <row r="266" spans="1:17" s="22" customFormat="1" ht="9" x14ac:dyDescent="0.15">
      <c r="A266" s="143"/>
      <c r="B266" s="140"/>
      <c r="C266" s="18" t="s">
        <v>3</v>
      </c>
      <c r="D266" s="18" t="s">
        <v>143</v>
      </c>
      <c r="E266" s="20">
        <v>86788</v>
      </c>
      <c r="F266" s="34">
        <v>58.858875151745323</v>
      </c>
      <c r="G266" s="20">
        <v>60663</v>
      </c>
      <c r="H266" s="34">
        <v>41.141124848254677</v>
      </c>
      <c r="I266" s="20">
        <v>147451</v>
      </c>
    </row>
    <row r="267" spans="1:17" s="22" customFormat="1" ht="9" x14ac:dyDescent="0.15">
      <c r="A267" s="143"/>
      <c r="B267" s="140"/>
      <c r="C267" s="18" t="s">
        <v>5</v>
      </c>
      <c r="D267" s="18" t="s">
        <v>260</v>
      </c>
      <c r="E267" s="20">
        <v>89036</v>
      </c>
      <c r="F267" s="34">
        <v>87.721061291244254</v>
      </c>
      <c r="G267" s="20">
        <v>12463</v>
      </c>
      <c r="H267" s="34">
        <v>12.278938708755751</v>
      </c>
      <c r="I267" s="20">
        <v>101499</v>
      </c>
    </row>
    <row r="268" spans="1:17" s="22" customFormat="1" ht="9" x14ac:dyDescent="0.15">
      <c r="A268" s="143"/>
      <c r="B268" s="140"/>
      <c r="C268" s="18" t="s">
        <v>12</v>
      </c>
      <c r="D268" s="18" t="s">
        <v>146</v>
      </c>
      <c r="E268" s="20">
        <v>41155</v>
      </c>
      <c r="F268" s="34">
        <v>37.073904583453441</v>
      </c>
      <c r="G268" s="20">
        <v>69853</v>
      </c>
      <c r="H268" s="34">
        <v>62.926095416546559</v>
      </c>
      <c r="I268" s="20">
        <v>111008</v>
      </c>
    </row>
    <row r="269" spans="1:17" s="22" customFormat="1" ht="9" x14ac:dyDescent="0.15">
      <c r="A269" s="143"/>
      <c r="B269" s="140"/>
      <c r="C269" s="18" t="s">
        <v>13</v>
      </c>
      <c r="D269" s="18" t="s">
        <v>261</v>
      </c>
      <c r="E269" s="20">
        <v>56470</v>
      </c>
      <c r="F269" s="34">
        <v>45.431141289481729</v>
      </c>
      <c r="G269" s="20">
        <v>67828</v>
      </c>
      <c r="H269" s="34">
        <v>54.568858710518278</v>
      </c>
      <c r="I269" s="20">
        <v>124298</v>
      </c>
    </row>
    <row r="270" spans="1:17" s="22" customFormat="1" ht="9" x14ac:dyDescent="0.15">
      <c r="A270" s="143"/>
      <c r="B270" s="140"/>
      <c r="C270" s="18" t="s">
        <v>14</v>
      </c>
      <c r="D270" s="18" t="s">
        <v>262</v>
      </c>
      <c r="E270" s="20">
        <v>30441</v>
      </c>
      <c r="F270" s="34">
        <v>26.412098495496906</v>
      </c>
      <c r="G270" s="20">
        <v>84813</v>
      </c>
      <c r="H270" s="34">
        <v>73.587901504503094</v>
      </c>
      <c r="I270" s="20">
        <v>115254</v>
      </c>
    </row>
    <row r="271" spans="1:17" s="22" customFormat="1" ht="9" x14ac:dyDescent="0.15">
      <c r="A271" s="143"/>
      <c r="B271" s="140"/>
      <c r="C271" s="18" t="s">
        <v>469</v>
      </c>
      <c r="D271" s="18" t="s">
        <v>263</v>
      </c>
      <c r="E271" s="20">
        <v>74458</v>
      </c>
      <c r="F271" s="34">
        <v>57.059873861032564</v>
      </c>
      <c r="G271" s="20">
        <v>56033</v>
      </c>
      <c r="H271" s="34">
        <v>42.940126138967436</v>
      </c>
      <c r="I271" s="20">
        <v>130491</v>
      </c>
    </row>
    <row r="272" spans="1:17" s="22" customFormat="1" ht="9" x14ac:dyDescent="0.15">
      <c r="A272" s="143"/>
      <c r="B272" s="140"/>
      <c r="C272" s="18" t="s">
        <v>9</v>
      </c>
      <c r="D272" s="18" t="s">
        <v>144</v>
      </c>
      <c r="E272" s="20">
        <v>27124</v>
      </c>
      <c r="F272" s="34">
        <v>45.397335475664455</v>
      </c>
      <c r="G272" s="20">
        <v>32624</v>
      </c>
      <c r="H272" s="34">
        <v>54.602664524335545</v>
      </c>
      <c r="I272" s="20">
        <v>59748</v>
      </c>
    </row>
    <row r="273" spans="1:17" s="22" customFormat="1" ht="9" x14ac:dyDescent="0.15">
      <c r="A273" s="143"/>
      <c r="B273" s="140"/>
      <c r="C273" s="18" t="s">
        <v>10</v>
      </c>
      <c r="D273" s="18" t="s">
        <v>264</v>
      </c>
      <c r="E273" s="20" t="s">
        <v>744</v>
      </c>
      <c r="F273" s="34" t="s">
        <v>744</v>
      </c>
      <c r="G273" s="20">
        <v>133384</v>
      </c>
      <c r="H273" s="34">
        <v>100</v>
      </c>
      <c r="I273" s="20">
        <v>133384</v>
      </c>
    </row>
    <row r="274" spans="1:17" s="22" customFormat="1" ht="9" x14ac:dyDescent="0.15">
      <c r="A274" s="143"/>
      <c r="B274" s="140"/>
      <c r="C274" s="18" t="s">
        <v>11</v>
      </c>
      <c r="D274" s="18" t="s">
        <v>265</v>
      </c>
      <c r="E274" s="20">
        <v>72772</v>
      </c>
      <c r="F274" s="34">
        <v>75.231311575399815</v>
      </c>
      <c r="G274" s="20">
        <v>23959</v>
      </c>
      <c r="H274" s="34">
        <v>24.768688424600178</v>
      </c>
      <c r="I274" s="20">
        <v>96731</v>
      </c>
    </row>
    <row r="275" spans="1:17" s="22" customFormat="1" ht="9" x14ac:dyDescent="0.15">
      <c r="A275" s="143"/>
      <c r="B275" s="140"/>
      <c r="C275" s="18" t="s">
        <v>7</v>
      </c>
      <c r="D275" s="18" t="s">
        <v>266</v>
      </c>
      <c r="E275" s="20">
        <v>84155</v>
      </c>
      <c r="F275" s="34">
        <v>67.860368351449864</v>
      </c>
      <c r="G275" s="20">
        <v>39857</v>
      </c>
      <c r="H275" s="34">
        <v>32.139631648550136</v>
      </c>
      <c r="I275" s="20">
        <v>124012</v>
      </c>
    </row>
    <row r="276" spans="1:17" s="22" customFormat="1" ht="9" x14ac:dyDescent="0.15">
      <c r="A276" s="143"/>
      <c r="B276" s="140"/>
      <c r="C276" s="18" t="s">
        <v>6</v>
      </c>
      <c r="D276" s="18" t="s">
        <v>267</v>
      </c>
      <c r="E276" s="20" t="s">
        <v>744</v>
      </c>
      <c r="F276" s="34" t="s">
        <v>744</v>
      </c>
      <c r="G276" s="20">
        <v>132512</v>
      </c>
      <c r="H276" s="34">
        <v>100</v>
      </c>
      <c r="I276" s="20">
        <v>132512</v>
      </c>
    </row>
    <row r="277" spans="1:17" s="32" customFormat="1" ht="9" x14ac:dyDescent="0.15">
      <c r="A277" s="144"/>
      <c r="B277" s="141"/>
      <c r="C277" s="21" t="s">
        <v>692</v>
      </c>
      <c r="D277" s="21"/>
      <c r="E277" s="91">
        <v>717434</v>
      </c>
      <c r="F277" s="92">
        <v>45.233980496213547</v>
      </c>
      <c r="G277" s="91">
        <v>868617</v>
      </c>
      <c r="H277" s="92">
        <v>54.766019503786445</v>
      </c>
      <c r="I277" s="91">
        <v>1586051</v>
      </c>
      <c r="L277" s="22"/>
      <c r="M277" s="22"/>
      <c r="N277" s="22"/>
      <c r="O277" s="22"/>
      <c r="P277" s="22"/>
      <c r="Q277" s="22"/>
    </row>
    <row r="278" spans="1:17" s="22" customFormat="1" ht="9" x14ac:dyDescent="0.15">
      <c r="A278" s="33"/>
      <c r="B278" s="139" t="s">
        <v>842</v>
      </c>
      <c r="E278" s="29"/>
      <c r="F278" s="30"/>
      <c r="G278" s="29"/>
      <c r="H278" s="30"/>
      <c r="I278" s="29"/>
    </row>
    <row r="279" spans="1:17" s="22" customFormat="1" ht="9" x14ac:dyDescent="0.15">
      <c r="A279" s="143" t="s">
        <v>680</v>
      </c>
      <c r="B279" s="140"/>
      <c r="C279" s="18" t="s">
        <v>388</v>
      </c>
      <c r="D279" s="18" t="s">
        <v>278</v>
      </c>
      <c r="E279" s="23">
        <v>231417</v>
      </c>
      <c r="F279" s="31">
        <v>45.089256140378225</v>
      </c>
      <c r="G279" s="23">
        <v>281825</v>
      </c>
      <c r="H279" s="31">
        <v>54.910743859621782</v>
      </c>
      <c r="I279" s="23">
        <v>513242</v>
      </c>
    </row>
    <row r="280" spans="1:17" s="22" customFormat="1" ht="9" x14ac:dyDescent="0.15">
      <c r="A280" s="143"/>
      <c r="B280" s="140"/>
      <c r="C280" s="18" t="s">
        <v>394</v>
      </c>
      <c r="D280" s="18" t="s">
        <v>279</v>
      </c>
      <c r="E280" s="23">
        <v>16063</v>
      </c>
      <c r="F280" s="31">
        <v>8.0229154804359339</v>
      </c>
      <c r="G280" s="23">
        <v>184151</v>
      </c>
      <c r="H280" s="31">
        <v>91.977084519564073</v>
      </c>
      <c r="I280" s="23">
        <v>200214</v>
      </c>
    </row>
    <row r="281" spans="1:17" s="22" customFormat="1" ht="9" x14ac:dyDescent="0.15">
      <c r="A281" s="143"/>
      <c r="B281" s="140"/>
      <c r="C281" s="18" t="s">
        <v>395</v>
      </c>
      <c r="D281" s="18" t="s">
        <v>280</v>
      </c>
      <c r="E281" s="23">
        <v>5733</v>
      </c>
      <c r="F281" s="31">
        <v>2.0462065051735152</v>
      </c>
      <c r="G281" s="23">
        <v>274444</v>
      </c>
      <c r="H281" s="31">
        <v>97.953793494826485</v>
      </c>
      <c r="I281" s="23">
        <v>280177</v>
      </c>
    </row>
    <row r="282" spans="1:17" s="22" customFormat="1" ht="9" x14ac:dyDescent="0.15">
      <c r="A282" s="143"/>
      <c r="B282" s="140"/>
      <c r="C282" s="18" t="s">
        <v>396</v>
      </c>
      <c r="D282" s="18" t="s">
        <v>281</v>
      </c>
      <c r="E282" s="23">
        <v>8523</v>
      </c>
      <c r="F282" s="31">
        <v>4.2445007743985341</v>
      </c>
      <c r="G282" s="23">
        <v>192278</v>
      </c>
      <c r="H282" s="31">
        <v>95.755499225601469</v>
      </c>
      <c r="I282" s="23">
        <v>200801</v>
      </c>
    </row>
    <row r="283" spans="1:17" s="22" customFormat="1" ht="9" x14ac:dyDescent="0.15">
      <c r="A283" s="143"/>
      <c r="B283" s="140"/>
      <c r="C283" s="18" t="s">
        <v>391</v>
      </c>
      <c r="D283" s="18" t="s">
        <v>282</v>
      </c>
      <c r="E283" s="23">
        <v>145096</v>
      </c>
      <c r="F283" s="31">
        <v>45.912387509967473</v>
      </c>
      <c r="G283" s="23">
        <v>170932</v>
      </c>
      <c r="H283" s="31">
        <v>54.087612490032534</v>
      </c>
      <c r="I283" s="23">
        <v>316028</v>
      </c>
    </row>
    <row r="284" spans="1:17" s="22" customFormat="1" ht="9" x14ac:dyDescent="0.15">
      <c r="A284" s="143"/>
      <c r="B284" s="140"/>
      <c r="C284" s="18" t="s">
        <v>397</v>
      </c>
      <c r="D284" s="18" t="s">
        <v>283</v>
      </c>
      <c r="E284" s="23">
        <v>601</v>
      </c>
      <c r="F284" s="31">
        <v>0.40573291837409792</v>
      </c>
      <c r="G284" s="23">
        <v>147526</v>
      </c>
      <c r="H284" s="31">
        <v>99.594267081625901</v>
      </c>
      <c r="I284" s="23">
        <v>148127</v>
      </c>
    </row>
    <row r="285" spans="1:17" s="22" customFormat="1" ht="9" x14ac:dyDescent="0.15">
      <c r="A285" s="143"/>
      <c r="B285" s="140"/>
      <c r="C285" s="18" t="s">
        <v>398</v>
      </c>
      <c r="D285" s="18" t="s">
        <v>284</v>
      </c>
      <c r="E285" s="23">
        <v>1493</v>
      </c>
      <c r="F285" s="31">
        <v>0.54191197287899351</v>
      </c>
      <c r="G285" s="23">
        <v>274013</v>
      </c>
      <c r="H285" s="31">
        <v>99.458088027121008</v>
      </c>
      <c r="I285" s="23">
        <v>275506</v>
      </c>
    </row>
    <row r="286" spans="1:17" s="32" customFormat="1" ht="9" x14ac:dyDescent="0.15">
      <c r="A286" s="144"/>
      <c r="B286" s="141"/>
      <c r="C286" s="21" t="s">
        <v>692</v>
      </c>
      <c r="D286" s="21"/>
      <c r="E286" s="91">
        <v>408926</v>
      </c>
      <c r="F286" s="92">
        <v>21.143015208663481</v>
      </c>
      <c r="G286" s="91">
        <v>1525169</v>
      </c>
      <c r="H286" s="92">
        <v>78.856984791336515</v>
      </c>
      <c r="I286" s="91">
        <v>1934095</v>
      </c>
      <c r="L286" s="22"/>
      <c r="M286" s="22"/>
      <c r="N286" s="22"/>
      <c r="O286" s="22"/>
      <c r="P286" s="22"/>
      <c r="Q286" s="22"/>
    </row>
    <row r="287" spans="1:17" s="22" customFormat="1" ht="9" x14ac:dyDescent="0.15">
      <c r="A287" s="33"/>
      <c r="B287" s="139" t="s">
        <v>843</v>
      </c>
      <c r="E287" s="20"/>
      <c r="F287" s="34"/>
      <c r="G287" s="20"/>
      <c r="H287" s="34"/>
      <c r="I287" s="20"/>
    </row>
    <row r="288" spans="1:17" s="22" customFormat="1" ht="9" x14ac:dyDescent="0.15">
      <c r="A288" s="143" t="s">
        <v>664</v>
      </c>
      <c r="B288" s="140"/>
      <c r="C288" s="18" t="s">
        <v>94</v>
      </c>
      <c r="D288" s="18" t="s">
        <v>201</v>
      </c>
      <c r="E288" s="20">
        <v>49398</v>
      </c>
      <c r="F288" s="34">
        <v>63.458499800881263</v>
      </c>
      <c r="G288" s="20">
        <v>28445</v>
      </c>
      <c r="H288" s="34">
        <v>36.541500199118737</v>
      </c>
      <c r="I288" s="20">
        <v>77843</v>
      </c>
    </row>
    <row r="289" spans="1:17" s="22" customFormat="1" ht="9" x14ac:dyDescent="0.15">
      <c r="A289" s="143"/>
      <c r="B289" s="140"/>
      <c r="C289" s="18" t="s">
        <v>95</v>
      </c>
      <c r="D289" s="18" t="s">
        <v>198</v>
      </c>
      <c r="E289" s="20">
        <v>19103</v>
      </c>
      <c r="F289" s="34">
        <v>20.436480342337525</v>
      </c>
      <c r="G289" s="20">
        <v>74372</v>
      </c>
      <c r="H289" s="34">
        <v>79.563519657662468</v>
      </c>
      <c r="I289" s="20">
        <v>93475</v>
      </c>
    </row>
    <row r="290" spans="1:17" s="22" customFormat="1" ht="9" x14ac:dyDescent="0.15">
      <c r="A290" s="143"/>
      <c r="B290" s="140"/>
      <c r="C290" s="18" t="s">
        <v>93</v>
      </c>
      <c r="D290" s="18" t="s">
        <v>199</v>
      </c>
      <c r="E290" s="20">
        <v>4445</v>
      </c>
      <c r="F290" s="34">
        <v>7.2565504856746381</v>
      </c>
      <c r="G290" s="20">
        <v>56810</v>
      </c>
      <c r="H290" s="34">
        <v>92.743449514325363</v>
      </c>
      <c r="I290" s="20">
        <v>61255</v>
      </c>
    </row>
    <row r="291" spans="1:17" s="22" customFormat="1" ht="9" x14ac:dyDescent="0.15">
      <c r="A291" s="143"/>
      <c r="B291" s="140"/>
      <c r="C291" s="18" t="s">
        <v>96</v>
      </c>
      <c r="D291" s="18" t="s">
        <v>197</v>
      </c>
      <c r="E291" s="20">
        <v>956</v>
      </c>
      <c r="F291" s="34">
        <v>0.45079667466720735</v>
      </c>
      <c r="G291" s="20">
        <v>211113</v>
      </c>
      <c r="H291" s="34">
        <v>99.549203325332797</v>
      </c>
      <c r="I291" s="20">
        <v>212069</v>
      </c>
    </row>
    <row r="292" spans="1:17" s="22" customFormat="1" ht="9" x14ac:dyDescent="0.15">
      <c r="A292" s="143"/>
      <c r="B292" s="140"/>
      <c r="C292" s="18" t="s">
        <v>665</v>
      </c>
      <c r="D292" s="18" t="s">
        <v>668</v>
      </c>
      <c r="E292" s="20">
        <v>50057</v>
      </c>
      <c r="F292" s="34">
        <v>57.692617991125452</v>
      </c>
      <c r="G292" s="20">
        <v>36708</v>
      </c>
      <c r="H292" s="34">
        <v>42.307382008874548</v>
      </c>
      <c r="I292" s="20">
        <v>86765</v>
      </c>
    </row>
    <row r="293" spans="1:17" s="22" customFormat="1" ht="9" x14ac:dyDescent="0.15">
      <c r="A293" s="143"/>
      <c r="B293" s="140"/>
      <c r="C293" s="18" t="s">
        <v>666</v>
      </c>
      <c r="D293" s="18" t="s">
        <v>669</v>
      </c>
      <c r="E293" s="20">
        <v>24779</v>
      </c>
      <c r="F293" s="34">
        <v>32.882584001273955</v>
      </c>
      <c r="G293" s="20">
        <v>50577</v>
      </c>
      <c r="H293" s="34">
        <v>67.117415998726045</v>
      </c>
      <c r="I293" s="20">
        <v>75356</v>
      </c>
    </row>
    <row r="294" spans="1:17" s="22" customFormat="1" ht="9" x14ac:dyDescent="0.15">
      <c r="A294" s="143"/>
      <c r="B294" s="140"/>
      <c r="C294" s="18" t="s">
        <v>97</v>
      </c>
      <c r="D294" s="18" t="s">
        <v>200</v>
      </c>
      <c r="E294" s="20">
        <v>71887</v>
      </c>
      <c r="F294" s="34">
        <v>84.385307962295599</v>
      </c>
      <c r="G294" s="20">
        <v>13302</v>
      </c>
      <c r="H294" s="34">
        <v>15.614692037704398</v>
      </c>
      <c r="I294" s="20">
        <v>85189</v>
      </c>
    </row>
    <row r="295" spans="1:17" s="32" customFormat="1" ht="9" x14ac:dyDescent="0.15">
      <c r="A295" s="144"/>
      <c r="B295" s="141"/>
      <c r="C295" s="21" t="s">
        <v>692</v>
      </c>
      <c r="D295" s="21"/>
      <c r="E295" s="91">
        <v>220625</v>
      </c>
      <c r="F295" s="92">
        <v>31.884437070779477</v>
      </c>
      <c r="G295" s="91">
        <v>471327</v>
      </c>
      <c r="H295" s="92">
        <v>68.115562929220516</v>
      </c>
      <c r="I295" s="91">
        <v>691952</v>
      </c>
      <c r="L295" s="22"/>
      <c r="M295" s="22"/>
      <c r="N295" s="22"/>
      <c r="O295" s="22"/>
      <c r="P295" s="22"/>
      <c r="Q295" s="22"/>
    </row>
    <row r="296" spans="1:17" s="22" customFormat="1" ht="9" x14ac:dyDescent="0.15">
      <c r="A296" s="33"/>
      <c r="B296" s="139" t="s">
        <v>844</v>
      </c>
      <c r="E296" s="29"/>
      <c r="F296" s="30"/>
      <c r="G296" s="29"/>
      <c r="H296" s="30"/>
      <c r="I296" s="29"/>
    </row>
    <row r="297" spans="1:17" s="22" customFormat="1" ht="9" x14ac:dyDescent="0.15">
      <c r="A297" s="143" t="s">
        <v>667</v>
      </c>
      <c r="B297" s="140"/>
      <c r="C297" s="18" t="s">
        <v>367</v>
      </c>
      <c r="D297" s="18" t="s">
        <v>157</v>
      </c>
      <c r="E297" s="23">
        <v>1872</v>
      </c>
      <c r="F297" s="31">
        <v>1.2323410530196306</v>
      </c>
      <c r="G297" s="23">
        <v>150034</v>
      </c>
      <c r="H297" s="31">
        <v>98.767658946980376</v>
      </c>
      <c r="I297" s="23">
        <v>151906</v>
      </c>
    </row>
    <row r="298" spans="1:17" s="22" customFormat="1" ht="9" x14ac:dyDescent="0.15">
      <c r="A298" s="143"/>
      <c r="B298" s="140"/>
      <c r="C298" s="18" t="s">
        <v>366</v>
      </c>
      <c r="D298" s="18" t="s">
        <v>158</v>
      </c>
      <c r="E298" s="23">
        <v>43542</v>
      </c>
      <c r="F298" s="31">
        <v>30.691910790312122</v>
      </c>
      <c r="G298" s="23">
        <v>98326</v>
      </c>
      <c r="H298" s="31">
        <v>69.308089209687878</v>
      </c>
      <c r="I298" s="23">
        <v>141868</v>
      </c>
    </row>
    <row r="299" spans="1:17" s="22" customFormat="1" ht="9" x14ac:dyDescent="0.15">
      <c r="A299" s="143"/>
      <c r="B299" s="140"/>
      <c r="C299" s="18" t="s">
        <v>419</v>
      </c>
      <c r="D299" s="18" t="s">
        <v>159</v>
      </c>
      <c r="E299" s="23">
        <v>59312</v>
      </c>
      <c r="F299" s="31">
        <v>56.606762805523999</v>
      </c>
      <c r="G299" s="23">
        <v>45467</v>
      </c>
      <c r="H299" s="31">
        <v>43.393237194475994</v>
      </c>
      <c r="I299" s="23">
        <v>104779</v>
      </c>
    </row>
    <row r="300" spans="1:17" s="22" customFormat="1" ht="9" x14ac:dyDescent="0.15">
      <c r="A300" s="143"/>
      <c r="B300" s="140"/>
      <c r="C300" s="18" t="s">
        <v>418</v>
      </c>
      <c r="D300" s="18" t="s">
        <v>160</v>
      </c>
      <c r="E300" s="23">
        <v>46866</v>
      </c>
      <c r="F300" s="31">
        <v>38.736072998975111</v>
      </c>
      <c r="G300" s="23">
        <v>74122</v>
      </c>
      <c r="H300" s="31">
        <v>61.263927001024896</v>
      </c>
      <c r="I300" s="23">
        <v>120988</v>
      </c>
    </row>
    <row r="301" spans="1:17" s="22" customFormat="1" ht="9" x14ac:dyDescent="0.15">
      <c r="A301" s="143"/>
      <c r="B301" s="140"/>
      <c r="C301" s="18" t="s">
        <v>417</v>
      </c>
      <c r="D301" s="18" t="s">
        <v>161</v>
      </c>
      <c r="E301" s="23">
        <v>67005</v>
      </c>
      <c r="F301" s="31">
        <v>49.908012245171577</v>
      </c>
      <c r="G301" s="23">
        <v>67252</v>
      </c>
      <c r="H301" s="31">
        <v>50.091987754828423</v>
      </c>
      <c r="I301" s="23">
        <v>134257</v>
      </c>
    </row>
    <row r="302" spans="1:17" s="32" customFormat="1" ht="9" x14ac:dyDescent="0.15">
      <c r="A302" s="144"/>
      <c r="B302" s="141"/>
      <c r="C302" s="21" t="s">
        <v>692</v>
      </c>
      <c r="D302" s="21"/>
      <c r="E302" s="91">
        <v>218597</v>
      </c>
      <c r="F302" s="92">
        <v>33.434944738283079</v>
      </c>
      <c r="G302" s="91">
        <v>435201</v>
      </c>
      <c r="H302" s="92">
        <v>66.565055261716921</v>
      </c>
      <c r="I302" s="91">
        <v>653798</v>
      </c>
      <c r="L302" s="22"/>
      <c r="M302" s="22"/>
      <c r="N302" s="22"/>
      <c r="O302" s="22"/>
      <c r="P302" s="22"/>
      <c r="Q302" s="22"/>
    </row>
    <row r="303" spans="1:17" s="22" customFormat="1" ht="9" x14ac:dyDescent="0.15">
      <c r="A303" s="33"/>
      <c r="B303" s="139" t="s">
        <v>845</v>
      </c>
      <c r="E303" s="20"/>
      <c r="F303" s="34"/>
      <c r="G303" s="20"/>
      <c r="H303" s="34"/>
      <c r="I303" s="20"/>
    </row>
    <row r="304" spans="1:17" s="22" customFormat="1" ht="9" x14ac:dyDescent="0.15">
      <c r="A304" s="143" t="s">
        <v>98</v>
      </c>
      <c r="B304" s="140"/>
      <c r="C304" s="18" t="s">
        <v>60</v>
      </c>
      <c r="D304" s="18" t="s">
        <v>344</v>
      </c>
      <c r="E304" s="20">
        <v>26103</v>
      </c>
      <c r="F304" s="34">
        <v>10.145755597014926</v>
      </c>
      <c r="G304" s="20">
        <v>231177</v>
      </c>
      <c r="H304" s="34">
        <v>89.854244402985074</v>
      </c>
      <c r="I304" s="20">
        <v>257280</v>
      </c>
    </row>
    <row r="305" spans="1:17" s="22" customFormat="1" ht="9" x14ac:dyDescent="0.15">
      <c r="A305" s="143"/>
      <c r="B305" s="140"/>
      <c r="C305" s="18" t="s">
        <v>61</v>
      </c>
      <c r="D305" s="18" t="s">
        <v>345</v>
      </c>
      <c r="E305" s="20">
        <v>9690</v>
      </c>
      <c r="F305" s="34">
        <v>1.7532178513401533</v>
      </c>
      <c r="G305" s="20">
        <v>543008</v>
      </c>
      <c r="H305" s="34">
        <v>98.246782148659847</v>
      </c>
      <c r="I305" s="20">
        <v>552698</v>
      </c>
    </row>
    <row r="306" spans="1:17" s="22" customFormat="1" ht="9" x14ac:dyDescent="0.15">
      <c r="A306" s="143"/>
      <c r="B306" s="140"/>
      <c r="C306" s="18" t="s">
        <v>77</v>
      </c>
      <c r="D306" s="18" t="s">
        <v>346</v>
      </c>
      <c r="E306" s="20">
        <v>19948</v>
      </c>
      <c r="F306" s="34">
        <v>20.144814840996535</v>
      </c>
      <c r="G306" s="20">
        <v>79075</v>
      </c>
      <c r="H306" s="34">
        <v>79.855185159003454</v>
      </c>
      <c r="I306" s="20">
        <v>99023</v>
      </c>
    </row>
    <row r="307" spans="1:17" s="22" customFormat="1" ht="9" x14ac:dyDescent="0.15">
      <c r="A307" s="143"/>
      <c r="B307" s="140"/>
      <c r="C307" s="18" t="s">
        <v>73</v>
      </c>
      <c r="D307" s="18" t="s">
        <v>347</v>
      </c>
      <c r="E307" s="20">
        <v>1909</v>
      </c>
      <c r="F307" s="34">
        <v>1.8393263190349558</v>
      </c>
      <c r="G307" s="20">
        <v>101879</v>
      </c>
      <c r="H307" s="34">
        <v>98.160673680965047</v>
      </c>
      <c r="I307" s="20">
        <v>103788</v>
      </c>
    </row>
    <row r="308" spans="1:17" s="22" customFormat="1" ht="9" x14ac:dyDescent="0.15">
      <c r="A308" s="143"/>
      <c r="B308" s="140"/>
      <c r="C308" s="18" t="s">
        <v>510</v>
      </c>
      <c r="D308" s="18" t="s">
        <v>348</v>
      </c>
      <c r="E308" s="20">
        <v>47588</v>
      </c>
      <c r="F308" s="34">
        <v>42.164393999805071</v>
      </c>
      <c r="G308" s="20">
        <v>65275</v>
      </c>
      <c r="H308" s="34">
        <v>57.835606000194929</v>
      </c>
      <c r="I308" s="20">
        <v>112863</v>
      </c>
    </row>
    <row r="309" spans="1:17" s="22" customFormat="1" ht="9" x14ac:dyDescent="0.15">
      <c r="A309" s="143"/>
      <c r="B309" s="140"/>
      <c r="C309" s="18" t="s">
        <v>58</v>
      </c>
      <c r="D309" s="18" t="s">
        <v>334</v>
      </c>
      <c r="E309" s="20">
        <v>24173</v>
      </c>
      <c r="F309" s="34">
        <v>10.454500240030102</v>
      </c>
      <c r="G309" s="20">
        <v>207048</v>
      </c>
      <c r="H309" s="34">
        <v>89.5454997599699</v>
      </c>
      <c r="I309" s="20">
        <v>231221</v>
      </c>
    </row>
    <row r="310" spans="1:17" s="22" customFormat="1" ht="9" x14ac:dyDescent="0.15">
      <c r="A310" s="143"/>
      <c r="B310" s="140"/>
      <c r="C310" s="18" t="s">
        <v>72</v>
      </c>
      <c r="D310" s="18" t="s">
        <v>111</v>
      </c>
      <c r="E310" s="20">
        <v>35778</v>
      </c>
      <c r="F310" s="34">
        <v>47.159465373157936</v>
      </c>
      <c r="G310" s="20">
        <v>40088</v>
      </c>
      <c r="H310" s="34">
        <v>52.840534626842064</v>
      </c>
      <c r="I310" s="20">
        <v>75866</v>
      </c>
    </row>
    <row r="311" spans="1:17" s="22" customFormat="1" ht="9" x14ac:dyDescent="0.15">
      <c r="A311" s="143"/>
      <c r="B311" s="140"/>
      <c r="C311" s="18" t="s">
        <v>59</v>
      </c>
      <c r="D311" s="18" t="s">
        <v>99</v>
      </c>
      <c r="E311" s="20">
        <v>42162</v>
      </c>
      <c r="F311" s="34">
        <v>13.942368106031044</v>
      </c>
      <c r="G311" s="20">
        <v>260240</v>
      </c>
      <c r="H311" s="34">
        <v>86.05763189396896</v>
      </c>
      <c r="I311" s="20">
        <v>302402</v>
      </c>
    </row>
    <row r="312" spans="1:17" s="32" customFormat="1" ht="9" x14ac:dyDescent="0.15">
      <c r="A312" s="144"/>
      <c r="B312" s="141"/>
      <c r="C312" s="21" t="s">
        <v>692</v>
      </c>
      <c r="D312" s="21"/>
      <c r="E312" s="91">
        <v>207351</v>
      </c>
      <c r="F312" s="92">
        <v>11.950095121952625</v>
      </c>
      <c r="G312" s="91">
        <v>1527790</v>
      </c>
      <c r="H312" s="92">
        <v>88.049904878047386</v>
      </c>
      <c r="I312" s="91">
        <v>1735141</v>
      </c>
      <c r="L312" s="22"/>
      <c r="M312" s="22"/>
      <c r="N312" s="22"/>
      <c r="O312" s="22"/>
      <c r="P312" s="22"/>
      <c r="Q312" s="22"/>
    </row>
    <row r="313" spans="1:17" s="22" customFormat="1" ht="9" x14ac:dyDescent="0.15">
      <c r="A313" s="33"/>
      <c r="B313" s="139" t="s">
        <v>846</v>
      </c>
      <c r="E313" s="29"/>
      <c r="F313" s="30"/>
      <c r="G313" s="29"/>
      <c r="H313" s="30"/>
      <c r="I313" s="29"/>
    </row>
    <row r="314" spans="1:17" s="22" customFormat="1" ht="9" x14ac:dyDescent="0.15">
      <c r="A314" s="129" t="s">
        <v>416</v>
      </c>
      <c r="B314" s="140"/>
      <c r="C314" s="18"/>
      <c r="D314" s="18"/>
      <c r="E314" s="23"/>
      <c r="F314" s="31"/>
      <c r="G314" s="23"/>
      <c r="H314" s="31"/>
      <c r="I314" s="23"/>
    </row>
    <row r="315" spans="1:17" s="32" customFormat="1" ht="9" x14ac:dyDescent="0.15">
      <c r="A315" s="130"/>
      <c r="B315" s="141"/>
      <c r="C315" s="21" t="s">
        <v>692</v>
      </c>
      <c r="D315" s="21"/>
      <c r="E315" s="91">
        <v>106716</v>
      </c>
      <c r="F315" s="92">
        <v>9.0051212640045772</v>
      </c>
      <c r="G315" s="91">
        <v>1078343</v>
      </c>
      <c r="H315" s="92">
        <v>90.994878735995428</v>
      </c>
      <c r="I315" s="91">
        <v>1185059</v>
      </c>
    </row>
    <row r="316" spans="1:17" s="22" customFormat="1" ht="9" x14ac:dyDescent="0.15">
      <c r="A316" s="33"/>
      <c r="B316" s="139" t="s">
        <v>847</v>
      </c>
      <c r="E316" s="20"/>
      <c r="F316" s="34"/>
      <c r="G316" s="20"/>
      <c r="H316" s="34"/>
      <c r="I316" s="20"/>
    </row>
    <row r="317" spans="1:17" s="22" customFormat="1" ht="9" x14ac:dyDescent="0.15">
      <c r="A317" s="143" t="s">
        <v>678</v>
      </c>
      <c r="B317" s="140"/>
      <c r="C317" s="18" t="s">
        <v>475</v>
      </c>
      <c r="D317" s="18" t="s">
        <v>208</v>
      </c>
      <c r="E317" s="20">
        <v>865</v>
      </c>
      <c r="F317" s="34">
        <v>0.49571052797469295</v>
      </c>
      <c r="G317" s="20">
        <v>173632</v>
      </c>
      <c r="H317" s="34">
        <v>99.504289472025306</v>
      </c>
      <c r="I317" s="20">
        <v>174497</v>
      </c>
    </row>
    <row r="318" spans="1:17" s="22" customFormat="1" ht="9" x14ac:dyDescent="0.15">
      <c r="A318" s="143"/>
      <c r="B318" s="140"/>
      <c r="C318" s="18" t="s">
        <v>448</v>
      </c>
      <c r="D318" s="18" t="s">
        <v>209</v>
      </c>
      <c r="E318" s="20">
        <v>56348</v>
      </c>
      <c r="F318" s="34">
        <v>38.310081314079028</v>
      </c>
      <c r="G318" s="20">
        <v>90736</v>
      </c>
      <c r="H318" s="34">
        <v>61.689918685920972</v>
      </c>
      <c r="I318" s="20">
        <v>147084</v>
      </c>
    </row>
    <row r="319" spans="1:17" s="22" customFormat="1" ht="9" x14ac:dyDescent="0.15">
      <c r="A319" s="143"/>
      <c r="B319" s="140"/>
      <c r="C319" s="18" t="s">
        <v>449</v>
      </c>
      <c r="D319" s="18" t="s">
        <v>210</v>
      </c>
      <c r="E319" s="20">
        <v>20703</v>
      </c>
      <c r="F319" s="34">
        <v>28.128693903615442</v>
      </c>
      <c r="G319" s="20">
        <v>52898</v>
      </c>
      <c r="H319" s="34">
        <v>71.871306096384558</v>
      </c>
      <c r="I319" s="20">
        <v>73601</v>
      </c>
    </row>
    <row r="320" spans="1:17" s="22" customFormat="1" ht="9" x14ac:dyDescent="0.15">
      <c r="A320" s="143"/>
      <c r="B320" s="140"/>
      <c r="C320" s="18" t="s">
        <v>450</v>
      </c>
      <c r="D320" s="18" t="s">
        <v>211</v>
      </c>
      <c r="E320" s="20" t="s">
        <v>744</v>
      </c>
      <c r="F320" s="34" t="s">
        <v>744</v>
      </c>
      <c r="G320" s="20">
        <v>88011</v>
      </c>
      <c r="H320" s="34">
        <v>100</v>
      </c>
      <c r="I320" s="20">
        <v>88011</v>
      </c>
    </row>
    <row r="321" spans="1:9" s="22" customFormat="1" ht="9" x14ac:dyDescent="0.15">
      <c r="A321" s="143"/>
      <c r="B321" s="140"/>
      <c r="C321" s="18" t="s">
        <v>451</v>
      </c>
      <c r="D321" s="18" t="s">
        <v>212</v>
      </c>
      <c r="E321" s="20">
        <v>33093</v>
      </c>
      <c r="F321" s="34">
        <v>19.661933337294279</v>
      </c>
      <c r="G321" s="20">
        <v>135217</v>
      </c>
      <c r="H321" s="34">
        <v>80.338066662705714</v>
      </c>
      <c r="I321" s="20">
        <v>168310</v>
      </c>
    </row>
    <row r="322" spans="1:9" s="22" customFormat="1" ht="9" x14ac:dyDescent="0.15">
      <c r="A322" s="143"/>
      <c r="B322" s="140"/>
      <c r="C322" s="18" t="s">
        <v>452</v>
      </c>
      <c r="D322" s="18" t="s">
        <v>213</v>
      </c>
      <c r="E322" s="20">
        <v>51215</v>
      </c>
      <c r="F322" s="34">
        <v>29.591388654563943</v>
      </c>
      <c r="G322" s="20">
        <v>121859</v>
      </c>
      <c r="H322" s="34">
        <v>70.408611345436057</v>
      </c>
      <c r="I322" s="20">
        <v>173074</v>
      </c>
    </row>
    <row r="323" spans="1:9" s="22" customFormat="1" ht="9" x14ac:dyDescent="0.15">
      <c r="A323" s="143"/>
      <c r="B323" s="140"/>
      <c r="C323" s="18" t="s">
        <v>453</v>
      </c>
      <c r="D323" s="18" t="s">
        <v>214</v>
      </c>
      <c r="E323" s="20">
        <v>33186</v>
      </c>
      <c r="F323" s="34">
        <v>26.621423242605829</v>
      </c>
      <c r="G323" s="20">
        <v>91473</v>
      </c>
      <c r="H323" s="34">
        <v>73.378576757394171</v>
      </c>
      <c r="I323" s="20">
        <v>124659</v>
      </c>
    </row>
    <row r="324" spans="1:9" s="22" customFormat="1" ht="9" x14ac:dyDescent="0.15">
      <c r="A324" s="143"/>
      <c r="B324" s="140"/>
      <c r="C324" s="18" t="s">
        <v>454</v>
      </c>
      <c r="D324" s="18" t="s">
        <v>215</v>
      </c>
      <c r="E324" s="20" t="s">
        <v>744</v>
      </c>
      <c r="F324" s="34" t="s">
        <v>744</v>
      </c>
      <c r="G324" s="20">
        <v>81944</v>
      </c>
      <c r="H324" s="34">
        <v>100</v>
      </c>
      <c r="I324" s="20">
        <v>81944</v>
      </c>
    </row>
    <row r="325" spans="1:9" s="22" customFormat="1" ht="9" x14ac:dyDescent="0.15">
      <c r="A325" s="143"/>
      <c r="B325" s="140"/>
      <c r="C325" s="18" t="s">
        <v>455</v>
      </c>
      <c r="D325" s="18" t="s">
        <v>216</v>
      </c>
      <c r="E325" s="20">
        <v>40167</v>
      </c>
      <c r="F325" s="34">
        <v>65.175485566859763</v>
      </c>
      <c r="G325" s="20">
        <v>21462</v>
      </c>
      <c r="H325" s="34">
        <v>34.824514433140244</v>
      </c>
      <c r="I325" s="20">
        <v>61629</v>
      </c>
    </row>
    <row r="326" spans="1:9" s="22" customFormat="1" ht="9" x14ac:dyDescent="0.15">
      <c r="A326" s="143"/>
      <c r="B326" s="140"/>
      <c r="C326" s="18" t="s">
        <v>456</v>
      </c>
      <c r="D326" s="18" t="s">
        <v>217</v>
      </c>
      <c r="E326" s="20">
        <v>11476</v>
      </c>
      <c r="F326" s="34">
        <v>13.778861046741989</v>
      </c>
      <c r="G326" s="20">
        <v>71811</v>
      </c>
      <c r="H326" s="34">
        <v>86.22113895325802</v>
      </c>
      <c r="I326" s="20">
        <v>83287</v>
      </c>
    </row>
    <row r="327" spans="1:9" s="22" customFormat="1" ht="9" x14ac:dyDescent="0.15">
      <c r="A327" s="143"/>
      <c r="B327" s="140"/>
      <c r="C327" s="18" t="s">
        <v>549</v>
      </c>
      <c r="D327" s="18" t="s">
        <v>218</v>
      </c>
      <c r="E327" s="20" t="s">
        <v>744</v>
      </c>
      <c r="F327" s="34" t="s">
        <v>744</v>
      </c>
      <c r="G327" s="20">
        <v>173658</v>
      </c>
      <c r="H327" s="34">
        <v>100</v>
      </c>
      <c r="I327" s="20">
        <v>173658</v>
      </c>
    </row>
    <row r="328" spans="1:9" s="22" customFormat="1" ht="9" x14ac:dyDescent="0.15">
      <c r="A328" s="143"/>
      <c r="B328" s="140"/>
      <c r="C328" s="18" t="s">
        <v>457</v>
      </c>
      <c r="D328" s="18" t="s">
        <v>219</v>
      </c>
      <c r="E328" s="20">
        <v>49319</v>
      </c>
      <c r="F328" s="34">
        <v>35.725979369494674</v>
      </c>
      <c r="G328" s="20">
        <v>88729</v>
      </c>
      <c r="H328" s="34">
        <v>64.274020630505333</v>
      </c>
      <c r="I328" s="20">
        <v>138048</v>
      </c>
    </row>
    <row r="329" spans="1:9" s="22" customFormat="1" ht="9" x14ac:dyDescent="0.15">
      <c r="A329" s="143"/>
      <c r="B329" s="140"/>
      <c r="C329" s="18" t="s">
        <v>550</v>
      </c>
      <c r="D329" s="18" t="s">
        <v>220</v>
      </c>
      <c r="E329" s="20">
        <v>19765</v>
      </c>
      <c r="F329" s="34">
        <v>12.532893693922196</v>
      </c>
      <c r="G329" s="20">
        <v>137940</v>
      </c>
      <c r="H329" s="34">
        <v>87.467106306077795</v>
      </c>
      <c r="I329" s="20">
        <v>157705</v>
      </c>
    </row>
    <row r="330" spans="1:9" s="22" customFormat="1" ht="9" x14ac:dyDescent="0.15">
      <c r="A330" s="143"/>
      <c r="B330" s="140"/>
      <c r="C330" s="18" t="s">
        <v>458</v>
      </c>
      <c r="D330" s="18" t="s">
        <v>147</v>
      </c>
      <c r="E330" s="20">
        <v>64233</v>
      </c>
      <c r="F330" s="34">
        <v>80.854197349042707</v>
      </c>
      <c r="G330" s="20">
        <v>15210</v>
      </c>
      <c r="H330" s="34">
        <v>19.145802650957293</v>
      </c>
      <c r="I330" s="20">
        <v>79443</v>
      </c>
    </row>
    <row r="331" spans="1:9" s="22" customFormat="1" ht="9" x14ac:dyDescent="0.15">
      <c r="A331" s="143"/>
      <c r="B331" s="140"/>
      <c r="C331" s="18" t="s">
        <v>354</v>
      </c>
      <c r="D331" s="18" t="s">
        <v>221</v>
      </c>
      <c r="E331" s="20">
        <v>43223</v>
      </c>
      <c r="F331" s="34">
        <v>36.643324629522873</v>
      </c>
      <c r="G331" s="20">
        <v>74733</v>
      </c>
      <c r="H331" s="34">
        <v>63.35667537047712</v>
      </c>
      <c r="I331" s="20">
        <v>117956</v>
      </c>
    </row>
    <row r="332" spans="1:9" s="22" customFormat="1" ht="9" x14ac:dyDescent="0.15">
      <c r="A332" s="143"/>
      <c r="B332" s="140"/>
      <c r="C332" s="18" t="s">
        <v>355</v>
      </c>
      <c r="D332" s="18" t="s">
        <v>222</v>
      </c>
      <c r="E332" s="20">
        <v>25420</v>
      </c>
      <c r="F332" s="34">
        <v>16.818287075325021</v>
      </c>
      <c r="G332" s="20">
        <v>125725</v>
      </c>
      <c r="H332" s="34">
        <v>83.181712924674983</v>
      </c>
      <c r="I332" s="20">
        <v>151145</v>
      </c>
    </row>
    <row r="333" spans="1:9" s="22" customFormat="1" ht="9" x14ac:dyDescent="0.15">
      <c r="A333" s="143"/>
      <c r="B333" s="140"/>
      <c r="C333" s="18" t="s">
        <v>356</v>
      </c>
      <c r="D333" s="18" t="s">
        <v>223</v>
      </c>
      <c r="E333" s="20">
        <v>11240</v>
      </c>
      <c r="F333" s="34">
        <v>11.544189390438042</v>
      </c>
      <c r="G333" s="20">
        <v>86125</v>
      </c>
      <c r="H333" s="34">
        <v>88.455810609561951</v>
      </c>
      <c r="I333" s="20">
        <v>97365</v>
      </c>
    </row>
    <row r="334" spans="1:9" s="22" customFormat="1" ht="9" x14ac:dyDescent="0.15">
      <c r="A334" s="143"/>
      <c r="B334" s="140"/>
      <c r="C334" s="18" t="s">
        <v>357</v>
      </c>
      <c r="D334" s="18" t="s">
        <v>224</v>
      </c>
      <c r="E334" s="20">
        <v>39410</v>
      </c>
      <c r="F334" s="34">
        <v>35.290219746762894</v>
      </c>
      <c r="G334" s="20">
        <v>72264</v>
      </c>
      <c r="H334" s="34">
        <v>64.709780253237099</v>
      </c>
      <c r="I334" s="20">
        <v>111674</v>
      </c>
    </row>
    <row r="335" spans="1:9" s="22" customFormat="1" ht="9" x14ac:dyDescent="0.15">
      <c r="A335" s="143"/>
      <c r="B335" s="140"/>
      <c r="C335" s="18" t="s">
        <v>358</v>
      </c>
      <c r="D335" s="18" t="s">
        <v>225</v>
      </c>
      <c r="E335" s="20">
        <v>19079</v>
      </c>
      <c r="F335" s="34">
        <v>18.756390090444359</v>
      </c>
      <c r="G335" s="20">
        <v>82641</v>
      </c>
      <c r="H335" s="34">
        <v>81.243609909555644</v>
      </c>
      <c r="I335" s="20">
        <v>101720</v>
      </c>
    </row>
    <row r="336" spans="1:9" s="22" customFormat="1" ht="9" x14ac:dyDescent="0.15">
      <c r="A336" s="143"/>
      <c r="B336" s="140"/>
      <c r="C336" s="18" t="s">
        <v>359</v>
      </c>
      <c r="D336" s="18" t="s">
        <v>226</v>
      </c>
      <c r="E336" s="20">
        <v>43730</v>
      </c>
      <c r="F336" s="34">
        <v>28.186898538767458</v>
      </c>
      <c r="G336" s="20">
        <v>111413</v>
      </c>
      <c r="H336" s="34">
        <v>71.813101461232549</v>
      </c>
      <c r="I336" s="20">
        <v>155143</v>
      </c>
    </row>
    <row r="337" spans="1:9" s="22" customFormat="1" ht="9" x14ac:dyDescent="0.15">
      <c r="A337" s="143"/>
      <c r="B337" s="140"/>
      <c r="C337" s="18" t="s">
        <v>427</v>
      </c>
      <c r="D337" s="18" t="s">
        <v>227</v>
      </c>
      <c r="E337" s="20">
        <v>28457</v>
      </c>
      <c r="F337" s="34">
        <v>10.782229800132614</v>
      </c>
      <c r="G337" s="20">
        <v>235468</v>
      </c>
      <c r="H337" s="34">
        <v>89.217770199867388</v>
      </c>
      <c r="I337" s="20">
        <v>263925</v>
      </c>
    </row>
    <row r="338" spans="1:9" s="22" customFormat="1" ht="9" x14ac:dyDescent="0.15">
      <c r="A338" s="143"/>
      <c r="B338" s="140"/>
      <c r="C338" s="18" t="s">
        <v>360</v>
      </c>
      <c r="D338" s="18" t="s">
        <v>228</v>
      </c>
      <c r="E338" s="20">
        <v>51911</v>
      </c>
      <c r="F338" s="34">
        <v>45.182038940579496</v>
      </c>
      <c r="G338" s="20">
        <v>62982</v>
      </c>
      <c r="H338" s="34">
        <v>54.817961059420504</v>
      </c>
      <c r="I338" s="20">
        <v>114893</v>
      </c>
    </row>
    <row r="339" spans="1:9" s="22" customFormat="1" ht="9" x14ac:dyDescent="0.15">
      <c r="A339" s="143"/>
      <c r="B339" s="140"/>
      <c r="C339" s="18" t="s">
        <v>361</v>
      </c>
      <c r="D339" s="18" t="s">
        <v>229</v>
      </c>
      <c r="E339" s="20">
        <v>41540</v>
      </c>
      <c r="F339" s="34">
        <v>38.474006427770938</v>
      </c>
      <c r="G339" s="20">
        <v>66429</v>
      </c>
      <c r="H339" s="34">
        <v>61.525993572229062</v>
      </c>
      <c r="I339" s="20">
        <v>107969</v>
      </c>
    </row>
    <row r="340" spans="1:9" s="22" customFormat="1" ht="9" x14ac:dyDescent="0.15">
      <c r="A340" s="143"/>
      <c r="B340" s="140"/>
      <c r="C340" s="18" t="s">
        <v>362</v>
      </c>
      <c r="D340" s="18" t="s">
        <v>230</v>
      </c>
      <c r="E340" s="20">
        <v>32546</v>
      </c>
      <c r="F340" s="34">
        <v>23.959951411639121</v>
      </c>
      <c r="G340" s="20">
        <v>103289</v>
      </c>
      <c r="H340" s="34">
        <v>76.040048588360875</v>
      </c>
      <c r="I340" s="20">
        <v>135835</v>
      </c>
    </row>
    <row r="341" spans="1:9" s="22" customFormat="1" ht="9" x14ac:dyDescent="0.15">
      <c r="A341" s="143"/>
      <c r="B341" s="140"/>
      <c r="C341" s="18" t="s">
        <v>363</v>
      </c>
      <c r="D341" s="18" t="s">
        <v>231</v>
      </c>
      <c r="E341" s="20">
        <v>8816</v>
      </c>
      <c r="F341" s="34">
        <v>6.5699849462686117</v>
      </c>
      <c r="G341" s="20">
        <v>125370</v>
      </c>
      <c r="H341" s="34">
        <v>93.430015053731381</v>
      </c>
      <c r="I341" s="20">
        <v>134186</v>
      </c>
    </row>
    <row r="342" spans="1:9" s="22" customFormat="1" ht="9" x14ac:dyDescent="0.15">
      <c r="A342" s="143"/>
      <c r="B342" s="140"/>
      <c r="C342" s="18" t="s">
        <v>364</v>
      </c>
      <c r="D342" s="18" t="s">
        <v>232</v>
      </c>
      <c r="E342" s="20">
        <v>42046</v>
      </c>
      <c r="F342" s="34">
        <v>34.804850792599645</v>
      </c>
      <c r="G342" s="20">
        <v>78759</v>
      </c>
      <c r="H342" s="34">
        <v>65.195149207400362</v>
      </c>
      <c r="I342" s="20">
        <v>120805</v>
      </c>
    </row>
    <row r="343" spans="1:9" s="22" customFormat="1" ht="9" x14ac:dyDescent="0.15">
      <c r="A343" s="143"/>
      <c r="B343" s="140"/>
      <c r="C343" s="18" t="s">
        <v>365</v>
      </c>
      <c r="D343" s="18" t="s">
        <v>233</v>
      </c>
      <c r="E343" s="20">
        <v>46139</v>
      </c>
      <c r="F343" s="34">
        <v>40.103781866856728</v>
      </c>
      <c r="G343" s="20">
        <v>68910</v>
      </c>
      <c r="H343" s="34">
        <v>59.896218133143265</v>
      </c>
      <c r="I343" s="20">
        <v>115049</v>
      </c>
    </row>
    <row r="344" spans="1:9" s="22" customFormat="1" ht="9" x14ac:dyDescent="0.15">
      <c r="A344" s="143"/>
      <c r="B344" s="140"/>
      <c r="C344" s="18" t="s">
        <v>438</v>
      </c>
      <c r="D344" s="18" t="s">
        <v>234</v>
      </c>
      <c r="E344" s="20" t="s">
        <v>744</v>
      </c>
      <c r="F344" s="34" t="s">
        <v>744</v>
      </c>
      <c r="G344" s="20">
        <v>90254</v>
      </c>
      <c r="H344" s="34">
        <v>100</v>
      </c>
      <c r="I344" s="20">
        <v>90254</v>
      </c>
    </row>
    <row r="345" spans="1:9" s="22" customFormat="1" ht="9" x14ac:dyDescent="0.15">
      <c r="A345" s="143"/>
      <c r="B345" s="140"/>
      <c r="C345" s="18" t="s">
        <v>440</v>
      </c>
      <c r="D345" s="18" t="s">
        <v>235</v>
      </c>
      <c r="E345" s="20">
        <v>47420</v>
      </c>
      <c r="F345" s="34">
        <v>52.346889212699253</v>
      </c>
      <c r="G345" s="20">
        <v>43168</v>
      </c>
      <c r="H345" s="34">
        <v>47.653110787300747</v>
      </c>
      <c r="I345" s="20">
        <v>90588</v>
      </c>
    </row>
    <row r="346" spans="1:9" s="22" customFormat="1" ht="9" x14ac:dyDescent="0.15">
      <c r="A346" s="143"/>
      <c r="B346" s="140"/>
      <c r="C346" s="18" t="s">
        <v>441</v>
      </c>
      <c r="D346" s="18" t="s">
        <v>236</v>
      </c>
      <c r="E346" s="20">
        <v>66976</v>
      </c>
      <c r="F346" s="34">
        <v>44.975993016150149</v>
      </c>
      <c r="G346" s="20">
        <v>81939</v>
      </c>
      <c r="H346" s="34">
        <v>55.024006983849851</v>
      </c>
      <c r="I346" s="20">
        <v>148915</v>
      </c>
    </row>
    <row r="347" spans="1:9" s="22" customFormat="1" ht="9" x14ac:dyDescent="0.15">
      <c r="A347" s="143"/>
      <c r="B347" s="140"/>
      <c r="C347" s="18" t="s">
        <v>437</v>
      </c>
      <c r="D347" s="18" t="s">
        <v>237</v>
      </c>
      <c r="E347" s="20" t="s">
        <v>744</v>
      </c>
      <c r="F347" s="34" t="s">
        <v>744</v>
      </c>
      <c r="G347" s="20">
        <v>99412</v>
      </c>
      <c r="H347" s="34">
        <v>100</v>
      </c>
      <c r="I347" s="20">
        <v>99412</v>
      </c>
    </row>
    <row r="348" spans="1:9" s="22" customFormat="1" ht="9" x14ac:dyDescent="0.15">
      <c r="A348" s="143"/>
      <c r="B348" s="140"/>
      <c r="C348" s="18" t="s">
        <v>439</v>
      </c>
      <c r="D348" s="18" t="s">
        <v>238</v>
      </c>
      <c r="E348" s="20">
        <v>22329</v>
      </c>
      <c r="F348" s="34">
        <v>22.901068696026748</v>
      </c>
      <c r="G348" s="20">
        <v>75173</v>
      </c>
      <c r="H348" s="34">
        <v>77.098931303973245</v>
      </c>
      <c r="I348" s="20">
        <v>97502</v>
      </c>
    </row>
    <row r="349" spans="1:9" s="32" customFormat="1" ht="9" x14ac:dyDescent="0.15">
      <c r="A349" s="144"/>
      <c r="B349" s="141"/>
      <c r="C349" s="21" t="s">
        <v>692</v>
      </c>
      <c r="D349" s="21"/>
      <c r="E349" s="91">
        <v>950652</v>
      </c>
      <c r="F349" s="92">
        <v>23.890014439776383</v>
      </c>
      <c r="G349" s="91">
        <v>3028634</v>
      </c>
      <c r="H349" s="92">
        <v>76.10998556022362</v>
      </c>
      <c r="I349" s="91">
        <v>3979286</v>
      </c>
    </row>
    <row r="350" spans="1:9" s="22" customFormat="1" ht="9" x14ac:dyDescent="0.15">
      <c r="A350" s="33"/>
      <c r="B350" s="139" t="s">
        <v>848</v>
      </c>
      <c r="E350" s="29"/>
      <c r="F350" s="30"/>
      <c r="G350" s="29"/>
      <c r="H350" s="30"/>
      <c r="I350" s="29"/>
    </row>
    <row r="351" spans="1:9" s="22" customFormat="1" ht="9" x14ac:dyDescent="0.15">
      <c r="A351" s="143" t="s">
        <v>1</v>
      </c>
      <c r="B351" s="140"/>
      <c r="C351" s="18" t="s">
        <v>545</v>
      </c>
      <c r="D351" s="18" t="s">
        <v>192</v>
      </c>
      <c r="E351" s="23">
        <v>49104</v>
      </c>
      <c r="F351" s="31">
        <v>31.181300363858039</v>
      </c>
      <c r="G351" s="23">
        <v>108375</v>
      </c>
      <c r="H351" s="31">
        <v>68.818699636141972</v>
      </c>
      <c r="I351" s="23">
        <v>157479</v>
      </c>
    </row>
    <row r="352" spans="1:9" s="22" customFormat="1" ht="9" x14ac:dyDescent="0.15">
      <c r="A352" s="143"/>
      <c r="B352" s="140"/>
      <c r="C352" s="18" t="s">
        <v>546</v>
      </c>
      <c r="D352" s="18" t="s">
        <v>193</v>
      </c>
      <c r="E352" s="23">
        <v>100272</v>
      </c>
      <c r="F352" s="31">
        <v>39.418038296885385</v>
      </c>
      <c r="G352" s="23">
        <v>154109</v>
      </c>
      <c r="H352" s="31">
        <v>60.581961703114615</v>
      </c>
      <c r="I352" s="23">
        <v>254381</v>
      </c>
    </row>
    <row r="353" spans="1:9" s="22" customFormat="1" ht="9" x14ac:dyDescent="0.15">
      <c r="A353" s="143"/>
      <c r="B353" s="140"/>
      <c r="C353" s="18" t="s">
        <v>547</v>
      </c>
      <c r="D353" s="18" t="s">
        <v>194</v>
      </c>
      <c r="E353" s="23" t="s">
        <v>744</v>
      </c>
      <c r="F353" s="31" t="s">
        <v>744</v>
      </c>
      <c r="G353" s="23">
        <v>203201</v>
      </c>
      <c r="H353" s="31">
        <v>100</v>
      </c>
      <c r="I353" s="23">
        <v>203201</v>
      </c>
    </row>
    <row r="354" spans="1:9" s="22" customFormat="1" ht="9" x14ac:dyDescent="0.15">
      <c r="A354" s="143"/>
      <c r="B354" s="140"/>
      <c r="C354" s="18" t="s">
        <v>428</v>
      </c>
      <c r="D354" s="18" t="s">
        <v>195</v>
      </c>
      <c r="E354" s="23">
        <v>21653</v>
      </c>
      <c r="F354" s="31">
        <v>8.7022397627209926</v>
      </c>
      <c r="G354" s="23">
        <v>227168</v>
      </c>
      <c r="H354" s="31">
        <v>91.297760237279007</v>
      </c>
      <c r="I354" s="23">
        <v>248821</v>
      </c>
    </row>
    <row r="355" spans="1:9" s="22" customFormat="1" ht="9" x14ac:dyDescent="0.15">
      <c r="A355" s="143"/>
      <c r="B355" s="140"/>
      <c r="C355" s="18" t="s">
        <v>436</v>
      </c>
      <c r="D355" s="18" t="s">
        <v>196</v>
      </c>
      <c r="E355" s="23">
        <v>86499</v>
      </c>
      <c r="F355" s="31">
        <v>49.67295864750168</v>
      </c>
      <c r="G355" s="23">
        <v>87638</v>
      </c>
      <c r="H355" s="31">
        <v>50.327041352498327</v>
      </c>
      <c r="I355" s="23">
        <v>174137</v>
      </c>
    </row>
    <row r="356" spans="1:9" s="22" customFormat="1" ht="9" x14ac:dyDescent="0.15">
      <c r="A356" s="143"/>
      <c r="B356" s="140"/>
      <c r="C356" s="18" t="s">
        <v>96</v>
      </c>
      <c r="D356" s="18" t="s">
        <v>197</v>
      </c>
      <c r="E356" s="23">
        <v>956</v>
      </c>
      <c r="F356" s="31">
        <v>0.45079667466720735</v>
      </c>
      <c r="G356" s="23">
        <v>211113</v>
      </c>
      <c r="H356" s="31">
        <v>99.549203325332797</v>
      </c>
      <c r="I356" s="23">
        <v>212069</v>
      </c>
    </row>
    <row r="357" spans="1:9" s="22" customFormat="1" ht="9" x14ac:dyDescent="0.15">
      <c r="A357" s="143"/>
      <c r="B357" s="140"/>
      <c r="C357" s="18" t="s">
        <v>95</v>
      </c>
      <c r="D357" s="18" t="s">
        <v>198</v>
      </c>
      <c r="E357" s="23">
        <v>19103</v>
      </c>
      <c r="F357" s="31">
        <v>20.436480342337525</v>
      </c>
      <c r="G357" s="23">
        <v>74372</v>
      </c>
      <c r="H357" s="31">
        <v>79.563519657662468</v>
      </c>
      <c r="I357" s="23">
        <v>93475</v>
      </c>
    </row>
    <row r="358" spans="1:9" s="22" customFormat="1" ht="9" x14ac:dyDescent="0.15">
      <c r="A358" s="143"/>
      <c r="B358" s="140"/>
      <c r="C358" s="18" t="s">
        <v>93</v>
      </c>
      <c r="D358" s="18" t="s">
        <v>199</v>
      </c>
      <c r="E358" s="23">
        <v>4445</v>
      </c>
      <c r="F358" s="31">
        <v>7.2565504856746381</v>
      </c>
      <c r="G358" s="23">
        <v>56810</v>
      </c>
      <c r="H358" s="31">
        <v>92.743449514325363</v>
      </c>
      <c r="I358" s="23">
        <v>61255</v>
      </c>
    </row>
    <row r="359" spans="1:9" s="22" customFormat="1" ht="9" x14ac:dyDescent="0.15">
      <c r="A359" s="143"/>
      <c r="B359" s="140"/>
      <c r="C359" s="18" t="s">
        <v>97</v>
      </c>
      <c r="D359" s="18" t="s">
        <v>200</v>
      </c>
      <c r="E359" s="23">
        <v>71887</v>
      </c>
      <c r="F359" s="31">
        <v>84.385307962295599</v>
      </c>
      <c r="G359" s="23">
        <v>13302</v>
      </c>
      <c r="H359" s="31">
        <v>15.614692037704398</v>
      </c>
      <c r="I359" s="23">
        <v>85189</v>
      </c>
    </row>
    <row r="360" spans="1:9" s="22" customFormat="1" ht="9" x14ac:dyDescent="0.15">
      <c r="A360" s="143"/>
      <c r="B360" s="140"/>
      <c r="C360" s="18" t="s">
        <v>94</v>
      </c>
      <c r="D360" s="18" t="s">
        <v>201</v>
      </c>
      <c r="E360" s="23">
        <v>49398</v>
      </c>
      <c r="F360" s="31">
        <v>63.458499800881263</v>
      </c>
      <c r="G360" s="23">
        <v>28445</v>
      </c>
      <c r="H360" s="31">
        <v>36.541500199118737</v>
      </c>
      <c r="I360" s="23">
        <v>77843</v>
      </c>
    </row>
    <row r="361" spans="1:9" s="22" customFormat="1" ht="9" x14ac:dyDescent="0.15">
      <c r="A361" s="143"/>
      <c r="B361" s="140"/>
      <c r="C361" s="18" t="s">
        <v>366</v>
      </c>
      <c r="D361" s="18" t="s">
        <v>158</v>
      </c>
      <c r="E361" s="23">
        <v>43542</v>
      </c>
      <c r="F361" s="31">
        <v>30.691910790312122</v>
      </c>
      <c r="G361" s="23">
        <v>98326</v>
      </c>
      <c r="H361" s="31">
        <v>69.308089209687878</v>
      </c>
      <c r="I361" s="23">
        <v>141868</v>
      </c>
    </row>
    <row r="362" spans="1:9" s="32" customFormat="1" ht="9" x14ac:dyDescent="0.15">
      <c r="A362" s="144"/>
      <c r="B362" s="141"/>
      <c r="C362" s="21" t="s">
        <v>692</v>
      </c>
      <c r="D362" s="21"/>
      <c r="E362" s="91">
        <v>446859</v>
      </c>
      <c r="F362" s="92">
        <v>26.136415479043912</v>
      </c>
      <c r="G362" s="91">
        <v>1262859</v>
      </c>
      <c r="H362" s="92">
        <v>73.863584520956081</v>
      </c>
      <c r="I362" s="91">
        <v>1709718</v>
      </c>
    </row>
    <row r="363" spans="1:9" s="22" customFormat="1" ht="9" x14ac:dyDescent="0.15">
      <c r="A363" s="33"/>
      <c r="B363" s="139" t="s">
        <v>849</v>
      </c>
      <c r="E363" s="20"/>
      <c r="F363" s="34"/>
      <c r="G363" s="20"/>
      <c r="H363" s="34"/>
      <c r="I363" s="20"/>
    </row>
    <row r="364" spans="1:9" s="22" customFormat="1" ht="9" x14ac:dyDescent="0.15">
      <c r="A364" s="143" t="s">
        <v>679</v>
      </c>
      <c r="B364" s="140"/>
      <c r="C364" s="18" t="s">
        <v>525</v>
      </c>
      <c r="D364" s="18" t="s">
        <v>239</v>
      </c>
      <c r="E364" s="20">
        <v>31226</v>
      </c>
      <c r="F364" s="34">
        <v>32.156612361749012</v>
      </c>
      <c r="G364" s="20">
        <v>65880</v>
      </c>
      <c r="H364" s="34">
        <v>67.843387638250988</v>
      </c>
      <c r="I364" s="20">
        <v>97106</v>
      </c>
    </row>
    <row r="365" spans="1:9" s="22" customFormat="1" ht="9" x14ac:dyDescent="0.15">
      <c r="A365" s="143"/>
      <c r="B365" s="140"/>
      <c r="C365" s="18" t="s">
        <v>288</v>
      </c>
      <c r="D365" s="18" t="s">
        <v>240</v>
      </c>
      <c r="E365" s="20">
        <v>671</v>
      </c>
      <c r="F365" s="34">
        <v>0.26946925399987148</v>
      </c>
      <c r="G365" s="20">
        <v>248337</v>
      </c>
      <c r="H365" s="34">
        <v>99.730530746000127</v>
      </c>
      <c r="I365" s="20">
        <v>249008</v>
      </c>
    </row>
    <row r="366" spans="1:9" s="22" customFormat="1" ht="9" x14ac:dyDescent="0.15">
      <c r="A366" s="143"/>
      <c r="B366" s="140"/>
      <c r="C366" s="18" t="s">
        <v>524</v>
      </c>
      <c r="D366" s="18" t="s">
        <v>241</v>
      </c>
      <c r="E366" s="20">
        <v>40119</v>
      </c>
      <c r="F366" s="34">
        <v>30.655846686381039</v>
      </c>
      <c r="G366" s="20">
        <v>90750</v>
      </c>
      <c r="H366" s="34">
        <v>69.344153313618961</v>
      </c>
      <c r="I366" s="20">
        <v>130869</v>
      </c>
    </row>
    <row r="367" spans="1:9" s="22" customFormat="1" ht="9" x14ac:dyDescent="0.15">
      <c r="A367" s="143"/>
      <c r="B367" s="140"/>
      <c r="C367" s="18" t="s">
        <v>523</v>
      </c>
      <c r="D367" s="18" t="s">
        <v>242</v>
      </c>
      <c r="E367" s="20">
        <v>42385</v>
      </c>
      <c r="F367" s="34">
        <v>39.197824860585776</v>
      </c>
      <c r="G367" s="20">
        <v>65746</v>
      </c>
      <c r="H367" s="34">
        <v>60.802175139414224</v>
      </c>
      <c r="I367" s="20">
        <v>108131</v>
      </c>
    </row>
    <row r="368" spans="1:9" s="22" customFormat="1" ht="9" x14ac:dyDescent="0.15">
      <c r="A368" s="143"/>
      <c r="B368" s="140"/>
      <c r="C368" s="18" t="s">
        <v>519</v>
      </c>
      <c r="D368" s="18" t="s">
        <v>243</v>
      </c>
      <c r="E368" s="20">
        <v>10767</v>
      </c>
      <c r="F368" s="34">
        <v>11.047382569616875</v>
      </c>
      <c r="G368" s="20">
        <v>86695</v>
      </c>
      <c r="H368" s="34">
        <v>88.952617430383114</v>
      </c>
      <c r="I368" s="20">
        <v>97462</v>
      </c>
    </row>
    <row r="369" spans="1:9" s="22" customFormat="1" ht="9" x14ac:dyDescent="0.15">
      <c r="A369" s="143"/>
      <c r="B369" s="140"/>
      <c r="C369" s="18" t="s">
        <v>522</v>
      </c>
      <c r="D369" s="18" t="s">
        <v>244</v>
      </c>
      <c r="E369" s="20">
        <v>25471</v>
      </c>
      <c r="F369" s="34">
        <v>20.562520686843573</v>
      </c>
      <c r="G369" s="20">
        <v>98400</v>
      </c>
      <c r="H369" s="34">
        <v>79.43747931315643</v>
      </c>
      <c r="I369" s="20">
        <v>123871</v>
      </c>
    </row>
    <row r="370" spans="1:9" s="22" customFormat="1" ht="9" x14ac:dyDescent="0.15">
      <c r="A370" s="143"/>
      <c r="B370" s="140"/>
      <c r="C370" s="18" t="s">
        <v>520</v>
      </c>
      <c r="D370" s="18" t="s">
        <v>123</v>
      </c>
      <c r="E370" s="20">
        <v>26174</v>
      </c>
      <c r="F370" s="34">
        <v>23.043941434897828</v>
      </c>
      <c r="G370" s="20">
        <v>87409</v>
      </c>
      <c r="H370" s="34">
        <v>76.956058565102168</v>
      </c>
      <c r="I370" s="20">
        <v>113583</v>
      </c>
    </row>
    <row r="371" spans="1:9" s="22" customFormat="1" ht="9" x14ac:dyDescent="0.15">
      <c r="A371" s="143"/>
      <c r="B371" s="140"/>
      <c r="C371" s="18" t="s">
        <v>521</v>
      </c>
      <c r="D371" s="18" t="s">
        <v>124</v>
      </c>
      <c r="E371" s="20">
        <v>29714</v>
      </c>
      <c r="F371" s="34">
        <v>29.520933097542073</v>
      </c>
      <c r="G371" s="20">
        <v>70940</v>
      </c>
      <c r="H371" s="34">
        <v>70.479066902457916</v>
      </c>
      <c r="I371" s="20">
        <v>100654</v>
      </c>
    </row>
    <row r="372" spans="1:9" s="22" customFormat="1" ht="9" x14ac:dyDescent="0.15">
      <c r="A372" s="143"/>
      <c r="B372" s="140"/>
      <c r="C372" s="18" t="s">
        <v>526</v>
      </c>
      <c r="D372" s="18" t="s">
        <v>126</v>
      </c>
      <c r="E372" s="20" t="s">
        <v>744</v>
      </c>
      <c r="F372" s="34" t="s">
        <v>744</v>
      </c>
      <c r="G372" s="20">
        <v>76813</v>
      </c>
      <c r="H372" s="34">
        <v>100</v>
      </c>
      <c r="I372" s="20">
        <v>76813</v>
      </c>
    </row>
    <row r="373" spans="1:9" s="32" customFormat="1" ht="9" x14ac:dyDescent="0.15">
      <c r="A373" s="144"/>
      <c r="B373" s="141"/>
      <c r="C373" s="21" t="s">
        <v>692</v>
      </c>
      <c r="D373" s="21"/>
      <c r="E373" s="91">
        <v>206527</v>
      </c>
      <c r="F373" s="92">
        <v>18.818001324832778</v>
      </c>
      <c r="G373" s="91">
        <v>890970</v>
      </c>
      <c r="H373" s="92">
        <v>81.181998675167222</v>
      </c>
      <c r="I373" s="91">
        <v>1097497</v>
      </c>
    </row>
    <row r="374" spans="1:9" s="22" customFormat="1" ht="9" x14ac:dyDescent="0.15">
      <c r="A374" s="33"/>
      <c r="B374" s="139" t="s">
        <v>850</v>
      </c>
      <c r="E374" s="29"/>
      <c r="F374" s="30"/>
      <c r="G374" s="29"/>
      <c r="H374" s="30"/>
      <c r="I374" s="29"/>
    </row>
    <row r="375" spans="1:9" s="22" customFormat="1" ht="9" x14ac:dyDescent="0.15">
      <c r="A375" s="143" t="s">
        <v>659</v>
      </c>
      <c r="B375" s="140"/>
      <c r="C375" s="18" t="s">
        <v>660</v>
      </c>
      <c r="D375" s="18" t="s">
        <v>662</v>
      </c>
      <c r="E375" s="23">
        <v>23848</v>
      </c>
      <c r="F375" s="31">
        <v>11.402015720323586</v>
      </c>
      <c r="G375" s="23">
        <v>185308</v>
      </c>
      <c r="H375" s="31">
        <v>88.59798427967641</v>
      </c>
      <c r="I375" s="23">
        <v>209156</v>
      </c>
    </row>
    <row r="376" spans="1:9" s="22" customFormat="1" ht="9" x14ac:dyDescent="0.15">
      <c r="A376" s="143"/>
      <c r="B376" s="140"/>
      <c r="C376" s="18" t="s">
        <v>661</v>
      </c>
      <c r="D376" s="18" t="s">
        <v>663</v>
      </c>
      <c r="E376" s="23">
        <v>223719</v>
      </c>
      <c r="F376" s="31">
        <v>47.500642276440026</v>
      </c>
      <c r="G376" s="23">
        <v>247262</v>
      </c>
      <c r="H376" s="31">
        <v>52.499357723559967</v>
      </c>
      <c r="I376" s="23">
        <v>470981</v>
      </c>
    </row>
    <row r="377" spans="1:9" s="32" customFormat="1" ht="9" x14ac:dyDescent="0.15">
      <c r="A377" s="144"/>
      <c r="B377" s="141"/>
      <c r="C377" s="21" t="s">
        <v>692</v>
      </c>
      <c r="D377" s="21"/>
      <c r="E377" s="91">
        <v>247567</v>
      </c>
      <c r="F377" s="92">
        <v>36.399578320250185</v>
      </c>
      <c r="G377" s="91">
        <v>432570</v>
      </c>
      <c r="H377" s="92">
        <v>63.600421679749822</v>
      </c>
      <c r="I377" s="91">
        <v>680137</v>
      </c>
    </row>
    <row r="378" spans="1:9" s="22" customFormat="1" ht="9" x14ac:dyDescent="0.15">
      <c r="A378" s="33"/>
      <c r="B378" s="139" t="s">
        <v>851</v>
      </c>
      <c r="E378" s="20"/>
      <c r="F378" s="34"/>
      <c r="G378" s="20"/>
      <c r="H378" s="34"/>
      <c r="I378" s="20"/>
    </row>
    <row r="379" spans="1:9" s="22" customFormat="1" ht="9" x14ac:dyDescent="0.15">
      <c r="A379" s="143" t="s">
        <v>292</v>
      </c>
      <c r="B379" s="140"/>
      <c r="C379" s="18" t="s">
        <v>387</v>
      </c>
      <c r="D379" s="18" t="s">
        <v>180</v>
      </c>
      <c r="E379" s="20">
        <v>13201</v>
      </c>
      <c r="F379" s="34">
        <v>12.505210109507029</v>
      </c>
      <c r="G379" s="20">
        <v>92363</v>
      </c>
      <c r="H379" s="34">
        <v>87.494789890492967</v>
      </c>
      <c r="I379" s="20">
        <v>105564</v>
      </c>
    </row>
    <row r="380" spans="1:9" s="22" customFormat="1" ht="9" x14ac:dyDescent="0.15">
      <c r="A380" s="143"/>
      <c r="B380" s="140"/>
      <c r="C380" s="18" t="s">
        <v>389</v>
      </c>
      <c r="D380" s="18" t="s">
        <v>181</v>
      </c>
      <c r="E380" s="20">
        <v>3173</v>
      </c>
      <c r="F380" s="34">
        <v>3.4478636936584519</v>
      </c>
      <c r="G380" s="20">
        <v>88855</v>
      </c>
      <c r="H380" s="34">
        <v>96.552136306341552</v>
      </c>
      <c r="I380" s="20">
        <v>92028</v>
      </c>
    </row>
    <row r="381" spans="1:9" s="22" customFormat="1" ht="9" x14ac:dyDescent="0.15">
      <c r="A381" s="143"/>
      <c r="B381" s="140"/>
      <c r="C381" s="18" t="s">
        <v>390</v>
      </c>
      <c r="D381" s="18" t="s">
        <v>182</v>
      </c>
      <c r="E381" s="20">
        <v>957</v>
      </c>
      <c r="F381" s="34">
        <v>0.69141403924515221</v>
      </c>
      <c r="G381" s="20">
        <v>137455</v>
      </c>
      <c r="H381" s="34">
        <v>99.30858596075484</v>
      </c>
      <c r="I381" s="20">
        <v>138412</v>
      </c>
    </row>
    <row r="382" spans="1:9" s="22" customFormat="1" ht="9" x14ac:dyDescent="0.15">
      <c r="A382" s="143"/>
      <c r="B382" s="140"/>
      <c r="C382" s="18" t="s">
        <v>392</v>
      </c>
      <c r="D382" s="18" t="s">
        <v>183</v>
      </c>
      <c r="E382" s="20">
        <v>43880</v>
      </c>
      <c r="F382" s="34">
        <v>32.461143537732013</v>
      </c>
      <c r="G382" s="20">
        <v>91297</v>
      </c>
      <c r="H382" s="34">
        <v>67.538856462267987</v>
      </c>
      <c r="I382" s="20">
        <v>135177</v>
      </c>
    </row>
    <row r="383" spans="1:9" s="22" customFormat="1" ht="9" x14ac:dyDescent="0.15">
      <c r="A383" s="143"/>
      <c r="B383" s="140"/>
      <c r="C383" s="18" t="s">
        <v>393</v>
      </c>
      <c r="D383" s="18" t="s">
        <v>184</v>
      </c>
      <c r="E383" s="20">
        <v>7536</v>
      </c>
      <c r="F383" s="34">
        <v>3.9329888836699545</v>
      </c>
      <c r="G383" s="20">
        <v>184074</v>
      </c>
      <c r="H383" s="34">
        <v>96.06701111633005</v>
      </c>
      <c r="I383" s="20">
        <v>191610</v>
      </c>
    </row>
    <row r="384" spans="1:9" s="32" customFormat="1" ht="9" x14ac:dyDescent="0.15">
      <c r="A384" s="144"/>
      <c r="B384" s="141"/>
      <c r="C384" s="21" t="s">
        <v>692</v>
      </c>
      <c r="D384" s="21"/>
      <c r="E384" s="91">
        <v>68747</v>
      </c>
      <c r="F384" s="92">
        <v>10.3723496547177</v>
      </c>
      <c r="G384" s="91">
        <v>594044</v>
      </c>
      <c r="H384" s="92">
        <v>89.627650345282291</v>
      </c>
      <c r="I384" s="91">
        <v>662791</v>
      </c>
    </row>
    <row r="385" spans="1:9" s="22" customFormat="1" ht="9" x14ac:dyDescent="0.15">
      <c r="A385" s="33"/>
      <c r="B385" s="139" t="s">
        <v>852</v>
      </c>
      <c r="E385" s="29"/>
      <c r="F385" s="30"/>
      <c r="G385" s="29"/>
      <c r="H385" s="30"/>
      <c r="I385" s="29"/>
    </row>
    <row r="386" spans="1:9" s="22" customFormat="1" ht="9" x14ac:dyDescent="0.15">
      <c r="A386" s="143" t="s">
        <v>0</v>
      </c>
      <c r="B386" s="140"/>
      <c r="C386" s="18" t="s">
        <v>424</v>
      </c>
      <c r="D386" s="18" t="s">
        <v>202</v>
      </c>
      <c r="E386" s="23">
        <v>2309</v>
      </c>
      <c r="F386" s="31">
        <v>2.0396625590742459</v>
      </c>
      <c r="G386" s="23">
        <v>110896</v>
      </c>
      <c r="H386" s="31">
        <v>97.960337440925755</v>
      </c>
      <c r="I386" s="23">
        <v>113205</v>
      </c>
    </row>
    <row r="387" spans="1:9" s="22" customFormat="1" ht="9" x14ac:dyDescent="0.15">
      <c r="A387" s="143"/>
      <c r="B387" s="140"/>
      <c r="C387" s="18" t="s">
        <v>430</v>
      </c>
      <c r="D387" s="18" t="s">
        <v>203</v>
      </c>
      <c r="E387" s="23">
        <v>468</v>
      </c>
      <c r="F387" s="31">
        <v>0.30058189572120386</v>
      </c>
      <c r="G387" s="23">
        <v>155230</v>
      </c>
      <c r="H387" s="31">
        <v>99.699418104278791</v>
      </c>
      <c r="I387" s="23">
        <v>155698</v>
      </c>
    </row>
    <row r="388" spans="1:9" s="22" customFormat="1" ht="9" x14ac:dyDescent="0.15">
      <c r="A388" s="143"/>
      <c r="B388" s="140"/>
      <c r="C388" s="18" t="s">
        <v>434</v>
      </c>
      <c r="D388" s="18" t="s">
        <v>204</v>
      </c>
      <c r="E388" s="23">
        <v>14961</v>
      </c>
      <c r="F388" s="31">
        <v>10.349335915882678</v>
      </c>
      <c r="G388" s="23">
        <v>129599</v>
      </c>
      <c r="H388" s="31">
        <v>89.650664084117324</v>
      </c>
      <c r="I388" s="23">
        <v>144560</v>
      </c>
    </row>
    <row r="389" spans="1:9" s="22" customFormat="1" ht="9" x14ac:dyDescent="0.15">
      <c r="A389" s="143"/>
      <c r="B389" s="140"/>
      <c r="C389" s="18" t="s">
        <v>431</v>
      </c>
      <c r="D389" s="18" t="s">
        <v>205</v>
      </c>
      <c r="E389" s="23" t="s">
        <v>744</v>
      </c>
      <c r="F389" s="31" t="s">
        <v>744</v>
      </c>
      <c r="G389" s="23">
        <v>140205</v>
      </c>
      <c r="H389" s="31">
        <v>100</v>
      </c>
      <c r="I389" s="23">
        <v>140205</v>
      </c>
    </row>
    <row r="390" spans="1:9" s="22" customFormat="1" ht="9" x14ac:dyDescent="0.15">
      <c r="A390" s="143"/>
      <c r="B390" s="140"/>
      <c r="C390" s="18" t="s">
        <v>435</v>
      </c>
      <c r="D390" s="18" t="s">
        <v>206</v>
      </c>
      <c r="E390" s="23">
        <v>27045</v>
      </c>
      <c r="F390" s="31">
        <v>17.51846094053634</v>
      </c>
      <c r="G390" s="23">
        <v>127335</v>
      </c>
      <c r="H390" s="31">
        <v>82.481539059463657</v>
      </c>
      <c r="I390" s="23">
        <v>154380</v>
      </c>
    </row>
    <row r="391" spans="1:9" s="22" customFormat="1" ht="9" x14ac:dyDescent="0.15">
      <c r="A391" s="143"/>
      <c r="B391" s="140"/>
      <c r="C391" s="18" t="s">
        <v>433</v>
      </c>
      <c r="D391" s="18" t="s">
        <v>207</v>
      </c>
      <c r="E391" s="23">
        <v>56949</v>
      </c>
      <c r="F391" s="31">
        <v>37.022662558021608</v>
      </c>
      <c r="G391" s="23">
        <v>96873</v>
      </c>
      <c r="H391" s="31">
        <v>62.977337441978385</v>
      </c>
      <c r="I391" s="23">
        <v>153822</v>
      </c>
    </row>
    <row r="392" spans="1:9" s="32" customFormat="1" ht="9" x14ac:dyDescent="0.15">
      <c r="A392" s="144"/>
      <c r="B392" s="141"/>
      <c r="C392" s="21" t="s">
        <v>692</v>
      </c>
      <c r="D392" s="21"/>
      <c r="E392" s="91">
        <v>101732</v>
      </c>
      <c r="F392" s="92">
        <v>11.803636279253253</v>
      </c>
      <c r="G392" s="91">
        <v>760138</v>
      </c>
      <c r="H392" s="92">
        <v>88.196363720746746</v>
      </c>
      <c r="I392" s="91">
        <v>861870</v>
      </c>
    </row>
    <row r="393" spans="1:9" s="22" customFormat="1" ht="9" x14ac:dyDescent="0.15">
      <c r="A393" s="33"/>
      <c r="B393" s="139" t="s">
        <v>853</v>
      </c>
      <c r="E393" s="20"/>
      <c r="F393" s="34"/>
      <c r="G393" s="20"/>
      <c r="H393" s="34"/>
      <c r="I393" s="20"/>
    </row>
    <row r="394" spans="1:9" s="22" customFormat="1" ht="9" x14ac:dyDescent="0.15">
      <c r="A394" s="143" t="s">
        <v>676</v>
      </c>
      <c r="B394" s="140"/>
      <c r="C394" s="18" t="s">
        <v>518</v>
      </c>
      <c r="D394" s="18" t="s">
        <v>133</v>
      </c>
      <c r="E394" s="20">
        <v>11177</v>
      </c>
      <c r="F394" s="34">
        <v>6.7072329138687357</v>
      </c>
      <c r="G394" s="20">
        <v>155464</v>
      </c>
      <c r="H394" s="34">
        <v>93.292767086131263</v>
      </c>
      <c r="I394" s="20">
        <v>166641</v>
      </c>
    </row>
    <row r="395" spans="1:9" s="22" customFormat="1" ht="9" x14ac:dyDescent="0.15">
      <c r="A395" s="143"/>
      <c r="B395" s="140"/>
      <c r="C395" s="18" t="s">
        <v>517</v>
      </c>
      <c r="D395" s="18" t="s">
        <v>134</v>
      </c>
      <c r="E395" s="20">
        <v>175469</v>
      </c>
      <c r="F395" s="34">
        <v>57.318646714293649</v>
      </c>
      <c r="G395" s="20">
        <v>130660</v>
      </c>
      <c r="H395" s="34">
        <v>42.681353285706351</v>
      </c>
      <c r="I395" s="20">
        <v>306129</v>
      </c>
    </row>
    <row r="396" spans="1:9" s="22" customFormat="1" ht="9" x14ac:dyDescent="0.15">
      <c r="A396" s="143"/>
      <c r="B396" s="140"/>
      <c r="C396" s="18" t="s">
        <v>516</v>
      </c>
      <c r="D396" s="18" t="s">
        <v>135</v>
      </c>
      <c r="E396" s="20">
        <v>99142</v>
      </c>
      <c r="F396" s="34">
        <v>54.035110667822131</v>
      </c>
      <c r="G396" s="20">
        <v>84335</v>
      </c>
      <c r="H396" s="34">
        <v>45.964889332177876</v>
      </c>
      <c r="I396" s="20">
        <v>183477</v>
      </c>
    </row>
    <row r="397" spans="1:9" s="32" customFormat="1" ht="9" x14ac:dyDescent="0.15">
      <c r="A397" s="144"/>
      <c r="B397" s="141"/>
      <c r="C397" s="21" t="s">
        <v>692</v>
      </c>
      <c r="D397" s="21"/>
      <c r="E397" s="91">
        <v>285788</v>
      </c>
      <c r="F397" s="92">
        <v>43.548846699489673</v>
      </c>
      <c r="G397" s="91">
        <v>370459</v>
      </c>
      <c r="H397" s="92">
        <v>56.451153300510327</v>
      </c>
      <c r="I397" s="91">
        <v>656247</v>
      </c>
    </row>
    <row r="398" spans="1:9" s="22" customFormat="1" ht="9" x14ac:dyDescent="0.15">
      <c r="A398" s="33"/>
      <c r="B398" s="139" t="s">
        <v>854</v>
      </c>
      <c r="E398" s="29"/>
      <c r="F398" s="30"/>
      <c r="G398" s="29"/>
      <c r="H398" s="30"/>
      <c r="I398" s="29"/>
    </row>
    <row r="399" spans="1:9" s="22" customFormat="1" ht="9" x14ac:dyDescent="0.15">
      <c r="A399" s="143" t="s">
        <v>471</v>
      </c>
      <c r="B399" s="140"/>
      <c r="C399" s="18" t="s">
        <v>286</v>
      </c>
      <c r="D399" s="18" t="s">
        <v>174</v>
      </c>
      <c r="E399" s="23">
        <v>34363</v>
      </c>
      <c r="F399" s="31">
        <v>13.077365118146494</v>
      </c>
      <c r="G399" s="23">
        <v>228404</v>
      </c>
      <c r="H399" s="31">
        <v>86.922634881853497</v>
      </c>
      <c r="I399" s="23">
        <v>262767</v>
      </c>
    </row>
    <row r="400" spans="1:9" s="22" customFormat="1" ht="9" x14ac:dyDescent="0.15">
      <c r="A400" s="143"/>
      <c r="B400" s="140"/>
      <c r="C400" s="18" t="s">
        <v>382</v>
      </c>
      <c r="D400" s="18" t="s">
        <v>175</v>
      </c>
      <c r="E400" s="23" t="s">
        <v>744</v>
      </c>
      <c r="F400" s="31" t="s">
        <v>744</v>
      </c>
      <c r="G400" s="23">
        <v>428234</v>
      </c>
      <c r="H400" s="31">
        <v>100</v>
      </c>
      <c r="I400" s="23">
        <v>428234</v>
      </c>
    </row>
    <row r="401" spans="1:9" s="22" customFormat="1" ht="9" x14ac:dyDescent="0.15">
      <c r="A401" s="143"/>
      <c r="B401" s="140"/>
      <c r="C401" s="18" t="s">
        <v>381</v>
      </c>
      <c r="D401" s="18" t="s">
        <v>176</v>
      </c>
      <c r="E401" s="23">
        <v>37103</v>
      </c>
      <c r="F401" s="31">
        <v>21.079333696936644</v>
      </c>
      <c r="G401" s="23">
        <v>138913</v>
      </c>
      <c r="H401" s="31">
        <v>78.920666303063356</v>
      </c>
      <c r="I401" s="23">
        <v>176016</v>
      </c>
    </row>
    <row r="402" spans="1:9" s="22" customFormat="1" ht="9" x14ac:dyDescent="0.15">
      <c r="A402" s="143"/>
      <c r="B402" s="140"/>
      <c r="C402" s="18" t="s">
        <v>385</v>
      </c>
      <c r="D402" s="18" t="s">
        <v>177</v>
      </c>
      <c r="E402" s="23">
        <v>37238</v>
      </c>
      <c r="F402" s="31">
        <v>18.383144259155042</v>
      </c>
      <c r="G402" s="23">
        <v>165328</v>
      </c>
      <c r="H402" s="31">
        <v>81.616855740844969</v>
      </c>
      <c r="I402" s="23">
        <v>202566</v>
      </c>
    </row>
    <row r="403" spans="1:9" s="32" customFormat="1" ht="9" x14ac:dyDescent="0.15">
      <c r="A403" s="144"/>
      <c r="B403" s="141"/>
      <c r="C403" s="21" t="s">
        <v>692</v>
      </c>
      <c r="D403" s="21"/>
      <c r="E403" s="91">
        <v>108704</v>
      </c>
      <c r="F403" s="92">
        <v>10.163213140074216</v>
      </c>
      <c r="G403" s="91">
        <v>960879</v>
      </c>
      <c r="H403" s="92">
        <v>89.836786859925795</v>
      </c>
      <c r="I403" s="91">
        <v>1069583</v>
      </c>
    </row>
    <row r="404" spans="1:9" s="22" customFormat="1" ht="9" x14ac:dyDescent="0.15">
      <c r="A404" s="33"/>
      <c r="B404" s="139" t="s">
        <v>855</v>
      </c>
      <c r="E404" s="20"/>
      <c r="F404" s="34"/>
      <c r="G404" s="20"/>
      <c r="H404" s="34"/>
      <c r="I404" s="20"/>
    </row>
    <row r="405" spans="1:9" s="22" customFormat="1" ht="9" x14ac:dyDescent="0.15">
      <c r="A405" s="143" t="s">
        <v>556</v>
      </c>
      <c r="B405" s="140"/>
      <c r="C405" s="18" t="s">
        <v>544</v>
      </c>
      <c r="D405" s="18" t="s">
        <v>272</v>
      </c>
      <c r="E405" s="20">
        <v>20907</v>
      </c>
      <c r="F405" s="34">
        <v>21.339117121714722</v>
      </c>
      <c r="G405" s="20">
        <v>77068</v>
      </c>
      <c r="H405" s="34">
        <v>78.660882878285278</v>
      </c>
      <c r="I405" s="20">
        <v>97975</v>
      </c>
    </row>
    <row r="406" spans="1:9" s="22" customFormat="1" ht="9" x14ac:dyDescent="0.15">
      <c r="A406" s="143"/>
      <c r="B406" s="140"/>
      <c r="C406" s="18" t="s">
        <v>540</v>
      </c>
      <c r="D406" s="18" t="s">
        <v>273</v>
      </c>
      <c r="E406" s="20">
        <v>39106</v>
      </c>
      <c r="F406" s="34">
        <v>52.399137087805336</v>
      </c>
      <c r="G406" s="20">
        <v>35525</v>
      </c>
      <c r="H406" s="34">
        <v>47.600862912194664</v>
      </c>
      <c r="I406" s="20">
        <v>74631</v>
      </c>
    </row>
    <row r="407" spans="1:9" s="22" customFormat="1" ht="9" x14ac:dyDescent="0.15">
      <c r="A407" s="143"/>
      <c r="B407" s="140"/>
      <c r="C407" s="18" t="s">
        <v>542</v>
      </c>
      <c r="D407" s="18" t="s">
        <v>274</v>
      </c>
      <c r="E407" s="20">
        <v>129</v>
      </c>
      <c r="F407" s="34">
        <v>0.13060910416329174</v>
      </c>
      <c r="G407" s="20">
        <v>98639</v>
      </c>
      <c r="H407" s="34">
        <v>99.869390895836702</v>
      </c>
      <c r="I407" s="20">
        <v>98768</v>
      </c>
    </row>
    <row r="408" spans="1:9" s="22" customFormat="1" ht="9" x14ac:dyDescent="0.15">
      <c r="A408" s="143"/>
      <c r="B408" s="140"/>
      <c r="C408" s="18" t="s">
        <v>543</v>
      </c>
      <c r="D408" s="18" t="s">
        <v>275</v>
      </c>
      <c r="E408" s="20">
        <v>66795</v>
      </c>
      <c r="F408" s="34">
        <v>57.117081680120393</v>
      </c>
      <c r="G408" s="20">
        <v>50149</v>
      </c>
      <c r="H408" s="34">
        <v>42.8829183198796</v>
      </c>
      <c r="I408" s="20">
        <v>116944</v>
      </c>
    </row>
    <row r="409" spans="1:9" s="22" customFormat="1" ht="9" x14ac:dyDescent="0.15">
      <c r="A409" s="143"/>
      <c r="B409" s="140"/>
      <c r="C409" s="18" t="s">
        <v>539</v>
      </c>
      <c r="D409" s="18" t="s">
        <v>276</v>
      </c>
      <c r="E409" s="20">
        <v>19619</v>
      </c>
      <c r="F409" s="34">
        <v>20.952187703578716</v>
      </c>
      <c r="G409" s="20">
        <v>74018</v>
      </c>
      <c r="H409" s="34">
        <v>79.047812296421284</v>
      </c>
      <c r="I409" s="20">
        <v>93637</v>
      </c>
    </row>
    <row r="410" spans="1:9" s="22" customFormat="1" ht="9" x14ac:dyDescent="0.15">
      <c r="A410" s="143"/>
      <c r="B410" s="140"/>
      <c r="C410" s="18" t="s">
        <v>541</v>
      </c>
      <c r="D410" s="18" t="s">
        <v>277</v>
      </c>
      <c r="E410" s="20">
        <v>2592</v>
      </c>
      <c r="F410" s="34">
        <v>3.0778730377371932</v>
      </c>
      <c r="G410" s="20">
        <v>81622</v>
      </c>
      <c r="H410" s="34">
        <v>96.922126962262809</v>
      </c>
      <c r="I410" s="20">
        <v>84214</v>
      </c>
    </row>
    <row r="411" spans="1:9" s="32" customFormat="1" ht="9" x14ac:dyDescent="0.15">
      <c r="A411" s="144"/>
      <c r="B411" s="141"/>
      <c r="C411" s="21" t="s">
        <v>692</v>
      </c>
      <c r="D411" s="21"/>
      <c r="E411" s="91">
        <v>149148</v>
      </c>
      <c r="F411" s="92">
        <v>26.343370972271529</v>
      </c>
      <c r="G411" s="91">
        <v>417021</v>
      </c>
      <c r="H411" s="92">
        <v>73.656629027728471</v>
      </c>
      <c r="I411" s="91">
        <v>566169</v>
      </c>
    </row>
    <row r="412" spans="1:9" s="22" customFormat="1" ht="9" x14ac:dyDescent="0.15">
      <c r="A412" s="33"/>
      <c r="B412" s="139" t="s">
        <v>856</v>
      </c>
      <c r="E412" s="29"/>
      <c r="F412" s="30"/>
      <c r="G412" s="29"/>
      <c r="H412" s="30"/>
      <c r="I412" s="29"/>
    </row>
    <row r="413" spans="1:9" s="22" customFormat="1" ht="9" x14ac:dyDescent="0.15">
      <c r="A413" s="143" t="s">
        <v>817</v>
      </c>
      <c r="B413" s="140"/>
      <c r="C413" s="18" t="s">
        <v>50</v>
      </c>
      <c r="D413" s="18" t="s">
        <v>343</v>
      </c>
      <c r="E413" s="23">
        <v>32440</v>
      </c>
      <c r="F413" s="31">
        <v>16.379619390964955</v>
      </c>
      <c r="G413" s="23">
        <v>165611</v>
      </c>
      <c r="H413" s="31">
        <v>83.620380609035053</v>
      </c>
      <c r="I413" s="23">
        <v>198051</v>
      </c>
    </row>
    <row r="414" spans="1:9" s="22" customFormat="1" ht="9" x14ac:dyDescent="0.15">
      <c r="A414" s="143"/>
      <c r="B414" s="140"/>
      <c r="C414" s="18" t="s">
        <v>51</v>
      </c>
      <c r="D414" s="18" t="s">
        <v>337</v>
      </c>
      <c r="E414" s="23">
        <v>33222</v>
      </c>
      <c r="F414" s="31">
        <v>59.957768593549787</v>
      </c>
      <c r="G414" s="23">
        <v>22187</v>
      </c>
      <c r="H414" s="31">
        <v>40.04223140645022</v>
      </c>
      <c r="I414" s="23">
        <v>55409</v>
      </c>
    </row>
    <row r="415" spans="1:9" s="22" customFormat="1" ht="9" x14ac:dyDescent="0.15">
      <c r="A415" s="143"/>
      <c r="B415" s="140"/>
      <c r="C415" s="18" t="s">
        <v>52</v>
      </c>
      <c r="D415" s="18" t="s">
        <v>294</v>
      </c>
      <c r="E415" s="23">
        <v>72308</v>
      </c>
      <c r="F415" s="31">
        <v>81.117343504599503</v>
      </c>
      <c r="G415" s="23">
        <v>16832</v>
      </c>
      <c r="H415" s="31">
        <v>18.882656495400493</v>
      </c>
      <c r="I415" s="23">
        <v>89140</v>
      </c>
    </row>
    <row r="416" spans="1:9" s="22" customFormat="1" ht="9" x14ac:dyDescent="0.15">
      <c r="A416" s="143"/>
      <c r="B416" s="140"/>
      <c r="C416" s="18" t="s">
        <v>53</v>
      </c>
      <c r="D416" s="18" t="s">
        <v>338</v>
      </c>
      <c r="E416" s="23">
        <v>51899</v>
      </c>
      <c r="F416" s="31">
        <v>32.874725246881908</v>
      </c>
      <c r="G416" s="23">
        <v>105970</v>
      </c>
      <c r="H416" s="31">
        <v>67.125274753118092</v>
      </c>
      <c r="I416" s="23">
        <v>157869</v>
      </c>
    </row>
    <row r="417" spans="1:9" s="22" customFormat="1" ht="9" x14ac:dyDescent="0.15">
      <c r="A417" s="143"/>
      <c r="B417" s="140"/>
      <c r="C417" s="18" t="s">
        <v>54</v>
      </c>
      <c r="D417" s="18" t="s">
        <v>295</v>
      </c>
      <c r="E417" s="23">
        <v>40161</v>
      </c>
      <c r="F417" s="31">
        <v>77.284710863080917</v>
      </c>
      <c r="G417" s="23">
        <v>11804</v>
      </c>
      <c r="H417" s="31">
        <v>22.715289136919083</v>
      </c>
      <c r="I417" s="23">
        <v>51965</v>
      </c>
    </row>
    <row r="418" spans="1:9" s="22" customFormat="1" ht="9" x14ac:dyDescent="0.15">
      <c r="A418" s="143"/>
      <c r="B418" s="140"/>
      <c r="C418" s="18" t="s">
        <v>55</v>
      </c>
      <c r="D418" s="18" t="s">
        <v>296</v>
      </c>
      <c r="E418" s="23">
        <v>39814</v>
      </c>
      <c r="F418" s="31">
        <v>76.933779057409524</v>
      </c>
      <c r="G418" s="23">
        <v>11937</v>
      </c>
      <c r="H418" s="31">
        <v>23.066220942590483</v>
      </c>
      <c r="I418" s="23">
        <v>51751</v>
      </c>
    </row>
    <row r="419" spans="1:9" s="22" customFormat="1" ht="9" x14ac:dyDescent="0.15">
      <c r="A419" s="143"/>
      <c r="B419" s="140"/>
      <c r="C419" s="18" t="s">
        <v>56</v>
      </c>
      <c r="D419" s="18" t="s">
        <v>297</v>
      </c>
      <c r="E419" s="23">
        <v>33831</v>
      </c>
      <c r="F419" s="31">
        <v>31.096669822506961</v>
      </c>
      <c r="G419" s="23">
        <v>74962</v>
      </c>
      <c r="H419" s="31">
        <v>68.903330177493032</v>
      </c>
      <c r="I419" s="23">
        <v>108793</v>
      </c>
    </row>
    <row r="420" spans="1:9" s="22" customFormat="1" ht="9" x14ac:dyDescent="0.15">
      <c r="A420" s="143"/>
      <c r="B420" s="140"/>
      <c r="C420" s="18" t="s">
        <v>633</v>
      </c>
      <c r="D420" s="18" t="s">
        <v>637</v>
      </c>
      <c r="E420" s="23">
        <v>146674</v>
      </c>
      <c r="F420" s="31">
        <v>43.890848916299348</v>
      </c>
      <c r="G420" s="23">
        <v>187505</v>
      </c>
      <c r="H420" s="31">
        <v>56.109151083700645</v>
      </c>
      <c r="I420" s="23">
        <v>334179</v>
      </c>
    </row>
    <row r="421" spans="1:9" s="22" customFormat="1" ht="9" x14ac:dyDescent="0.15">
      <c r="A421" s="143"/>
      <c r="B421" s="140"/>
      <c r="C421" s="18" t="s">
        <v>57</v>
      </c>
      <c r="D421" s="18" t="s">
        <v>341</v>
      </c>
      <c r="E421" s="23">
        <v>56582</v>
      </c>
      <c r="F421" s="31">
        <v>67.804287648743539</v>
      </c>
      <c r="G421" s="23">
        <v>26867</v>
      </c>
      <c r="H421" s="31">
        <v>32.195712351256454</v>
      </c>
      <c r="I421" s="23">
        <v>83449</v>
      </c>
    </row>
    <row r="422" spans="1:9" s="32" customFormat="1" ht="9" x14ac:dyDescent="0.15">
      <c r="A422" s="144"/>
      <c r="B422" s="141"/>
      <c r="C422" s="21" t="s">
        <v>692</v>
      </c>
      <c r="D422" s="21"/>
      <c r="E422" s="91">
        <v>506931</v>
      </c>
      <c r="F422" s="92">
        <v>44.837105056934071</v>
      </c>
      <c r="G422" s="91">
        <v>623675</v>
      </c>
      <c r="H422" s="92">
        <v>55.162894943065929</v>
      </c>
      <c r="I422" s="91">
        <v>1130606</v>
      </c>
    </row>
    <row r="423" spans="1:9" s="10" customFormat="1" ht="11.25" x14ac:dyDescent="0.2">
      <c r="A423" s="12"/>
      <c r="B423" s="12"/>
    </row>
  </sheetData>
  <mergeCells count="76">
    <mergeCell ref="A405:A411"/>
    <mergeCell ref="A413:A422"/>
    <mergeCell ref="A364:A373"/>
    <mergeCell ref="A375:A377"/>
    <mergeCell ref="A379:A384"/>
    <mergeCell ref="A386:A392"/>
    <mergeCell ref="A394:A397"/>
    <mergeCell ref="A399:A403"/>
    <mergeCell ref="A351:A362"/>
    <mergeCell ref="A198:A208"/>
    <mergeCell ref="A210:A218"/>
    <mergeCell ref="A220:A226"/>
    <mergeCell ref="A228:A261"/>
    <mergeCell ref="A263:A277"/>
    <mergeCell ref="A279:A286"/>
    <mergeCell ref="A288:A295"/>
    <mergeCell ref="A297:A302"/>
    <mergeCell ref="A304:A312"/>
    <mergeCell ref="A317:A349"/>
    <mergeCell ref="A182:A196"/>
    <mergeCell ref="A176:A180"/>
    <mergeCell ref="A135:A145"/>
    <mergeCell ref="A147:A162"/>
    <mergeCell ref="A164:A174"/>
    <mergeCell ref="A43:A49"/>
    <mergeCell ref="A91:A97"/>
    <mergeCell ref="A99:A108"/>
    <mergeCell ref="A110:A122"/>
    <mergeCell ref="A124:A133"/>
    <mergeCell ref="A51:A57"/>
    <mergeCell ref="A59:A76"/>
    <mergeCell ref="A78:A86"/>
    <mergeCell ref="A39:A41"/>
    <mergeCell ref="A6:A10"/>
    <mergeCell ref="A12:A16"/>
    <mergeCell ref="A18:A21"/>
    <mergeCell ref="A23:A37"/>
    <mergeCell ref="B6:B10"/>
    <mergeCell ref="B11:B16"/>
    <mergeCell ref="B17:B21"/>
    <mergeCell ref="B22:B37"/>
    <mergeCell ref="B38:B41"/>
    <mergeCell ref="B42:B49"/>
    <mergeCell ref="B50:B57"/>
    <mergeCell ref="B58:B76"/>
    <mergeCell ref="B77:B86"/>
    <mergeCell ref="B87:B89"/>
    <mergeCell ref="B90:B97"/>
    <mergeCell ref="B98:B108"/>
    <mergeCell ref="B109:B122"/>
    <mergeCell ref="B123:B133"/>
    <mergeCell ref="B134:B145"/>
    <mergeCell ref="B146:B162"/>
    <mergeCell ref="B163:B174"/>
    <mergeCell ref="B175:B180"/>
    <mergeCell ref="B181:B196"/>
    <mergeCell ref="B197:B208"/>
    <mergeCell ref="B209:B218"/>
    <mergeCell ref="B219:B226"/>
    <mergeCell ref="B227:B261"/>
    <mergeCell ref="B262:B277"/>
    <mergeCell ref="B278:B286"/>
    <mergeCell ref="B287:B295"/>
    <mergeCell ref="B296:B302"/>
    <mergeCell ref="B303:B312"/>
    <mergeCell ref="B313:B315"/>
    <mergeCell ref="B316:B349"/>
    <mergeCell ref="B393:B397"/>
    <mergeCell ref="B398:B403"/>
    <mergeCell ref="B404:B411"/>
    <mergeCell ref="B412:B422"/>
    <mergeCell ref="B350:B362"/>
    <mergeCell ref="B363:B373"/>
    <mergeCell ref="B374:B377"/>
    <mergeCell ref="B378:B384"/>
    <mergeCell ref="B385:B392"/>
  </mergeCells>
  <phoneticPr fontId="14" type="noConversion"/>
  <conditionalFormatting sqref="P6:Q314">
    <cfRule type="cellIs" dxfId="0" priority="2" stopIfTrue="1" operator="notBetween">
      <formula>-1</formula>
      <formula>1</formula>
    </cfRule>
  </conditionalFormatting>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123"/>
  <sheetViews>
    <sheetView showGridLines="0" zoomScale="90" zoomScaleNormal="90" workbookViewId="0">
      <pane xSplit="1" ySplit="4" topLeftCell="B5" activePane="bottomRight" state="frozen"/>
      <selection pane="topRight" activeCell="B1" sqref="B1"/>
      <selection pane="bottomLeft" activeCell="A5" sqref="A5"/>
      <selection pane="bottomRight" activeCell="A3" sqref="A3"/>
    </sheetView>
  </sheetViews>
  <sheetFormatPr defaultColWidth="15" defaultRowHeight="15" x14ac:dyDescent="0.2"/>
  <cols>
    <col min="1" max="1" width="28.77734375" style="47" customWidth="1"/>
    <col min="2" max="2" width="17.5546875" style="47" customWidth="1"/>
    <col min="3" max="5" width="23.88671875" style="47" customWidth="1"/>
    <col min="6" max="7" width="14.77734375" style="47" customWidth="1"/>
    <col min="8" max="224" width="15" style="47"/>
    <col min="225" max="226" width="28.77734375" style="47" customWidth="1"/>
    <col min="227" max="227" width="27.5546875" style="47" customWidth="1"/>
    <col min="228" max="228" width="25.6640625" style="47" customWidth="1"/>
    <col min="229" max="229" width="36.5546875" style="47" bestFit="1" customWidth="1"/>
    <col min="230" max="239" width="14.77734375" style="47" customWidth="1"/>
    <col min="240" max="240" width="5.77734375" style="47" customWidth="1"/>
    <col min="241" max="241" width="5" style="47" customWidth="1"/>
    <col min="242" max="250" width="14.77734375" style="47" customWidth="1"/>
    <col min="251" max="252" width="4.88671875" style="47" customWidth="1"/>
    <col min="253" max="263" width="14.77734375" style="47" customWidth="1"/>
    <col min="264" max="480" width="15" style="47"/>
    <col min="481" max="482" width="28.77734375" style="47" customWidth="1"/>
    <col min="483" max="483" width="27.5546875" style="47" customWidth="1"/>
    <col min="484" max="484" width="25.6640625" style="47" customWidth="1"/>
    <col min="485" max="485" width="36.5546875" style="47" bestFit="1" customWidth="1"/>
    <col min="486" max="495" width="14.77734375" style="47" customWidth="1"/>
    <col min="496" max="496" width="5.77734375" style="47" customWidth="1"/>
    <col min="497" max="497" width="5" style="47" customWidth="1"/>
    <col min="498" max="506" width="14.77734375" style="47" customWidth="1"/>
    <col min="507" max="508" width="4.88671875" style="47" customWidth="1"/>
    <col min="509" max="519" width="14.77734375" style="47" customWidth="1"/>
    <col min="520" max="736" width="15" style="47"/>
    <col min="737" max="738" width="28.77734375" style="47" customWidth="1"/>
    <col min="739" max="739" width="27.5546875" style="47" customWidth="1"/>
    <col min="740" max="740" width="25.6640625" style="47" customWidth="1"/>
    <col min="741" max="741" width="36.5546875" style="47" bestFit="1" customWidth="1"/>
    <col min="742" max="751" width="14.77734375" style="47" customWidth="1"/>
    <col min="752" max="752" width="5.77734375" style="47" customWidth="1"/>
    <col min="753" max="753" width="5" style="47" customWidth="1"/>
    <col min="754" max="762" width="14.77734375" style="47" customWidth="1"/>
    <col min="763" max="764" width="4.88671875" style="47" customWidth="1"/>
    <col min="765" max="775" width="14.77734375" style="47" customWidth="1"/>
    <col min="776" max="992" width="15" style="47"/>
    <col min="993" max="994" width="28.77734375" style="47" customWidth="1"/>
    <col min="995" max="995" width="27.5546875" style="47" customWidth="1"/>
    <col min="996" max="996" width="25.6640625" style="47" customWidth="1"/>
    <col min="997" max="997" width="36.5546875" style="47" bestFit="1" customWidth="1"/>
    <col min="998" max="1007" width="14.77734375" style="47" customWidth="1"/>
    <col min="1008" max="1008" width="5.77734375" style="47" customWidth="1"/>
    <col min="1009" max="1009" width="5" style="47" customWidth="1"/>
    <col min="1010" max="1018" width="14.77734375" style="47" customWidth="1"/>
    <col min="1019" max="1020" width="4.88671875" style="47" customWidth="1"/>
    <col min="1021" max="1031" width="14.77734375" style="47" customWidth="1"/>
    <col min="1032" max="1248" width="15" style="47"/>
    <col min="1249" max="1250" width="28.77734375" style="47" customWidth="1"/>
    <col min="1251" max="1251" width="27.5546875" style="47" customWidth="1"/>
    <col min="1252" max="1252" width="25.6640625" style="47" customWidth="1"/>
    <col min="1253" max="1253" width="36.5546875" style="47" bestFit="1" customWidth="1"/>
    <col min="1254" max="1263" width="14.77734375" style="47" customWidth="1"/>
    <col min="1264" max="1264" width="5.77734375" style="47" customWidth="1"/>
    <col min="1265" max="1265" width="5" style="47" customWidth="1"/>
    <col min="1266" max="1274" width="14.77734375" style="47" customWidth="1"/>
    <col min="1275" max="1276" width="4.88671875" style="47" customWidth="1"/>
    <col min="1277" max="1287" width="14.77734375" style="47" customWidth="1"/>
    <col min="1288" max="1504" width="15" style="47"/>
    <col min="1505" max="1506" width="28.77734375" style="47" customWidth="1"/>
    <col min="1507" max="1507" width="27.5546875" style="47" customWidth="1"/>
    <col min="1508" max="1508" width="25.6640625" style="47" customWidth="1"/>
    <col min="1509" max="1509" width="36.5546875" style="47" bestFit="1" customWidth="1"/>
    <col min="1510" max="1519" width="14.77734375" style="47" customWidth="1"/>
    <col min="1520" max="1520" width="5.77734375" style="47" customWidth="1"/>
    <col min="1521" max="1521" width="5" style="47" customWidth="1"/>
    <col min="1522" max="1530" width="14.77734375" style="47" customWidth="1"/>
    <col min="1531" max="1532" width="4.88671875" style="47" customWidth="1"/>
    <col min="1533" max="1543" width="14.77734375" style="47" customWidth="1"/>
    <col min="1544" max="1760" width="15" style="47"/>
    <col min="1761" max="1762" width="28.77734375" style="47" customWidth="1"/>
    <col min="1763" max="1763" width="27.5546875" style="47" customWidth="1"/>
    <col min="1764" max="1764" width="25.6640625" style="47" customWidth="1"/>
    <col min="1765" max="1765" width="36.5546875" style="47" bestFit="1" customWidth="1"/>
    <col min="1766" max="1775" width="14.77734375" style="47" customWidth="1"/>
    <col min="1776" max="1776" width="5.77734375" style="47" customWidth="1"/>
    <col min="1777" max="1777" width="5" style="47" customWidth="1"/>
    <col min="1778" max="1786" width="14.77734375" style="47" customWidth="1"/>
    <col min="1787" max="1788" width="4.88671875" style="47" customWidth="1"/>
    <col min="1789" max="1799" width="14.77734375" style="47" customWidth="1"/>
    <col min="1800" max="2016" width="15" style="47"/>
    <col min="2017" max="2018" width="28.77734375" style="47" customWidth="1"/>
    <col min="2019" max="2019" width="27.5546875" style="47" customWidth="1"/>
    <col min="2020" max="2020" width="25.6640625" style="47" customWidth="1"/>
    <col min="2021" max="2021" width="36.5546875" style="47" bestFit="1" customWidth="1"/>
    <col min="2022" max="2031" width="14.77734375" style="47" customWidth="1"/>
    <col min="2032" max="2032" width="5.77734375" style="47" customWidth="1"/>
    <col min="2033" max="2033" width="5" style="47" customWidth="1"/>
    <col min="2034" max="2042" width="14.77734375" style="47" customWidth="1"/>
    <col min="2043" max="2044" width="4.88671875" style="47" customWidth="1"/>
    <col min="2045" max="2055" width="14.77734375" style="47" customWidth="1"/>
    <col min="2056" max="2272" width="15" style="47"/>
    <col min="2273" max="2274" width="28.77734375" style="47" customWidth="1"/>
    <col min="2275" max="2275" width="27.5546875" style="47" customWidth="1"/>
    <col min="2276" max="2276" width="25.6640625" style="47" customWidth="1"/>
    <col min="2277" max="2277" width="36.5546875" style="47" bestFit="1" customWidth="1"/>
    <col min="2278" max="2287" width="14.77734375" style="47" customWidth="1"/>
    <col min="2288" max="2288" width="5.77734375" style="47" customWidth="1"/>
    <col min="2289" max="2289" width="5" style="47" customWidth="1"/>
    <col min="2290" max="2298" width="14.77734375" style="47" customWidth="1"/>
    <col min="2299" max="2300" width="4.88671875" style="47" customWidth="1"/>
    <col min="2301" max="2311" width="14.77734375" style="47" customWidth="1"/>
    <col min="2312" max="2528" width="15" style="47"/>
    <col min="2529" max="2530" width="28.77734375" style="47" customWidth="1"/>
    <col min="2531" max="2531" width="27.5546875" style="47" customWidth="1"/>
    <col min="2532" max="2532" width="25.6640625" style="47" customWidth="1"/>
    <col min="2533" max="2533" width="36.5546875" style="47" bestFit="1" customWidth="1"/>
    <col min="2534" max="2543" width="14.77734375" style="47" customWidth="1"/>
    <col min="2544" max="2544" width="5.77734375" style="47" customWidth="1"/>
    <col min="2545" max="2545" width="5" style="47" customWidth="1"/>
    <col min="2546" max="2554" width="14.77734375" style="47" customWidth="1"/>
    <col min="2555" max="2556" width="4.88671875" style="47" customWidth="1"/>
    <col min="2557" max="2567" width="14.77734375" style="47" customWidth="1"/>
    <col min="2568" max="2784" width="15" style="47"/>
    <col min="2785" max="2786" width="28.77734375" style="47" customWidth="1"/>
    <col min="2787" max="2787" width="27.5546875" style="47" customWidth="1"/>
    <col min="2788" max="2788" width="25.6640625" style="47" customWidth="1"/>
    <col min="2789" max="2789" width="36.5546875" style="47" bestFit="1" customWidth="1"/>
    <col min="2790" max="2799" width="14.77734375" style="47" customWidth="1"/>
    <col min="2800" max="2800" width="5.77734375" style="47" customWidth="1"/>
    <col min="2801" max="2801" width="5" style="47" customWidth="1"/>
    <col min="2802" max="2810" width="14.77734375" style="47" customWidth="1"/>
    <col min="2811" max="2812" width="4.88671875" style="47" customWidth="1"/>
    <col min="2813" max="2823" width="14.77734375" style="47" customWidth="1"/>
    <col min="2824" max="3040" width="15" style="47"/>
    <col min="3041" max="3042" width="28.77734375" style="47" customWidth="1"/>
    <col min="3043" max="3043" width="27.5546875" style="47" customWidth="1"/>
    <col min="3044" max="3044" width="25.6640625" style="47" customWidth="1"/>
    <col min="3045" max="3045" width="36.5546875" style="47" bestFit="1" customWidth="1"/>
    <col min="3046" max="3055" width="14.77734375" style="47" customWidth="1"/>
    <col min="3056" max="3056" width="5.77734375" style="47" customWidth="1"/>
    <col min="3057" max="3057" width="5" style="47" customWidth="1"/>
    <col min="3058" max="3066" width="14.77734375" style="47" customWidth="1"/>
    <col min="3067" max="3068" width="4.88671875" style="47" customWidth="1"/>
    <col min="3069" max="3079" width="14.77734375" style="47" customWidth="1"/>
    <col min="3080" max="3296" width="15" style="47"/>
    <col min="3297" max="3298" width="28.77734375" style="47" customWidth="1"/>
    <col min="3299" max="3299" width="27.5546875" style="47" customWidth="1"/>
    <col min="3300" max="3300" width="25.6640625" style="47" customWidth="1"/>
    <col min="3301" max="3301" width="36.5546875" style="47" bestFit="1" customWidth="1"/>
    <col min="3302" max="3311" width="14.77734375" style="47" customWidth="1"/>
    <col min="3312" max="3312" width="5.77734375" style="47" customWidth="1"/>
    <col min="3313" max="3313" width="5" style="47" customWidth="1"/>
    <col min="3314" max="3322" width="14.77734375" style="47" customWidth="1"/>
    <col min="3323" max="3324" width="4.88671875" style="47" customWidth="1"/>
    <col min="3325" max="3335" width="14.77734375" style="47" customWidth="1"/>
    <col min="3336" max="3552" width="15" style="47"/>
    <col min="3553" max="3554" width="28.77734375" style="47" customWidth="1"/>
    <col min="3555" max="3555" width="27.5546875" style="47" customWidth="1"/>
    <col min="3556" max="3556" width="25.6640625" style="47" customWidth="1"/>
    <col min="3557" max="3557" width="36.5546875" style="47" bestFit="1" customWidth="1"/>
    <col min="3558" max="3567" width="14.77734375" style="47" customWidth="1"/>
    <col min="3568" max="3568" width="5.77734375" style="47" customWidth="1"/>
    <col min="3569" max="3569" width="5" style="47" customWidth="1"/>
    <col min="3570" max="3578" width="14.77734375" style="47" customWidth="1"/>
    <col min="3579" max="3580" width="4.88671875" style="47" customWidth="1"/>
    <col min="3581" max="3591" width="14.77734375" style="47" customWidth="1"/>
    <col min="3592" max="3808" width="15" style="47"/>
    <col min="3809" max="3810" width="28.77734375" style="47" customWidth="1"/>
    <col min="3811" max="3811" width="27.5546875" style="47" customWidth="1"/>
    <col min="3812" max="3812" width="25.6640625" style="47" customWidth="1"/>
    <col min="3813" max="3813" width="36.5546875" style="47" bestFit="1" customWidth="1"/>
    <col min="3814" max="3823" width="14.77734375" style="47" customWidth="1"/>
    <col min="3824" max="3824" width="5.77734375" style="47" customWidth="1"/>
    <col min="3825" max="3825" width="5" style="47" customWidth="1"/>
    <col min="3826" max="3834" width="14.77734375" style="47" customWidth="1"/>
    <col min="3835" max="3836" width="4.88671875" style="47" customWidth="1"/>
    <col min="3837" max="3847" width="14.77734375" style="47" customWidth="1"/>
    <col min="3848" max="4064" width="15" style="47"/>
    <col min="4065" max="4066" width="28.77734375" style="47" customWidth="1"/>
    <col min="4067" max="4067" width="27.5546875" style="47" customWidth="1"/>
    <col min="4068" max="4068" width="25.6640625" style="47" customWidth="1"/>
    <col min="4069" max="4069" width="36.5546875" style="47" bestFit="1" customWidth="1"/>
    <col min="4070" max="4079" width="14.77734375" style="47" customWidth="1"/>
    <col min="4080" max="4080" width="5.77734375" style="47" customWidth="1"/>
    <col min="4081" max="4081" width="5" style="47" customWidth="1"/>
    <col min="4082" max="4090" width="14.77734375" style="47" customWidth="1"/>
    <col min="4091" max="4092" width="4.88671875" style="47" customWidth="1"/>
    <col min="4093" max="4103" width="14.77734375" style="47" customWidth="1"/>
    <col min="4104" max="4320" width="15" style="47"/>
    <col min="4321" max="4322" width="28.77734375" style="47" customWidth="1"/>
    <col min="4323" max="4323" width="27.5546875" style="47" customWidth="1"/>
    <col min="4324" max="4324" width="25.6640625" style="47" customWidth="1"/>
    <col min="4325" max="4325" width="36.5546875" style="47" bestFit="1" customWidth="1"/>
    <col min="4326" max="4335" width="14.77734375" style="47" customWidth="1"/>
    <col min="4336" max="4336" width="5.77734375" style="47" customWidth="1"/>
    <col min="4337" max="4337" width="5" style="47" customWidth="1"/>
    <col min="4338" max="4346" width="14.77734375" style="47" customWidth="1"/>
    <col min="4347" max="4348" width="4.88671875" style="47" customWidth="1"/>
    <col min="4349" max="4359" width="14.77734375" style="47" customWidth="1"/>
    <col min="4360" max="4576" width="15" style="47"/>
    <col min="4577" max="4578" width="28.77734375" style="47" customWidth="1"/>
    <col min="4579" max="4579" width="27.5546875" style="47" customWidth="1"/>
    <col min="4580" max="4580" width="25.6640625" style="47" customWidth="1"/>
    <col min="4581" max="4581" width="36.5546875" style="47" bestFit="1" customWidth="1"/>
    <col min="4582" max="4591" width="14.77734375" style="47" customWidth="1"/>
    <col min="4592" max="4592" width="5.77734375" style="47" customWidth="1"/>
    <col min="4593" max="4593" width="5" style="47" customWidth="1"/>
    <col min="4594" max="4602" width="14.77734375" style="47" customWidth="1"/>
    <col min="4603" max="4604" width="4.88671875" style="47" customWidth="1"/>
    <col min="4605" max="4615" width="14.77734375" style="47" customWidth="1"/>
    <col min="4616" max="4832" width="15" style="47"/>
    <col min="4833" max="4834" width="28.77734375" style="47" customWidth="1"/>
    <col min="4835" max="4835" width="27.5546875" style="47" customWidth="1"/>
    <col min="4836" max="4836" width="25.6640625" style="47" customWidth="1"/>
    <col min="4837" max="4837" width="36.5546875" style="47" bestFit="1" customWidth="1"/>
    <col min="4838" max="4847" width="14.77734375" style="47" customWidth="1"/>
    <col min="4848" max="4848" width="5.77734375" style="47" customWidth="1"/>
    <col min="4849" max="4849" width="5" style="47" customWidth="1"/>
    <col min="4850" max="4858" width="14.77734375" style="47" customWidth="1"/>
    <col min="4859" max="4860" width="4.88671875" style="47" customWidth="1"/>
    <col min="4861" max="4871" width="14.77734375" style="47" customWidth="1"/>
    <col min="4872" max="5088" width="15" style="47"/>
    <col min="5089" max="5090" width="28.77734375" style="47" customWidth="1"/>
    <col min="5091" max="5091" width="27.5546875" style="47" customWidth="1"/>
    <col min="5092" max="5092" width="25.6640625" style="47" customWidth="1"/>
    <col min="5093" max="5093" width="36.5546875" style="47" bestFit="1" customWidth="1"/>
    <col min="5094" max="5103" width="14.77734375" style="47" customWidth="1"/>
    <col min="5104" max="5104" width="5.77734375" style="47" customWidth="1"/>
    <col min="5105" max="5105" width="5" style="47" customWidth="1"/>
    <col min="5106" max="5114" width="14.77734375" style="47" customWidth="1"/>
    <col min="5115" max="5116" width="4.88671875" style="47" customWidth="1"/>
    <col min="5117" max="5127" width="14.77734375" style="47" customWidth="1"/>
    <col min="5128" max="5344" width="15" style="47"/>
    <col min="5345" max="5346" width="28.77734375" style="47" customWidth="1"/>
    <col min="5347" max="5347" width="27.5546875" style="47" customWidth="1"/>
    <col min="5348" max="5348" width="25.6640625" style="47" customWidth="1"/>
    <col min="5349" max="5349" width="36.5546875" style="47" bestFit="1" customWidth="1"/>
    <col min="5350" max="5359" width="14.77734375" style="47" customWidth="1"/>
    <col min="5360" max="5360" width="5.77734375" style="47" customWidth="1"/>
    <col min="5361" max="5361" width="5" style="47" customWidth="1"/>
    <col min="5362" max="5370" width="14.77734375" style="47" customWidth="1"/>
    <col min="5371" max="5372" width="4.88671875" style="47" customWidth="1"/>
    <col min="5373" max="5383" width="14.77734375" style="47" customWidth="1"/>
    <col min="5384" max="5600" width="15" style="47"/>
    <col min="5601" max="5602" width="28.77734375" style="47" customWidth="1"/>
    <col min="5603" max="5603" width="27.5546875" style="47" customWidth="1"/>
    <col min="5604" max="5604" width="25.6640625" style="47" customWidth="1"/>
    <col min="5605" max="5605" width="36.5546875" style="47" bestFit="1" customWidth="1"/>
    <col min="5606" max="5615" width="14.77734375" style="47" customWidth="1"/>
    <col min="5616" max="5616" width="5.77734375" style="47" customWidth="1"/>
    <col min="5617" max="5617" width="5" style="47" customWidth="1"/>
    <col min="5618" max="5626" width="14.77734375" style="47" customWidth="1"/>
    <col min="5627" max="5628" width="4.88671875" style="47" customWidth="1"/>
    <col min="5629" max="5639" width="14.77734375" style="47" customWidth="1"/>
    <col min="5640" max="5856" width="15" style="47"/>
    <col min="5857" max="5858" width="28.77734375" style="47" customWidth="1"/>
    <col min="5859" max="5859" width="27.5546875" style="47" customWidth="1"/>
    <col min="5860" max="5860" width="25.6640625" style="47" customWidth="1"/>
    <col min="5861" max="5861" width="36.5546875" style="47" bestFit="1" customWidth="1"/>
    <col min="5862" max="5871" width="14.77734375" style="47" customWidth="1"/>
    <col min="5872" max="5872" width="5.77734375" style="47" customWidth="1"/>
    <col min="5873" max="5873" width="5" style="47" customWidth="1"/>
    <col min="5874" max="5882" width="14.77734375" style="47" customWidth="1"/>
    <col min="5883" max="5884" width="4.88671875" style="47" customWidth="1"/>
    <col min="5885" max="5895" width="14.77734375" style="47" customWidth="1"/>
    <col min="5896" max="6112" width="15" style="47"/>
    <col min="6113" max="6114" width="28.77734375" style="47" customWidth="1"/>
    <col min="6115" max="6115" width="27.5546875" style="47" customWidth="1"/>
    <col min="6116" max="6116" width="25.6640625" style="47" customWidth="1"/>
    <col min="6117" max="6117" width="36.5546875" style="47" bestFit="1" customWidth="1"/>
    <col min="6118" max="6127" width="14.77734375" style="47" customWidth="1"/>
    <col min="6128" max="6128" width="5.77734375" style="47" customWidth="1"/>
    <col min="6129" max="6129" width="5" style="47" customWidth="1"/>
    <col min="6130" max="6138" width="14.77734375" style="47" customWidth="1"/>
    <col min="6139" max="6140" width="4.88671875" style="47" customWidth="1"/>
    <col min="6141" max="6151" width="14.77734375" style="47" customWidth="1"/>
    <col min="6152" max="6368" width="15" style="47"/>
    <col min="6369" max="6370" width="28.77734375" style="47" customWidth="1"/>
    <col min="6371" max="6371" width="27.5546875" style="47" customWidth="1"/>
    <col min="6372" max="6372" width="25.6640625" style="47" customWidth="1"/>
    <col min="6373" max="6373" width="36.5546875" style="47" bestFit="1" customWidth="1"/>
    <col min="6374" max="6383" width="14.77734375" style="47" customWidth="1"/>
    <col min="6384" max="6384" width="5.77734375" style="47" customWidth="1"/>
    <col min="6385" max="6385" width="5" style="47" customWidth="1"/>
    <col min="6386" max="6394" width="14.77734375" style="47" customWidth="1"/>
    <col min="6395" max="6396" width="4.88671875" style="47" customWidth="1"/>
    <col min="6397" max="6407" width="14.77734375" style="47" customWidth="1"/>
    <col min="6408" max="6624" width="15" style="47"/>
    <col min="6625" max="6626" width="28.77734375" style="47" customWidth="1"/>
    <col min="6627" max="6627" width="27.5546875" style="47" customWidth="1"/>
    <col min="6628" max="6628" width="25.6640625" style="47" customWidth="1"/>
    <col min="6629" max="6629" width="36.5546875" style="47" bestFit="1" customWidth="1"/>
    <col min="6630" max="6639" width="14.77734375" style="47" customWidth="1"/>
    <col min="6640" max="6640" width="5.77734375" style="47" customWidth="1"/>
    <col min="6641" max="6641" width="5" style="47" customWidth="1"/>
    <col min="6642" max="6650" width="14.77734375" style="47" customWidth="1"/>
    <col min="6651" max="6652" width="4.88671875" style="47" customWidth="1"/>
    <col min="6653" max="6663" width="14.77734375" style="47" customWidth="1"/>
    <col min="6664" max="6880" width="15" style="47"/>
    <col min="6881" max="6882" width="28.77734375" style="47" customWidth="1"/>
    <col min="6883" max="6883" width="27.5546875" style="47" customWidth="1"/>
    <col min="6884" max="6884" width="25.6640625" style="47" customWidth="1"/>
    <col min="6885" max="6885" width="36.5546875" style="47" bestFit="1" customWidth="1"/>
    <col min="6886" max="6895" width="14.77734375" style="47" customWidth="1"/>
    <col min="6896" max="6896" width="5.77734375" style="47" customWidth="1"/>
    <col min="6897" max="6897" width="5" style="47" customWidth="1"/>
    <col min="6898" max="6906" width="14.77734375" style="47" customWidth="1"/>
    <col min="6907" max="6908" width="4.88671875" style="47" customWidth="1"/>
    <col min="6909" max="6919" width="14.77734375" style="47" customWidth="1"/>
    <col min="6920" max="7136" width="15" style="47"/>
    <col min="7137" max="7138" width="28.77734375" style="47" customWidth="1"/>
    <col min="7139" max="7139" width="27.5546875" style="47" customWidth="1"/>
    <col min="7140" max="7140" width="25.6640625" style="47" customWidth="1"/>
    <col min="7141" max="7141" width="36.5546875" style="47" bestFit="1" customWidth="1"/>
    <col min="7142" max="7151" width="14.77734375" style="47" customWidth="1"/>
    <col min="7152" max="7152" width="5.77734375" style="47" customWidth="1"/>
    <col min="7153" max="7153" width="5" style="47" customWidth="1"/>
    <col min="7154" max="7162" width="14.77734375" style="47" customWidth="1"/>
    <col min="7163" max="7164" width="4.88671875" style="47" customWidth="1"/>
    <col min="7165" max="7175" width="14.77734375" style="47" customWidth="1"/>
    <col min="7176" max="7392" width="15" style="47"/>
    <col min="7393" max="7394" width="28.77734375" style="47" customWidth="1"/>
    <col min="7395" max="7395" width="27.5546875" style="47" customWidth="1"/>
    <col min="7396" max="7396" width="25.6640625" style="47" customWidth="1"/>
    <col min="7397" max="7397" width="36.5546875" style="47" bestFit="1" customWidth="1"/>
    <col min="7398" max="7407" width="14.77734375" style="47" customWidth="1"/>
    <col min="7408" max="7408" width="5.77734375" style="47" customWidth="1"/>
    <col min="7409" max="7409" width="5" style="47" customWidth="1"/>
    <col min="7410" max="7418" width="14.77734375" style="47" customWidth="1"/>
    <col min="7419" max="7420" width="4.88671875" style="47" customWidth="1"/>
    <col min="7421" max="7431" width="14.77734375" style="47" customWidth="1"/>
    <col min="7432" max="7648" width="15" style="47"/>
    <col min="7649" max="7650" width="28.77734375" style="47" customWidth="1"/>
    <col min="7651" max="7651" width="27.5546875" style="47" customWidth="1"/>
    <col min="7652" max="7652" width="25.6640625" style="47" customWidth="1"/>
    <col min="7653" max="7653" width="36.5546875" style="47" bestFit="1" customWidth="1"/>
    <col min="7654" max="7663" width="14.77734375" style="47" customWidth="1"/>
    <col min="7664" max="7664" width="5.77734375" style="47" customWidth="1"/>
    <col min="7665" max="7665" width="5" style="47" customWidth="1"/>
    <col min="7666" max="7674" width="14.77734375" style="47" customWidth="1"/>
    <col min="7675" max="7676" width="4.88671875" style="47" customWidth="1"/>
    <col min="7677" max="7687" width="14.77734375" style="47" customWidth="1"/>
    <col min="7688" max="7904" width="15" style="47"/>
    <col min="7905" max="7906" width="28.77734375" style="47" customWidth="1"/>
    <col min="7907" max="7907" width="27.5546875" style="47" customWidth="1"/>
    <col min="7908" max="7908" width="25.6640625" style="47" customWidth="1"/>
    <col min="7909" max="7909" width="36.5546875" style="47" bestFit="1" customWidth="1"/>
    <col min="7910" max="7919" width="14.77734375" style="47" customWidth="1"/>
    <col min="7920" max="7920" width="5.77734375" style="47" customWidth="1"/>
    <col min="7921" max="7921" width="5" style="47" customWidth="1"/>
    <col min="7922" max="7930" width="14.77734375" style="47" customWidth="1"/>
    <col min="7931" max="7932" width="4.88671875" style="47" customWidth="1"/>
    <col min="7933" max="7943" width="14.77734375" style="47" customWidth="1"/>
    <col min="7944" max="8160" width="15" style="47"/>
    <col min="8161" max="8162" width="28.77734375" style="47" customWidth="1"/>
    <col min="8163" max="8163" width="27.5546875" style="47" customWidth="1"/>
    <col min="8164" max="8164" width="25.6640625" style="47" customWidth="1"/>
    <col min="8165" max="8165" width="36.5546875" style="47" bestFit="1" customWidth="1"/>
    <col min="8166" max="8175" width="14.77734375" style="47" customWidth="1"/>
    <col min="8176" max="8176" width="5.77734375" style="47" customWidth="1"/>
    <col min="8177" max="8177" width="5" style="47" customWidth="1"/>
    <col min="8178" max="8186" width="14.77734375" style="47" customWidth="1"/>
    <col min="8187" max="8188" width="4.88671875" style="47" customWidth="1"/>
    <col min="8189" max="8199" width="14.77734375" style="47" customWidth="1"/>
    <col min="8200" max="8416" width="15" style="47"/>
    <col min="8417" max="8418" width="28.77734375" style="47" customWidth="1"/>
    <col min="8419" max="8419" width="27.5546875" style="47" customWidth="1"/>
    <col min="8420" max="8420" width="25.6640625" style="47" customWidth="1"/>
    <col min="8421" max="8421" width="36.5546875" style="47" bestFit="1" customWidth="1"/>
    <col min="8422" max="8431" width="14.77734375" style="47" customWidth="1"/>
    <col min="8432" max="8432" width="5.77734375" style="47" customWidth="1"/>
    <col min="8433" max="8433" width="5" style="47" customWidth="1"/>
    <col min="8434" max="8442" width="14.77734375" style="47" customWidth="1"/>
    <col min="8443" max="8444" width="4.88671875" style="47" customWidth="1"/>
    <col min="8445" max="8455" width="14.77734375" style="47" customWidth="1"/>
    <col min="8456" max="8672" width="15" style="47"/>
    <col min="8673" max="8674" width="28.77734375" style="47" customWidth="1"/>
    <col min="8675" max="8675" width="27.5546875" style="47" customWidth="1"/>
    <col min="8676" max="8676" width="25.6640625" style="47" customWidth="1"/>
    <col min="8677" max="8677" width="36.5546875" style="47" bestFit="1" customWidth="1"/>
    <col min="8678" max="8687" width="14.77734375" style="47" customWidth="1"/>
    <col min="8688" max="8688" width="5.77734375" style="47" customWidth="1"/>
    <col min="8689" max="8689" width="5" style="47" customWidth="1"/>
    <col min="8690" max="8698" width="14.77734375" style="47" customWidth="1"/>
    <col min="8699" max="8700" width="4.88671875" style="47" customWidth="1"/>
    <col min="8701" max="8711" width="14.77734375" style="47" customWidth="1"/>
    <col min="8712" max="8928" width="15" style="47"/>
    <col min="8929" max="8930" width="28.77734375" style="47" customWidth="1"/>
    <col min="8931" max="8931" width="27.5546875" style="47" customWidth="1"/>
    <col min="8932" max="8932" width="25.6640625" style="47" customWidth="1"/>
    <col min="8933" max="8933" width="36.5546875" style="47" bestFit="1" customWidth="1"/>
    <col min="8934" max="8943" width="14.77734375" style="47" customWidth="1"/>
    <col min="8944" max="8944" width="5.77734375" style="47" customWidth="1"/>
    <col min="8945" max="8945" width="5" style="47" customWidth="1"/>
    <col min="8946" max="8954" width="14.77734375" style="47" customWidth="1"/>
    <col min="8955" max="8956" width="4.88671875" style="47" customWidth="1"/>
    <col min="8957" max="8967" width="14.77734375" style="47" customWidth="1"/>
    <col min="8968" max="9184" width="15" style="47"/>
    <col min="9185" max="9186" width="28.77734375" style="47" customWidth="1"/>
    <col min="9187" max="9187" width="27.5546875" style="47" customWidth="1"/>
    <col min="9188" max="9188" width="25.6640625" style="47" customWidth="1"/>
    <col min="9189" max="9189" width="36.5546875" style="47" bestFit="1" customWidth="1"/>
    <col min="9190" max="9199" width="14.77734375" style="47" customWidth="1"/>
    <col min="9200" max="9200" width="5.77734375" style="47" customWidth="1"/>
    <col min="9201" max="9201" width="5" style="47" customWidth="1"/>
    <col min="9202" max="9210" width="14.77734375" style="47" customWidth="1"/>
    <col min="9211" max="9212" width="4.88671875" style="47" customWidth="1"/>
    <col min="9213" max="9223" width="14.77734375" style="47" customWidth="1"/>
    <col min="9224" max="9440" width="15" style="47"/>
    <col min="9441" max="9442" width="28.77734375" style="47" customWidth="1"/>
    <col min="9443" max="9443" width="27.5546875" style="47" customWidth="1"/>
    <col min="9444" max="9444" width="25.6640625" style="47" customWidth="1"/>
    <col min="9445" max="9445" width="36.5546875" style="47" bestFit="1" customWidth="1"/>
    <col min="9446" max="9455" width="14.77734375" style="47" customWidth="1"/>
    <col min="9456" max="9456" width="5.77734375" style="47" customWidth="1"/>
    <col min="9457" max="9457" width="5" style="47" customWidth="1"/>
    <col min="9458" max="9466" width="14.77734375" style="47" customWidth="1"/>
    <col min="9467" max="9468" width="4.88671875" style="47" customWidth="1"/>
    <col min="9469" max="9479" width="14.77734375" style="47" customWidth="1"/>
    <col min="9480" max="9696" width="15" style="47"/>
    <col min="9697" max="9698" width="28.77734375" style="47" customWidth="1"/>
    <col min="9699" max="9699" width="27.5546875" style="47" customWidth="1"/>
    <col min="9700" max="9700" width="25.6640625" style="47" customWidth="1"/>
    <col min="9701" max="9701" width="36.5546875" style="47" bestFit="1" customWidth="1"/>
    <col min="9702" max="9711" width="14.77734375" style="47" customWidth="1"/>
    <col min="9712" max="9712" width="5.77734375" style="47" customWidth="1"/>
    <col min="9713" max="9713" width="5" style="47" customWidth="1"/>
    <col min="9714" max="9722" width="14.77734375" style="47" customWidth="1"/>
    <col min="9723" max="9724" width="4.88671875" style="47" customWidth="1"/>
    <col min="9725" max="9735" width="14.77734375" style="47" customWidth="1"/>
    <col min="9736" max="9952" width="15" style="47"/>
    <col min="9953" max="9954" width="28.77734375" style="47" customWidth="1"/>
    <col min="9955" max="9955" width="27.5546875" style="47" customWidth="1"/>
    <col min="9956" max="9956" width="25.6640625" style="47" customWidth="1"/>
    <col min="9957" max="9957" width="36.5546875" style="47" bestFit="1" customWidth="1"/>
    <col min="9958" max="9967" width="14.77734375" style="47" customWidth="1"/>
    <col min="9968" max="9968" width="5.77734375" style="47" customWidth="1"/>
    <col min="9969" max="9969" width="5" style="47" customWidth="1"/>
    <col min="9970" max="9978" width="14.77734375" style="47" customWidth="1"/>
    <col min="9979" max="9980" width="4.88671875" style="47" customWidth="1"/>
    <col min="9981" max="9991" width="14.77734375" style="47" customWidth="1"/>
    <col min="9992" max="10208" width="15" style="47"/>
    <col min="10209" max="10210" width="28.77734375" style="47" customWidth="1"/>
    <col min="10211" max="10211" width="27.5546875" style="47" customWidth="1"/>
    <col min="10212" max="10212" width="25.6640625" style="47" customWidth="1"/>
    <col min="10213" max="10213" width="36.5546875" style="47" bestFit="1" customWidth="1"/>
    <col min="10214" max="10223" width="14.77734375" style="47" customWidth="1"/>
    <col min="10224" max="10224" width="5.77734375" style="47" customWidth="1"/>
    <col min="10225" max="10225" width="5" style="47" customWidth="1"/>
    <col min="10226" max="10234" width="14.77734375" style="47" customWidth="1"/>
    <col min="10235" max="10236" width="4.88671875" style="47" customWidth="1"/>
    <col min="10237" max="10247" width="14.77734375" style="47" customWidth="1"/>
    <col min="10248" max="10464" width="15" style="47"/>
    <col min="10465" max="10466" width="28.77734375" style="47" customWidth="1"/>
    <col min="10467" max="10467" width="27.5546875" style="47" customWidth="1"/>
    <col min="10468" max="10468" width="25.6640625" style="47" customWidth="1"/>
    <col min="10469" max="10469" width="36.5546875" style="47" bestFit="1" customWidth="1"/>
    <col min="10470" max="10479" width="14.77734375" style="47" customWidth="1"/>
    <col min="10480" max="10480" width="5.77734375" style="47" customWidth="1"/>
    <col min="10481" max="10481" width="5" style="47" customWidth="1"/>
    <col min="10482" max="10490" width="14.77734375" style="47" customWidth="1"/>
    <col min="10491" max="10492" width="4.88671875" style="47" customWidth="1"/>
    <col min="10493" max="10503" width="14.77734375" style="47" customWidth="1"/>
    <col min="10504" max="10720" width="15" style="47"/>
    <col min="10721" max="10722" width="28.77734375" style="47" customWidth="1"/>
    <col min="10723" max="10723" width="27.5546875" style="47" customWidth="1"/>
    <col min="10724" max="10724" width="25.6640625" style="47" customWidth="1"/>
    <col min="10725" max="10725" width="36.5546875" style="47" bestFit="1" customWidth="1"/>
    <col min="10726" max="10735" width="14.77734375" style="47" customWidth="1"/>
    <col min="10736" max="10736" width="5.77734375" style="47" customWidth="1"/>
    <col min="10737" max="10737" width="5" style="47" customWidth="1"/>
    <col min="10738" max="10746" width="14.77734375" style="47" customWidth="1"/>
    <col min="10747" max="10748" width="4.88671875" style="47" customWidth="1"/>
    <col min="10749" max="10759" width="14.77734375" style="47" customWidth="1"/>
    <col min="10760" max="10976" width="15" style="47"/>
    <col min="10977" max="10978" width="28.77734375" style="47" customWidth="1"/>
    <col min="10979" max="10979" width="27.5546875" style="47" customWidth="1"/>
    <col min="10980" max="10980" width="25.6640625" style="47" customWidth="1"/>
    <col min="10981" max="10981" width="36.5546875" style="47" bestFit="1" customWidth="1"/>
    <col min="10982" max="10991" width="14.77734375" style="47" customWidth="1"/>
    <col min="10992" max="10992" width="5.77734375" style="47" customWidth="1"/>
    <col min="10993" max="10993" width="5" style="47" customWidth="1"/>
    <col min="10994" max="11002" width="14.77734375" style="47" customWidth="1"/>
    <col min="11003" max="11004" width="4.88671875" style="47" customWidth="1"/>
    <col min="11005" max="11015" width="14.77734375" style="47" customWidth="1"/>
    <col min="11016" max="11232" width="15" style="47"/>
    <col min="11233" max="11234" width="28.77734375" style="47" customWidth="1"/>
    <col min="11235" max="11235" width="27.5546875" style="47" customWidth="1"/>
    <col min="11236" max="11236" width="25.6640625" style="47" customWidth="1"/>
    <col min="11237" max="11237" width="36.5546875" style="47" bestFit="1" customWidth="1"/>
    <col min="11238" max="11247" width="14.77734375" style="47" customWidth="1"/>
    <col min="11248" max="11248" width="5.77734375" style="47" customWidth="1"/>
    <col min="11249" max="11249" width="5" style="47" customWidth="1"/>
    <col min="11250" max="11258" width="14.77734375" style="47" customWidth="1"/>
    <col min="11259" max="11260" width="4.88671875" style="47" customWidth="1"/>
    <col min="11261" max="11271" width="14.77734375" style="47" customWidth="1"/>
    <col min="11272" max="11488" width="15" style="47"/>
    <col min="11489" max="11490" width="28.77734375" style="47" customWidth="1"/>
    <col min="11491" max="11491" width="27.5546875" style="47" customWidth="1"/>
    <col min="11492" max="11492" width="25.6640625" style="47" customWidth="1"/>
    <col min="11493" max="11493" width="36.5546875" style="47" bestFit="1" customWidth="1"/>
    <col min="11494" max="11503" width="14.77734375" style="47" customWidth="1"/>
    <col min="11504" max="11504" width="5.77734375" style="47" customWidth="1"/>
    <col min="11505" max="11505" width="5" style="47" customWidth="1"/>
    <col min="11506" max="11514" width="14.77734375" style="47" customWidth="1"/>
    <col min="11515" max="11516" width="4.88671875" style="47" customWidth="1"/>
    <col min="11517" max="11527" width="14.77734375" style="47" customWidth="1"/>
    <col min="11528" max="11744" width="15" style="47"/>
    <col min="11745" max="11746" width="28.77734375" style="47" customWidth="1"/>
    <col min="11747" max="11747" width="27.5546875" style="47" customWidth="1"/>
    <col min="11748" max="11748" width="25.6640625" style="47" customWidth="1"/>
    <col min="11749" max="11749" width="36.5546875" style="47" bestFit="1" customWidth="1"/>
    <col min="11750" max="11759" width="14.77734375" style="47" customWidth="1"/>
    <col min="11760" max="11760" width="5.77734375" style="47" customWidth="1"/>
    <col min="11761" max="11761" width="5" style="47" customWidth="1"/>
    <col min="11762" max="11770" width="14.77734375" style="47" customWidth="1"/>
    <col min="11771" max="11772" width="4.88671875" style="47" customWidth="1"/>
    <col min="11773" max="11783" width="14.77734375" style="47" customWidth="1"/>
    <col min="11784" max="12000" width="15" style="47"/>
    <col min="12001" max="12002" width="28.77734375" style="47" customWidth="1"/>
    <col min="12003" max="12003" width="27.5546875" style="47" customWidth="1"/>
    <col min="12004" max="12004" width="25.6640625" style="47" customWidth="1"/>
    <col min="12005" max="12005" width="36.5546875" style="47" bestFit="1" customWidth="1"/>
    <col min="12006" max="12015" width="14.77734375" style="47" customWidth="1"/>
    <col min="12016" max="12016" width="5.77734375" style="47" customWidth="1"/>
    <col min="12017" max="12017" width="5" style="47" customWidth="1"/>
    <col min="12018" max="12026" width="14.77734375" style="47" customWidth="1"/>
    <col min="12027" max="12028" width="4.88671875" style="47" customWidth="1"/>
    <col min="12029" max="12039" width="14.77734375" style="47" customWidth="1"/>
    <col min="12040" max="12256" width="15" style="47"/>
    <col min="12257" max="12258" width="28.77734375" style="47" customWidth="1"/>
    <col min="12259" max="12259" width="27.5546875" style="47" customWidth="1"/>
    <col min="12260" max="12260" width="25.6640625" style="47" customWidth="1"/>
    <col min="12261" max="12261" width="36.5546875" style="47" bestFit="1" customWidth="1"/>
    <col min="12262" max="12271" width="14.77734375" style="47" customWidth="1"/>
    <col min="12272" max="12272" width="5.77734375" style="47" customWidth="1"/>
    <col min="12273" max="12273" width="5" style="47" customWidth="1"/>
    <col min="12274" max="12282" width="14.77734375" style="47" customWidth="1"/>
    <col min="12283" max="12284" width="4.88671875" style="47" customWidth="1"/>
    <col min="12285" max="12295" width="14.77734375" style="47" customWidth="1"/>
    <col min="12296" max="12512" width="15" style="47"/>
    <col min="12513" max="12514" width="28.77734375" style="47" customWidth="1"/>
    <col min="12515" max="12515" width="27.5546875" style="47" customWidth="1"/>
    <col min="12516" max="12516" width="25.6640625" style="47" customWidth="1"/>
    <col min="12517" max="12517" width="36.5546875" style="47" bestFit="1" customWidth="1"/>
    <col min="12518" max="12527" width="14.77734375" style="47" customWidth="1"/>
    <col min="12528" max="12528" width="5.77734375" style="47" customWidth="1"/>
    <col min="12529" max="12529" width="5" style="47" customWidth="1"/>
    <col min="12530" max="12538" width="14.77734375" style="47" customWidth="1"/>
    <col min="12539" max="12540" width="4.88671875" style="47" customWidth="1"/>
    <col min="12541" max="12551" width="14.77734375" style="47" customWidth="1"/>
    <col min="12552" max="12768" width="15" style="47"/>
    <col min="12769" max="12770" width="28.77734375" style="47" customWidth="1"/>
    <col min="12771" max="12771" width="27.5546875" style="47" customWidth="1"/>
    <col min="12772" max="12772" width="25.6640625" style="47" customWidth="1"/>
    <col min="12773" max="12773" width="36.5546875" style="47" bestFit="1" customWidth="1"/>
    <col min="12774" max="12783" width="14.77734375" style="47" customWidth="1"/>
    <col min="12784" max="12784" width="5.77734375" style="47" customWidth="1"/>
    <col min="12785" max="12785" width="5" style="47" customWidth="1"/>
    <col min="12786" max="12794" width="14.77734375" style="47" customWidth="1"/>
    <col min="12795" max="12796" width="4.88671875" style="47" customWidth="1"/>
    <col min="12797" max="12807" width="14.77734375" style="47" customWidth="1"/>
    <col min="12808" max="13024" width="15" style="47"/>
    <col min="13025" max="13026" width="28.77734375" style="47" customWidth="1"/>
    <col min="13027" max="13027" width="27.5546875" style="47" customWidth="1"/>
    <col min="13028" max="13028" width="25.6640625" style="47" customWidth="1"/>
    <col min="13029" max="13029" width="36.5546875" style="47" bestFit="1" customWidth="1"/>
    <col min="13030" max="13039" width="14.77734375" style="47" customWidth="1"/>
    <col min="13040" max="13040" width="5.77734375" style="47" customWidth="1"/>
    <col min="13041" max="13041" width="5" style="47" customWidth="1"/>
    <col min="13042" max="13050" width="14.77734375" style="47" customWidth="1"/>
    <col min="13051" max="13052" width="4.88671875" style="47" customWidth="1"/>
    <col min="13053" max="13063" width="14.77734375" style="47" customWidth="1"/>
    <col min="13064" max="13280" width="15" style="47"/>
    <col min="13281" max="13282" width="28.77734375" style="47" customWidth="1"/>
    <col min="13283" max="13283" width="27.5546875" style="47" customWidth="1"/>
    <col min="13284" max="13284" width="25.6640625" style="47" customWidth="1"/>
    <col min="13285" max="13285" width="36.5546875" style="47" bestFit="1" customWidth="1"/>
    <col min="13286" max="13295" width="14.77734375" style="47" customWidth="1"/>
    <col min="13296" max="13296" width="5.77734375" style="47" customWidth="1"/>
    <col min="13297" max="13297" width="5" style="47" customWidth="1"/>
    <col min="13298" max="13306" width="14.77734375" style="47" customWidth="1"/>
    <col min="13307" max="13308" width="4.88671875" style="47" customWidth="1"/>
    <col min="13309" max="13319" width="14.77734375" style="47" customWidth="1"/>
    <col min="13320" max="13536" width="15" style="47"/>
    <col min="13537" max="13538" width="28.77734375" style="47" customWidth="1"/>
    <col min="13539" max="13539" width="27.5546875" style="47" customWidth="1"/>
    <col min="13540" max="13540" width="25.6640625" style="47" customWidth="1"/>
    <col min="13541" max="13541" width="36.5546875" style="47" bestFit="1" customWidth="1"/>
    <col min="13542" max="13551" width="14.77734375" style="47" customWidth="1"/>
    <col min="13552" max="13552" width="5.77734375" style="47" customWidth="1"/>
    <col min="13553" max="13553" width="5" style="47" customWidth="1"/>
    <col min="13554" max="13562" width="14.77734375" style="47" customWidth="1"/>
    <col min="13563" max="13564" width="4.88671875" style="47" customWidth="1"/>
    <col min="13565" max="13575" width="14.77734375" style="47" customWidth="1"/>
    <col min="13576" max="13792" width="15" style="47"/>
    <col min="13793" max="13794" width="28.77734375" style="47" customWidth="1"/>
    <col min="13795" max="13795" width="27.5546875" style="47" customWidth="1"/>
    <col min="13796" max="13796" width="25.6640625" style="47" customWidth="1"/>
    <col min="13797" max="13797" width="36.5546875" style="47" bestFit="1" customWidth="1"/>
    <col min="13798" max="13807" width="14.77734375" style="47" customWidth="1"/>
    <col min="13808" max="13808" width="5.77734375" style="47" customWidth="1"/>
    <col min="13809" max="13809" width="5" style="47" customWidth="1"/>
    <col min="13810" max="13818" width="14.77734375" style="47" customWidth="1"/>
    <col min="13819" max="13820" width="4.88671875" style="47" customWidth="1"/>
    <col min="13821" max="13831" width="14.77734375" style="47" customWidth="1"/>
    <col min="13832" max="14048" width="15" style="47"/>
    <col min="14049" max="14050" width="28.77734375" style="47" customWidth="1"/>
    <col min="14051" max="14051" width="27.5546875" style="47" customWidth="1"/>
    <col min="14052" max="14052" width="25.6640625" style="47" customWidth="1"/>
    <col min="14053" max="14053" width="36.5546875" style="47" bestFit="1" customWidth="1"/>
    <col min="14054" max="14063" width="14.77734375" style="47" customWidth="1"/>
    <col min="14064" max="14064" width="5.77734375" style="47" customWidth="1"/>
    <col min="14065" max="14065" width="5" style="47" customWidth="1"/>
    <col min="14066" max="14074" width="14.77734375" style="47" customWidth="1"/>
    <col min="14075" max="14076" width="4.88671875" style="47" customWidth="1"/>
    <col min="14077" max="14087" width="14.77734375" style="47" customWidth="1"/>
    <col min="14088" max="14304" width="15" style="47"/>
    <col min="14305" max="14306" width="28.77734375" style="47" customWidth="1"/>
    <col min="14307" max="14307" width="27.5546875" style="47" customWidth="1"/>
    <col min="14308" max="14308" width="25.6640625" style="47" customWidth="1"/>
    <col min="14309" max="14309" width="36.5546875" style="47" bestFit="1" customWidth="1"/>
    <col min="14310" max="14319" width="14.77734375" style="47" customWidth="1"/>
    <col min="14320" max="14320" width="5.77734375" style="47" customWidth="1"/>
    <col min="14321" max="14321" width="5" style="47" customWidth="1"/>
    <col min="14322" max="14330" width="14.77734375" style="47" customWidth="1"/>
    <col min="14331" max="14332" width="4.88671875" style="47" customWidth="1"/>
    <col min="14333" max="14343" width="14.77734375" style="47" customWidth="1"/>
    <col min="14344" max="14560" width="15" style="47"/>
    <col min="14561" max="14562" width="28.77734375" style="47" customWidth="1"/>
    <col min="14563" max="14563" width="27.5546875" style="47" customWidth="1"/>
    <col min="14564" max="14564" width="25.6640625" style="47" customWidth="1"/>
    <col min="14565" max="14565" width="36.5546875" style="47" bestFit="1" customWidth="1"/>
    <col min="14566" max="14575" width="14.77734375" style="47" customWidth="1"/>
    <col min="14576" max="14576" width="5.77734375" style="47" customWidth="1"/>
    <col min="14577" max="14577" width="5" style="47" customWidth="1"/>
    <col min="14578" max="14586" width="14.77734375" style="47" customWidth="1"/>
    <col min="14587" max="14588" width="4.88671875" style="47" customWidth="1"/>
    <col min="14589" max="14599" width="14.77734375" style="47" customWidth="1"/>
    <col min="14600" max="14816" width="15" style="47"/>
    <col min="14817" max="14818" width="28.77734375" style="47" customWidth="1"/>
    <col min="14819" max="14819" width="27.5546875" style="47" customWidth="1"/>
    <col min="14820" max="14820" width="25.6640625" style="47" customWidth="1"/>
    <col min="14821" max="14821" width="36.5546875" style="47" bestFit="1" customWidth="1"/>
    <col min="14822" max="14831" width="14.77734375" style="47" customWidth="1"/>
    <col min="14832" max="14832" width="5.77734375" style="47" customWidth="1"/>
    <col min="14833" max="14833" width="5" style="47" customWidth="1"/>
    <col min="14834" max="14842" width="14.77734375" style="47" customWidth="1"/>
    <col min="14843" max="14844" width="4.88671875" style="47" customWidth="1"/>
    <col min="14845" max="14855" width="14.77734375" style="47" customWidth="1"/>
    <col min="14856" max="15072" width="15" style="47"/>
    <col min="15073" max="15074" width="28.77734375" style="47" customWidth="1"/>
    <col min="15075" max="15075" width="27.5546875" style="47" customWidth="1"/>
    <col min="15076" max="15076" width="25.6640625" style="47" customWidth="1"/>
    <col min="15077" max="15077" width="36.5546875" style="47" bestFit="1" customWidth="1"/>
    <col min="15078" max="15087" width="14.77734375" style="47" customWidth="1"/>
    <col min="15088" max="15088" width="5.77734375" style="47" customWidth="1"/>
    <col min="15089" max="15089" width="5" style="47" customWidth="1"/>
    <col min="15090" max="15098" width="14.77734375" style="47" customWidth="1"/>
    <col min="15099" max="15100" width="4.88671875" style="47" customWidth="1"/>
    <col min="15101" max="15111" width="14.77734375" style="47" customWidth="1"/>
    <col min="15112" max="15328" width="15" style="47"/>
    <col min="15329" max="15330" width="28.77734375" style="47" customWidth="1"/>
    <col min="15331" max="15331" width="27.5546875" style="47" customWidth="1"/>
    <col min="15332" max="15332" width="25.6640625" style="47" customWidth="1"/>
    <col min="15333" max="15333" width="36.5546875" style="47" bestFit="1" customWidth="1"/>
    <col min="15334" max="15343" width="14.77734375" style="47" customWidth="1"/>
    <col min="15344" max="15344" width="5.77734375" style="47" customWidth="1"/>
    <col min="15345" max="15345" width="5" style="47" customWidth="1"/>
    <col min="15346" max="15354" width="14.77734375" style="47" customWidth="1"/>
    <col min="15355" max="15356" width="4.88671875" style="47" customWidth="1"/>
    <col min="15357" max="15367" width="14.77734375" style="47" customWidth="1"/>
    <col min="15368" max="15584" width="15" style="47"/>
    <col min="15585" max="15586" width="28.77734375" style="47" customWidth="1"/>
    <col min="15587" max="15587" width="27.5546875" style="47" customWidth="1"/>
    <col min="15588" max="15588" width="25.6640625" style="47" customWidth="1"/>
    <col min="15589" max="15589" width="36.5546875" style="47" bestFit="1" customWidth="1"/>
    <col min="15590" max="15599" width="14.77734375" style="47" customWidth="1"/>
    <col min="15600" max="15600" width="5.77734375" style="47" customWidth="1"/>
    <col min="15601" max="15601" width="5" style="47" customWidth="1"/>
    <col min="15602" max="15610" width="14.77734375" style="47" customWidth="1"/>
    <col min="15611" max="15612" width="4.88671875" style="47" customWidth="1"/>
    <col min="15613" max="15623" width="14.77734375" style="47" customWidth="1"/>
    <col min="15624" max="15840" width="15" style="47"/>
    <col min="15841" max="15842" width="28.77734375" style="47" customWidth="1"/>
    <col min="15843" max="15843" width="27.5546875" style="47" customWidth="1"/>
    <col min="15844" max="15844" width="25.6640625" style="47" customWidth="1"/>
    <col min="15845" max="15845" width="36.5546875" style="47" bestFit="1" customWidth="1"/>
    <col min="15846" max="15855" width="14.77734375" style="47" customWidth="1"/>
    <col min="15856" max="15856" width="5.77734375" style="47" customWidth="1"/>
    <col min="15857" max="15857" width="5" style="47" customWidth="1"/>
    <col min="15858" max="15866" width="14.77734375" style="47" customWidth="1"/>
    <col min="15867" max="15868" width="4.88671875" style="47" customWidth="1"/>
    <col min="15869" max="15879" width="14.77734375" style="47" customWidth="1"/>
    <col min="15880" max="16096" width="15" style="47"/>
    <col min="16097" max="16098" width="28.77734375" style="47" customWidth="1"/>
    <col min="16099" max="16099" width="27.5546875" style="47" customWidth="1"/>
    <col min="16100" max="16100" width="25.6640625" style="47" customWidth="1"/>
    <col min="16101" max="16101" width="36.5546875" style="47" bestFit="1" customWidth="1"/>
    <col min="16102" max="16111" width="14.77734375" style="47" customWidth="1"/>
    <col min="16112" max="16112" width="5.77734375" style="47" customWidth="1"/>
    <col min="16113" max="16113" width="5" style="47" customWidth="1"/>
    <col min="16114" max="16122" width="14.77734375" style="47" customWidth="1"/>
    <col min="16123" max="16124" width="4.88671875" style="47" customWidth="1"/>
    <col min="16125" max="16135" width="14.77734375" style="47" customWidth="1"/>
    <col min="16136" max="16384" width="15" style="47"/>
  </cols>
  <sheetData>
    <row r="1" spans="1:6" x14ac:dyDescent="0.2">
      <c r="A1" s="1" t="s">
        <v>804</v>
      </c>
    </row>
    <row r="2" spans="1:6" x14ac:dyDescent="0.2">
      <c r="A2" s="28" t="s">
        <v>806</v>
      </c>
    </row>
    <row r="4" spans="1:6" customFormat="1" ht="46.15" customHeight="1" x14ac:dyDescent="0.2">
      <c r="A4" s="98" t="s">
        <v>748</v>
      </c>
      <c r="B4" s="98" t="s">
        <v>798</v>
      </c>
      <c r="C4" s="98" t="s">
        <v>749</v>
      </c>
      <c r="D4" s="99" t="s">
        <v>750</v>
      </c>
      <c r="E4" s="98" t="s">
        <v>799</v>
      </c>
    </row>
    <row r="5" spans="1:6" customFormat="1" x14ac:dyDescent="0.2">
      <c r="A5" s="151" t="s">
        <v>476</v>
      </c>
      <c r="B5" s="100" t="s">
        <v>751</v>
      </c>
      <c r="C5" s="112" t="s">
        <v>712</v>
      </c>
      <c r="D5" s="110" t="s">
        <v>712</v>
      </c>
      <c r="E5" s="112" t="s">
        <v>712</v>
      </c>
      <c r="F5" s="101"/>
    </row>
    <row r="6" spans="1:6" customFormat="1" x14ac:dyDescent="0.2">
      <c r="A6" s="147"/>
      <c r="B6" s="102" t="s">
        <v>752</v>
      </c>
      <c r="C6" s="113" t="s">
        <v>712</v>
      </c>
      <c r="D6" s="111" t="s">
        <v>712</v>
      </c>
      <c r="E6" s="113" t="s">
        <v>712</v>
      </c>
      <c r="F6" s="101"/>
    </row>
    <row r="7" spans="1:6" customFormat="1" x14ac:dyDescent="0.2">
      <c r="A7" s="152"/>
      <c r="B7" s="103" t="s">
        <v>753</v>
      </c>
      <c r="C7" s="120">
        <v>0.11184575813283683</v>
      </c>
      <c r="D7" s="117">
        <v>0.25229873254312873</v>
      </c>
      <c r="E7" s="114">
        <v>0.66407405234127448</v>
      </c>
      <c r="F7" s="101"/>
    </row>
    <row r="8" spans="1:6" customFormat="1" x14ac:dyDescent="0.2">
      <c r="A8" s="148" t="s">
        <v>682</v>
      </c>
      <c r="B8" s="100" t="s">
        <v>751</v>
      </c>
      <c r="C8" s="121">
        <v>3.3985327326450133E-2</v>
      </c>
      <c r="D8" s="118">
        <v>0.17979930151767862</v>
      </c>
      <c r="E8" s="115">
        <v>0.79232590927101665</v>
      </c>
      <c r="F8" s="101"/>
    </row>
    <row r="9" spans="1:6" customFormat="1" x14ac:dyDescent="0.2">
      <c r="A9" s="154"/>
      <c r="B9" s="102" t="s">
        <v>752</v>
      </c>
      <c r="C9" s="122">
        <v>6.5407259252757172E-2</v>
      </c>
      <c r="D9" s="119">
        <v>0.19793919156768283</v>
      </c>
      <c r="E9" s="116">
        <v>0.74960020919870862</v>
      </c>
      <c r="F9" s="101"/>
    </row>
    <row r="10" spans="1:6" customFormat="1" x14ac:dyDescent="0.2">
      <c r="A10" s="155"/>
      <c r="B10" s="103" t="s">
        <v>753</v>
      </c>
      <c r="C10" s="120">
        <v>5.4152481670167646E-2</v>
      </c>
      <c r="D10" s="117">
        <v>0.19153477023180154</v>
      </c>
      <c r="E10" s="114">
        <v>0.76468483123220821</v>
      </c>
      <c r="F10" s="101"/>
    </row>
    <row r="11" spans="1:6" customFormat="1" x14ac:dyDescent="0.2">
      <c r="A11" s="151" t="s">
        <v>308</v>
      </c>
      <c r="B11" s="100" t="s">
        <v>751</v>
      </c>
      <c r="C11" s="121">
        <v>3.7337538745989447E-2</v>
      </c>
      <c r="D11" s="118">
        <v>0.20842839309543282</v>
      </c>
      <c r="E11" s="115">
        <v>0.76201627136154282</v>
      </c>
      <c r="F11" s="101"/>
    </row>
    <row r="12" spans="1:6" customFormat="1" x14ac:dyDescent="0.2">
      <c r="A12" s="147" t="s">
        <v>308</v>
      </c>
      <c r="B12" s="102" t="s">
        <v>752</v>
      </c>
      <c r="C12" s="122">
        <v>6.7310956250873591E-2</v>
      </c>
      <c r="D12" s="119">
        <v>0.20384127106692132</v>
      </c>
      <c r="E12" s="116">
        <v>0.74256852356111314</v>
      </c>
      <c r="F12" s="101"/>
    </row>
    <row r="13" spans="1:6" customFormat="1" x14ac:dyDescent="0.2">
      <c r="A13" s="152" t="s">
        <v>308</v>
      </c>
      <c r="B13" s="103" t="s">
        <v>753</v>
      </c>
      <c r="C13" s="120">
        <v>6.1083089272155333E-2</v>
      </c>
      <c r="D13" s="117">
        <v>0.20479875215192694</v>
      </c>
      <c r="E13" s="114">
        <v>0.74662789903643989</v>
      </c>
      <c r="F13" s="101"/>
    </row>
    <row r="14" spans="1:6" customFormat="1" x14ac:dyDescent="0.2">
      <c r="A14" s="148" t="s">
        <v>290</v>
      </c>
      <c r="B14" s="100" t="s">
        <v>751</v>
      </c>
      <c r="C14" s="121">
        <v>4.3579727420258216E-2</v>
      </c>
      <c r="D14" s="118">
        <v>0.174831721653394</v>
      </c>
      <c r="E14" s="115">
        <v>0.78920766970041711</v>
      </c>
      <c r="F14" s="101"/>
    </row>
    <row r="15" spans="1:6" customFormat="1" x14ac:dyDescent="0.2">
      <c r="A15" s="154" t="s">
        <v>290</v>
      </c>
      <c r="B15" s="102" t="s">
        <v>752</v>
      </c>
      <c r="C15" s="122">
        <v>6.9632275841888372E-2</v>
      </c>
      <c r="D15" s="119">
        <v>0.19651481517038966</v>
      </c>
      <c r="E15" s="116">
        <v>0.74753668280468422</v>
      </c>
      <c r="F15" s="101"/>
    </row>
    <row r="16" spans="1:6" customFormat="1" x14ac:dyDescent="0.2">
      <c r="A16" s="155" t="s">
        <v>290</v>
      </c>
      <c r="B16" s="103" t="s">
        <v>753</v>
      </c>
      <c r="C16" s="120">
        <v>6.5850775763412486E-2</v>
      </c>
      <c r="D16" s="117">
        <v>0.19343850511035302</v>
      </c>
      <c r="E16" s="114">
        <v>0.75344879475026605</v>
      </c>
      <c r="F16" s="101"/>
    </row>
    <row r="17" spans="1:6" customFormat="1" x14ac:dyDescent="0.2">
      <c r="A17" s="151" t="s">
        <v>386</v>
      </c>
      <c r="B17" s="100" t="s">
        <v>751</v>
      </c>
      <c r="C17" s="121">
        <v>5.5507432174907313E-2</v>
      </c>
      <c r="D17" s="118">
        <v>0.25877319142816052</v>
      </c>
      <c r="E17" s="115">
        <v>0.70008321176881505</v>
      </c>
      <c r="F17" s="101"/>
    </row>
    <row r="18" spans="1:6" customFormat="1" x14ac:dyDescent="0.2">
      <c r="A18" s="147" t="s">
        <v>386</v>
      </c>
      <c r="B18" s="102" t="s">
        <v>752</v>
      </c>
      <c r="C18" s="122">
        <v>5.7749023843150289E-2</v>
      </c>
      <c r="D18" s="119">
        <v>0.2875037919986978</v>
      </c>
      <c r="E18" s="116">
        <v>0.67135024749728089</v>
      </c>
      <c r="F18" s="101"/>
    </row>
    <row r="19" spans="1:6" customFormat="1" x14ac:dyDescent="0.2">
      <c r="A19" s="152" t="s">
        <v>386</v>
      </c>
      <c r="B19" s="103" t="s">
        <v>753</v>
      </c>
      <c r="C19" s="120">
        <v>5.6404586847103713E-2</v>
      </c>
      <c r="D19" s="117">
        <v>0.27054575441809137</v>
      </c>
      <c r="E19" s="114">
        <v>0.68830968023599537</v>
      </c>
      <c r="F19" s="101"/>
    </row>
    <row r="20" spans="1:6" customFormat="1" x14ac:dyDescent="0.2">
      <c r="A20" s="148" t="s">
        <v>287</v>
      </c>
      <c r="B20" s="100" t="s">
        <v>751</v>
      </c>
      <c r="C20" s="121">
        <v>5.8782139273067031E-2</v>
      </c>
      <c r="D20" s="118">
        <v>0.22182128270723936</v>
      </c>
      <c r="E20" s="115">
        <v>0.73243570755352094</v>
      </c>
      <c r="F20" s="101"/>
    </row>
    <row r="21" spans="1:6" customFormat="1" x14ac:dyDescent="0.2">
      <c r="A21" s="154" t="s">
        <v>287</v>
      </c>
      <c r="B21" s="102" t="s">
        <v>752</v>
      </c>
      <c r="C21" s="122">
        <v>7.184297127895195E-2</v>
      </c>
      <c r="D21" s="119">
        <v>0.23451296049274811</v>
      </c>
      <c r="E21" s="116">
        <v>0.71049217611352244</v>
      </c>
      <c r="F21" s="101"/>
    </row>
    <row r="22" spans="1:6" customFormat="1" x14ac:dyDescent="0.2">
      <c r="A22" s="155" t="s">
        <v>287</v>
      </c>
      <c r="B22" s="103" t="s">
        <v>753</v>
      </c>
      <c r="C22" s="120">
        <v>6.9155098087623684E-2</v>
      </c>
      <c r="D22" s="117">
        <v>0.23193500393827124</v>
      </c>
      <c r="E22" s="114">
        <v>0.71494938592140966</v>
      </c>
      <c r="F22" s="101"/>
    </row>
    <row r="23" spans="1:6" customFormat="1" x14ac:dyDescent="0.2">
      <c r="A23" s="151" t="s">
        <v>554</v>
      </c>
      <c r="B23" s="100" t="s">
        <v>751</v>
      </c>
      <c r="C23" s="121">
        <v>3.2872417196844646E-2</v>
      </c>
      <c r="D23" s="118">
        <v>0.2113808374381014</v>
      </c>
      <c r="E23" s="115">
        <v>0.76269534444073761</v>
      </c>
      <c r="F23" s="101"/>
    </row>
    <row r="24" spans="1:6" customFormat="1" x14ac:dyDescent="0.2">
      <c r="A24" s="147" t="s">
        <v>554</v>
      </c>
      <c r="B24" s="102" t="s">
        <v>752</v>
      </c>
      <c r="C24" s="122">
        <v>7.99959392924217E-2</v>
      </c>
      <c r="D24" s="119">
        <v>0.20471227789252724</v>
      </c>
      <c r="E24" s="116">
        <v>0.73166793376975503</v>
      </c>
      <c r="F24" s="101"/>
    </row>
    <row r="25" spans="1:6" customFormat="1" x14ac:dyDescent="0.2">
      <c r="A25" s="152" t="s">
        <v>554</v>
      </c>
      <c r="B25" s="103" t="s">
        <v>753</v>
      </c>
      <c r="C25" s="120">
        <v>5.6202175378932247E-2</v>
      </c>
      <c r="D25" s="117">
        <v>0.20809342496285291</v>
      </c>
      <c r="E25" s="114">
        <v>0.7473997028231798</v>
      </c>
      <c r="F25" s="101"/>
    </row>
    <row r="26" spans="1:6" customFormat="1" x14ac:dyDescent="0.2">
      <c r="A26" s="148" t="s">
        <v>557</v>
      </c>
      <c r="B26" s="100" t="s">
        <v>751</v>
      </c>
      <c r="C26" s="121">
        <v>5.4863213862402886E-2</v>
      </c>
      <c r="D26" s="118">
        <v>0.22150662158880774</v>
      </c>
      <c r="E26" s="115">
        <v>0.73578272970095449</v>
      </c>
      <c r="F26" s="101"/>
    </row>
    <row r="27" spans="1:6" customFormat="1" x14ac:dyDescent="0.2">
      <c r="A27" s="154" t="s">
        <v>557</v>
      </c>
      <c r="B27" s="102" t="s">
        <v>752</v>
      </c>
      <c r="C27" s="122">
        <v>9.6495329320852877E-2</v>
      </c>
      <c r="D27" s="119">
        <v>0.22998819448759325</v>
      </c>
      <c r="E27" s="116">
        <v>0.6957092627585425</v>
      </c>
      <c r="F27" s="101"/>
    </row>
    <row r="28" spans="1:6" customFormat="1" x14ac:dyDescent="0.2">
      <c r="A28" s="155" t="s">
        <v>557</v>
      </c>
      <c r="B28" s="103" t="s">
        <v>753</v>
      </c>
      <c r="C28" s="120">
        <v>8.8241310252641286E-2</v>
      </c>
      <c r="D28" s="117">
        <v>0.22832135051380636</v>
      </c>
      <c r="E28" s="114">
        <v>0.70358471436154324</v>
      </c>
      <c r="F28" s="101"/>
    </row>
    <row r="29" spans="1:6" customFormat="1" x14ac:dyDescent="0.2">
      <c r="A29" s="151" t="s">
        <v>650</v>
      </c>
      <c r="B29" s="100" t="s">
        <v>751</v>
      </c>
      <c r="C29" s="121">
        <v>4.6635688697367735E-2</v>
      </c>
      <c r="D29" s="118">
        <v>0.17437524111620731</v>
      </c>
      <c r="E29" s="115">
        <v>0.78712117964764883</v>
      </c>
      <c r="F29" s="101"/>
    </row>
    <row r="30" spans="1:6" customFormat="1" x14ac:dyDescent="0.2">
      <c r="A30" s="147" t="s">
        <v>650</v>
      </c>
      <c r="B30" s="102" t="s">
        <v>752</v>
      </c>
      <c r="C30" s="122">
        <v>5.6382681619182855E-2</v>
      </c>
      <c r="D30" s="119">
        <v>0.22330034798070372</v>
      </c>
      <c r="E30" s="116">
        <v>0.73290724282576214</v>
      </c>
      <c r="F30" s="101"/>
    </row>
    <row r="31" spans="1:6" customFormat="1" x14ac:dyDescent="0.2">
      <c r="A31" s="152" t="s">
        <v>650</v>
      </c>
      <c r="B31" s="103" t="s">
        <v>753</v>
      </c>
      <c r="C31" s="120">
        <v>5.411581454458736E-2</v>
      </c>
      <c r="D31" s="117">
        <v>0.21244647947260439</v>
      </c>
      <c r="E31" s="114">
        <v>0.74493442026659817</v>
      </c>
      <c r="F31" s="101"/>
    </row>
    <row r="32" spans="1:6" customFormat="1" x14ac:dyDescent="0.2">
      <c r="A32" s="148" t="s">
        <v>285</v>
      </c>
      <c r="B32" s="100" t="s">
        <v>751</v>
      </c>
      <c r="C32" s="121">
        <v>4.3667296786389413E-2</v>
      </c>
      <c r="D32" s="118">
        <v>0.2124115462761858</v>
      </c>
      <c r="E32" s="115">
        <v>0.75319659496952285</v>
      </c>
      <c r="F32" s="101"/>
    </row>
    <row r="33" spans="1:6" customFormat="1" x14ac:dyDescent="0.2">
      <c r="A33" s="149" t="s">
        <v>285</v>
      </c>
      <c r="B33" s="102" t="s">
        <v>752</v>
      </c>
      <c r="C33" s="122">
        <v>4.7052963484802403E-2</v>
      </c>
      <c r="D33" s="119">
        <v>0.18142557375050172</v>
      </c>
      <c r="E33" s="116">
        <v>0.78005807366158753</v>
      </c>
      <c r="F33" s="101"/>
    </row>
    <row r="34" spans="1:6" customFormat="1" x14ac:dyDescent="0.2">
      <c r="A34" s="150" t="s">
        <v>285</v>
      </c>
      <c r="B34" s="103" t="s">
        <v>753</v>
      </c>
      <c r="C34" s="120">
        <v>4.6314223878569073E-2</v>
      </c>
      <c r="D34" s="117">
        <v>0.18839278329808476</v>
      </c>
      <c r="E34" s="114">
        <v>0.77401825836612037</v>
      </c>
      <c r="F34" s="101"/>
    </row>
    <row r="35" spans="1:6" customFormat="1" x14ac:dyDescent="0.2">
      <c r="A35" s="151" t="s">
        <v>610</v>
      </c>
      <c r="B35" s="100" t="s">
        <v>751</v>
      </c>
      <c r="C35" s="121">
        <v>5.3023613846815643E-2</v>
      </c>
      <c r="D35" s="118">
        <v>0.20198379359874252</v>
      </c>
      <c r="E35" s="115">
        <v>0.75570250322953647</v>
      </c>
      <c r="F35" s="101"/>
    </row>
    <row r="36" spans="1:6" customFormat="1" x14ac:dyDescent="0.2">
      <c r="A36" s="146" t="s">
        <v>610</v>
      </c>
      <c r="B36" s="102" t="s">
        <v>752</v>
      </c>
      <c r="C36" s="122">
        <v>5.8190405404134012E-2</v>
      </c>
      <c r="D36" s="119">
        <v>0.18235771513410182</v>
      </c>
      <c r="E36" s="116">
        <v>0.77006334883398908</v>
      </c>
      <c r="F36" s="101"/>
    </row>
    <row r="37" spans="1:6" customFormat="1" x14ac:dyDescent="0.2">
      <c r="A37" s="153" t="s">
        <v>610</v>
      </c>
      <c r="B37" s="103" t="s">
        <v>753</v>
      </c>
      <c r="C37" s="120">
        <v>5.6673623203817677E-2</v>
      </c>
      <c r="D37" s="117">
        <v>0.18821860010898711</v>
      </c>
      <c r="E37" s="114">
        <v>0.76577480670972198</v>
      </c>
      <c r="F37" s="101"/>
    </row>
    <row r="38" spans="1:6" customFormat="1" x14ac:dyDescent="0.2">
      <c r="A38" s="148" t="s">
        <v>558</v>
      </c>
      <c r="B38" s="100" t="s">
        <v>751</v>
      </c>
      <c r="C38" s="121">
        <v>3.4971449241660853E-2</v>
      </c>
      <c r="D38" s="118">
        <v>0.15984500667513268</v>
      </c>
      <c r="E38" s="115">
        <v>0.81077355562067877</v>
      </c>
      <c r="F38" s="101"/>
    </row>
    <row r="39" spans="1:6" customFormat="1" x14ac:dyDescent="0.2">
      <c r="A39" s="149" t="s">
        <v>558</v>
      </c>
      <c r="B39" s="102" t="s">
        <v>752</v>
      </c>
      <c r="C39" s="122">
        <v>0.11199669777440599</v>
      </c>
      <c r="D39" s="119">
        <v>0.28884968939638767</v>
      </c>
      <c r="E39" s="116">
        <v>0.63150382419476458</v>
      </c>
      <c r="F39" s="101"/>
    </row>
    <row r="40" spans="1:6" customFormat="1" x14ac:dyDescent="0.2">
      <c r="A40" s="150" t="s">
        <v>558</v>
      </c>
      <c r="B40" s="103" t="s">
        <v>753</v>
      </c>
      <c r="C40" s="120">
        <v>0.1051404152948658</v>
      </c>
      <c r="D40" s="117">
        <v>0.27899506920278949</v>
      </c>
      <c r="E40" s="114">
        <v>0.64519817294354587</v>
      </c>
      <c r="F40" s="101"/>
    </row>
    <row r="41" spans="1:6" customFormat="1" x14ac:dyDescent="0.2">
      <c r="A41" s="151" t="s">
        <v>368</v>
      </c>
      <c r="B41" s="100" t="s">
        <v>751</v>
      </c>
      <c r="C41" s="121">
        <v>5.0877062451948458E-2</v>
      </c>
      <c r="D41" s="118">
        <v>0.18873917117448566</v>
      </c>
      <c r="E41" s="115">
        <v>0.76998626097253919</v>
      </c>
      <c r="F41" s="101"/>
    </row>
    <row r="42" spans="1:6" customFormat="1" x14ac:dyDescent="0.2">
      <c r="A42" s="147" t="s">
        <v>368</v>
      </c>
      <c r="B42" s="102" t="s">
        <v>752</v>
      </c>
      <c r="C42" s="122">
        <v>7.6152685659386987E-2</v>
      </c>
      <c r="D42" s="119">
        <v>0.20260745528722907</v>
      </c>
      <c r="E42" s="116">
        <v>0.73666896090812062</v>
      </c>
      <c r="F42" s="101"/>
    </row>
    <row r="43" spans="1:6" customFormat="1" x14ac:dyDescent="0.2">
      <c r="A43" s="152" t="s">
        <v>368</v>
      </c>
      <c r="B43" s="103" t="s">
        <v>753</v>
      </c>
      <c r="C43" s="120">
        <v>6.569141838210063E-2</v>
      </c>
      <c r="D43" s="117">
        <v>0.19692546477791817</v>
      </c>
      <c r="E43" s="114">
        <v>0.75031942993679701</v>
      </c>
      <c r="F43" s="101"/>
    </row>
    <row r="44" spans="1:6" customFormat="1" x14ac:dyDescent="0.2">
      <c r="A44" s="148" t="s">
        <v>677</v>
      </c>
      <c r="B44" s="100" t="s">
        <v>751</v>
      </c>
      <c r="C44" s="121">
        <v>6.6632257542176485E-2</v>
      </c>
      <c r="D44" s="118">
        <v>0.2388321842622193</v>
      </c>
      <c r="E44" s="115">
        <v>0.71044948580672496</v>
      </c>
      <c r="F44" s="101"/>
    </row>
    <row r="45" spans="1:6" customFormat="1" x14ac:dyDescent="0.2">
      <c r="A45" s="149" t="s">
        <v>677</v>
      </c>
      <c r="B45" s="102" t="s">
        <v>752</v>
      </c>
      <c r="C45" s="122">
        <v>0.10349920035275467</v>
      </c>
      <c r="D45" s="119">
        <v>0.22030980127860558</v>
      </c>
      <c r="E45" s="116">
        <v>0.69899288663084969</v>
      </c>
      <c r="F45" s="101"/>
    </row>
    <row r="46" spans="1:6" customFormat="1" x14ac:dyDescent="0.2">
      <c r="A46" s="150" t="s">
        <v>677</v>
      </c>
      <c r="B46" s="103" t="s">
        <v>753</v>
      </c>
      <c r="C46" s="120">
        <v>8.8426536029112088E-2</v>
      </c>
      <c r="D46" s="117">
        <v>0.22799034694460993</v>
      </c>
      <c r="E46" s="114">
        <v>0.70374351365466525</v>
      </c>
      <c r="F46" s="101"/>
    </row>
    <row r="47" spans="1:6" customFormat="1" x14ac:dyDescent="0.2">
      <c r="A47" s="151" t="s">
        <v>291</v>
      </c>
      <c r="B47" s="100" t="s">
        <v>751</v>
      </c>
      <c r="C47" s="112" t="s">
        <v>712</v>
      </c>
      <c r="D47" s="110" t="s">
        <v>712</v>
      </c>
      <c r="E47" s="112" t="s">
        <v>712</v>
      </c>
      <c r="F47" s="101"/>
    </row>
    <row r="48" spans="1:6" customFormat="1" x14ac:dyDescent="0.2">
      <c r="A48" s="147" t="s">
        <v>291</v>
      </c>
      <c r="B48" s="102" t="s">
        <v>752</v>
      </c>
      <c r="C48" s="113" t="s">
        <v>712</v>
      </c>
      <c r="D48" s="111" t="s">
        <v>712</v>
      </c>
      <c r="E48" s="113" t="s">
        <v>712</v>
      </c>
      <c r="F48" s="101"/>
    </row>
    <row r="49" spans="1:6" customFormat="1" x14ac:dyDescent="0.2">
      <c r="A49" s="152" t="s">
        <v>291</v>
      </c>
      <c r="B49" s="103" t="s">
        <v>753</v>
      </c>
      <c r="C49" s="120">
        <v>9.7424358223315397E-2</v>
      </c>
      <c r="D49" s="117">
        <v>0.25846237407344119</v>
      </c>
      <c r="E49" s="114">
        <v>0.66929379862222294</v>
      </c>
      <c r="F49" s="101"/>
    </row>
    <row r="50" spans="1:6" customFormat="1" x14ac:dyDescent="0.2">
      <c r="A50" s="148" t="s">
        <v>559</v>
      </c>
      <c r="B50" s="100" t="s">
        <v>751</v>
      </c>
      <c r="C50" s="121">
        <v>4.8230607471770923E-2</v>
      </c>
      <c r="D50" s="118">
        <v>0.22494251173298549</v>
      </c>
      <c r="E50" s="115">
        <v>0.73767599478235146</v>
      </c>
      <c r="F50" s="101"/>
    </row>
    <row r="51" spans="1:6" customFormat="1" x14ac:dyDescent="0.2">
      <c r="A51" s="149" t="s">
        <v>559</v>
      </c>
      <c r="B51" s="102" t="s">
        <v>752</v>
      </c>
      <c r="C51" s="122">
        <v>6.0534415305635005E-2</v>
      </c>
      <c r="D51" s="119">
        <v>0.21241421788458884</v>
      </c>
      <c r="E51" s="116">
        <v>0.73990973729202347</v>
      </c>
      <c r="F51" s="101"/>
    </row>
    <row r="52" spans="1:6" customFormat="1" x14ac:dyDescent="0.2">
      <c r="A52" s="150" t="s">
        <v>559</v>
      </c>
      <c r="B52" s="103" t="s">
        <v>753</v>
      </c>
      <c r="C52" s="120">
        <v>5.6013637482165833E-2</v>
      </c>
      <c r="D52" s="117">
        <v>0.21706426927169745</v>
      </c>
      <c r="E52" s="114">
        <v>0.73908065253545285</v>
      </c>
      <c r="F52" s="101"/>
    </row>
    <row r="53" spans="1:6" customFormat="1" x14ac:dyDescent="0.2">
      <c r="A53" s="151" t="s">
        <v>555</v>
      </c>
      <c r="B53" s="100" t="s">
        <v>751</v>
      </c>
      <c r="C53" s="112" t="s">
        <v>712</v>
      </c>
      <c r="D53" s="110" t="s">
        <v>712</v>
      </c>
      <c r="E53" s="112" t="s">
        <v>712</v>
      </c>
      <c r="F53" s="101"/>
    </row>
    <row r="54" spans="1:6" customFormat="1" x14ac:dyDescent="0.2">
      <c r="A54" s="147" t="s">
        <v>555</v>
      </c>
      <c r="B54" s="102" t="s">
        <v>752</v>
      </c>
      <c r="C54" s="113" t="s">
        <v>712</v>
      </c>
      <c r="D54" s="111" t="s">
        <v>712</v>
      </c>
      <c r="E54" s="113" t="s">
        <v>712</v>
      </c>
      <c r="F54" s="101"/>
    </row>
    <row r="55" spans="1:6" customFormat="1" x14ac:dyDescent="0.2">
      <c r="A55" s="152" t="s">
        <v>555</v>
      </c>
      <c r="B55" s="103" t="s">
        <v>753</v>
      </c>
      <c r="C55" s="120">
        <v>6.0235457632688831E-2</v>
      </c>
      <c r="D55" s="117">
        <v>0.18491328374930069</v>
      </c>
      <c r="E55" s="114">
        <v>0.7659895948870129</v>
      </c>
      <c r="F55" s="101"/>
    </row>
    <row r="56" spans="1:6" customFormat="1" x14ac:dyDescent="0.2">
      <c r="A56" s="148" t="s">
        <v>632</v>
      </c>
      <c r="B56" s="100" t="s">
        <v>751</v>
      </c>
      <c r="C56" s="121">
        <v>6.1988003427592114E-2</v>
      </c>
      <c r="D56" s="118">
        <v>0.20531154239019409</v>
      </c>
      <c r="E56" s="115">
        <v>0.74542730677562141</v>
      </c>
      <c r="F56" s="101"/>
    </row>
    <row r="57" spans="1:6" customFormat="1" x14ac:dyDescent="0.2">
      <c r="A57" s="149" t="s">
        <v>632</v>
      </c>
      <c r="B57" s="102" t="s">
        <v>752</v>
      </c>
      <c r="C57" s="122">
        <v>0.12412175175649649</v>
      </c>
      <c r="D57" s="119">
        <v>0.24108945943669219</v>
      </c>
      <c r="E57" s="116">
        <v>0.66471323484212042</v>
      </c>
      <c r="F57" s="101"/>
    </row>
    <row r="58" spans="1:6" customFormat="1" x14ac:dyDescent="0.2">
      <c r="A58" s="150" t="s">
        <v>632</v>
      </c>
      <c r="B58" s="103" t="s">
        <v>753</v>
      </c>
      <c r="C58" s="120">
        <v>0.10800961705115614</v>
      </c>
      <c r="D58" s="117">
        <v>0.23212478906355308</v>
      </c>
      <c r="E58" s="114">
        <v>0.6849373034601256</v>
      </c>
      <c r="F58" s="101"/>
    </row>
    <row r="59" spans="1:6" customFormat="1" x14ac:dyDescent="0.2">
      <c r="A59" s="151" t="s">
        <v>589</v>
      </c>
      <c r="B59" s="100" t="s">
        <v>751</v>
      </c>
      <c r="C59" s="121">
        <v>7.155568929200877E-2</v>
      </c>
      <c r="D59" s="118">
        <v>0.21882240743601281</v>
      </c>
      <c r="E59" s="115">
        <v>0.72527989146859906</v>
      </c>
      <c r="F59" s="101"/>
    </row>
    <row r="60" spans="1:6" customFormat="1" x14ac:dyDescent="0.2">
      <c r="A60" s="147" t="s">
        <v>589</v>
      </c>
      <c r="B60" s="102" t="s">
        <v>752</v>
      </c>
      <c r="C60" s="122">
        <v>8.4378105982667526E-2</v>
      </c>
      <c r="D60" s="119">
        <v>0.23863070622050223</v>
      </c>
      <c r="E60" s="116">
        <v>0.69712639481702254</v>
      </c>
      <c r="F60" s="101"/>
    </row>
    <row r="61" spans="1:6" customFormat="1" x14ac:dyDescent="0.2">
      <c r="A61" s="152" t="s">
        <v>589</v>
      </c>
      <c r="B61" s="103" t="s">
        <v>753</v>
      </c>
      <c r="C61" s="120">
        <v>8.2215988576481755E-2</v>
      </c>
      <c r="D61" s="117">
        <v>0.23536134401617501</v>
      </c>
      <c r="E61" s="114">
        <v>0.70177313297832244</v>
      </c>
      <c r="F61" s="101"/>
    </row>
    <row r="62" spans="1:6" customFormat="1" x14ac:dyDescent="0.2">
      <c r="A62" s="148" t="s">
        <v>415</v>
      </c>
      <c r="B62" s="100" t="s">
        <v>751</v>
      </c>
      <c r="C62" s="121">
        <v>4.2614185257576778E-2</v>
      </c>
      <c r="D62" s="118">
        <v>0.18315250902898084</v>
      </c>
      <c r="E62" s="115">
        <v>0.78203820066359342</v>
      </c>
      <c r="F62" s="101"/>
    </row>
    <row r="63" spans="1:6" customFormat="1" x14ac:dyDescent="0.2">
      <c r="A63" s="149" t="s">
        <v>415</v>
      </c>
      <c r="B63" s="102" t="s">
        <v>752</v>
      </c>
      <c r="C63" s="122">
        <v>9.645730524479515E-2</v>
      </c>
      <c r="D63" s="119">
        <v>0.24283760584625819</v>
      </c>
      <c r="E63" s="116">
        <v>0.6841285499809745</v>
      </c>
      <c r="F63" s="101"/>
    </row>
    <row r="64" spans="1:6" customFormat="1" x14ac:dyDescent="0.2">
      <c r="A64" s="150" t="s">
        <v>415</v>
      </c>
      <c r="B64" s="103" t="s">
        <v>753</v>
      </c>
      <c r="C64" s="120">
        <v>8.8479414233908316E-2</v>
      </c>
      <c r="D64" s="117">
        <v>0.23455056823943873</v>
      </c>
      <c r="E64" s="114">
        <v>0.69772291441270884</v>
      </c>
      <c r="F64" s="101"/>
    </row>
    <row r="65" spans="1:6" customFormat="1" x14ac:dyDescent="0.2">
      <c r="A65" s="151" t="s">
        <v>289</v>
      </c>
      <c r="B65" s="100" t="s">
        <v>751</v>
      </c>
      <c r="C65" s="121">
        <v>4.4698205546492661E-2</v>
      </c>
      <c r="D65" s="118">
        <v>0.16392548258211517</v>
      </c>
      <c r="E65" s="115">
        <v>0.79870348678615555</v>
      </c>
      <c r="F65" s="101"/>
    </row>
    <row r="66" spans="1:6" customFormat="1" x14ac:dyDescent="0.2">
      <c r="A66" s="147" t="s">
        <v>289</v>
      </c>
      <c r="B66" s="102" t="s">
        <v>752</v>
      </c>
      <c r="C66" s="122">
        <v>8.8607459655872606E-2</v>
      </c>
      <c r="D66" s="119">
        <v>0.2466122915643443</v>
      </c>
      <c r="E66" s="116">
        <v>0.686631937455213</v>
      </c>
      <c r="F66" s="101"/>
    </row>
    <row r="67" spans="1:6" customFormat="1" x14ac:dyDescent="0.2">
      <c r="A67" s="152" t="s">
        <v>289</v>
      </c>
      <c r="B67" s="103" t="s">
        <v>753</v>
      </c>
      <c r="C67" s="120">
        <v>7.9044494137808521E-2</v>
      </c>
      <c r="D67" s="117">
        <v>0.23002777429124063</v>
      </c>
      <c r="E67" s="114">
        <v>0.70911016062744792</v>
      </c>
      <c r="F67" s="101"/>
    </row>
    <row r="68" spans="1:6" customFormat="1" x14ac:dyDescent="0.2">
      <c r="A68" s="148" t="s">
        <v>293</v>
      </c>
      <c r="B68" s="100" t="s">
        <v>751</v>
      </c>
      <c r="C68" s="112" t="s">
        <v>712</v>
      </c>
      <c r="D68" s="110" t="s">
        <v>712</v>
      </c>
      <c r="E68" s="112" t="s">
        <v>712</v>
      </c>
      <c r="F68" s="101"/>
    </row>
    <row r="69" spans="1:6" customFormat="1" x14ac:dyDescent="0.2">
      <c r="A69" s="149" t="s">
        <v>293</v>
      </c>
      <c r="B69" s="102" t="s">
        <v>752</v>
      </c>
      <c r="C69" s="113" t="s">
        <v>712</v>
      </c>
      <c r="D69" s="111" t="s">
        <v>712</v>
      </c>
      <c r="E69" s="113" t="s">
        <v>712</v>
      </c>
      <c r="F69" s="101"/>
    </row>
    <row r="70" spans="1:6" customFormat="1" x14ac:dyDescent="0.2">
      <c r="A70" s="150" t="s">
        <v>293</v>
      </c>
      <c r="B70" s="103" t="s">
        <v>753</v>
      </c>
      <c r="C70" s="120">
        <v>0.10063909840021866</v>
      </c>
      <c r="D70" s="117">
        <v>0.2693641176420602</v>
      </c>
      <c r="E70" s="114">
        <v>0.65710534589858849</v>
      </c>
      <c r="F70" s="101"/>
    </row>
    <row r="71" spans="1:6" customFormat="1" x14ac:dyDescent="0.2">
      <c r="A71" s="151" t="s">
        <v>681</v>
      </c>
      <c r="B71" s="100" t="s">
        <v>751</v>
      </c>
      <c r="C71" s="112" t="s">
        <v>712</v>
      </c>
      <c r="D71" s="110" t="s">
        <v>712</v>
      </c>
      <c r="E71" s="112" t="s">
        <v>712</v>
      </c>
      <c r="F71" s="101"/>
    </row>
    <row r="72" spans="1:6" customFormat="1" x14ac:dyDescent="0.2">
      <c r="A72" s="147" t="s">
        <v>681</v>
      </c>
      <c r="B72" s="102" t="s">
        <v>752</v>
      </c>
      <c r="C72" s="113" t="s">
        <v>712</v>
      </c>
      <c r="D72" s="111" t="s">
        <v>712</v>
      </c>
      <c r="E72" s="113" t="s">
        <v>712</v>
      </c>
      <c r="F72" s="101"/>
    </row>
    <row r="73" spans="1:6" customFormat="1" x14ac:dyDescent="0.2">
      <c r="A73" s="152" t="s">
        <v>681</v>
      </c>
      <c r="B73" s="103" t="s">
        <v>753</v>
      </c>
      <c r="C73" s="120">
        <v>9.1404080356528555E-2</v>
      </c>
      <c r="D73" s="117">
        <v>0.24174494454414486</v>
      </c>
      <c r="E73" s="114">
        <v>0.6889474494362241</v>
      </c>
      <c r="F73" s="101"/>
    </row>
    <row r="74" spans="1:6" customFormat="1" x14ac:dyDescent="0.2">
      <c r="A74" s="148" t="s">
        <v>553</v>
      </c>
      <c r="B74" s="100" t="s">
        <v>751</v>
      </c>
      <c r="C74" s="121">
        <v>3.8861787157073252E-2</v>
      </c>
      <c r="D74" s="118">
        <v>0.208086399112104</v>
      </c>
      <c r="E74" s="115">
        <v>0.76113842308339918</v>
      </c>
      <c r="F74" s="101"/>
    </row>
    <row r="75" spans="1:6" customFormat="1" x14ac:dyDescent="0.2">
      <c r="A75" s="149" t="s">
        <v>553</v>
      </c>
      <c r="B75" s="102" t="s">
        <v>752</v>
      </c>
      <c r="C75" s="122">
        <v>7.5763673190785447E-2</v>
      </c>
      <c r="D75" s="119">
        <v>0.18279603105530248</v>
      </c>
      <c r="E75" s="116">
        <v>0.75528959451135869</v>
      </c>
      <c r="F75" s="101"/>
    </row>
    <row r="76" spans="1:6" customFormat="1" x14ac:dyDescent="0.2">
      <c r="A76" s="150" t="s">
        <v>553</v>
      </c>
      <c r="B76" s="103" t="s">
        <v>753</v>
      </c>
      <c r="C76" s="120">
        <v>6.0040015618340832E-2</v>
      </c>
      <c r="D76" s="117">
        <v>0.19376694882124679</v>
      </c>
      <c r="E76" s="114">
        <v>0.75782680619395826</v>
      </c>
      <c r="F76" s="101"/>
    </row>
    <row r="77" spans="1:6" customFormat="1" x14ac:dyDescent="0.2">
      <c r="A77" s="151" t="s">
        <v>680</v>
      </c>
      <c r="B77" s="100" t="s">
        <v>751</v>
      </c>
      <c r="C77" s="121">
        <v>8.9721165775183548E-2</v>
      </c>
      <c r="D77" s="118">
        <v>0.24577590636816149</v>
      </c>
      <c r="E77" s="115">
        <v>0.68655422869545879</v>
      </c>
      <c r="F77" s="101"/>
    </row>
    <row r="78" spans="1:6" customFormat="1" x14ac:dyDescent="0.2">
      <c r="A78" s="147" t="s">
        <v>680</v>
      </c>
      <c r="B78" s="102" t="s">
        <v>752</v>
      </c>
      <c r="C78" s="122">
        <v>0.10397343103487511</v>
      </c>
      <c r="D78" s="119">
        <v>0.25985669474514372</v>
      </c>
      <c r="E78" s="116">
        <v>0.66318806635001593</v>
      </c>
      <c r="F78" s="101"/>
    </row>
    <row r="79" spans="1:6" customFormat="1" x14ac:dyDescent="0.2">
      <c r="A79" s="152" t="s">
        <v>680</v>
      </c>
      <c r="B79" s="103" t="s">
        <v>753</v>
      </c>
      <c r="C79" s="120">
        <v>0.10100316515720352</v>
      </c>
      <c r="D79" s="117">
        <v>0.25696570294784582</v>
      </c>
      <c r="E79" s="114">
        <v>0.66798548122952883</v>
      </c>
      <c r="F79" s="101"/>
    </row>
    <row r="80" spans="1:6" customFormat="1" x14ac:dyDescent="0.2">
      <c r="A80" s="148" t="s">
        <v>664</v>
      </c>
      <c r="B80" s="100" t="s">
        <v>751</v>
      </c>
      <c r="C80" s="121">
        <v>5.4389345232058954E-2</v>
      </c>
      <c r="D80" s="118">
        <v>0.17478869703478478</v>
      </c>
      <c r="E80" s="115">
        <v>0.7803286005188429</v>
      </c>
      <c r="F80" s="101"/>
    </row>
    <row r="81" spans="1:6" customFormat="1" x14ac:dyDescent="0.2">
      <c r="A81" s="149" t="s">
        <v>664</v>
      </c>
      <c r="B81" s="102" t="s">
        <v>752</v>
      </c>
      <c r="C81" s="122">
        <v>5.7333527369493355E-2</v>
      </c>
      <c r="D81" s="119">
        <v>0.19745526865502305</v>
      </c>
      <c r="E81" s="116">
        <v>0.75653201102516698</v>
      </c>
      <c r="F81" s="101"/>
    </row>
    <row r="82" spans="1:6" customFormat="1" x14ac:dyDescent="0.2">
      <c r="A82" s="150" t="s">
        <v>664</v>
      </c>
      <c r="B82" s="103" t="s">
        <v>753</v>
      </c>
      <c r="C82" s="120">
        <v>5.6362638189484365E-2</v>
      </c>
      <c r="D82" s="117">
        <v>0.1901194834271476</v>
      </c>
      <c r="E82" s="114">
        <v>0.76423351404054407</v>
      </c>
      <c r="F82" s="101"/>
    </row>
    <row r="83" spans="1:6" customFormat="1" x14ac:dyDescent="0.2">
      <c r="A83" s="151" t="s">
        <v>667</v>
      </c>
      <c r="B83" s="100" t="s">
        <v>751</v>
      </c>
      <c r="C83" s="121">
        <v>5.0831783685982811E-2</v>
      </c>
      <c r="D83" s="118">
        <v>0.17182791402360856</v>
      </c>
      <c r="E83" s="115">
        <v>0.78607462164727038</v>
      </c>
    </row>
    <row r="84" spans="1:6" customFormat="1" x14ac:dyDescent="0.2">
      <c r="A84" s="147" t="s">
        <v>667</v>
      </c>
      <c r="B84" s="102" t="s">
        <v>752</v>
      </c>
      <c r="C84" s="122">
        <v>6.6157577791896932E-2</v>
      </c>
      <c r="D84" s="119">
        <v>0.17206435540380932</v>
      </c>
      <c r="E84" s="116">
        <v>0.77316142778213381</v>
      </c>
    </row>
    <row r="85" spans="1:6" customFormat="1" x14ac:dyDescent="0.2">
      <c r="A85" s="152" t="s">
        <v>667</v>
      </c>
      <c r="B85" s="103" t="s">
        <v>753</v>
      </c>
      <c r="C85" s="120">
        <v>6.1798041951643526E-2</v>
      </c>
      <c r="D85" s="117">
        <v>0.17199711163985462</v>
      </c>
      <c r="E85" s="114">
        <v>0.77683393112918309</v>
      </c>
    </row>
    <row r="86" spans="1:6" customFormat="1" x14ac:dyDescent="0.2">
      <c r="A86" s="148" t="s">
        <v>98</v>
      </c>
      <c r="B86" s="100" t="s">
        <v>751</v>
      </c>
      <c r="C86" s="121">
        <v>6.9138492951662939E-2</v>
      </c>
      <c r="D86" s="118">
        <v>0.23652061817037159</v>
      </c>
      <c r="E86" s="115">
        <v>0.71069356797026062</v>
      </c>
    </row>
    <row r="87" spans="1:6" customFormat="1" x14ac:dyDescent="0.2">
      <c r="A87" s="149" t="s">
        <v>98</v>
      </c>
      <c r="B87" s="102" t="s">
        <v>752</v>
      </c>
      <c r="C87" s="122">
        <v>0.10851142350019669</v>
      </c>
      <c r="D87" s="119">
        <v>0.24403915172622406</v>
      </c>
      <c r="E87" s="116">
        <v>0.67393046051717231</v>
      </c>
    </row>
    <row r="88" spans="1:6" customFormat="1" x14ac:dyDescent="0.2">
      <c r="A88" s="150" t="s">
        <v>98</v>
      </c>
      <c r="B88" s="103" t="s">
        <v>753</v>
      </c>
      <c r="C88" s="120">
        <v>0.10374577449308769</v>
      </c>
      <c r="D88" s="117">
        <v>0.24313700450908202</v>
      </c>
      <c r="E88" s="114">
        <v>0.67834165783855438</v>
      </c>
    </row>
    <row r="89" spans="1:6" customFormat="1" x14ac:dyDescent="0.2">
      <c r="A89" s="151" t="s">
        <v>416</v>
      </c>
      <c r="B89" s="100" t="s">
        <v>751</v>
      </c>
      <c r="C89" s="121">
        <v>4.5729003926867372E-2</v>
      </c>
      <c r="D89" s="118">
        <v>0.22973096037259647</v>
      </c>
      <c r="E89" s="115">
        <v>0.73504540368953764</v>
      </c>
    </row>
    <row r="90" spans="1:6" customFormat="1" x14ac:dyDescent="0.2">
      <c r="A90" s="147" t="s">
        <v>416</v>
      </c>
      <c r="B90" s="102" t="s">
        <v>752</v>
      </c>
      <c r="C90" s="122">
        <v>5.9571167033853602E-2</v>
      </c>
      <c r="D90" s="119">
        <v>0.21406378796525269</v>
      </c>
      <c r="E90" s="116">
        <v>0.73911707466967125</v>
      </c>
    </row>
    <row r="91" spans="1:6" customFormat="1" x14ac:dyDescent="0.2">
      <c r="A91" s="152" t="s">
        <v>416</v>
      </c>
      <c r="B91" s="103" t="s">
        <v>753</v>
      </c>
      <c r="C91" s="120">
        <v>5.7422783781481211E-2</v>
      </c>
      <c r="D91" s="117">
        <v>0.21653707446109358</v>
      </c>
      <c r="E91" s="114">
        <v>0.73847430336487907</v>
      </c>
    </row>
    <row r="92" spans="1:6" customFormat="1" x14ac:dyDescent="0.2">
      <c r="A92" s="148" t="s">
        <v>678</v>
      </c>
      <c r="B92" s="100" t="s">
        <v>751</v>
      </c>
      <c r="C92" s="121">
        <v>3.9787194758017772E-2</v>
      </c>
      <c r="D92" s="118">
        <v>0.20245268512858447</v>
      </c>
      <c r="E92" s="115">
        <v>0.76581514452589239</v>
      </c>
    </row>
    <row r="93" spans="1:6" customFormat="1" x14ac:dyDescent="0.2">
      <c r="A93" s="149" t="s">
        <v>678</v>
      </c>
      <c r="B93" s="102" t="s">
        <v>752</v>
      </c>
      <c r="C93" s="122">
        <v>8.3677066237083764E-2</v>
      </c>
      <c r="D93" s="119">
        <v>0.22790864128073646</v>
      </c>
      <c r="E93" s="116">
        <v>0.70748501895463167</v>
      </c>
    </row>
    <row r="94" spans="1:6" customFormat="1" x14ac:dyDescent="0.2">
      <c r="A94" s="150" t="s">
        <v>678</v>
      </c>
      <c r="B94" s="103" t="s">
        <v>753</v>
      </c>
      <c r="C94" s="120">
        <v>7.3017094698990315E-2</v>
      </c>
      <c r="D94" s="117">
        <v>0.22187647592507534</v>
      </c>
      <c r="E94" s="114">
        <v>0.72130720503003376</v>
      </c>
    </row>
    <row r="95" spans="1:6" customFormat="1" x14ac:dyDescent="0.2">
      <c r="A95" s="151" t="s">
        <v>1</v>
      </c>
      <c r="B95" s="100" t="s">
        <v>751</v>
      </c>
      <c r="C95" s="121">
        <v>5.0899493009154834E-2</v>
      </c>
      <c r="D95" s="118">
        <v>0.18025160002656515</v>
      </c>
      <c r="E95" s="115">
        <v>0.77802362201972108</v>
      </c>
    </row>
    <row r="96" spans="1:6" customFormat="1" x14ac:dyDescent="0.2">
      <c r="A96" s="147" t="s">
        <v>1</v>
      </c>
      <c r="B96" s="102" t="s">
        <v>752</v>
      </c>
      <c r="C96" s="122">
        <v>7.5798454134461138E-2</v>
      </c>
      <c r="D96" s="119">
        <v>0.20265606887755411</v>
      </c>
      <c r="E96" s="116">
        <v>0.73690649372987027</v>
      </c>
    </row>
    <row r="97" spans="1:5" customFormat="1" x14ac:dyDescent="0.2">
      <c r="A97" s="152" t="s">
        <v>1</v>
      </c>
      <c r="B97" s="103" t="s">
        <v>753</v>
      </c>
      <c r="C97" s="120">
        <v>6.9257935490085604E-2</v>
      </c>
      <c r="D97" s="117">
        <v>0.19689026419710887</v>
      </c>
      <c r="E97" s="114">
        <v>0.74748801352919481</v>
      </c>
    </row>
    <row r="98" spans="1:5" customFormat="1" x14ac:dyDescent="0.2">
      <c r="A98" s="148" t="s">
        <v>679</v>
      </c>
      <c r="B98" s="100" t="s">
        <v>751</v>
      </c>
      <c r="C98" s="121">
        <v>3.5951976420009198E-2</v>
      </c>
      <c r="D98" s="118">
        <v>0.21271847171414845</v>
      </c>
      <c r="E98" s="115">
        <v>0.75897720134500979</v>
      </c>
    </row>
    <row r="99" spans="1:5" customFormat="1" x14ac:dyDescent="0.2">
      <c r="A99" s="149" t="s">
        <v>679</v>
      </c>
      <c r="B99" s="102" t="s">
        <v>752</v>
      </c>
      <c r="C99" s="122">
        <v>7.1936822812786377E-2</v>
      </c>
      <c r="D99" s="119">
        <v>0.24124109236057789</v>
      </c>
      <c r="E99" s="116">
        <v>0.70417620254294166</v>
      </c>
    </row>
    <row r="100" spans="1:5" customFormat="1" x14ac:dyDescent="0.2">
      <c r="A100" s="150" t="s">
        <v>679</v>
      </c>
      <c r="B100" s="103" t="s">
        <v>753</v>
      </c>
      <c r="C100" s="120">
        <v>6.4488111407103421E-2</v>
      </c>
      <c r="D100" s="117">
        <v>0.23550793528184957</v>
      </c>
      <c r="E100" s="114">
        <v>0.71519141527875985</v>
      </c>
    </row>
    <row r="101" spans="1:5" customFormat="1" x14ac:dyDescent="0.2">
      <c r="A101" s="151" t="s">
        <v>659</v>
      </c>
      <c r="B101" s="100" t="s">
        <v>751</v>
      </c>
      <c r="C101" s="121">
        <v>4.8327242854310073E-2</v>
      </c>
      <c r="D101" s="118">
        <v>0.2456030374480877</v>
      </c>
      <c r="E101" s="115">
        <v>0.71793903733411213</v>
      </c>
    </row>
    <row r="102" spans="1:5" customFormat="1" x14ac:dyDescent="0.2">
      <c r="A102" s="147" t="s">
        <v>659</v>
      </c>
      <c r="B102" s="102" t="s">
        <v>752</v>
      </c>
      <c r="C102" s="122">
        <v>7.9822556795268187E-2</v>
      </c>
      <c r="D102" s="119">
        <v>0.18556147976220452</v>
      </c>
      <c r="E102" s="116">
        <v>0.74942795519985983</v>
      </c>
    </row>
    <row r="103" spans="1:5" customFormat="1" x14ac:dyDescent="0.2">
      <c r="A103" s="152" t="s">
        <v>659</v>
      </c>
      <c r="B103" s="103" t="s">
        <v>753</v>
      </c>
      <c r="C103" s="120">
        <v>6.9686665268800546E-2</v>
      </c>
      <c r="D103" s="117">
        <v>0.2059010902562271</v>
      </c>
      <c r="E103" s="114">
        <v>0.73876080483013917</v>
      </c>
    </row>
    <row r="104" spans="1:5" customFormat="1" x14ac:dyDescent="0.2">
      <c r="A104" s="148" t="s">
        <v>292</v>
      </c>
      <c r="B104" s="104" t="s">
        <v>751</v>
      </c>
      <c r="C104" s="122">
        <v>9.3493200760345077E-2</v>
      </c>
      <c r="D104" s="119">
        <v>0.22156710981606265</v>
      </c>
      <c r="E104" s="116">
        <v>0.70565470770351479</v>
      </c>
    </row>
    <row r="105" spans="1:5" customFormat="1" x14ac:dyDescent="0.2">
      <c r="A105" s="149" t="s">
        <v>292</v>
      </c>
      <c r="B105" s="102" t="s">
        <v>752</v>
      </c>
      <c r="C105" s="122">
        <v>0.13670199637283273</v>
      </c>
      <c r="D105" s="119">
        <v>0.26389751961662017</v>
      </c>
      <c r="E105" s="116">
        <v>0.63547580177997787</v>
      </c>
    </row>
    <row r="106" spans="1:5" customFormat="1" x14ac:dyDescent="0.2">
      <c r="A106" s="150" t="s">
        <v>292</v>
      </c>
      <c r="B106" s="105" t="s">
        <v>753</v>
      </c>
      <c r="C106" s="122">
        <v>0.13199278410974272</v>
      </c>
      <c r="D106" s="119">
        <v>0.25950890707751567</v>
      </c>
      <c r="E106" s="116">
        <v>0.6427516119591794</v>
      </c>
    </row>
    <row r="107" spans="1:5" customFormat="1" x14ac:dyDescent="0.2">
      <c r="A107" s="151" t="s">
        <v>0</v>
      </c>
      <c r="B107" s="100" t="s">
        <v>751</v>
      </c>
      <c r="C107" s="121">
        <v>2.9918070514590812E-2</v>
      </c>
      <c r="D107" s="118">
        <v>0.20612996579847409</v>
      </c>
      <c r="E107" s="115">
        <v>0.77011897453886402</v>
      </c>
    </row>
    <row r="108" spans="1:5" customFormat="1" x14ac:dyDescent="0.2">
      <c r="A108" s="147" t="s">
        <v>0</v>
      </c>
      <c r="B108" s="102" t="s">
        <v>752</v>
      </c>
      <c r="C108" s="122">
        <v>5.5495108658694156E-2</v>
      </c>
      <c r="D108" s="119">
        <v>0.19592561274964507</v>
      </c>
      <c r="E108" s="116">
        <v>0.7594521917602236</v>
      </c>
    </row>
    <row r="109" spans="1:5" customFormat="1" x14ac:dyDescent="0.2">
      <c r="A109" s="152" t="s">
        <v>0</v>
      </c>
      <c r="B109" s="103" t="s">
        <v>753</v>
      </c>
      <c r="C109" s="120">
        <v>5.251435964665721E-2</v>
      </c>
      <c r="D109" s="117">
        <v>0.19712831290536525</v>
      </c>
      <c r="E109" s="114">
        <v>0.76070939456842868</v>
      </c>
    </row>
    <row r="110" spans="1:5" customFormat="1" x14ac:dyDescent="0.2">
      <c r="A110" s="148" t="s">
        <v>676</v>
      </c>
      <c r="B110" s="100" t="s">
        <v>751</v>
      </c>
      <c r="C110" s="121">
        <v>5.8797923196251621E-2</v>
      </c>
      <c r="D110" s="118">
        <v>0.20868797324464988</v>
      </c>
      <c r="E110" s="115">
        <v>0.74478452298191888</v>
      </c>
    </row>
    <row r="111" spans="1:5" customFormat="1" x14ac:dyDescent="0.2">
      <c r="A111" s="149" t="s">
        <v>676</v>
      </c>
      <c r="B111" s="102" t="s">
        <v>752</v>
      </c>
      <c r="C111" s="122">
        <v>7.5596694520105256E-2</v>
      </c>
      <c r="D111" s="119">
        <v>0.22591250820821848</v>
      </c>
      <c r="E111" s="116">
        <v>0.71556903614296374</v>
      </c>
    </row>
    <row r="112" spans="1:5" customFormat="1" x14ac:dyDescent="0.2">
      <c r="A112" s="150" t="s">
        <v>676</v>
      </c>
      <c r="B112" s="103" t="s">
        <v>753</v>
      </c>
      <c r="C112" s="120">
        <v>6.8513129263506389E-2</v>
      </c>
      <c r="D112" s="117">
        <v>0.21874168904648919</v>
      </c>
      <c r="E112" s="114">
        <v>0.72773185930696427</v>
      </c>
    </row>
    <row r="113" spans="1:5" customFormat="1" x14ac:dyDescent="0.2">
      <c r="A113" s="146" t="s">
        <v>471</v>
      </c>
      <c r="B113" s="104" t="s">
        <v>751</v>
      </c>
      <c r="C113" s="122">
        <v>3.6606645628364583E-2</v>
      </c>
      <c r="D113" s="119">
        <v>0.21611710951369284</v>
      </c>
      <c r="E113" s="116">
        <v>0.75518756730013681</v>
      </c>
    </row>
    <row r="114" spans="1:5" customFormat="1" x14ac:dyDescent="0.2">
      <c r="A114" s="147" t="s">
        <v>471</v>
      </c>
      <c r="B114" s="102" t="s">
        <v>752</v>
      </c>
      <c r="C114" s="122">
        <v>7.5145834390785413E-2</v>
      </c>
      <c r="D114" s="119">
        <v>0.20969893802259451</v>
      </c>
      <c r="E114" s="116">
        <v>0.73091322925518953</v>
      </c>
    </row>
    <row r="115" spans="1:5" customFormat="1" x14ac:dyDescent="0.2">
      <c r="A115" s="147" t="s">
        <v>471</v>
      </c>
      <c r="B115" s="105" t="s">
        <v>753</v>
      </c>
      <c r="C115" s="122">
        <v>7.1601836093334176E-2</v>
      </c>
      <c r="D115" s="119">
        <v>0.21029352687899533</v>
      </c>
      <c r="E115" s="116">
        <v>0.73316203967074944</v>
      </c>
    </row>
    <row r="116" spans="1:5" customFormat="1" x14ac:dyDescent="0.2">
      <c r="A116" s="148" t="s">
        <v>556</v>
      </c>
      <c r="B116" s="100" t="s">
        <v>751</v>
      </c>
      <c r="C116" s="121">
        <v>3.6933676361575025E-2</v>
      </c>
      <c r="D116" s="118">
        <v>0.17581311769991015</v>
      </c>
      <c r="E116" s="115">
        <v>0.79374663072776286</v>
      </c>
    </row>
    <row r="117" spans="1:5" customFormat="1" x14ac:dyDescent="0.2">
      <c r="A117" s="149" t="s">
        <v>556</v>
      </c>
      <c r="B117" s="102" t="s">
        <v>752</v>
      </c>
      <c r="C117" s="122">
        <v>6.1270500649976738E-2</v>
      </c>
      <c r="D117" s="119">
        <v>0.20390963317116387</v>
      </c>
      <c r="E117" s="116">
        <v>0.74731351149060965</v>
      </c>
    </row>
    <row r="118" spans="1:5" customFormat="1" x14ac:dyDescent="0.2">
      <c r="A118" s="150" t="s">
        <v>556</v>
      </c>
      <c r="B118" s="103" t="s">
        <v>753</v>
      </c>
      <c r="C118" s="120">
        <v>5.5231761328389861E-2</v>
      </c>
      <c r="D118" s="117">
        <v>0.19711821069609459</v>
      </c>
      <c r="E118" s="114">
        <v>0.75853721394216156</v>
      </c>
    </row>
    <row r="119" spans="1:5" customFormat="1" x14ac:dyDescent="0.2">
      <c r="A119" s="151" t="s">
        <v>641</v>
      </c>
      <c r="B119" s="100" t="s">
        <v>751</v>
      </c>
      <c r="C119" s="121">
        <v>4.9259702459233279E-2</v>
      </c>
      <c r="D119" s="118">
        <v>0.19819568776341914</v>
      </c>
      <c r="E119" s="115">
        <v>0.76230767038527669</v>
      </c>
    </row>
    <row r="120" spans="1:5" customFormat="1" x14ac:dyDescent="0.2">
      <c r="A120" s="147" t="s">
        <v>641</v>
      </c>
      <c r="B120" s="102" t="s">
        <v>752</v>
      </c>
      <c r="C120" s="122">
        <v>6.8904874603605198E-2</v>
      </c>
      <c r="D120" s="119">
        <v>0.19316955356805918</v>
      </c>
      <c r="E120" s="116">
        <v>0.75123589569417715</v>
      </c>
    </row>
    <row r="121" spans="1:5" customFormat="1" x14ac:dyDescent="0.2">
      <c r="A121" s="152" t="s">
        <v>641</v>
      </c>
      <c r="B121" s="103" t="s">
        <v>753</v>
      </c>
      <c r="C121" s="120">
        <v>6.0237458007499405E-2</v>
      </c>
      <c r="D121" s="117">
        <v>0.19539482169794919</v>
      </c>
      <c r="E121" s="114">
        <v>0.75613780766146443</v>
      </c>
    </row>
    <row r="123" spans="1:5" x14ac:dyDescent="0.2">
      <c r="A123" s="48" t="s">
        <v>754</v>
      </c>
    </row>
  </sheetData>
  <mergeCells count="39">
    <mergeCell ref="A65:A67"/>
    <mergeCell ref="A68:A70"/>
    <mergeCell ref="A71:A73"/>
    <mergeCell ref="A74:A76"/>
    <mergeCell ref="A92:A94"/>
    <mergeCell ref="A20:A22"/>
    <mergeCell ref="A23:A25"/>
    <mergeCell ref="A26:A28"/>
    <mergeCell ref="A29:A31"/>
    <mergeCell ref="A32:A34"/>
    <mergeCell ref="A5:A7"/>
    <mergeCell ref="A8:A10"/>
    <mergeCell ref="A11:A13"/>
    <mergeCell ref="A14:A16"/>
    <mergeCell ref="A17:A19"/>
    <mergeCell ref="A35:A37"/>
    <mergeCell ref="A38:A40"/>
    <mergeCell ref="A41:A43"/>
    <mergeCell ref="A44:A46"/>
    <mergeCell ref="A47:A49"/>
    <mergeCell ref="A50:A52"/>
    <mergeCell ref="A53:A55"/>
    <mergeCell ref="A56:A58"/>
    <mergeCell ref="A59:A61"/>
    <mergeCell ref="A62:A64"/>
    <mergeCell ref="A113:A115"/>
    <mergeCell ref="A116:A118"/>
    <mergeCell ref="A119:A121"/>
    <mergeCell ref="A77:A79"/>
    <mergeCell ref="A80:A82"/>
    <mergeCell ref="A83:A85"/>
    <mergeCell ref="A86:A88"/>
    <mergeCell ref="A89:A91"/>
    <mergeCell ref="A95:A97"/>
    <mergeCell ref="A98:A100"/>
    <mergeCell ref="A101:A103"/>
    <mergeCell ref="A104:A106"/>
    <mergeCell ref="A107:A109"/>
    <mergeCell ref="A110:A112"/>
  </mergeCells>
  <pageMargins left="0.70866141732283472" right="0.70866141732283472" top="0.74803149606299213" bottom="0.74803149606299213" header="0.31496062992125984" footer="0.31496062992125984"/>
  <pageSetup paperSize="9" scale="62"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B477"/>
  <sheetViews>
    <sheetView workbookViewId="0">
      <pane xSplit="5" ySplit="10" topLeftCell="F11" activePane="bottomRight" state="frozen"/>
      <selection sqref="A1:XFD1048576"/>
      <selection pane="topRight" sqref="A1:XFD1048576"/>
      <selection pane="bottomLeft" sqref="A1:XFD1048576"/>
      <selection pane="bottomRight" activeCell="C7" sqref="C7:D7"/>
    </sheetView>
  </sheetViews>
  <sheetFormatPr defaultColWidth="8.88671875" defaultRowHeight="12.75" x14ac:dyDescent="0.2"/>
  <cols>
    <col min="1" max="1" width="13.5546875" style="51" customWidth="1"/>
    <col min="2" max="2" width="6.77734375" style="51" bestFit="1" customWidth="1"/>
    <col min="3" max="3" width="14.88671875" style="52" customWidth="1"/>
    <col min="4" max="4" width="5.77734375" style="52" customWidth="1"/>
    <col min="5" max="5" width="2.44140625" style="52" customWidth="1"/>
    <col min="6" max="15" width="9.21875" style="53" customWidth="1"/>
    <col min="16" max="20" width="8.6640625" style="53" customWidth="1"/>
    <col min="21" max="26" width="8.88671875" style="52"/>
    <col min="27" max="27" width="8.88671875" style="52" customWidth="1"/>
    <col min="28" max="28" width="7.21875" style="52" customWidth="1"/>
    <col min="29" max="29" width="8.88671875" style="52" customWidth="1"/>
    <col min="30" max="16384" width="8.88671875" style="52"/>
  </cols>
  <sheetData>
    <row r="1" spans="1:28" ht="14.25" x14ac:dyDescent="0.2">
      <c r="A1" s="51" t="s">
        <v>807</v>
      </c>
    </row>
    <row r="2" spans="1:28" x14ac:dyDescent="0.2">
      <c r="A2" s="52" t="s">
        <v>791</v>
      </c>
      <c r="B2" s="52"/>
    </row>
    <row r="3" spans="1:28" x14ac:dyDescent="0.2">
      <c r="A3" s="52" t="s">
        <v>792</v>
      </c>
      <c r="B3" s="52"/>
    </row>
    <row r="4" spans="1:28" ht="7.5" customHeight="1" x14ac:dyDescent="0.2">
      <c r="A4" s="52"/>
      <c r="B4" s="52"/>
    </row>
    <row r="5" spans="1:28" ht="7.5" customHeight="1" thickBot="1" x14ac:dyDescent="0.25">
      <c r="A5" s="52"/>
      <c r="B5" s="52"/>
    </row>
    <row r="6" spans="1:28" ht="15" customHeight="1" x14ac:dyDescent="0.2">
      <c r="A6" s="52"/>
      <c r="B6" s="52"/>
      <c r="C6" s="159" t="s">
        <v>706</v>
      </c>
      <c r="D6" s="160"/>
      <c r="E6" s="54"/>
    </row>
    <row r="7" spans="1:28" ht="15.75" customHeight="1" thickBot="1" x14ac:dyDescent="0.25">
      <c r="A7" s="52"/>
      <c r="B7" s="52"/>
      <c r="C7" s="161" t="s">
        <v>707</v>
      </c>
      <c r="D7" s="162"/>
      <c r="E7" s="54"/>
    </row>
    <row r="8" spans="1:28" x14ac:dyDescent="0.2">
      <c r="A8" s="52"/>
      <c r="B8" s="52"/>
      <c r="P8" s="55"/>
      <c r="Q8" s="55"/>
      <c r="R8" s="55"/>
      <c r="S8" s="55"/>
      <c r="T8" s="55"/>
      <c r="U8" s="56"/>
    </row>
    <row r="9" spans="1:28" s="57" customFormat="1" ht="15" customHeight="1" x14ac:dyDescent="0.2">
      <c r="A9" s="166" t="s">
        <v>691</v>
      </c>
      <c r="B9" s="166" t="s">
        <v>816</v>
      </c>
      <c r="C9" s="168" t="s">
        <v>693</v>
      </c>
      <c r="D9" s="168" t="s">
        <v>694</v>
      </c>
      <c r="E9" s="108"/>
      <c r="F9" s="170" t="s">
        <v>772</v>
      </c>
      <c r="G9" s="171"/>
      <c r="H9" s="171"/>
      <c r="I9" s="171"/>
      <c r="J9" s="171"/>
      <c r="K9" s="171"/>
      <c r="L9" s="171"/>
      <c r="M9" s="171"/>
      <c r="N9" s="171"/>
      <c r="O9" s="172"/>
      <c r="P9" s="170" t="s">
        <v>793</v>
      </c>
      <c r="Q9" s="171"/>
      <c r="R9" s="171"/>
      <c r="S9" s="171"/>
      <c r="T9" s="171"/>
      <c r="U9" s="124"/>
      <c r="AB9" s="57" t="s">
        <v>707</v>
      </c>
    </row>
    <row r="10" spans="1:28" s="57" customFormat="1" ht="45" x14ac:dyDescent="0.2">
      <c r="A10" s="167"/>
      <c r="B10" s="167"/>
      <c r="C10" s="169"/>
      <c r="D10" s="169"/>
      <c r="E10" s="109"/>
      <c r="F10" s="59" t="s">
        <v>697</v>
      </c>
      <c r="G10" s="60" t="s">
        <v>698</v>
      </c>
      <c r="H10" s="60" t="s">
        <v>699</v>
      </c>
      <c r="I10" s="60" t="s">
        <v>700</v>
      </c>
      <c r="J10" s="60" t="s">
        <v>701</v>
      </c>
      <c r="K10" s="60" t="s">
        <v>702</v>
      </c>
      <c r="L10" s="60" t="s">
        <v>703</v>
      </c>
      <c r="M10" s="60" t="s">
        <v>704</v>
      </c>
      <c r="N10" s="60" t="s">
        <v>705</v>
      </c>
      <c r="O10" s="61" t="s">
        <v>692</v>
      </c>
      <c r="P10" s="62" t="s">
        <v>795</v>
      </c>
      <c r="Q10" s="63" t="s">
        <v>775</v>
      </c>
      <c r="R10" s="63" t="s">
        <v>776</v>
      </c>
      <c r="S10" s="64" t="s">
        <v>696</v>
      </c>
      <c r="T10" s="63" t="s">
        <v>777</v>
      </c>
      <c r="U10" s="124"/>
      <c r="AB10" s="57" t="s">
        <v>708</v>
      </c>
    </row>
    <row r="11" spans="1:28" s="57" customFormat="1" ht="11.25" x14ac:dyDescent="0.2">
      <c r="A11" s="165" t="s">
        <v>476</v>
      </c>
      <c r="B11" s="156" t="s">
        <v>818</v>
      </c>
      <c r="C11" s="65" t="s">
        <v>538</v>
      </c>
      <c r="D11" s="58" t="s">
        <v>268</v>
      </c>
      <c r="E11" s="58"/>
      <c r="F11" s="66" t="str">
        <f t="shared" ref="F11:O15" ca="1" si="0">VLOOKUP($D11,INDIRECT($AB$13),F$477,0)</f>
        <v>**</v>
      </c>
      <c r="G11" s="67" t="str">
        <f t="shared" ca="1" si="0"/>
        <v>**</v>
      </c>
      <c r="H11" s="67" t="str">
        <f t="shared" ca="1" si="0"/>
        <v>**</v>
      </c>
      <c r="I11" s="67" t="str">
        <f t="shared" ca="1" si="0"/>
        <v>**</v>
      </c>
      <c r="J11" s="67" t="str">
        <f t="shared" ca="1" si="0"/>
        <v>**</v>
      </c>
      <c r="K11" s="67" t="str">
        <f t="shared" ca="1" si="0"/>
        <v>**</v>
      </c>
      <c r="L11" s="67" t="str">
        <f t="shared" ca="1" si="0"/>
        <v>**</v>
      </c>
      <c r="M11" s="67" t="str">
        <f t="shared" ca="1" si="0"/>
        <v>**</v>
      </c>
      <c r="N11" s="67" t="str">
        <f t="shared" ca="1" si="0"/>
        <v>**</v>
      </c>
      <c r="O11" s="68" t="str">
        <f t="shared" ca="1" si="0"/>
        <v>**</v>
      </c>
      <c r="P11" s="69" t="str">
        <f t="shared" ref="P11:T15" ca="1" si="1">VLOOKUP($D11,INDIRECT($AB$14),P$477,0)</f>
        <v>**</v>
      </c>
      <c r="Q11" s="67" t="str">
        <f t="shared" ca="1" si="1"/>
        <v>**</v>
      </c>
      <c r="R11" s="67" t="str">
        <f t="shared" ca="1" si="1"/>
        <v>**</v>
      </c>
      <c r="S11" s="67" t="str">
        <f t="shared" ca="1" si="1"/>
        <v>**</v>
      </c>
      <c r="T11" s="67" t="str">
        <f t="shared" ca="1" si="1"/>
        <v>**</v>
      </c>
      <c r="U11" s="124"/>
    </row>
    <row r="12" spans="1:28" s="57" customFormat="1" ht="11.25" x14ac:dyDescent="0.2">
      <c r="A12" s="163"/>
      <c r="B12" s="157"/>
      <c r="C12" s="58" t="s">
        <v>537</v>
      </c>
      <c r="D12" s="58" t="s">
        <v>269</v>
      </c>
      <c r="E12" s="58"/>
      <c r="F12" s="66">
        <f t="shared" ca="1" si="0"/>
        <v>10</v>
      </c>
      <c r="G12" s="67">
        <f t="shared" ca="1" si="0"/>
        <v>10</v>
      </c>
      <c r="H12" s="67">
        <f t="shared" ca="1" si="0"/>
        <v>5</v>
      </c>
      <c r="I12" s="67">
        <f t="shared" ca="1" si="0"/>
        <v>15</v>
      </c>
      <c r="J12" s="67">
        <f t="shared" ca="1" si="0"/>
        <v>5</v>
      </c>
      <c r="K12" s="67" t="str">
        <f t="shared" ca="1" si="0"/>
        <v>**</v>
      </c>
      <c r="L12" s="67" t="str">
        <f t="shared" ca="1" si="0"/>
        <v>**</v>
      </c>
      <c r="M12" s="67">
        <f t="shared" ca="1" si="0"/>
        <v>5</v>
      </c>
      <c r="N12" s="67">
        <f t="shared" ca="1" si="0"/>
        <v>15</v>
      </c>
      <c r="O12" s="68">
        <f t="shared" ca="1" si="0"/>
        <v>75</v>
      </c>
      <c r="P12" s="70">
        <f t="shared" ca="1" si="1"/>
        <v>20</v>
      </c>
      <c r="Q12" s="71">
        <f t="shared" ca="1" si="1"/>
        <v>50</v>
      </c>
      <c r="R12" s="71">
        <f t="shared" ca="1" si="1"/>
        <v>5</v>
      </c>
      <c r="S12" s="71" t="str">
        <f t="shared" ca="1" si="1"/>
        <v>**</v>
      </c>
      <c r="T12" s="71" t="str">
        <f t="shared" ca="1" si="1"/>
        <v>**</v>
      </c>
      <c r="U12" s="124"/>
    </row>
    <row r="13" spans="1:28" s="72" customFormat="1" ht="11.25" x14ac:dyDescent="0.2">
      <c r="A13" s="163"/>
      <c r="B13" s="157"/>
      <c r="C13" s="58" t="s">
        <v>535</v>
      </c>
      <c r="D13" s="58" t="s">
        <v>270</v>
      </c>
      <c r="E13" s="58"/>
      <c r="F13" s="66" t="str">
        <f t="shared" ca="1" si="0"/>
        <v>**</v>
      </c>
      <c r="G13" s="67" t="str">
        <f t="shared" ca="1" si="0"/>
        <v>**</v>
      </c>
      <c r="H13" s="67" t="str">
        <f t="shared" ca="1" si="0"/>
        <v>**</v>
      </c>
      <c r="I13" s="67" t="str">
        <f t="shared" ca="1" si="0"/>
        <v>**</v>
      </c>
      <c r="J13" s="67" t="str">
        <f t="shared" ca="1" si="0"/>
        <v>**</v>
      </c>
      <c r="K13" s="67" t="str">
        <f t="shared" ca="1" si="0"/>
        <v>**</v>
      </c>
      <c r="L13" s="67" t="str">
        <f t="shared" ca="1" si="0"/>
        <v>**</v>
      </c>
      <c r="M13" s="67" t="str">
        <f t="shared" ca="1" si="0"/>
        <v>**</v>
      </c>
      <c r="N13" s="67" t="str">
        <f t="shared" ca="1" si="0"/>
        <v>**</v>
      </c>
      <c r="O13" s="68" t="str">
        <f t="shared" ca="1" si="0"/>
        <v>**</v>
      </c>
      <c r="P13" s="70" t="str">
        <f t="shared" ca="1" si="1"/>
        <v>**</v>
      </c>
      <c r="Q13" s="71" t="str">
        <f t="shared" ca="1" si="1"/>
        <v>**</v>
      </c>
      <c r="R13" s="71" t="str">
        <f t="shared" ca="1" si="1"/>
        <v>**</v>
      </c>
      <c r="S13" s="71" t="str">
        <f t="shared" ca="1" si="1"/>
        <v>**</v>
      </c>
      <c r="T13" s="71" t="str">
        <f t="shared" ca="1" si="1"/>
        <v>**</v>
      </c>
      <c r="U13" s="125"/>
      <c r="V13" s="57"/>
      <c r="W13" s="57"/>
      <c r="AB13" s="72" t="str">
        <f>IF($C$7="Rural","Ent_ind_rur",IF($C$7="Urban","Ent_ind_urb"))</f>
        <v>Ent_ind_rur</v>
      </c>
    </row>
    <row r="14" spans="1:28" s="57" customFormat="1" ht="11.25" x14ac:dyDescent="0.2">
      <c r="A14" s="163"/>
      <c r="B14" s="157"/>
      <c r="C14" s="58" t="s">
        <v>534</v>
      </c>
      <c r="D14" s="58" t="s">
        <v>271</v>
      </c>
      <c r="E14" s="58"/>
      <c r="F14" s="66" t="str">
        <f t="shared" ca="1" si="0"/>
        <v>**</v>
      </c>
      <c r="G14" s="67" t="str">
        <f t="shared" ca="1" si="0"/>
        <v>**</v>
      </c>
      <c r="H14" s="67" t="str">
        <f t="shared" ca="1" si="0"/>
        <v>**</v>
      </c>
      <c r="I14" s="67" t="str">
        <f t="shared" ca="1" si="0"/>
        <v>**</v>
      </c>
      <c r="J14" s="67" t="str">
        <f t="shared" ca="1" si="0"/>
        <v>**</v>
      </c>
      <c r="K14" s="67" t="str">
        <f t="shared" ca="1" si="0"/>
        <v>**</v>
      </c>
      <c r="L14" s="67" t="str">
        <f t="shared" ca="1" si="0"/>
        <v>**</v>
      </c>
      <c r="M14" s="67" t="str">
        <f t="shared" ca="1" si="0"/>
        <v>**</v>
      </c>
      <c r="N14" s="67" t="str">
        <f t="shared" ca="1" si="0"/>
        <v>**</v>
      </c>
      <c r="O14" s="68" t="str">
        <f t="shared" ca="1" si="0"/>
        <v>**</v>
      </c>
      <c r="P14" s="70" t="str">
        <f t="shared" ca="1" si="1"/>
        <v>**</v>
      </c>
      <c r="Q14" s="71" t="str">
        <f t="shared" ca="1" si="1"/>
        <v>**</v>
      </c>
      <c r="R14" s="71" t="str">
        <f t="shared" ca="1" si="1"/>
        <v>**</v>
      </c>
      <c r="S14" s="71" t="str">
        <f t="shared" ca="1" si="1"/>
        <v>**</v>
      </c>
      <c r="T14" s="71" t="str">
        <f t="shared" ca="1" si="1"/>
        <v>**</v>
      </c>
      <c r="U14" s="124"/>
      <c r="AB14" s="72" t="str">
        <f>IF($C$7="Rural","Ent_siz_rur",IF($C$7="Urban","Ent_siz_urb"))</f>
        <v>Ent_siz_rur</v>
      </c>
    </row>
    <row r="15" spans="1:28" s="80" customFormat="1" ht="11.25" customHeight="1" x14ac:dyDescent="0.2">
      <c r="A15" s="164"/>
      <c r="B15" s="158"/>
      <c r="C15" s="73" t="s">
        <v>692</v>
      </c>
      <c r="D15" s="74" t="s">
        <v>476</v>
      </c>
      <c r="E15" s="73"/>
      <c r="F15" s="75">
        <f t="shared" ca="1" si="0"/>
        <v>10</v>
      </c>
      <c r="G15" s="76">
        <f t="shared" ca="1" si="0"/>
        <v>10</v>
      </c>
      <c r="H15" s="76">
        <f t="shared" ca="1" si="0"/>
        <v>5</v>
      </c>
      <c r="I15" s="76">
        <f t="shared" ca="1" si="0"/>
        <v>15</v>
      </c>
      <c r="J15" s="76">
        <f t="shared" ca="1" si="0"/>
        <v>5</v>
      </c>
      <c r="K15" s="76" t="str">
        <f t="shared" ca="1" si="0"/>
        <v>**</v>
      </c>
      <c r="L15" s="76" t="str">
        <f t="shared" ca="1" si="0"/>
        <v>**</v>
      </c>
      <c r="M15" s="76">
        <f t="shared" ca="1" si="0"/>
        <v>5</v>
      </c>
      <c r="N15" s="76">
        <f t="shared" ca="1" si="0"/>
        <v>15</v>
      </c>
      <c r="O15" s="77">
        <f t="shared" ca="1" si="0"/>
        <v>75</v>
      </c>
      <c r="P15" s="78">
        <f t="shared" ca="1" si="1"/>
        <v>20</v>
      </c>
      <c r="Q15" s="79">
        <f t="shared" ca="1" si="1"/>
        <v>50</v>
      </c>
      <c r="R15" s="79">
        <f t="shared" ca="1" si="1"/>
        <v>5</v>
      </c>
      <c r="S15" s="79" t="str">
        <f t="shared" ca="1" si="1"/>
        <v>**</v>
      </c>
      <c r="T15" s="79" t="str">
        <f t="shared" ca="1" si="1"/>
        <v>**</v>
      </c>
      <c r="U15" s="126"/>
      <c r="V15" s="57"/>
      <c r="W15" s="57"/>
    </row>
    <row r="16" spans="1:28" s="57" customFormat="1" ht="11.25" x14ac:dyDescent="0.2">
      <c r="A16" s="81"/>
      <c r="B16" s="156" t="s">
        <v>819</v>
      </c>
      <c r="C16" s="82"/>
      <c r="D16" s="58"/>
      <c r="E16" s="58"/>
      <c r="F16" s="66"/>
      <c r="G16" s="67"/>
      <c r="H16" s="67"/>
      <c r="I16" s="67"/>
      <c r="J16" s="67"/>
      <c r="K16" s="67"/>
      <c r="L16" s="67"/>
      <c r="M16" s="67"/>
      <c r="N16" s="67"/>
      <c r="O16" s="68"/>
      <c r="P16" s="70"/>
      <c r="Q16" s="71"/>
      <c r="R16" s="71"/>
      <c r="S16" s="71"/>
      <c r="T16" s="71"/>
      <c r="U16" s="124"/>
    </row>
    <row r="17" spans="1:23" s="57" customFormat="1" ht="11.25" x14ac:dyDescent="0.2">
      <c r="A17" s="163" t="s">
        <v>682</v>
      </c>
      <c r="B17" s="157"/>
      <c r="C17" s="58" t="s">
        <v>683</v>
      </c>
      <c r="D17" s="58" t="s">
        <v>686</v>
      </c>
      <c r="E17" s="58"/>
      <c r="F17" s="66">
        <f t="shared" ref="F17:O21" ca="1" si="2">VLOOKUP($D17,INDIRECT($AB$13),F$477,0)</f>
        <v>35</v>
      </c>
      <c r="G17" s="67">
        <f t="shared" ca="1" si="2"/>
        <v>205</v>
      </c>
      <c r="H17" s="67">
        <f t="shared" ca="1" si="2"/>
        <v>240</v>
      </c>
      <c r="I17" s="67">
        <f t="shared" ca="1" si="2"/>
        <v>185</v>
      </c>
      <c r="J17" s="67">
        <f t="shared" ca="1" si="2"/>
        <v>120</v>
      </c>
      <c r="K17" s="67">
        <f t="shared" ca="1" si="2"/>
        <v>75</v>
      </c>
      <c r="L17" s="67">
        <f t="shared" ca="1" si="2"/>
        <v>120</v>
      </c>
      <c r="M17" s="67">
        <f t="shared" ca="1" si="2"/>
        <v>80</v>
      </c>
      <c r="N17" s="67">
        <f t="shared" ca="1" si="2"/>
        <v>420</v>
      </c>
      <c r="O17" s="68">
        <f t="shared" ca="1" si="2"/>
        <v>1480</v>
      </c>
      <c r="P17" s="70">
        <f t="shared" ref="P17:T21" ca="1" si="3">VLOOKUP($D17,INDIRECT($AB$14),P$477,0)</f>
        <v>215</v>
      </c>
      <c r="Q17" s="71">
        <f t="shared" ca="1" si="3"/>
        <v>1105</v>
      </c>
      <c r="R17" s="71">
        <f t="shared" ca="1" si="3"/>
        <v>130</v>
      </c>
      <c r="S17" s="71">
        <f t="shared" ca="1" si="3"/>
        <v>25</v>
      </c>
      <c r="T17" s="71">
        <f t="shared" ca="1" si="3"/>
        <v>5</v>
      </c>
      <c r="U17" s="124"/>
    </row>
    <row r="18" spans="1:23" s="57" customFormat="1" ht="11.25" x14ac:dyDescent="0.2">
      <c r="A18" s="163"/>
      <c r="B18" s="157"/>
      <c r="C18" s="58" t="s">
        <v>684</v>
      </c>
      <c r="D18" s="58" t="s">
        <v>688</v>
      </c>
      <c r="E18" s="58"/>
      <c r="F18" s="66">
        <f t="shared" ca="1" si="2"/>
        <v>80</v>
      </c>
      <c r="G18" s="67">
        <f t="shared" ca="1" si="2"/>
        <v>200</v>
      </c>
      <c r="H18" s="67">
        <f t="shared" ca="1" si="2"/>
        <v>440</v>
      </c>
      <c r="I18" s="67">
        <f t="shared" ca="1" si="2"/>
        <v>195</v>
      </c>
      <c r="J18" s="67">
        <f t="shared" ca="1" si="2"/>
        <v>140</v>
      </c>
      <c r="K18" s="67">
        <f t="shared" ca="1" si="2"/>
        <v>80</v>
      </c>
      <c r="L18" s="67">
        <f t="shared" ca="1" si="2"/>
        <v>125</v>
      </c>
      <c r="M18" s="67">
        <f t="shared" ca="1" si="2"/>
        <v>60</v>
      </c>
      <c r="N18" s="67">
        <f t="shared" ca="1" si="2"/>
        <v>415</v>
      </c>
      <c r="O18" s="68">
        <f t="shared" ca="1" si="2"/>
        <v>1735</v>
      </c>
      <c r="P18" s="70">
        <f t="shared" ca="1" si="3"/>
        <v>310</v>
      </c>
      <c r="Q18" s="71">
        <f t="shared" ca="1" si="3"/>
        <v>1330</v>
      </c>
      <c r="R18" s="71">
        <f t="shared" ca="1" si="3"/>
        <v>75</v>
      </c>
      <c r="S18" s="71" t="str">
        <f t="shared" ca="1" si="3"/>
        <v>**</v>
      </c>
      <c r="T18" s="71" t="str">
        <f t="shared" ca="1" si="3"/>
        <v>**</v>
      </c>
      <c r="U18" s="124"/>
    </row>
    <row r="19" spans="1:23" s="72" customFormat="1" ht="11.25" x14ac:dyDescent="0.2">
      <c r="A19" s="163"/>
      <c r="B19" s="157"/>
      <c r="C19" s="58" t="s">
        <v>685</v>
      </c>
      <c r="D19" s="58" t="s">
        <v>687</v>
      </c>
      <c r="E19" s="58"/>
      <c r="F19" s="66">
        <f t="shared" ca="1" si="2"/>
        <v>150</v>
      </c>
      <c r="G19" s="67">
        <f t="shared" ca="1" si="2"/>
        <v>270</v>
      </c>
      <c r="H19" s="67">
        <f t="shared" ca="1" si="2"/>
        <v>470</v>
      </c>
      <c r="I19" s="67">
        <f t="shared" ca="1" si="2"/>
        <v>275</v>
      </c>
      <c r="J19" s="67">
        <f t="shared" ca="1" si="2"/>
        <v>175</v>
      </c>
      <c r="K19" s="67">
        <f t="shared" ca="1" si="2"/>
        <v>95</v>
      </c>
      <c r="L19" s="67">
        <f t="shared" ca="1" si="2"/>
        <v>145</v>
      </c>
      <c r="M19" s="67">
        <f t="shared" ca="1" si="2"/>
        <v>90</v>
      </c>
      <c r="N19" s="67">
        <f t="shared" ca="1" si="2"/>
        <v>430</v>
      </c>
      <c r="O19" s="68">
        <f t="shared" ca="1" si="2"/>
        <v>2100</v>
      </c>
      <c r="P19" s="70">
        <f t="shared" ca="1" si="3"/>
        <v>405</v>
      </c>
      <c r="Q19" s="71">
        <f t="shared" ca="1" si="3"/>
        <v>1545</v>
      </c>
      <c r="R19" s="71">
        <f t="shared" ca="1" si="3"/>
        <v>135</v>
      </c>
      <c r="S19" s="71" t="str">
        <f t="shared" ca="1" si="3"/>
        <v>**</v>
      </c>
      <c r="T19" s="71" t="str">
        <f t="shared" ca="1" si="3"/>
        <v>**</v>
      </c>
      <c r="U19" s="125"/>
      <c r="V19" s="57"/>
      <c r="W19" s="57"/>
    </row>
    <row r="20" spans="1:23" s="57" customFormat="1" ht="11.25" x14ac:dyDescent="0.2">
      <c r="A20" s="163"/>
      <c r="B20" s="157"/>
      <c r="C20" s="58" t="s">
        <v>436</v>
      </c>
      <c r="D20" s="58" t="s">
        <v>196</v>
      </c>
      <c r="E20" s="58"/>
      <c r="F20" s="66">
        <f t="shared" ca="1" si="2"/>
        <v>650</v>
      </c>
      <c r="G20" s="67">
        <f t="shared" ca="1" si="2"/>
        <v>695</v>
      </c>
      <c r="H20" s="67">
        <f t="shared" ca="1" si="2"/>
        <v>1175</v>
      </c>
      <c r="I20" s="67">
        <f t="shared" ca="1" si="2"/>
        <v>645</v>
      </c>
      <c r="J20" s="67">
        <f t="shared" ca="1" si="2"/>
        <v>340</v>
      </c>
      <c r="K20" s="67">
        <f t="shared" ca="1" si="2"/>
        <v>270</v>
      </c>
      <c r="L20" s="67">
        <f t="shared" ca="1" si="2"/>
        <v>400</v>
      </c>
      <c r="M20" s="67">
        <f t="shared" ca="1" si="2"/>
        <v>310</v>
      </c>
      <c r="N20" s="67">
        <f t="shared" ca="1" si="2"/>
        <v>1015</v>
      </c>
      <c r="O20" s="68">
        <f t="shared" ca="1" si="2"/>
        <v>5500</v>
      </c>
      <c r="P20" s="70">
        <f t="shared" ca="1" si="3"/>
        <v>1210</v>
      </c>
      <c r="Q20" s="71">
        <f t="shared" ca="1" si="3"/>
        <v>3955</v>
      </c>
      <c r="R20" s="71">
        <f t="shared" ca="1" si="3"/>
        <v>285</v>
      </c>
      <c r="S20" s="71">
        <f t="shared" ca="1" si="3"/>
        <v>45</v>
      </c>
      <c r="T20" s="71">
        <f t="shared" ca="1" si="3"/>
        <v>5</v>
      </c>
      <c r="U20" s="124"/>
    </row>
    <row r="21" spans="1:23" s="80" customFormat="1" ht="11.25" x14ac:dyDescent="0.2">
      <c r="A21" s="164"/>
      <c r="B21" s="158"/>
      <c r="C21" s="73" t="s">
        <v>692</v>
      </c>
      <c r="D21" s="74" t="s">
        <v>682</v>
      </c>
      <c r="E21" s="73"/>
      <c r="F21" s="75">
        <f t="shared" ca="1" si="2"/>
        <v>915</v>
      </c>
      <c r="G21" s="76">
        <f t="shared" ca="1" si="2"/>
        <v>1370</v>
      </c>
      <c r="H21" s="76">
        <f t="shared" ca="1" si="2"/>
        <v>2325</v>
      </c>
      <c r="I21" s="76">
        <f t="shared" ca="1" si="2"/>
        <v>1300</v>
      </c>
      <c r="J21" s="76">
        <f t="shared" ca="1" si="2"/>
        <v>775</v>
      </c>
      <c r="K21" s="76">
        <f t="shared" ca="1" si="2"/>
        <v>520</v>
      </c>
      <c r="L21" s="76">
        <f t="shared" ca="1" si="2"/>
        <v>790</v>
      </c>
      <c r="M21" s="76">
        <f t="shared" ca="1" si="2"/>
        <v>540</v>
      </c>
      <c r="N21" s="76">
        <f t="shared" ca="1" si="2"/>
        <v>2280</v>
      </c>
      <c r="O21" s="77">
        <f t="shared" ca="1" si="2"/>
        <v>10815</v>
      </c>
      <c r="P21" s="78">
        <f t="shared" ca="1" si="3"/>
        <v>2140</v>
      </c>
      <c r="Q21" s="79">
        <f t="shared" ca="1" si="3"/>
        <v>7935</v>
      </c>
      <c r="R21" s="79">
        <f t="shared" ca="1" si="3"/>
        <v>625</v>
      </c>
      <c r="S21" s="79">
        <f t="shared" ca="1" si="3"/>
        <v>100</v>
      </c>
      <c r="T21" s="79">
        <f t="shared" ca="1" si="3"/>
        <v>15</v>
      </c>
      <c r="U21" s="126"/>
      <c r="V21" s="57"/>
      <c r="W21" s="57"/>
    </row>
    <row r="22" spans="1:23" s="57" customFormat="1" ht="11.25" x14ac:dyDescent="0.2">
      <c r="A22" s="81"/>
      <c r="B22" s="156" t="s">
        <v>820</v>
      </c>
      <c r="C22" s="82"/>
      <c r="D22" s="58"/>
      <c r="E22" s="58"/>
      <c r="F22" s="66"/>
      <c r="G22" s="67"/>
      <c r="H22" s="67"/>
      <c r="I22" s="67"/>
      <c r="J22" s="67"/>
      <c r="K22" s="67"/>
      <c r="L22" s="67"/>
      <c r="M22" s="67"/>
      <c r="N22" s="67"/>
      <c r="O22" s="68"/>
      <c r="P22" s="70"/>
      <c r="Q22" s="71"/>
      <c r="R22" s="71"/>
      <c r="S22" s="71"/>
      <c r="T22" s="71"/>
      <c r="U22" s="124"/>
    </row>
    <row r="23" spans="1:23" s="57" customFormat="1" ht="11.25" x14ac:dyDescent="0.2">
      <c r="A23" s="163" t="s">
        <v>308</v>
      </c>
      <c r="B23" s="157"/>
      <c r="C23" s="58" t="s">
        <v>2</v>
      </c>
      <c r="D23" s="58" t="s">
        <v>331</v>
      </c>
      <c r="E23" s="58"/>
      <c r="F23" s="66">
        <f t="shared" ref="F23:O26" ca="1" si="4">VLOOKUP($D23,INDIRECT($AB$13),F$477,0)</f>
        <v>890</v>
      </c>
      <c r="G23" s="67">
        <f t="shared" ca="1" si="4"/>
        <v>670</v>
      </c>
      <c r="H23" s="67">
        <f t="shared" ca="1" si="4"/>
        <v>975</v>
      </c>
      <c r="I23" s="67">
        <f t="shared" ca="1" si="4"/>
        <v>445</v>
      </c>
      <c r="J23" s="67">
        <f t="shared" ca="1" si="4"/>
        <v>355</v>
      </c>
      <c r="K23" s="67">
        <f t="shared" ca="1" si="4"/>
        <v>280</v>
      </c>
      <c r="L23" s="67">
        <f t="shared" ca="1" si="4"/>
        <v>360</v>
      </c>
      <c r="M23" s="67">
        <f t="shared" ca="1" si="4"/>
        <v>230</v>
      </c>
      <c r="N23" s="67">
        <f t="shared" ca="1" si="4"/>
        <v>810</v>
      </c>
      <c r="O23" s="68">
        <f t="shared" ca="1" si="4"/>
        <v>5015</v>
      </c>
      <c r="P23" s="70">
        <f t="shared" ref="P23:T26" ca="1" si="5">VLOOKUP($D23,INDIRECT($AB$14),P$477,0)</f>
        <v>1035</v>
      </c>
      <c r="Q23" s="71">
        <f t="shared" ca="1" si="5"/>
        <v>3555</v>
      </c>
      <c r="R23" s="71">
        <f t="shared" ca="1" si="5"/>
        <v>355</v>
      </c>
      <c r="S23" s="71">
        <f t="shared" ca="1" si="5"/>
        <v>60</v>
      </c>
      <c r="T23" s="71">
        <f t="shared" ca="1" si="5"/>
        <v>15</v>
      </c>
      <c r="U23" s="124"/>
    </row>
    <row r="24" spans="1:23" s="72" customFormat="1" ht="11.25" x14ac:dyDescent="0.2">
      <c r="A24" s="163"/>
      <c r="B24" s="157"/>
      <c r="C24" s="58" t="s">
        <v>401</v>
      </c>
      <c r="D24" s="58" t="s">
        <v>332</v>
      </c>
      <c r="E24" s="58"/>
      <c r="F24" s="66">
        <f t="shared" ca="1" si="4"/>
        <v>85</v>
      </c>
      <c r="G24" s="67">
        <f t="shared" ca="1" si="4"/>
        <v>195</v>
      </c>
      <c r="H24" s="67">
        <f t="shared" ca="1" si="4"/>
        <v>275</v>
      </c>
      <c r="I24" s="67">
        <f t="shared" ca="1" si="4"/>
        <v>115</v>
      </c>
      <c r="J24" s="67">
        <f t="shared" ca="1" si="4"/>
        <v>75</v>
      </c>
      <c r="K24" s="67">
        <f t="shared" ca="1" si="4"/>
        <v>65</v>
      </c>
      <c r="L24" s="67">
        <f t="shared" ca="1" si="4"/>
        <v>70</v>
      </c>
      <c r="M24" s="67">
        <f t="shared" ca="1" si="4"/>
        <v>65</v>
      </c>
      <c r="N24" s="67">
        <f t="shared" ca="1" si="4"/>
        <v>265</v>
      </c>
      <c r="O24" s="68">
        <f t="shared" ca="1" si="4"/>
        <v>1210</v>
      </c>
      <c r="P24" s="70">
        <f t="shared" ca="1" si="5"/>
        <v>160</v>
      </c>
      <c r="Q24" s="71">
        <f t="shared" ca="1" si="5"/>
        <v>920</v>
      </c>
      <c r="R24" s="71">
        <f t="shared" ca="1" si="5"/>
        <v>115</v>
      </c>
      <c r="S24" s="71">
        <f t="shared" ca="1" si="5"/>
        <v>15</v>
      </c>
      <c r="T24" s="71">
        <f t="shared" ca="1" si="5"/>
        <v>5</v>
      </c>
      <c r="U24" s="125"/>
      <c r="V24" s="57"/>
      <c r="W24" s="57"/>
    </row>
    <row r="25" spans="1:23" s="57" customFormat="1" ht="11.25" x14ac:dyDescent="0.2">
      <c r="A25" s="163"/>
      <c r="B25" s="157"/>
      <c r="C25" s="58" t="s">
        <v>399</v>
      </c>
      <c r="D25" s="58" t="s">
        <v>333</v>
      </c>
      <c r="E25" s="58"/>
      <c r="F25" s="66">
        <f t="shared" ca="1" si="4"/>
        <v>1225</v>
      </c>
      <c r="G25" s="67">
        <f t="shared" ca="1" si="4"/>
        <v>725</v>
      </c>
      <c r="H25" s="67">
        <f t="shared" ca="1" si="4"/>
        <v>875</v>
      </c>
      <c r="I25" s="67">
        <f t="shared" ca="1" si="4"/>
        <v>450</v>
      </c>
      <c r="J25" s="67">
        <f t="shared" ca="1" si="4"/>
        <v>300</v>
      </c>
      <c r="K25" s="67">
        <f t="shared" ca="1" si="4"/>
        <v>200</v>
      </c>
      <c r="L25" s="67">
        <f t="shared" ca="1" si="4"/>
        <v>345</v>
      </c>
      <c r="M25" s="67">
        <f t="shared" ca="1" si="4"/>
        <v>265</v>
      </c>
      <c r="N25" s="67">
        <f t="shared" ca="1" si="4"/>
        <v>965</v>
      </c>
      <c r="O25" s="68">
        <f t="shared" ca="1" si="4"/>
        <v>5350</v>
      </c>
      <c r="P25" s="70">
        <f t="shared" ca="1" si="5"/>
        <v>1295</v>
      </c>
      <c r="Q25" s="71">
        <f t="shared" ca="1" si="5"/>
        <v>3595</v>
      </c>
      <c r="R25" s="71">
        <f t="shared" ca="1" si="5"/>
        <v>385</v>
      </c>
      <c r="S25" s="71">
        <f t="shared" ca="1" si="5"/>
        <v>60</v>
      </c>
      <c r="T25" s="71">
        <f t="shared" ca="1" si="5"/>
        <v>10</v>
      </c>
      <c r="U25" s="124"/>
    </row>
    <row r="26" spans="1:23" s="80" customFormat="1" ht="11.25" x14ac:dyDescent="0.2">
      <c r="A26" s="164"/>
      <c r="B26" s="158"/>
      <c r="C26" s="73" t="s">
        <v>692</v>
      </c>
      <c r="D26" s="74" t="s">
        <v>308</v>
      </c>
      <c r="E26" s="73"/>
      <c r="F26" s="75">
        <f t="shared" ca="1" si="4"/>
        <v>2200</v>
      </c>
      <c r="G26" s="76">
        <f t="shared" ca="1" si="4"/>
        <v>1590</v>
      </c>
      <c r="H26" s="76">
        <f t="shared" ca="1" si="4"/>
        <v>2125</v>
      </c>
      <c r="I26" s="76">
        <f t="shared" ca="1" si="4"/>
        <v>1010</v>
      </c>
      <c r="J26" s="76">
        <f t="shared" ca="1" si="4"/>
        <v>730</v>
      </c>
      <c r="K26" s="76">
        <f t="shared" ca="1" si="4"/>
        <v>545</v>
      </c>
      <c r="L26" s="76">
        <f t="shared" ca="1" si="4"/>
        <v>775</v>
      </c>
      <c r="M26" s="76">
        <f t="shared" ca="1" si="4"/>
        <v>560</v>
      </c>
      <c r="N26" s="76">
        <f t="shared" ca="1" si="4"/>
        <v>2040</v>
      </c>
      <c r="O26" s="77">
        <f t="shared" ca="1" si="4"/>
        <v>11575</v>
      </c>
      <c r="P26" s="78">
        <f t="shared" ca="1" si="5"/>
        <v>2490</v>
      </c>
      <c r="Q26" s="79">
        <f t="shared" ca="1" si="5"/>
        <v>8070</v>
      </c>
      <c r="R26" s="79">
        <f t="shared" ca="1" si="5"/>
        <v>855</v>
      </c>
      <c r="S26" s="79">
        <f t="shared" ca="1" si="5"/>
        <v>135</v>
      </c>
      <c r="T26" s="79">
        <f t="shared" ca="1" si="5"/>
        <v>30</v>
      </c>
      <c r="U26" s="126"/>
      <c r="V26" s="57"/>
      <c r="W26" s="57"/>
    </row>
    <row r="27" spans="1:23" s="57" customFormat="1" ht="11.25" x14ac:dyDescent="0.2">
      <c r="A27" s="81"/>
      <c r="B27" s="156" t="s">
        <v>821</v>
      </c>
      <c r="C27" s="82"/>
      <c r="D27" s="58"/>
      <c r="E27" s="58"/>
      <c r="F27" s="66"/>
      <c r="G27" s="67"/>
      <c r="H27" s="67"/>
      <c r="I27" s="67"/>
      <c r="J27" s="67"/>
      <c r="K27" s="67"/>
      <c r="L27" s="67"/>
      <c r="M27" s="67"/>
      <c r="N27" s="67"/>
      <c r="O27" s="68"/>
      <c r="P27" s="70"/>
      <c r="Q27" s="71"/>
      <c r="R27" s="71"/>
      <c r="S27" s="71"/>
      <c r="T27" s="71"/>
      <c r="U27" s="124"/>
    </row>
    <row r="28" spans="1:23" s="57" customFormat="1" ht="11.25" x14ac:dyDescent="0.2">
      <c r="A28" s="163" t="s">
        <v>290</v>
      </c>
      <c r="B28" s="157"/>
      <c r="C28" s="58" t="s">
        <v>425</v>
      </c>
      <c r="D28" s="58" t="s">
        <v>245</v>
      </c>
      <c r="E28" s="58"/>
      <c r="F28" s="66" t="str">
        <f t="shared" ref="F28:O42" ca="1" si="6">VLOOKUP($D28,INDIRECT($AB$13),F$477,0)</f>
        <v>**</v>
      </c>
      <c r="G28" s="67">
        <f t="shared" ca="1" si="6"/>
        <v>10</v>
      </c>
      <c r="H28" s="67">
        <f t="shared" ca="1" si="6"/>
        <v>5</v>
      </c>
      <c r="I28" s="67" t="str">
        <f t="shared" ca="1" si="6"/>
        <v>**</v>
      </c>
      <c r="J28" s="67">
        <f t="shared" ca="1" si="6"/>
        <v>10</v>
      </c>
      <c r="K28" s="67">
        <f t="shared" ca="1" si="6"/>
        <v>5</v>
      </c>
      <c r="L28" s="67" t="str">
        <f t="shared" ca="1" si="6"/>
        <v>**</v>
      </c>
      <c r="M28" s="67" t="str">
        <f t="shared" ca="1" si="6"/>
        <v>**</v>
      </c>
      <c r="N28" s="67">
        <f t="shared" ca="1" si="6"/>
        <v>10</v>
      </c>
      <c r="O28" s="68">
        <f t="shared" ca="1" si="6"/>
        <v>45</v>
      </c>
      <c r="P28" s="70" t="str">
        <f t="shared" ref="P28:T42" ca="1" si="7">VLOOKUP($D28,INDIRECT($AB$14),P$477,0)</f>
        <v>**</v>
      </c>
      <c r="Q28" s="71">
        <f t="shared" ca="1" si="7"/>
        <v>30</v>
      </c>
      <c r="R28" s="71" t="str">
        <f t="shared" ca="1" si="7"/>
        <v>**</v>
      </c>
      <c r="S28" s="71" t="str">
        <f t="shared" ca="1" si="7"/>
        <v>**</v>
      </c>
      <c r="T28" s="71" t="str">
        <f t="shared" ca="1" si="7"/>
        <v>**</v>
      </c>
      <c r="U28" s="124"/>
    </row>
    <row r="29" spans="1:23" s="57" customFormat="1" ht="11.25" x14ac:dyDescent="0.2">
      <c r="A29" s="163"/>
      <c r="B29" s="157"/>
      <c r="C29" s="58" t="s">
        <v>376</v>
      </c>
      <c r="D29" s="58" t="s">
        <v>246</v>
      </c>
      <c r="E29" s="58"/>
      <c r="F29" s="66">
        <f t="shared" ca="1" si="6"/>
        <v>480</v>
      </c>
      <c r="G29" s="67">
        <f t="shared" ca="1" si="6"/>
        <v>555</v>
      </c>
      <c r="H29" s="67">
        <f t="shared" ca="1" si="6"/>
        <v>685</v>
      </c>
      <c r="I29" s="67">
        <f t="shared" ca="1" si="6"/>
        <v>450</v>
      </c>
      <c r="J29" s="67">
        <f t="shared" ca="1" si="6"/>
        <v>330</v>
      </c>
      <c r="K29" s="67">
        <f t="shared" ca="1" si="6"/>
        <v>175</v>
      </c>
      <c r="L29" s="67">
        <f t="shared" ca="1" si="6"/>
        <v>280</v>
      </c>
      <c r="M29" s="67">
        <f t="shared" ca="1" si="6"/>
        <v>230</v>
      </c>
      <c r="N29" s="67">
        <f t="shared" ca="1" si="6"/>
        <v>655</v>
      </c>
      <c r="O29" s="68">
        <f t="shared" ca="1" si="6"/>
        <v>3840</v>
      </c>
      <c r="P29" s="70">
        <f t="shared" ca="1" si="7"/>
        <v>765</v>
      </c>
      <c r="Q29" s="71">
        <f t="shared" ca="1" si="7"/>
        <v>2740</v>
      </c>
      <c r="R29" s="71">
        <f t="shared" ca="1" si="7"/>
        <v>285</v>
      </c>
      <c r="S29" s="71">
        <f t="shared" ca="1" si="7"/>
        <v>40</v>
      </c>
      <c r="T29" s="71">
        <f t="shared" ca="1" si="7"/>
        <v>10</v>
      </c>
      <c r="U29" s="124"/>
    </row>
    <row r="30" spans="1:23" s="57" customFormat="1" ht="11.25" x14ac:dyDescent="0.2">
      <c r="A30" s="163"/>
      <c r="B30" s="157"/>
      <c r="C30" s="58" t="s">
        <v>379</v>
      </c>
      <c r="D30" s="58" t="s">
        <v>247</v>
      </c>
      <c r="E30" s="58"/>
      <c r="F30" s="66">
        <f t="shared" ca="1" si="6"/>
        <v>155</v>
      </c>
      <c r="G30" s="67">
        <f t="shared" ca="1" si="6"/>
        <v>215</v>
      </c>
      <c r="H30" s="67">
        <f t="shared" ca="1" si="6"/>
        <v>325</v>
      </c>
      <c r="I30" s="67">
        <f t="shared" ca="1" si="6"/>
        <v>185</v>
      </c>
      <c r="J30" s="67">
        <f t="shared" ca="1" si="6"/>
        <v>125</v>
      </c>
      <c r="K30" s="67">
        <f t="shared" ca="1" si="6"/>
        <v>80</v>
      </c>
      <c r="L30" s="67">
        <f t="shared" ca="1" si="6"/>
        <v>140</v>
      </c>
      <c r="M30" s="67">
        <f t="shared" ca="1" si="6"/>
        <v>100</v>
      </c>
      <c r="N30" s="67">
        <f t="shared" ca="1" si="6"/>
        <v>380</v>
      </c>
      <c r="O30" s="68">
        <f t="shared" ca="1" si="6"/>
        <v>1705</v>
      </c>
      <c r="P30" s="70">
        <f t="shared" ca="1" si="7"/>
        <v>290</v>
      </c>
      <c r="Q30" s="71">
        <f t="shared" ca="1" si="7"/>
        <v>1255</v>
      </c>
      <c r="R30" s="71">
        <f t="shared" ca="1" si="7"/>
        <v>135</v>
      </c>
      <c r="S30" s="71" t="str">
        <f t="shared" ca="1" si="7"/>
        <v>**</v>
      </c>
      <c r="T30" s="71" t="str">
        <f t="shared" ca="1" si="7"/>
        <v>**</v>
      </c>
      <c r="U30" s="124"/>
    </row>
    <row r="31" spans="1:23" s="57" customFormat="1" ht="11.25" x14ac:dyDescent="0.2">
      <c r="A31" s="163"/>
      <c r="B31" s="157"/>
      <c r="C31" s="58" t="s">
        <v>378</v>
      </c>
      <c r="D31" s="58" t="s">
        <v>248</v>
      </c>
      <c r="E31" s="58"/>
      <c r="F31" s="66">
        <f t="shared" ca="1" si="6"/>
        <v>380</v>
      </c>
      <c r="G31" s="67">
        <f t="shared" ca="1" si="6"/>
        <v>680</v>
      </c>
      <c r="H31" s="67">
        <f t="shared" ca="1" si="6"/>
        <v>835</v>
      </c>
      <c r="I31" s="67">
        <f t="shared" ca="1" si="6"/>
        <v>530</v>
      </c>
      <c r="J31" s="67">
        <f t="shared" ca="1" si="6"/>
        <v>300</v>
      </c>
      <c r="K31" s="67">
        <f t="shared" ca="1" si="6"/>
        <v>220</v>
      </c>
      <c r="L31" s="67">
        <f t="shared" ca="1" si="6"/>
        <v>370</v>
      </c>
      <c r="M31" s="67">
        <f t="shared" ca="1" si="6"/>
        <v>335</v>
      </c>
      <c r="N31" s="67">
        <f t="shared" ca="1" si="6"/>
        <v>940</v>
      </c>
      <c r="O31" s="68">
        <f t="shared" ca="1" si="6"/>
        <v>4590</v>
      </c>
      <c r="P31" s="70">
        <f t="shared" ca="1" si="7"/>
        <v>800</v>
      </c>
      <c r="Q31" s="71">
        <f t="shared" ca="1" si="7"/>
        <v>3390</v>
      </c>
      <c r="R31" s="71">
        <f t="shared" ca="1" si="7"/>
        <v>345</v>
      </c>
      <c r="S31" s="71">
        <f t="shared" ca="1" si="7"/>
        <v>50</v>
      </c>
      <c r="T31" s="71">
        <f t="shared" ca="1" si="7"/>
        <v>10</v>
      </c>
      <c r="U31" s="124"/>
    </row>
    <row r="32" spans="1:23" s="57" customFormat="1" ht="11.25" x14ac:dyDescent="0.2">
      <c r="A32" s="163"/>
      <c r="B32" s="157"/>
      <c r="C32" s="58" t="s">
        <v>374</v>
      </c>
      <c r="D32" s="58" t="s">
        <v>249</v>
      </c>
      <c r="E32" s="58"/>
      <c r="F32" s="66" t="str">
        <f t="shared" ca="1" si="6"/>
        <v>**</v>
      </c>
      <c r="G32" s="67" t="str">
        <f t="shared" ca="1" si="6"/>
        <v>**</v>
      </c>
      <c r="H32" s="67" t="str">
        <f t="shared" ca="1" si="6"/>
        <v>**</v>
      </c>
      <c r="I32" s="67" t="str">
        <f t="shared" ca="1" si="6"/>
        <v>**</v>
      </c>
      <c r="J32" s="67" t="str">
        <f t="shared" ca="1" si="6"/>
        <v>**</v>
      </c>
      <c r="K32" s="67" t="str">
        <f t="shared" ca="1" si="6"/>
        <v>**</v>
      </c>
      <c r="L32" s="67" t="str">
        <f t="shared" ca="1" si="6"/>
        <v>**</v>
      </c>
      <c r="M32" s="67" t="str">
        <f t="shared" ca="1" si="6"/>
        <v>**</v>
      </c>
      <c r="N32" s="67" t="str">
        <f t="shared" ca="1" si="6"/>
        <v>**</v>
      </c>
      <c r="O32" s="68">
        <f t="shared" ca="1" si="6"/>
        <v>30</v>
      </c>
      <c r="P32" s="70" t="str">
        <f t="shared" ca="1" si="7"/>
        <v>**</v>
      </c>
      <c r="Q32" s="71">
        <f t="shared" ca="1" si="7"/>
        <v>25</v>
      </c>
      <c r="R32" s="71" t="str">
        <f t="shared" ca="1" si="7"/>
        <v>**</v>
      </c>
      <c r="S32" s="71" t="str">
        <f t="shared" ca="1" si="7"/>
        <v>**</v>
      </c>
      <c r="T32" s="71" t="str">
        <f t="shared" ca="1" si="7"/>
        <v>**</v>
      </c>
      <c r="U32" s="124"/>
    </row>
    <row r="33" spans="1:23" s="57" customFormat="1" ht="11.25" x14ac:dyDescent="0.2">
      <c r="A33" s="163"/>
      <c r="B33" s="157"/>
      <c r="C33" s="58" t="s">
        <v>375</v>
      </c>
      <c r="D33" s="58" t="s">
        <v>250</v>
      </c>
      <c r="E33" s="58"/>
      <c r="F33" s="66">
        <f t="shared" ca="1" si="6"/>
        <v>105</v>
      </c>
      <c r="G33" s="67">
        <f t="shared" ca="1" si="6"/>
        <v>235</v>
      </c>
      <c r="H33" s="67">
        <f t="shared" ca="1" si="6"/>
        <v>205</v>
      </c>
      <c r="I33" s="67">
        <f t="shared" ca="1" si="6"/>
        <v>170</v>
      </c>
      <c r="J33" s="67">
        <f t="shared" ca="1" si="6"/>
        <v>135</v>
      </c>
      <c r="K33" s="67">
        <f t="shared" ca="1" si="6"/>
        <v>55</v>
      </c>
      <c r="L33" s="67">
        <f t="shared" ca="1" si="6"/>
        <v>80</v>
      </c>
      <c r="M33" s="67">
        <f t="shared" ca="1" si="6"/>
        <v>115</v>
      </c>
      <c r="N33" s="67">
        <f t="shared" ca="1" si="6"/>
        <v>230</v>
      </c>
      <c r="O33" s="68">
        <f t="shared" ca="1" si="6"/>
        <v>1330</v>
      </c>
      <c r="P33" s="70">
        <f t="shared" ca="1" si="7"/>
        <v>230</v>
      </c>
      <c r="Q33" s="71">
        <f t="shared" ca="1" si="7"/>
        <v>980</v>
      </c>
      <c r="R33" s="71">
        <f t="shared" ca="1" si="7"/>
        <v>110</v>
      </c>
      <c r="S33" s="71" t="str">
        <f t="shared" ca="1" si="7"/>
        <v>**</v>
      </c>
      <c r="T33" s="71" t="str">
        <f t="shared" ca="1" si="7"/>
        <v>**</v>
      </c>
      <c r="U33" s="124"/>
    </row>
    <row r="34" spans="1:23" s="57" customFormat="1" ht="11.25" x14ac:dyDescent="0.2">
      <c r="A34" s="163"/>
      <c r="B34" s="157"/>
      <c r="C34" s="58" t="s">
        <v>377</v>
      </c>
      <c r="D34" s="58" t="s">
        <v>251</v>
      </c>
      <c r="E34" s="58"/>
      <c r="F34" s="66" t="str">
        <f t="shared" ca="1" si="6"/>
        <v>**</v>
      </c>
      <c r="G34" s="67" t="str">
        <f t="shared" ca="1" si="6"/>
        <v>**</v>
      </c>
      <c r="H34" s="67" t="str">
        <f t="shared" ca="1" si="6"/>
        <v>**</v>
      </c>
      <c r="I34" s="67" t="str">
        <f t="shared" ca="1" si="6"/>
        <v>**</v>
      </c>
      <c r="J34" s="67" t="str">
        <f t="shared" ca="1" si="6"/>
        <v>**</v>
      </c>
      <c r="K34" s="67" t="str">
        <f t="shared" ca="1" si="6"/>
        <v>**</v>
      </c>
      <c r="L34" s="67" t="str">
        <f t="shared" ca="1" si="6"/>
        <v>**</v>
      </c>
      <c r="M34" s="67" t="str">
        <f t="shared" ca="1" si="6"/>
        <v>**</v>
      </c>
      <c r="N34" s="67" t="str">
        <f t="shared" ca="1" si="6"/>
        <v>**</v>
      </c>
      <c r="O34" s="68">
        <f t="shared" ca="1" si="6"/>
        <v>15</v>
      </c>
      <c r="P34" s="70" t="str">
        <f t="shared" ca="1" si="7"/>
        <v>**</v>
      </c>
      <c r="Q34" s="71">
        <f t="shared" ca="1" si="7"/>
        <v>10</v>
      </c>
      <c r="R34" s="71" t="str">
        <f t="shared" ca="1" si="7"/>
        <v>**</v>
      </c>
      <c r="S34" s="71" t="str">
        <f t="shared" ca="1" si="7"/>
        <v>**</v>
      </c>
      <c r="T34" s="71" t="str">
        <f t="shared" ca="1" si="7"/>
        <v>**</v>
      </c>
      <c r="U34" s="124"/>
    </row>
    <row r="35" spans="1:23" s="57" customFormat="1" ht="11.25" x14ac:dyDescent="0.2">
      <c r="A35" s="163"/>
      <c r="B35" s="157"/>
      <c r="C35" s="58" t="s">
        <v>380</v>
      </c>
      <c r="D35" s="58" t="s">
        <v>252</v>
      </c>
      <c r="E35" s="58"/>
      <c r="F35" s="66" t="str">
        <f t="shared" ca="1" si="6"/>
        <v>**</v>
      </c>
      <c r="G35" s="67" t="str">
        <f t="shared" ca="1" si="6"/>
        <v>**</v>
      </c>
      <c r="H35" s="67" t="str">
        <f t="shared" ca="1" si="6"/>
        <v>**</v>
      </c>
      <c r="I35" s="67" t="str">
        <f t="shared" ca="1" si="6"/>
        <v>**</v>
      </c>
      <c r="J35" s="67" t="str">
        <f t="shared" ca="1" si="6"/>
        <v>**</v>
      </c>
      <c r="K35" s="67" t="str">
        <f t="shared" ca="1" si="6"/>
        <v>**</v>
      </c>
      <c r="L35" s="67" t="str">
        <f t="shared" ca="1" si="6"/>
        <v>**</v>
      </c>
      <c r="M35" s="67" t="str">
        <f t="shared" ca="1" si="6"/>
        <v>**</v>
      </c>
      <c r="N35" s="67" t="str">
        <f t="shared" ca="1" si="6"/>
        <v>**</v>
      </c>
      <c r="O35" s="68" t="str">
        <f t="shared" ca="1" si="6"/>
        <v>**</v>
      </c>
      <c r="P35" s="70" t="str">
        <f t="shared" ca="1" si="7"/>
        <v>**</v>
      </c>
      <c r="Q35" s="71" t="str">
        <f t="shared" ca="1" si="7"/>
        <v>**</v>
      </c>
      <c r="R35" s="71" t="str">
        <f t="shared" ca="1" si="7"/>
        <v>**</v>
      </c>
      <c r="S35" s="71" t="str">
        <f t="shared" ca="1" si="7"/>
        <v>**</v>
      </c>
      <c r="T35" s="71" t="str">
        <f t="shared" ca="1" si="7"/>
        <v>**</v>
      </c>
      <c r="U35" s="124"/>
    </row>
    <row r="36" spans="1:23" s="57" customFormat="1" ht="11.25" x14ac:dyDescent="0.2">
      <c r="A36" s="163"/>
      <c r="B36" s="157"/>
      <c r="C36" s="58" t="s">
        <v>33</v>
      </c>
      <c r="D36" s="58" t="s">
        <v>253</v>
      </c>
      <c r="E36" s="58"/>
      <c r="F36" s="66" t="str">
        <f t="shared" ca="1" si="6"/>
        <v>**</v>
      </c>
      <c r="G36" s="67" t="str">
        <f t="shared" ca="1" si="6"/>
        <v>**</v>
      </c>
      <c r="H36" s="67" t="str">
        <f t="shared" ca="1" si="6"/>
        <v>**</v>
      </c>
      <c r="I36" s="67" t="str">
        <f t="shared" ca="1" si="6"/>
        <v>**</v>
      </c>
      <c r="J36" s="67" t="str">
        <f t="shared" ca="1" si="6"/>
        <v>**</v>
      </c>
      <c r="K36" s="67" t="str">
        <f t="shared" ca="1" si="6"/>
        <v>**</v>
      </c>
      <c r="L36" s="67" t="str">
        <f t="shared" ca="1" si="6"/>
        <v>**</v>
      </c>
      <c r="M36" s="67" t="str">
        <f t="shared" ca="1" si="6"/>
        <v>**</v>
      </c>
      <c r="N36" s="67" t="str">
        <f t="shared" ca="1" si="6"/>
        <v>**</v>
      </c>
      <c r="O36" s="68" t="str">
        <f t="shared" ca="1" si="6"/>
        <v>**</v>
      </c>
      <c r="P36" s="70" t="str">
        <f t="shared" ca="1" si="7"/>
        <v>**</v>
      </c>
      <c r="Q36" s="71" t="str">
        <f t="shared" ca="1" si="7"/>
        <v>**</v>
      </c>
      <c r="R36" s="71" t="str">
        <f t="shared" ca="1" si="7"/>
        <v>**</v>
      </c>
      <c r="S36" s="71" t="str">
        <f t="shared" ca="1" si="7"/>
        <v>**</v>
      </c>
      <c r="T36" s="71" t="str">
        <f t="shared" ca="1" si="7"/>
        <v>**</v>
      </c>
      <c r="U36" s="124"/>
    </row>
    <row r="37" spans="1:23" s="57" customFormat="1" ht="11.25" x14ac:dyDescent="0.2">
      <c r="A37" s="163"/>
      <c r="B37" s="157"/>
      <c r="C37" s="58" t="s">
        <v>307</v>
      </c>
      <c r="D37" s="58" t="s">
        <v>254</v>
      </c>
      <c r="E37" s="58"/>
      <c r="F37" s="66">
        <f t="shared" ca="1" si="6"/>
        <v>30</v>
      </c>
      <c r="G37" s="67">
        <f t="shared" ca="1" si="6"/>
        <v>65</v>
      </c>
      <c r="H37" s="67">
        <f t="shared" ca="1" si="6"/>
        <v>85</v>
      </c>
      <c r="I37" s="67">
        <f t="shared" ca="1" si="6"/>
        <v>85</v>
      </c>
      <c r="J37" s="67">
        <f t="shared" ca="1" si="6"/>
        <v>30</v>
      </c>
      <c r="K37" s="67">
        <f t="shared" ca="1" si="6"/>
        <v>15</v>
      </c>
      <c r="L37" s="67">
        <f t="shared" ca="1" si="6"/>
        <v>40</v>
      </c>
      <c r="M37" s="67">
        <f t="shared" ca="1" si="6"/>
        <v>35</v>
      </c>
      <c r="N37" s="67">
        <f t="shared" ca="1" si="6"/>
        <v>90</v>
      </c>
      <c r="O37" s="68">
        <f t="shared" ca="1" si="6"/>
        <v>475</v>
      </c>
      <c r="P37" s="70">
        <f t="shared" ca="1" si="7"/>
        <v>80</v>
      </c>
      <c r="Q37" s="71">
        <f t="shared" ca="1" si="7"/>
        <v>360</v>
      </c>
      <c r="R37" s="71">
        <f t="shared" ca="1" si="7"/>
        <v>35</v>
      </c>
      <c r="S37" s="71" t="str">
        <f t="shared" ca="1" si="7"/>
        <v>**</v>
      </c>
      <c r="T37" s="71" t="str">
        <f t="shared" ca="1" si="7"/>
        <v>**</v>
      </c>
      <c r="U37" s="124"/>
    </row>
    <row r="38" spans="1:23" s="57" customFormat="1" ht="11.25" x14ac:dyDescent="0.2">
      <c r="A38" s="163"/>
      <c r="B38" s="157"/>
      <c r="C38" s="58" t="s">
        <v>371</v>
      </c>
      <c r="D38" s="58" t="s">
        <v>255</v>
      </c>
      <c r="E38" s="58"/>
      <c r="F38" s="66">
        <f t="shared" ca="1" si="6"/>
        <v>130</v>
      </c>
      <c r="G38" s="67">
        <f t="shared" ca="1" si="6"/>
        <v>280</v>
      </c>
      <c r="H38" s="67">
        <f t="shared" ca="1" si="6"/>
        <v>365</v>
      </c>
      <c r="I38" s="67">
        <f t="shared" ca="1" si="6"/>
        <v>260</v>
      </c>
      <c r="J38" s="67">
        <f t="shared" ca="1" si="6"/>
        <v>135</v>
      </c>
      <c r="K38" s="67">
        <f t="shared" ca="1" si="6"/>
        <v>95</v>
      </c>
      <c r="L38" s="67">
        <f t="shared" ca="1" si="6"/>
        <v>165</v>
      </c>
      <c r="M38" s="67">
        <f t="shared" ca="1" si="6"/>
        <v>120</v>
      </c>
      <c r="N38" s="67">
        <f t="shared" ca="1" si="6"/>
        <v>350</v>
      </c>
      <c r="O38" s="68">
        <f t="shared" ca="1" si="6"/>
        <v>1900</v>
      </c>
      <c r="P38" s="70">
        <f t="shared" ca="1" si="7"/>
        <v>295</v>
      </c>
      <c r="Q38" s="71">
        <f t="shared" ca="1" si="7"/>
        <v>1440</v>
      </c>
      <c r="R38" s="71">
        <f t="shared" ca="1" si="7"/>
        <v>140</v>
      </c>
      <c r="S38" s="71" t="str">
        <f t="shared" ca="1" si="7"/>
        <v>**</v>
      </c>
      <c r="T38" s="71" t="str">
        <f t="shared" ca="1" si="7"/>
        <v>**</v>
      </c>
      <c r="U38" s="124"/>
    </row>
    <row r="39" spans="1:23" s="57" customFormat="1" ht="11.25" x14ac:dyDescent="0.2">
      <c r="A39" s="163"/>
      <c r="B39" s="157"/>
      <c r="C39" s="58" t="s">
        <v>306</v>
      </c>
      <c r="D39" s="58" t="s">
        <v>256</v>
      </c>
      <c r="E39" s="58"/>
      <c r="F39" s="66">
        <f t="shared" ca="1" si="6"/>
        <v>95</v>
      </c>
      <c r="G39" s="67">
        <f t="shared" ca="1" si="6"/>
        <v>190</v>
      </c>
      <c r="H39" s="67">
        <f t="shared" ca="1" si="6"/>
        <v>340</v>
      </c>
      <c r="I39" s="67">
        <f t="shared" ca="1" si="6"/>
        <v>205</v>
      </c>
      <c r="J39" s="67">
        <f t="shared" ca="1" si="6"/>
        <v>115</v>
      </c>
      <c r="K39" s="67">
        <f t="shared" ca="1" si="6"/>
        <v>65</v>
      </c>
      <c r="L39" s="67">
        <f t="shared" ca="1" si="6"/>
        <v>105</v>
      </c>
      <c r="M39" s="67">
        <f t="shared" ca="1" si="6"/>
        <v>65</v>
      </c>
      <c r="N39" s="67">
        <f t="shared" ca="1" si="6"/>
        <v>260</v>
      </c>
      <c r="O39" s="68">
        <f t="shared" ca="1" si="6"/>
        <v>1440</v>
      </c>
      <c r="P39" s="70">
        <f t="shared" ca="1" si="7"/>
        <v>280</v>
      </c>
      <c r="Q39" s="71">
        <f t="shared" ca="1" si="7"/>
        <v>1065</v>
      </c>
      <c r="R39" s="71">
        <f t="shared" ca="1" si="7"/>
        <v>80</v>
      </c>
      <c r="S39" s="71" t="str">
        <f t="shared" ca="1" si="7"/>
        <v>**</v>
      </c>
      <c r="T39" s="71" t="str">
        <f t="shared" ca="1" si="7"/>
        <v>**</v>
      </c>
      <c r="U39" s="124"/>
    </row>
    <row r="40" spans="1:23" s="72" customFormat="1" ht="11.25" x14ac:dyDescent="0.2">
      <c r="A40" s="163"/>
      <c r="B40" s="157"/>
      <c r="C40" s="58" t="s">
        <v>439</v>
      </c>
      <c r="D40" s="58" t="s">
        <v>238</v>
      </c>
      <c r="E40" s="58"/>
      <c r="F40" s="66">
        <f t="shared" ca="1" si="6"/>
        <v>140</v>
      </c>
      <c r="G40" s="67">
        <f t="shared" ca="1" si="6"/>
        <v>185</v>
      </c>
      <c r="H40" s="67">
        <f t="shared" ca="1" si="6"/>
        <v>260</v>
      </c>
      <c r="I40" s="67">
        <f t="shared" ca="1" si="6"/>
        <v>150</v>
      </c>
      <c r="J40" s="67">
        <f t="shared" ca="1" si="6"/>
        <v>95</v>
      </c>
      <c r="K40" s="67">
        <f t="shared" ca="1" si="6"/>
        <v>85</v>
      </c>
      <c r="L40" s="67">
        <f t="shared" ca="1" si="6"/>
        <v>80</v>
      </c>
      <c r="M40" s="67">
        <f t="shared" ca="1" si="6"/>
        <v>75</v>
      </c>
      <c r="N40" s="67">
        <f t="shared" ca="1" si="6"/>
        <v>235</v>
      </c>
      <c r="O40" s="68">
        <f t="shared" ca="1" si="6"/>
        <v>1305</v>
      </c>
      <c r="P40" s="70">
        <f t="shared" ca="1" si="7"/>
        <v>235</v>
      </c>
      <c r="Q40" s="71">
        <f t="shared" ca="1" si="7"/>
        <v>945</v>
      </c>
      <c r="R40" s="71">
        <f t="shared" ca="1" si="7"/>
        <v>105</v>
      </c>
      <c r="S40" s="71">
        <f t="shared" ca="1" si="7"/>
        <v>15</v>
      </c>
      <c r="T40" s="71">
        <f t="shared" ca="1" si="7"/>
        <v>5</v>
      </c>
      <c r="U40" s="125"/>
      <c r="V40" s="57"/>
      <c r="W40" s="57"/>
    </row>
    <row r="41" spans="1:23" s="57" customFormat="1" ht="11.25" x14ac:dyDescent="0.2">
      <c r="A41" s="163"/>
      <c r="B41" s="157"/>
      <c r="C41" s="58" t="s">
        <v>689</v>
      </c>
      <c r="D41" s="58" t="s">
        <v>690</v>
      </c>
      <c r="E41" s="58"/>
      <c r="F41" s="66" t="str">
        <f t="shared" ca="1" si="6"/>
        <v>**</v>
      </c>
      <c r="G41" s="67">
        <f t="shared" ca="1" si="6"/>
        <v>10</v>
      </c>
      <c r="H41" s="67">
        <f t="shared" ca="1" si="6"/>
        <v>20</v>
      </c>
      <c r="I41" s="67">
        <f t="shared" ca="1" si="6"/>
        <v>15</v>
      </c>
      <c r="J41" s="67" t="str">
        <f t="shared" ca="1" si="6"/>
        <v>**</v>
      </c>
      <c r="K41" s="67">
        <f t="shared" ca="1" si="6"/>
        <v>10</v>
      </c>
      <c r="L41" s="67">
        <f t="shared" ca="1" si="6"/>
        <v>10</v>
      </c>
      <c r="M41" s="67" t="str">
        <f t="shared" ca="1" si="6"/>
        <v>**</v>
      </c>
      <c r="N41" s="67">
        <f t="shared" ca="1" si="6"/>
        <v>20</v>
      </c>
      <c r="O41" s="68">
        <f t="shared" ca="1" si="6"/>
        <v>95</v>
      </c>
      <c r="P41" s="70">
        <f t="shared" ca="1" si="7"/>
        <v>20</v>
      </c>
      <c r="Q41" s="71">
        <f t="shared" ca="1" si="7"/>
        <v>70</v>
      </c>
      <c r="R41" s="71">
        <f t="shared" ca="1" si="7"/>
        <v>5</v>
      </c>
      <c r="S41" s="71" t="str">
        <f t="shared" ca="1" si="7"/>
        <v>**</v>
      </c>
      <c r="T41" s="71" t="str">
        <f t="shared" ca="1" si="7"/>
        <v>**</v>
      </c>
      <c r="U41" s="124"/>
    </row>
    <row r="42" spans="1:23" s="80" customFormat="1" ht="11.25" x14ac:dyDescent="0.2">
      <c r="A42" s="164"/>
      <c r="B42" s="158"/>
      <c r="C42" s="73" t="s">
        <v>692</v>
      </c>
      <c r="D42" s="74" t="s">
        <v>290</v>
      </c>
      <c r="E42" s="73"/>
      <c r="F42" s="75">
        <f t="shared" ca="1" si="6"/>
        <v>1520</v>
      </c>
      <c r="G42" s="76">
        <f t="shared" ca="1" si="6"/>
        <v>2430</v>
      </c>
      <c r="H42" s="76">
        <f t="shared" ca="1" si="6"/>
        <v>3140</v>
      </c>
      <c r="I42" s="76">
        <f t="shared" ca="1" si="6"/>
        <v>2060</v>
      </c>
      <c r="J42" s="76">
        <f t="shared" ca="1" si="6"/>
        <v>1290</v>
      </c>
      <c r="K42" s="76">
        <f t="shared" ca="1" si="6"/>
        <v>800</v>
      </c>
      <c r="L42" s="76">
        <f t="shared" ca="1" si="6"/>
        <v>1275</v>
      </c>
      <c r="M42" s="76">
        <f t="shared" ca="1" si="6"/>
        <v>1080</v>
      </c>
      <c r="N42" s="76">
        <f t="shared" ca="1" si="6"/>
        <v>3180</v>
      </c>
      <c r="O42" s="77">
        <f t="shared" ca="1" si="6"/>
        <v>16775</v>
      </c>
      <c r="P42" s="78">
        <f t="shared" ca="1" si="7"/>
        <v>3000</v>
      </c>
      <c r="Q42" s="79">
        <f t="shared" ca="1" si="7"/>
        <v>12315</v>
      </c>
      <c r="R42" s="79">
        <f t="shared" ca="1" si="7"/>
        <v>1245</v>
      </c>
      <c r="S42" s="79">
        <f t="shared" ca="1" si="7"/>
        <v>180</v>
      </c>
      <c r="T42" s="79">
        <f t="shared" ca="1" si="7"/>
        <v>40</v>
      </c>
      <c r="U42" s="126"/>
      <c r="V42" s="57"/>
      <c r="W42" s="57"/>
    </row>
    <row r="43" spans="1:23" s="57" customFormat="1" ht="11.25" x14ac:dyDescent="0.2">
      <c r="A43" s="81"/>
      <c r="B43" s="156" t="s">
        <v>822</v>
      </c>
      <c r="C43" s="82"/>
      <c r="D43" s="58"/>
      <c r="E43" s="58"/>
      <c r="F43" s="66"/>
      <c r="G43" s="67"/>
      <c r="H43" s="67"/>
      <c r="I43" s="67"/>
      <c r="J43" s="67"/>
      <c r="K43" s="67"/>
      <c r="L43" s="67"/>
      <c r="M43" s="67"/>
      <c r="N43" s="67"/>
      <c r="O43" s="68"/>
      <c r="P43" s="70"/>
      <c r="Q43" s="71"/>
      <c r="R43" s="71"/>
      <c r="S43" s="71"/>
      <c r="T43" s="71"/>
      <c r="U43" s="124"/>
    </row>
    <row r="44" spans="1:23" s="72" customFormat="1" ht="11.25" x14ac:dyDescent="0.2">
      <c r="A44" s="163" t="s">
        <v>386</v>
      </c>
      <c r="B44" s="157"/>
      <c r="C44" s="58" t="s">
        <v>383</v>
      </c>
      <c r="D44" s="58" t="s">
        <v>178</v>
      </c>
      <c r="E44" s="58"/>
      <c r="F44" s="66">
        <f t="shared" ref="F44:O46" ca="1" si="8">VLOOKUP($D44,INDIRECT($AB$13),F$477,0)</f>
        <v>3970</v>
      </c>
      <c r="G44" s="67">
        <f t="shared" ca="1" si="8"/>
        <v>2320</v>
      </c>
      <c r="H44" s="67" t="str">
        <f t="shared" ca="1" si="8"/>
        <v>**</v>
      </c>
      <c r="I44" s="67">
        <f t="shared" ca="1" si="8"/>
        <v>1945</v>
      </c>
      <c r="J44" s="67">
        <f t="shared" ca="1" si="8"/>
        <v>1765</v>
      </c>
      <c r="K44" s="67" t="str">
        <f t="shared" ca="1" si="8"/>
        <v>**</v>
      </c>
      <c r="L44" s="67">
        <f t="shared" ca="1" si="8"/>
        <v>760</v>
      </c>
      <c r="M44" s="67">
        <f t="shared" ca="1" si="8"/>
        <v>780</v>
      </c>
      <c r="N44" s="67">
        <f t="shared" ca="1" si="8"/>
        <v>1745</v>
      </c>
      <c r="O44" s="68">
        <f t="shared" ca="1" si="8"/>
        <v>15150</v>
      </c>
      <c r="P44" s="70">
        <f t="shared" ref="P44:T46" ca="1" si="9">VLOOKUP($D44,INDIRECT($AB$14),P$477,0)</f>
        <v>4860</v>
      </c>
      <c r="Q44" s="71">
        <f t="shared" ca="1" si="9"/>
        <v>8895</v>
      </c>
      <c r="R44" s="71">
        <f t="shared" ca="1" si="9"/>
        <v>1235</v>
      </c>
      <c r="S44" s="71" t="str">
        <f t="shared" ca="1" si="9"/>
        <v>**</v>
      </c>
      <c r="T44" s="71" t="str">
        <f t="shared" ca="1" si="9"/>
        <v>**</v>
      </c>
      <c r="U44" s="125"/>
      <c r="V44" s="57"/>
      <c r="W44" s="57"/>
    </row>
    <row r="45" spans="1:23" s="57" customFormat="1" ht="11.25" x14ac:dyDescent="0.2">
      <c r="A45" s="163"/>
      <c r="B45" s="157"/>
      <c r="C45" s="58" t="s">
        <v>384</v>
      </c>
      <c r="D45" s="58" t="s">
        <v>179</v>
      </c>
      <c r="E45" s="58"/>
      <c r="F45" s="66">
        <f t="shared" ca="1" si="8"/>
        <v>45</v>
      </c>
      <c r="G45" s="67">
        <f t="shared" ca="1" si="8"/>
        <v>20</v>
      </c>
      <c r="H45" s="67" t="str">
        <f t="shared" ca="1" si="8"/>
        <v>**</v>
      </c>
      <c r="I45" s="67">
        <f t="shared" ca="1" si="8"/>
        <v>15</v>
      </c>
      <c r="J45" s="67">
        <f t="shared" ca="1" si="8"/>
        <v>50</v>
      </c>
      <c r="K45" s="67" t="str">
        <f t="shared" ca="1" si="8"/>
        <v>**</v>
      </c>
      <c r="L45" s="67">
        <f t="shared" ca="1" si="8"/>
        <v>5</v>
      </c>
      <c r="M45" s="67">
        <f t="shared" ca="1" si="8"/>
        <v>10</v>
      </c>
      <c r="N45" s="67">
        <f t="shared" ca="1" si="8"/>
        <v>30</v>
      </c>
      <c r="O45" s="68">
        <f t="shared" ca="1" si="8"/>
        <v>190</v>
      </c>
      <c r="P45" s="70">
        <f t="shared" ca="1" si="9"/>
        <v>60</v>
      </c>
      <c r="Q45" s="71">
        <f t="shared" ca="1" si="9"/>
        <v>120</v>
      </c>
      <c r="R45" s="71">
        <f t="shared" ca="1" si="9"/>
        <v>10</v>
      </c>
      <c r="S45" s="71" t="str">
        <f t="shared" ca="1" si="9"/>
        <v>**</v>
      </c>
      <c r="T45" s="71" t="str">
        <f t="shared" ca="1" si="9"/>
        <v>**</v>
      </c>
      <c r="U45" s="124"/>
    </row>
    <row r="46" spans="1:23" s="80" customFormat="1" ht="11.25" x14ac:dyDescent="0.2">
      <c r="A46" s="164"/>
      <c r="B46" s="158"/>
      <c r="C46" s="73" t="s">
        <v>692</v>
      </c>
      <c r="D46" s="74" t="s">
        <v>386</v>
      </c>
      <c r="E46" s="73"/>
      <c r="F46" s="75">
        <f t="shared" ca="1" si="8"/>
        <v>4015</v>
      </c>
      <c r="G46" s="76">
        <f t="shared" ca="1" si="8"/>
        <v>2340</v>
      </c>
      <c r="H46" s="76">
        <f t="shared" ca="1" si="8"/>
        <v>1175</v>
      </c>
      <c r="I46" s="76">
        <f t="shared" ca="1" si="8"/>
        <v>1960</v>
      </c>
      <c r="J46" s="76">
        <f t="shared" ca="1" si="8"/>
        <v>1820</v>
      </c>
      <c r="K46" s="76">
        <f t="shared" ca="1" si="8"/>
        <v>695</v>
      </c>
      <c r="L46" s="76">
        <f t="shared" ca="1" si="8"/>
        <v>770</v>
      </c>
      <c r="M46" s="76">
        <f t="shared" ca="1" si="8"/>
        <v>790</v>
      </c>
      <c r="N46" s="76">
        <f t="shared" ca="1" si="8"/>
        <v>1775</v>
      </c>
      <c r="O46" s="77">
        <f ca="1">VLOOKUP($D46,INDIRECT($AB$13),O$477,0)</f>
        <v>15335</v>
      </c>
      <c r="P46" s="78">
        <f t="shared" ca="1" si="9"/>
        <v>4915</v>
      </c>
      <c r="Q46" s="79">
        <f t="shared" ca="1" si="9"/>
        <v>9015</v>
      </c>
      <c r="R46" s="79">
        <f t="shared" ca="1" si="9"/>
        <v>1240</v>
      </c>
      <c r="S46" s="79">
        <f t="shared" ca="1" si="9"/>
        <v>145</v>
      </c>
      <c r="T46" s="79">
        <f t="shared" ca="1" si="9"/>
        <v>20</v>
      </c>
      <c r="U46" s="126"/>
      <c r="V46" s="57"/>
      <c r="W46" s="57"/>
    </row>
    <row r="47" spans="1:23" s="57" customFormat="1" ht="11.25" x14ac:dyDescent="0.2">
      <c r="A47" s="81"/>
      <c r="B47" s="156" t="s">
        <v>823</v>
      </c>
      <c r="C47" s="82"/>
      <c r="D47" s="58"/>
      <c r="E47" s="58"/>
      <c r="F47" s="66"/>
      <c r="G47" s="67"/>
      <c r="H47" s="67"/>
      <c r="I47" s="67"/>
      <c r="J47" s="67"/>
      <c r="K47" s="67"/>
      <c r="L47" s="67"/>
      <c r="M47" s="67"/>
      <c r="N47" s="67"/>
      <c r="O47" s="68"/>
      <c r="P47" s="70"/>
      <c r="Q47" s="71"/>
      <c r="R47" s="71"/>
      <c r="S47" s="71"/>
      <c r="T47" s="71"/>
      <c r="U47" s="124"/>
    </row>
    <row r="48" spans="1:23" s="57" customFormat="1" ht="11.25" x14ac:dyDescent="0.2">
      <c r="A48" s="163" t="s">
        <v>287</v>
      </c>
      <c r="B48" s="157"/>
      <c r="C48" s="58" t="s">
        <v>533</v>
      </c>
      <c r="D48" s="58" t="s">
        <v>127</v>
      </c>
      <c r="E48" s="58"/>
      <c r="F48" s="66">
        <f t="shared" ref="F48:O54" ca="1" si="10">VLOOKUP($D48,INDIRECT($AB$13),F$477,0)</f>
        <v>10</v>
      </c>
      <c r="G48" s="67">
        <f t="shared" ca="1" si="10"/>
        <v>15</v>
      </c>
      <c r="H48" s="67">
        <f t="shared" ca="1" si="10"/>
        <v>20</v>
      </c>
      <c r="I48" s="67">
        <f t="shared" ca="1" si="10"/>
        <v>10</v>
      </c>
      <c r="J48" s="67" t="str">
        <f t="shared" ca="1" si="10"/>
        <v>**</v>
      </c>
      <c r="K48" s="67" t="str">
        <f t="shared" ca="1" si="10"/>
        <v>**</v>
      </c>
      <c r="L48" s="67">
        <f t="shared" ca="1" si="10"/>
        <v>10</v>
      </c>
      <c r="M48" s="67" t="str">
        <f t="shared" ca="1" si="10"/>
        <v>**</v>
      </c>
      <c r="N48" s="67">
        <f t="shared" ca="1" si="10"/>
        <v>30</v>
      </c>
      <c r="O48" s="68">
        <f t="shared" ca="1" si="10"/>
        <v>105</v>
      </c>
      <c r="P48" s="70">
        <f t="shared" ref="P48:T54" ca="1" si="11">VLOOKUP($D48,INDIRECT($AB$14),P$477,0)</f>
        <v>20</v>
      </c>
      <c r="Q48" s="71">
        <f t="shared" ca="1" si="11"/>
        <v>60</v>
      </c>
      <c r="R48" s="71">
        <f t="shared" ca="1" si="11"/>
        <v>20</v>
      </c>
      <c r="S48" s="71" t="str">
        <f t="shared" ca="1" si="11"/>
        <v>**</v>
      </c>
      <c r="T48" s="71" t="str">
        <f t="shared" ca="1" si="11"/>
        <v>**</v>
      </c>
      <c r="U48" s="124"/>
    </row>
    <row r="49" spans="1:23" s="57" customFormat="1" ht="11.25" x14ac:dyDescent="0.2">
      <c r="A49" s="163"/>
      <c r="B49" s="157"/>
      <c r="C49" s="58" t="s">
        <v>531</v>
      </c>
      <c r="D49" s="58" t="s">
        <v>128</v>
      </c>
      <c r="E49" s="58"/>
      <c r="F49" s="66">
        <f t="shared" ca="1" si="10"/>
        <v>135</v>
      </c>
      <c r="G49" s="67">
        <f t="shared" ca="1" si="10"/>
        <v>130</v>
      </c>
      <c r="H49" s="67">
        <f t="shared" ca="1" si="10"/>
        <v>255</v>
      </c>
      <c r="I49" s="67">
        <f t="shared" ca="1" si="10"/>
        <v>125</v>
      </c>
      <c r="J49" s="67" t="str">
        <f t="shared" ca="1" si="10"/>
        <v>**</v>
      </c>
      <c r="K49" s="67" t="str">
        <f t="shared" ca="1" si="10"/>
        <v>**</v>
      </c>
      <c r="L49" s="67">
        <f t="shared" ca="1" si="10"/>
        <v>100</v>
      </c>
      <c r="M49" s="67" t="str">
        <f t="shared" ca="1" si="10"/>
        <v>**</v>
      </c>
      <c r="N49" s="67">
        <f t="shared" ca="1" si="10"/>
        <v>260</v>
      </c>
      <c r="O49" s="68">
        <f t="shared" ca="1" si="10"/>
        <v>1230</v>
      </c>
      <c r="P49" s="70">
        <f t="shared" ca="1" si="11"/>
        <v>210</v>
      </c>
      <c r="Q49" s="71">
        <f t="shared" ca="1" si="11"/>
        <v>910</v>
      </c>
      <c r="R49" s="71">
        <f t="shared" ca="1" si="11"/>
        <v>90</v>
      </c>
      <c r="S49" s="71" t="str">
        <f t="shared" ca="1" si="11"/>
        <v>**</v>
      </c>
      <c r="T49" s="71" t="str">
        <f t="shared" ca="1" si="11"/>
        <v>**</v>
      </c>
      <c r="U49" s="124"/>
    </row>
    <row r="50" spans="1:23" s="57" customFormat="1" ht="11.25" x14ac:dyDescent="0.2">
      <c r="A50" s="163"/>
      <c r="B50" s="157"/>
      <c r="C50" s="58" t="s">
        <v>530</v>
      </c>
      <c r="D50" s="58" t="s">
        <v>129</v>
      </c>
      <c r="E50" s="58"/>
      <c r="F50" s="66">
        <f t="shared" ca="1" si="10"/>
        <v>730</v>
      </c>
      <c r="G50" s="67">
        <f t="shared" ca="1" si="10"/>
        <v>840</v>
      </c>
      <c r="H50" s="67">
        <f t="shared" ca="1" si="10"/>
        <v>1075</v>
      </c>
      <c r="I50" s="67">
        <f t="shared" ca="1" si="10"/>
        <v>570</v>
      </c>
      <c r="J50" s="67">
        <f t="shared" ca="1" si="10"/>
        <v>440</v>
      </c>
      <c r="K50" s="67">
        <f t="shared" ca="1" si="10"/>
        <v>250</v>
      </c>
      <c r="L50" s="67">
        <f t="shared" ca="1" si="10"/>
        <v>425</v>
      </c>
      <c r="M50" s="67">
        <f t="shared" ca="1" si="10"/>
        <v>365</v>
      </c>
      <c r="N50" s="67">
        <f t="shared" ca="1" si="10"/>
        <v>1015</v>
      </c>
      <c r="O50" s="68">
        <f t="shared" ca="1" si="10"/>
        <v>5710</v>
      </c>
      <c r="P50" s="70">
        <f t="shared" ca="1" si="11"/>
        <v>1205</v>
      </c>
      <c r="Q50" s="71">
        <f t="shared" ca="1" si="11"/>
        <v>4005</v>
      </c>
      <c r="R50" s="71">
        <f t="shared" ca="1" si="11"/>
        <v>435</v>
      </c>
      <c r="S50" s="71">
        <f t="shared" ca="1" si="11"/>
        <v>65</v>
      </c>
      <c r="T50" s="71">
        <f t="shared" ca="1" si="11"/>
        <v>10</v>
      </c>
      <c r="U50" s="124"/>
    </row>
    <row r="51" spans="1:23" s="57" customFormat="1" ht="11.25" x14ac:dyDescent="0.2">
      <c r="A51" s="163"/>
      <c r="B51" s="157"/>
      <c r="C51" s="58" t="s">
        <v>527</v>
      </c>
      <c r="D51" s="58" t="s">
        <v>130</v>
      </c>
      <c r="E51" s="58"/>
      <c r="F51" s="66">
        <f t="shared" ca="1" si="10"/>
        <v>180</v>
      </c>
      <c r="G51" s="67">
        <f t="shared" ca="1" si="10"/>
        <v>325</v>
      </c>
      <c r="H51" s="67">
        <f t="shared" ca="1" si="10"/>
        <v>250</v>
      </c>
      <c r="I51" s="67">
        <f t="shared" ca="1" si="10"/>
        <v>300</v>
      </c>
      <c r="J51" s="67">
        <f t="shared" ca="1" si="10"/>
        <v>150</v>
      </c>
      <c r="K51" s="67">
        <f t="shared" ca="1" si="10"/>
        <v>90</v>
      </c>
      <c r="L51" s="67">
        <f t="shared" ca="1" si="10"/>
        <v>165</v>
      </c>
      <c r="M51" s="67">
        <f t="shared" ca="1" si="10"/>
        <v>195</v>
      </c>
      <c r="N51" s="67">
        <f t="shared" ca="1" si="10"/>
        <v>405</v>
      </c>
      <c r="O51" s="68">
        <f t="shared" ca="1" si="10"/>
        <v>2060</v>
      </c>
      <c r="P51" s="70">
        <f t="shared" ca="1" si="11"/>
        <v>365</v>
      </c>
      <c r="Q51" s="71">
        <f t="shared" ca="1" si="11"/>
        <v>1450</v>
      </c>
      <c r="R51" s="71">
        <f t="shared" ca="1" si="11"/>
        <v>185</v>
      </c>
      <c r="S51" s="71">
        <f t="shared" ca="1" si="11"/>
        <v>40</v>
      </c>
      <c r="T51" s="71">
        <f t="shared" ca="1" si="11"/>
        <v>10</v>
      </c>
      <c r="U51" s="124"/>
    </row>
    <row r="52" spans="1:23" s="72" customFormat="1" ht="11.25" x14ac:dyDescent="0.2">
      <c r="A52" s="163"/>
      <c r="B52" s="157"/>
      <c r="C52" s="58" t="s">
        <v>528</v>
      </c>
      <c r="D52" s="58" t="s">
        <v>131</v>
      </c>
      <c r="E52" s="58"/>
      <c r="F52" s="66" t="str">
        <f t="shared" ca="1" si="10"/>
        <v>**</v>
      </c>
      <c r="G52" s="67" t="str">
        <f t="shared" ca="1" si="10"/>
        <v>**</v>
      </c>
      <c r="H52" s="67" t="str">
        <f t="shared" ca="1" si="10"/>
        <v>**</v>
      </c>
      <c r="I52" s="67" t="str">
        <f t="shared" ca="1" si="10"/>
        <v>**</v>
      </c>
      <c r="J52" s="67" t="str">
        <f t="shared" ca="1" si="10"/>
        <v>**</v>
      </c>
      <c r="K52" s="67" t="str">
        <f t="shared" ca="1" si="10"/>
        <v>**</v>
      </c>
      <c r="L52" s="67" t="str">
        <f t="shared" ca="1" si="10"/>
        <v>**</v>
      </c>
      <c r="M52" s="67" t="str">
        <f t="shared" ca="1" si="10"/>
        <v>**</v>
      </c>
      <c r="N52" s="67" t="str">
        <f t="shared" ca="1" si="10"/>
        <v>**</v>
      </c>
      <c r="O52" s="68" t="str">
        <f t="shared" ca="1" si="10"/>
        <v>**</v>
      </c>
      <c r="P52" s="70" t="str">
        <f t="shared" ca="1" si="11"/>
        <v>**</v>
      </c>
      <c r="Q52" s="71" t="str">
        <f t="shared" ca="1" si="11"/>
        <v>**</v>
      </c>
      <c r="R52" s="71" t="str">
        <f t="shared" ca="1" si="11"/>
        <v>**</v>
      </c>
      <c r="S52" s="71" t="str">
        <f t="shared" ca="1" si="11"/>
        <v>**</v>
      </c>
      <c r="T52" s="71" t="str">
        <f t="shared" ca="1" si="11"/>
        <v>**</v>
      </c>
      <c r="U52" s="125"/>
      <c r="V52" s="57"/>
      <c r="W52" s="57"/>
    </row>
    <row r="53" spans="1:23" s="57" customFormat="1" ht="11.25" x14ac:dyDescent="0.2">
      <c r="A53" s="163"/>
      <c r="B53" s="157"/>
      <c r="C53" s="58" t="s">
        <v>529</v>
      </c>
      <c r="D53" s="58" t="s">
        <v>132</v>
      </c>
      <c r="E53" s="58"/>
      <c r="F53" s="66">
        <f t="shared" ca="1" si="10"/>
        <v>250</v>
      </c>
      <c r="G53" s="67">
        <f t="shared" ca="1" si="10"/>
        <v>180</v>
      </c>
      <c r="H53" s="67">
        <f t="shared" ca="1" si="10"/>
        <v>250</v>
      </c>
      <c r="I53" s="67">
        <f t="shared" ca="1" si="10"/>
        <v>135</v>
      </c>
      <c r="J53" s="67">
        <f t="shared" ca="1" si="10"/>
        <v>95</v>
      </c>
      <c r="K53" s="67">
        <f t="shared" ca="1" si="10"/>
        <v>75</v>
      </c>
      <c r="L53" s="67">
        <f t="shared" ca="1" si="10"/>
        <v>105</v>
      </c>
      <c r="M53" s="67">
        <f t="shared" ca="1" si="10"/>
        <v>95</v>
      </c>
      <c r="N53" s="67">
        <f t="shared" ca="1" si="10"/>
        <v>240</v>
      </c>
      <c r="O53" s="68">
        <f t="shared" ca="1" si="10"/>
        <v>1425</v>
      </c>
      <c r="P53" s="70">
        <f t="shared" ca="1" si="11"/>
        <v>310</v>
      </c>
      <c r="Q53" s="71">
        <f t="shared" ca="1" si="11"/>
        <v>995</v>
      </c>
      <c r="R53" s="71">
        <f t="shared" ca="1" si="11"/>
        <v>105</v>
      </c>
      <c r="S53" s="71">
        <f t="shared" ca="1" si="11"/>
        <v>20</v>
      </c>
      <c r="T53" s="71">
        <f t="shared" ca="1" si="11"/>
        <v>5</v>
      </c>
      <c r="U53" s="124"/>
    </row>
    <row r="54" spans="1:23" s="80" customFormat="1" ht="11.25" x14ac:dyDescent="0.2">
      <c r="A54" s="164"/>
      <c r="B54" s="158"/>
      <c r="C54" s="73" t="s">
        <v>692</v>
      </c>
      <c r="D54" s="74" t="s">
        <v>287</v>
      </c>
      <c r="E54" s="73"/>
      <c r="F54" s="75">
        <f t="shared" ca="1" si="10"/>
        <v>1310</v>
      </c>
      <c r="G54" s="76">
        <f t="shared" ca="1" si="10"/>
        <v>1490</v>
      </c>
      <c r="H54" s="76">
        <f t="shared" ca="1" si="10"/>
        <v>1850</v>
      </c>
      <c r="I54" s="76">
        <f t="shared" ca="1" si="10"/>
        <v>1145</v>
      </c>
      <c r="J54" s="76">
        <f t="shared" ca="1" si="10"/>
        <v>775</v>
      </c>
      <c r="K54" s="76">
        <f t="shared" ca="1" si="10"/>
        <v>495</v>
      </c>
      <c r="L54" s="76">
        <f t="shared" ca="1" si="10"/>
        <v>805</v>
      </c>
      <c r="M54" s="76">
        <f t="shared" ca="1" si="10"/>
        <v>715</v>
      </c>
      <c r="N54" s="76">
        <f t="shared" ca="1" si="10"/>
        <v>1955</v>
      </c>
      <c r="O54" s="77">
        <f t="shared" ca="1" si="10"/>
        <v>10540</v>
      </c>
      <c r="P54" s="78">
        <f t="shared" ca="1" si="11"/>
        <v>2110</v>
      </c>
      <c r="Q54" s="79">
        <f t="shared" ca="1" si="11"/>
        <v>7420</v>
      </c>
      <c r="R54" s="79">
        <f t="shared" ca="1" si="11"/>
        <v>835</v>
      </c>
      <c r="S54" s="79">
        <f t="shared" ca="1" si="11"/>
        <v>140</v>
      </c>
      <c r="T54" s="79">
        <f t="shared" ca="1" si="11"/>
        <v>30</v>
      </c>
      <c r="U54" s="126"/>
      <c r="V54" s="57"/>
      <c r="W54" s="57"/>
    </row>
    <row r="55" spans="1:23" s="57" customFormat="1" ht="11.25" x14ac:dyDescent="0.2">
      <c r="A55" s="81"/>
      <c r="B55" s="156" t="s">
        <v>824</v>
      </c>
      <c r="C55" s="82"/>
      <c r="D55" s="58"/>
      <c r="E55" s="58"/>
      <c r="F55" s="66"/>
      <c r="G55" s="67"/>
      <c r="H55" s="67"/>
      <c r="I55" s="67"/>
      <c r="J55" s="67"/>
      <c r="K55" s="67"/>
      <c r="L55" s="67"/>
      <c r="M55" s="67"/>
      <c r="N55" s="67"/>
      <c r="O55" s="68"/>
      <c r="P55" s="70"/>
      <c r="Q55" s="71"/>
      <c r="R55" s="71"/>
      <c r="S55" s="71"/>
      <c r="T55" s="71"/>
      <c r="U55" s="124"/>
    </row>
    <row r="56" spans="1:23" s="57" customFormat="1" ht="11.25" x14ac:dyDescent="0.2">
      <c r="A56" s="163" t="s">
        <v>554</v>
      </c>
      <c r="B56" s="157"/>
      <c r="C56" s="58" t="s">
        <v>404</v>
      </c>
      <c r="D56" s="58" t="s">
        <v>309</v>
      </c>
      <c r="E56" s="58"/>
      <c r="F56" s="66">
        <f t="shared" ref="F56:O62" ca="1" si="12">VLOOKUP($D56,INDIRECT($AB$13),F$477,0)</f>
        <v>745</v>
      </c>
      <c r="G56" s="67">
        <f t="shared" ca="1" si="12"/>
        <v>220</v>
      </c>
      <c r="H56" s="67">
        <f t="shared" ca="1" si="12"/>
        <v>140</v>
      </c>
      <c r="I56" s="67">
        <f t="shared" ca="1" si="12"/>
        <v>225</v>
      </c>
      <c r="J56" s="67">
        <f t="shared" ca="1" si="12"/>
        <v>120</v>
      </c>
      <c r="K56" s="67">
        <f t="shared" ca="1" si="12"/>
        <v>95</v>
      </c>
      <c r="L56" s="67">
        <f t="shared" ca="1" si="12"/>
        <v>95</v>
      </c>
      <c r="M56" s="67">
        <f t="shared" ca="1" si="12"/>
        <v>90</v>
      </c>
      <c r="N56" s="67">
        <f t="shared" ca="1" si="12"/>
        <v>225</v>
      </c>
      <c r="O56" s="68">
        <f t="shared" ca="1" si="12"/>
        <v>1955</v>
      </c>
      <c r="P56" s="70">
        <f t="shared" ref="P56:T62" ca="1" si="13">VLOOKUP($D56,INDIRECT($AB$14),P$477,0)</f>
        <v>710</v>
      </c>
      <c r="Q56" s="71">
        <f t="shared" ca="1" si="13"/>
        <v>1085</v>
      </c>
      <c r="R56" s="71">
        <f t="shared" ca="1" si="13"/>
        <v>130</v>
      </c>
      <c r="S56" s="71" t="str">
        <f t="shared" ca="1" si="13"/>
        <v>**</v>
      </c>
      <c r="T56" s="71" t="str">
        <f t="shared" ca="1" si="13"/>
        <v>**</v>
      </c>
      <c r="U56" s="124"/>
    </row>
    <row r="57" spans="1:23" s="57" customFormat="1" ht="11.25" x14ac:dyDescent="0.2">
      <c r="A57" s="163"/>
      <c r="B57" s="157"/>
      <c r="C57" s="58" t="s">
        <v>402</v>
      </c>
      <c r="D57" s="58" t="s">
        <v>310</v>
      </c>
      <c r="E57" s="58"/>
      <c r="F57" s="66">
        <f t="shared" ca="1" si="12"/>
        <v>1020</v>
      </c>
      <c r="G57" s="67">
        <f t="shared" ca="1" si="12"/>
        <v>400</v>
      </c>
      <c r="H57" s="67">
        <f t="shared" ca="1" si="12"/>
        <v>325</v>
      </c>
      <c r="I57" s="67">
        <f t="shared" ca="1" si="12"/>
        <v>425</v>
      </c>
      <c r="J57" s="67">
        <f t="shared" ca="1" si="12"/>
        <v>425</v>
      </c>
      <c r="K57" s="67">
        <f t="shared" ca="1" si="12"/>
        <v>185</v>
      </c>
      <c r="L57" s="67">
        <f t="shared" ca="1" si="12"/>
        <v>185</v>
      </c>
      <c r="M57" s="67">
        <f t="shared" ca="1" si="12"/>
        <v>140</v>
      </c>
      <c r="N57" s="67">
        <f t="shared" ca="1" si="12"/>
        <v>355</v>
      </c>
      <c r="O57" s="68">
        <f t="shared" ca="1" si="12"/>
        <v>3460</v>
      </c>
      <c r="P57" s="70">
        <f t="shared" ca="1" si="13"/>
        <v>955</v>
      </c>
      <c r="Q57" s="71">
        <f t="shared" ca="1" si="13"/>
        <v>2205</v>
      </c>
      <c r="R57" s="71">
        <f t="shared" ca="1" si="13"/>
        <v>265</v>
      </c>
      <c r="S57" s="71">
        <f t="shared" ca="1" si="13"/>
        <v>30</v>
      </c>
      <c r="T57" s="71">
        <f t="shared" ca="1" si="13"/>
        <v>5</v>
      </c>
      <c r="U57" s="124"/>
    </row>
    <row r="58" spans="1:23" s="57" customFormat="1" ht="11.25" x14ac:dyDescent="0.2">
      <c r="A58" s="163"/>
      <c r="B58" s="157"/>
      <c r="C58" s="58" t="s">
        <v>405</v>
      </c>
      <c r="D58" s="58" t="s">
        <v>311</v>
      </c>
      <c r="E58" s="58"/>
      <c r="F58" s="66">
        <f t="shared" ca="1" si="12"/>
        <v>445</v>
      </c>
      <c r="G58" s="67">
        <f t="shared" ca="1" si="12"/>
        <v>160</v>
      </c>
      <c r="H58" s="67">
        <f t="shared" ca="1" si="12"/>
        <v>425</v>
      </c>
      <c r="I58" s="67">
        <f t="shared" ca="1" si="12"/>
        <v>170</v>
      </c>
      <c r="J58" s="67">
        <f t="shared" ca="1" si="12"/>
        <v>170</v>
      </c>
      <c r="K58" s="67">
        <f t="shared" ca="1" si="12"/>
        <v>70</v>
      </c>
      <c r="L58" s="67">
        <f t="shared" ca="1" si="12"/>
        <v>90</v>
      </c>
      <c r="M58" s="67">
        <f t="shared" ca="1" si="12"/>
        <v>75</v>
      </c>
      <c r="N58" s="67">
        <f t="shared" ca="1" si="12"/>
        <v>140</v>
      </c>
      <c r="O58" s="68">
        <f t="shared" ca="1" si="12"/>
        <v>1745</v>
      </c>
      <c r="P58" s="70">
        <f t="shared" ca="1" si="13"/>
        <v>385</v>
      </c>
      <c r="Q58" s="71">
        <f t="shared" ca="1" si="13"/>
        <v>1245</v>
      </c>
      <c r="R58" s="71">
        <f t="shared" ca="1" si="13"/>
        <v>95</v>
      </c>
      <c r="S58" s="71" t="str">
        <f t="shared" ca="1" si="13"/>
        <v>**</v>
      </c>
      <c r="T58" s="71" t="str">
        <f t="shared" ca="1" si="13"/>
        <v>**</v>
      </c>
      <c r="U58" s="124"/>
    </row>
    <row r="59" spans="1:23" s="57" customFormat="1" ht="11.25" x14ac:dyDescent="0.2">
      <c r="A59" s="163"/>
      <c r="B59" s="157"/>
      <c r="C59" s="58" t="s">
        <v>407</v>
      </c>
      <c r="D59" s="58" t="s">
        <v>312</v>
      </c>
      <c r="E59" s="58"/>
      <c r="F59" s="66">
        <f t="shared" ca="1" si="12"/>
        <v>1005</v>
      </c>
      <c r="G59" s="67">
        <f t="shared" ca="1" si="12"/>
        <v>605</v>
      </c>
      <c r="H59" s="67">
        <f t="shared" ca="1" si="12"/>
        <v>450</v>
      </c>
      <c r="I59" s="67">
        <f t="shared" ca="1" si="12"/>
        <v>505</v>
      </c>
      <c r="J59" s="67">
        <f t="shared" ca="1" si="12"/>
        <v>630</v>
      </c>
      <c r="K59" s="67">
        <f t="shared" ca="1" si="12"/>
        <v>240</v>
      </c>
      <c r="L59" s="67">
        <f t="shared" ca="1" si="12"/>
        <v>230</v>
      </c>
      <c r="M59" s="67">
        <f t="shared" ca="1" si="12"/>
        <v>195</v>
      </c>
      <c r="N59" s="67">
        <f t="shared" ca="1" si="12"/>
        <v>480</v>
      </c>
      <c r="O59" s="68">
        <f t="shared" ca="1" si="12"/>
        <v>4340</v>
      </c>
      <c r="P59" s="70">
        <f t="shared" ca="1" si="13"/>
        <v>1130</v>
      </c>
      <c r="Q59" s="71">
        <f t="shared" ca="1" si="13"/>
        <v>2750</v>
      </c>
      <c r="R59" s="71">
        <f t="shared" ca="1" si="13"/>
        <v>395</v>
      </c>
      <c r="S59" s="71" t="str">
        <f t="shared" ca="1" si="13"/>
        <v>**</v>
      </c>
      <c r="T59" s="71" t="str">
        <f t="shared" ca="1" si="13"/>
        <v>**</v>
      </c>
      <c r="U59" s="124"/>
    </row>
    <row r="60" spans="1:23" s="72" customFormat="1" ht="11.25" x14ac:dyDescent="0.2">
      <c r="A60" s="163"/>
      <c r="B60" s="157"/>
      <c r="C60" s="58" t="s">
        <v>406</v>
      </c>
      <c r="D60" s="58" t="s">
        <v>313</v>
      </c>
      <c r="E60" s="58"/>
      <c r="F60" s="66">
        <f t="shared" ca="1" si="12"/>
        <v>1270</v>
      </c>
      <c r="G60" s="67">
        <f t="shared" ca="1" si="12"/>
        <v>255</v>
      </c>
      <c r="H60" s="67">
        <f t="shared" ca="1" si="12"/>
        <v>180</v>
      </c>
      <c r="I60" s="67">
        <f t="shared" ca="1" si="12"/>
        <v>290</v>
      </c>
      <c r="J60" s="67">
        <f t="shared" ca="1" si="12"/>
        <v>235</v>
      </c>
      <c r="K60" s="67">
        <f t="shared" ca="1" si="12"/>
        <v>120</v>
      </c>
      <c r="L60" s="67">
        <f t="shared" ca="1" si="12"/>
        <v>155</v>
      </c>
      <c r="M60" s="67">
        <f t="shared" ca="1" si="12"/>
        <v>125</v>
      </c>
      <c r="N60" s="67">
        <f t="shared" ca="1" si="12"/>
        <v>240</v>
      </c>
      <c r="O60" s="68">
        <f t="shared" ca="1" si="12"/>
        <v>2870</v>
      </c>
      <c r="P60" s="70">
        <f t="shared" ca="1" si="13"/>
        <v>1085</v>
      </c>
      <c r="Q60" s="71">
        <f t="shared" ca="1" si="13"/>
        <v>1605</v>
      </c>
      <c r="R60" s="71">
        <f t="shared" ca="1" si="13"/>
        <v>160</v>
      </c>
      <c r="S60" s="71" t="str">
        <f t="shared" ca="1" si="13"/>
        <v>**</v>
      </c>
      <c r="T60" s="71" t="str">
        <f t="shared" ca="1" si="13"/>
        <v>**</v>
      </c>
      <c r="U60" s="125"/>
      <c r="V60" s="57"/>
      <c r="W60" s="57"/>
    </row>
    <row r="61" spans="1:23" s="57" customFormat="1" ht="11.25" x14ac:dyDescent="0.2">
      <c r="A61" s="163"/>
      <c r="B61" s="157"/>
      <c r="C61" s="58" t="s">
        <v>403</v>
      </c>
      <c r="D61" s="58" t="s">
        <v>314</v>
      </c>
      <c r="E61" s="58"/>
      <c r="F61" s="66">
        <f t="shared" ca="1" si="12"/>
        <v>45</v>
      </c>
      <c r="G61" s="67">
        <f t="shared" ca="1" si="12"/>
        <v>55</v>
      </c>
      <c r="H61" s="67">
        <f t="shared" ca="1" si="12"/>
        <v>115</v>
      </c>
      <c r="I61" s="67">
        <f t="shared" ca="1" si="12"/>
        <v>95</v>
      </c>
      <c r="J61" s="67">
        <f t="shared" ca="1" si="12"/>
        <v>55</v>
      </c>
      <c r="K61" s="67">
        <f t="shared" ca="1" si="12"/>
        <v>20</v>
      </c>
      <c r="L61" s="67">
        <f t="shared" ca="1" si="12"/>
        <v>30</v>
      </c>
      <c r="M61" s="67">
        <f t="shared" ca="1" si="12"/>
        <v>40</v>
      </c>
      <c r="N61" s="67">
        <f t="shared" ca="1" si="12"/>
        <v>65</v>
      </c>
      <c r="O61" s="68">
        <f t="shared" ca="1" si="12"/>
        <v>520</v>
      </c>
      <c r="P61" s="70">
        <f t="shared" ca="1" si="13"/>
        <v>70</v>
      </c>
      <c r="Q61" s="71">
        <f t="shared" ca="1" si="13"/>
        <v>430</v>
      </c>
      <c r="R61" s="71">
        <f t="shared" ca="1" si="13"/>
        <v>25</v>
      </c>
      <c r="S61" s="71" t="str">
        <f t="shared" ca="1" si="13"/>
        <v>**</v>
      </c>
      <c r="T61" s="71" t="str">
        <f t="shared" ca="1" si="13"/>
        <v>**</v>
      </c>
      <c r="U61" s="124"/>
    </row>
    <row r="62" spans="1:23" s="80" customFormat="1" ht="11.25" x14ac:dyDescent="0.2">
      <c r="A62" s="164"/>
      <c r="B62" s="158"/>
      <c r="C62" s="73" t="s">
        <v>692</v>
      </c>
      <c r="D62" s="74" t="s">
        <v>554</v>
      </c>
      <c r="E62" s="73"/>
      <c r="F62" s="75">
        <f t="shared" ca="1" si="12"/>
        <v>4530</v>
      </c>
      <c r="G62" s="76">
        <f t="shared" ca="1" si="12"/>
        <v>1695</v>
      </c>
      <c r="H62" s="76">
        <f t="shared" ca="1" si="12"/>
        <v>1635</v>
      </c>
      <c r="I62" s="76">
        <f t="shared" ca="1" si="12"/>
        <v>1710</v>
      </c>
      <c r="J62" s="76">
        <f t="shared" ca="1" si="12"/>
        <v>1635</v>
      </c>
      <c r="K62" s="76">
        <f t="shared" ca="1" si="12"/>
        <v>730</v>
      </c>
      <c r="L62" s="76">
        <f t="shared" ca="1" si="12"/>
        <v>785</v>
      </c>
      <c r="M62" s="76">
        <f t="shared" ca="1" si="12"/>
        <v>665</v>
      </c>
      <c r="N62" s="76">
        <f t="shared" ca="1" si="12"/>
        <v>1505</v>
      </c>
      <c r="O62" s="77">
        <f t="shared" ca="1" si="12"/>
        <v>14890</v>
      </c>
      <c r="P62" s="78">
        <f t="shared" ca="1" si="13"/>
        <v>4335</v>
      </c>
      <c r="Q62" s="79">
        <f t="shared" ca="1" si="13"/>
        <v>9320</v>
      </c>
      <c r="R62" s="79">
        <f t="shared" ca="1" si="13"/>
        <v>1070</v>
      </c>
      <c r="S62" s="79">
        <f t="shared" ca="1" si="13"/>
        <v>145</v>
      </c>
      <c r="T62" s="79">
        <f t="shared" ca="1" si="13"/>
        <v>20</v>
      </c>
      <c r="U62" s="126"/>
      <c r="V62" s="57"/>
      <c r="W62" s="57"/>
    </row>
    <row r="63" spans="1:23" s="57" customFormat="1" ht="15" customHeight="1" x14ac:dyDescent="0.2">
      <c r="A63" s="165" t="s">
        <v>713</v>
      </c>
      <c r="B63" s="156" t="s">
        <v>825</v>
      </c>
      <c r="C63" s="82"/>
      <c r="D63" s="58"/>
      <c r="E63" s="58"/>
      <c r="F63" s="66"/>
      <c r="G63" s="67"/>
      <c r="H63" s="67"/>
      <c r="I63" s="67"/>
      <c r="J63" s="67"/>
      <c r="K63" s="67"/>
      <c r="L63" s="67"/>
      <c r="M63" s="67"/>
      <c r="N63" s="67"/>
      <c r="O63" s="68"/>
      <c r="P63" s="70"/>
      <c r="Q63" s="71"/>
      <c r="R63" s="71"/>
      <c r="S63" s="71"/>
      <c r="T63" s="71"/>
      <c r="U63" s="124"/>
    </row>
    <row r="64" spans="1:23" s="57" customFormat="1" ht="11.25" customHeight="1" x14ac:dyDescent="0.2">
      <c r="A64" s="163"/>
      <c r="B64" s="157"/>
      <c r="C64" s="58" t="s">
        <v>67</v>
      </c>
      <c r="D64" s="58" t="s">
        <v>100</v>
      </c>
      <c r="E64" s="58"/>
      <c r="F64" s="66" t="str">
        <f t="shared" ref="F64:O73" ca="1" si="14">VLOOKUP($D64,INDIRECT($AB$13),F$477,0)</f>
        <v>**</v>
      </c>
      <c r="G64" s="67" t="str">
        <f t="shared" ca="1" si="14"/>
        <v>**</v>
      </c>
      <c r="H64" s="67" t="str">
        <f t="shared" ca="1" si="14"/>
        <v>**</v>
      </c>
      <c r="I64" s="67" t="str">
        <f t="shared" ca="1" si="14"/>
        <v>**</v>
      </c>
      <c r="J64" s="67" t="str">
        <f t="shared" ca="1" si="14"/>
        <v>**</v>
      </c>
      <c r="K64" s="67" t="str">
        <f t="shared" ca="1" si="14"/>
        <v>**</v>
      </c>
      <c r="L64" s="67" t="str">
        <f t="shared" ca="1" si="14"/>
        <v>**</v>
      </c>
      <c r="M64" s="67" t="str">
        <f t="shared" ca="1" si="14"/>
        <v>**</v>
      </c>
      <c r="N64" s="67" t="str">
        <f t="shared" ca="1" si="14"/>
        <v>**</v>
      </c>
      <c r="O64" s="68" t="str">
        <f t="shared" ca="1" si="14"/>
        <v>**</v>
      </c>
      <c r="P64" s="70" t="str">
        <f t="shared" ref="P64:T73" ca="1" si="15">VLOOKUP($D64,INDIRECT($AB$14),P$477,0)</f>
        <v>**</v>
      </c>
      <c r="Q64" s="71" t="str">
        <f t="shared" ca="1" si="15"/>
        <v>**</v>
      </c>
      <c r="R64" s="71" t="str">
        <f t="shared" ca="1" si="15"/>
        <v>**</v>
      </c>
      <c r="S64" s="71" t="str">
        <f t="shared" ca="1" si="15"/>
        <v>**</v>
      </c>
      <c r="T64" s="71" t="str">
        <f t="shared" ca="1" si="15"/>
        <v>**</v>
      </c>
      <c r="U64" s="124"/>
    </row>
    <row r="65" spans="1:23" s="57" customFormat="1" ht="11.25" x14ac:dyDescent="0.2">
      <c r="A65" s="163"/>
      <c r="B65" s="157"/>
      <c r="C65" s="58" t="s">
        <v>78</v>
      </c>
      <c r="D65" s="58" t="s">
        <v>101</v>
      </c>
      <c r="E65" s="58"/>
      <c r="F65" s="66">
        <f t="shared" ca="1" si="14"/>
        <v>285</v>
      </c>
      <c r="G65" s="67">
        <f t="shared" ca="1" si="14"/>
        <v>280</v>
      </c>
      <c r="H65" s="67">
        <f t="shared" ca="1" si="14"/>
        <v>330</v>
      </c>
      <c r="I65" s="67">
        <f t="shared" ca="1" si="14"/>
        <v>220</v>
      </c>
      <c r="J65" s="67">
        <f t="shared" ca="1" si="14"/>
        <v>145</v>
      </c>
      <c r="K65" s="67">
        <f t="shared" ca="1" si="14"/>
        <v>105</v>
      </c>
      <c r="L65" s="67">
        <f t="shared" ca="1" si="14"/>
        <v>130</v>
      </c>
      <c r="M65" s="67">
        <f t="shared" ca="1" si="14"/>
        <v>105</v>
      </c>
      <c r="N65" s="67">
        <f t="shared" ca="1" si="14"/>
        <v>320</v>
      </c>
      <c r="O65" s="68">
        <f t="shared" ca="1" si="14"/>
        <v>1920</v>
      </c>
      <c r="P65" s="70">
        <f t="shared" ca="1" si="15"/>
        <v>340</v>
      </c>
      <c r="Q65" s="71">
        <f t="shared" ca="1" si="15"/>
        <v>1415</v>
      </c>
      <c r="R65" s="71">
        <f t="shared" ca="1" si="15"/>
        <v>145</v>
      </c>
      <c r="S65" s="71">
        <f t="shared" ca="1" si="15"/>
        <v>15</v>
      </c>
      <c r="T65" s="71">
        <f t="shared" ca="1" si="15"/>
        <v>10</v>
      </c>
      <c r="U65" s="124"/>
    </row>
    <row r="66" spans="1:23" s="57" customFormat="1" ht="11.25" x14ac:dyDescent="0.2">
      <c r="A66" s="163"/>
      <c r="B66" s="157"/>
      <c r="C66" s="58" t="s">
        <v>75</v>
      </c>
      <c r="D66" s="58" t="s">
        <v>102</v>
      </c>
      <c r="E66" s="58"/>
      <c r="F66" s="66">
        <f t="shared" ca="1" si="14"/>
        <v>30</v>
      </c>
      <c r="G66" s="67">
        <f t="shared" ca="1" si="14"/>
        <v>15</v>
      </c>
      <c r="H66" s="67">
        <f t="shared" ca="1" si="14"/>
        <v>15</v>
      </c>
      <c r="I66" s="67">
        <f t="shared" ca="1" si="14"/>
        <v>15</v>
      </c>
      <c r="J66" s="67">
        <f t="shared" ca="1" si="14"/>
        <v>5</v>
      </c>
      <c r="K66" s="67" t="str">
        <f t="shared" ca="1" si="14"/>
        <v>**</v>
      </c>
      <c r="L66" s="67" t="str">
        <f t="shared" ca="1" si="14"/>
        <v>**</v>
      </c>
      <c r="M66" s="67">
        <f t="shared" ca="1" si="14"/>
        <v>5</v>
      </c>
      <c r="N66" s="67">
        <f t="shared" ca="1" si="14"/>
        <v>20</v>
      </c>
      <c r="O66" s="68">
        <f t="shared" ca="1" si="14"/>
        <v>115</v>
      </c>
      <c r="P66" s="70">
        <f t="shared" ca="1" si="15"/>
        <v>35</v>
      </c>
      <c r="Q66" s="71">
        <f t="shared" ca="1" si="15"/>
        <v>75</v>
      </c>
      <c r="R66" s="71">
        <f t="shared" ca="1" si="15"/>
        <v>5</v>
      </c>
      <c r="S66" s="71" t="str">
        <f t="shared" ca="1" si="15"/>
        <v>**</v>
      </c>
      <c r="T66" s="71" t="str">
        <f t="shared" ca="1" si="15"/>
        <v>**</v>
      </c>
      <c r="U66" s="124"/>
    </row>
    <row r="67" spans="1:23" s="57" customFormat="1" ht="11.25" x14ac:dyDescent="0.2">
      <c r="A67" s="163"/>
      <c r="B67" s="157"/>
      <c r="C67" s="58" t="s">
        <v>71</v>
      </c>
      <c r="D67" s="58" t="s">
        <v>103</v>
      </c>
      <c r="E67" s="58"/>
      <c r="F67" s="66">
        <f t="shared" ca="1" si="14"/>
        <v>235</v>
      </c>
      <c r="G67" s="67">
        <f t="shared" ca="1" si="14"/>
        <v>110</v>
      </c>
      <c r="H67" s="67">
        <f t="shared" ca="1" si="14"/>
        <v>130</v>
      </c>
      <c r="I67" s="67">
        <f t="shared" ca="1" si="14"/>
        <v>180</v>
      </c>
      <c r="J67" s="67">
        <f t="shared" ca="1" si="14"/>
        <v>95</v>
      </c>
      <c r="K67" s="67">
        <f t="shared" ca="1" si="14"/>
        <v>45</v>
      </c>
      <c r="L67" s="67">
        <f t="shared" ca="1" si="14"/>
        <v>45</v>
      </c>
      <c r="M67" s="67">
        <f t="shared" ca="1" si="14"/>
        <v>75</v>
      </c>
      <c r="N67" s="67">
        <f t="shared" ca="1" si="14"/>
        <v>170</v>
      </c>
      <c r="O67" s="68">
        <f t="shared" ca="1" si="14"/>
        <v>1085</v>
      </c>
      <c r="P67" s="70">
        <f t="shared" ca="1" si="15"/>
        <v>295</v>
      </c>
      <c r="Q67" s="71">
        <f t="shared" ca="1" si="15"/>
        <v>695</v>
      </c>
      <c r="R67" s="71">
        <f t="shared" ca="1" si="15"/>
        <v>70</v>
      </c>
      <c r="S67" s="71" t="str">
        <f t="shared" ca="1" si="15"/>
        <v>**</v>
      </c>
      <c r="T67" s="71" t="str">
        <f t="shared" ca="1" si="15"/>
        <v>**</v>
      </c>
      <c r="U67" s="124"/>
    </row>
    <row r="68" spans="1:23" s="57" customFormat="1" ht="11.25" x14ac:dyDescent="0.2">
      <c r="A68" s="163"/>
      <c r="B68" s="157"/>
      <c r="C68" s="58" t="s">
        <v>77</v>
      </c>
      <c r="D68" s="58" t="s">
        <v>346</v>
      </c>
      <c r="E68" s="58"/>
      <c r="F68" s="66">
        <f t="shared" ca="1" si="14"/>
        <v>220</v>
      </c>
      <c r="G68" s="67">
        <f t="shared" ca="1" si="14"/>
        <v>145</v>
      </c>
      <c r="H68" s="67">
        <f t="shared" ca="1" si="14"/>
        <v>85</v>
      </c>
      <c r="I68" s="67">
        <f t="shared" ca="1" si="14"/>
        <v>110</v>
      </c>
      <c r="J68" s="67">
        <f t="shared" ca="1" si="14"/>
        <v>70</v>
      </c>
      <c r="K68" s="67">
        <f t="shared" ca="1" si="14"/>
        <v>30</v>
      </c>
      <c r="L68" s="67">
        <f t="shared" ca="1" si="14"/>
        <v>50</v>
      </c>
      <c r="M68" s="67">
        <f t="shared" ca="1" si="14"/>
        <v>55</v>
      </c>
      <c r="N68" s="67">
        <f t="shared" ca="1" si="14"/>
        <v>120</v>
      </c>
      <c r="O68" s="68">
        <f t="shared" ca="1" si="14"/>
        <v>885</v>
      </c>
      <c r="P68" s="70">
        <f t="shared" ca="1" si="15"/>
        <v>270</v>
      </c>
      <c r="Q68" s="71">
        <f t="shared" ca="1" si="15"/>
        <v>530</v>
      </c>
      <c r="R68" s="71">
        <f t="shared" ca="1" si="15"/>
        <v>70</v>
      </c>
      <c r="S68" s="71" t="str">
        <f t="shared" ca="1" si="15"/>
        <v>**</v>
      </c>
      <c r="T68" s="71" t="str">
        <f t="shared" ca="1" si="15"/>
        <v>**</v>
      </c>
      <c r="U68" s="124"/>
    </row>
    <row r="69" spans="1:23" s="57" customFormat="1" ht="11.25" x14ac:dyDescent="0.2">
      <c r="A69" s="163"/>
      <c r="B69" s="157"/>
      <c r="C69" s="58" t="s">
        <v>73</v>
      </c>
      <c r="D69" s="58" t="s">
        <v>347</v>
      </c>
      <c r="E69" s="58"/>
      <c r="F69" s="66" t="str">
        <f t="shared" ca="1" si="14"/>
        <v>**</v>
      </c>
      <c r="G69" s="67">
        <f t="shared" ca="1" si="14"/>
        <v>25</v>
      </c>
      <c r="H69" s="67" t="str">
        <f t="shared" ca="1" si="14"/>
        <v>**</v>
      </c>
      <c r="I69" s="67">
        <f t="shared" ca="1" si="14"/>
        <v>5</v>
      </c>
      <c r="J69" s="67" t="str">
        <f t="shared" ca="1" si="14"/>
        <v>**</v>
      </c>
      <c r="K69" s="67">
        <f t="shared" ca="1" si="14"/>
        <v>5</v>
      </c>
      <c r="L69" s="67" t="str">
        <f t="shared" ca="1" si="14"/>
        <v>**</v>
      </c>
      <c r="M69" s="67">
        <f t="shared" ca="1" si="14"/>
        <v>10</v>
      </c>
      <c r="N69" s="67">
        <f t="shared" ca="1" si="14"/>
        <v>5</v>
      </c>
      <c r="O69" s="68">
        <f t="shared" ca="1" si="14"/>
        <v>65</v>
      </c>
      <c r="P69" s="70">
        <f t="shared" ca="1" si="15"/>
        <v>10</v>
      </c>
      <c r="Q69" s="71">
        <f t="shared" ca="1" si="15"/>
        <v>45</v>
      </c>
      <c r="R69" s="71">
        <f t="shared" ca="1" si="15"/>
        <v>10</v>
      </c>
      <c r="S69" s="71" t="str">
        <f t="shared" ca="1" si="15"/>
        <v>**</v>
      </c>
      <c r="T69" s="71" t="str">
        <f t="shared" ca="1" si="15"/>
        <v>**</v>
      </c>
      <c r="U69" s="124"/>
    </row>
    <row r="70" spans="1:23" s="57" customFormat="1" ht="11.25" x14ac:dyDescent="0.2">
      <c r="A70" s="163"/>
      <c r="B70" s="157"/>
      <c r="C70" s="58" t="s">
        <v>69</v>
      </c>
      <c r="D70" s="58" t="s">
        <v>104</v>
      </c>
      <c r="E70" s="58"/>
      <c r="F70" s="66" t="str">
        <f t="shared" ca="1" si="14"/>
        <v>**</v>
      </c>
      <c r="G70" s="67" t="str">
        <f t="shared" ca="1" si="14"/>
        <v>**</v>
      </c>
      <c r="H70" s="67" t="str">
        <f t="shared" ca="1" si="14"/>
        <v>**</v>
      </c>
      <c r="I70" s="67" t="str">
        <f t="shared" ca="1" si="14"/>
        <v>**</v>
      </c>
      <c r="J70" s="67" t="str">
        <f t="shared" ca="1" si="14"/>
        <v>**</v>
      </c>
      <c r="K70" s="67" t="str">
        <f t="shared" ca="1" si="14"/>
        <v>**</v>
      </c>
      <c r="L70" s="67" t="str">
        <f t="shared" ca="1" si="14"/>
        <v>**</v>
      </c>
      <c r="M70" s="67" t="str">
        <f t="shared" ca="1" si="14"/>
        <v>**</v>
      </c>
      <c r="N70" s="67" t="str">
        <f t="shared" ca="1" si="14"/>
        <v>**</v>
      </c>
      <c r="O70" s="68" t="str">
        <f t="shared" ca="1" si="14"/>
        <v>**</v>
      </c>
      <c r="P70" s="70" t="str">
        <f t="shared" ca="1" si="15"/>
        <v>**</v>
      </c>
      <c r="Q70" s="71" t="str">
        <f t="shared" ca="1" si="15"/>
        <v>**</v>
      </c>
      <c r="R70" s="71" t="str">
        <f t="shared" ca="1" si="15"/>
        <v>**</v>
      </c>
      <c r="S70" s="71" t="str">
        <f t="shared" ca="1" si="15"/>
        <v>**</v>
      </c>
      <c r="T70" s="71" t="str">
        <f t="shared" ca="1" si="15"/>
        <v>**</v>
      </c>
      <c r="U70" s="124"/>
    </row>
    <row r="71" spans="1:23" s="57" customFormat="1" ht="11.25" x14ac:dyDescent="0.2">
      <c r="A71" s="163"/>
      <c r="B71" s="157"/>
      <c r="C71" s="58" t="s">
        <v>510</v>
      </c>
      <c r="D71" s="58" t="s">
        <v>348</v>
      </c>
      <c r="E71" s="58"/>
      <c r="F71" s="66">
        <f t="shared" ca="1" si="14"/>
        <v>340</v>
      </c>
      <c r="G71" s="67">
        <f t="shared" ca="1" si="14"/>
        <v>300</v>
      </c>
      <c r="H71" s="67">
        <f t="shared" ca="1" si="14"/>
        <v>230</v>
      </c>
      <c r="I71" s="67">
        <f t="shared" ca="1" si="14"/>
        <v>250</v>
      </c>
      <c r="J71" s="67">
        <f t="shared" ca="1" si="14"/>
        <v>140</v>
      </c>
      <c r="K71" s="67">
        <f t="shared" ca="1" si="14"/>
        <v>85</v>
      </c>
      <c r="L71" s="67">
        <f t="shared" ca="1" si="14"/>
        <v>105</v>
      </c>
      <c r="M71" s="67">
        <f t="shared" ca="1" si="14"/>
        <v>175</v>
      </c>
      <c r="N71" s="67">
        <f t="shared" ca="1" si="14"/>
        <v>280</v>
      </c>
      <c r="O71" s="68">
        <f t="shared" ca="1" si="14"/>
        <v>1905</v>
      </c>
      <c r="P71" s="70">
        <f t="shared" ca="1" si="15"/>
        <v>430</v>
      </c>
      <c r="Q71" s="71">
        <f t="shared" ca="1" si="15"/>
        <v>1275</v>
      </c>
      <c r="R71" s="71">
        <f t="shared" ca="1" si="15"/>
        <v>165</v>
      </c>
      <c r="S71" s="71">
        <f t="shared" ca="1" si="15"/>
        <v>25</v>
      </c>
      <c r="T71" s="71">
        <f t="shared" ca="1" si="15"/>
        <v>5</v>
      </c>
      <c r="U71" s="124"/>
    </row>
    <row r="72" spans="1:23" s="57" customFormat="1" ht="11.25" x14ac:dyDescent="0.2">
      <c r="A72" s="163"/>
      <c r="B72" s="157"/>
      <c r="C72" s="58" t="s">
        <v>514</v>
      </c>
      <c r="D72" s="58" t="s">
        <v>105</v>
      </c>
      <c r="E72" s="58"/>
      <c r="F72" s="66">
        <f t="shared" ca="1" si="14"/>
        <v>425</v>
      </c>
      <c r="G72" s="67">
        <f t="shared" ca="1" si="14"/>
        <v>430</v>
      </c>
      <c r="H72" s="67">
        <f t="shared" ca="1" si="14"/>
        <v>385</v>
      </c>
      <c r="I72" s="67">
        <f t="shared" ca="1" si="14"/>
        <v>365</v>
      </c>
      <c r="J72" s="67">
        <f t="shared" ca="1" si="14"/>
        <v>235</v>
      </c>
      <c r="K72" s="67">
        <f t="shared" ca="1" si="14"/>
        <v>170</v>
      </c>
      <c r="L72" s="67">
        <f t="shared" ca="1" si="14"/>
        <v>150</v>
      </c>
      <c r="M72" s="67">
        <f t="shared" ca="1" si="14"/>
        <v>175</v>
      </c>
      <c r="N72" s="67">
        <f t="shared" ca="1" si="14"/>
        <v>445</v>
      </c>
      <c r="O72" s="68">
        <f t="shared" ca="1" si="14"/>
        <v>2780</v>
      </c>
      <c r="P72" s="70">
        <f t="shared" ca="1" si="15"/>
        <v>615</v>
      </c>
      <c r="Q72" s="71">
        <f t="shared" ca="1" si="15"/>
        <v>1895</v>
      </c>
      <c r="R72" s="71">
        <f t="shared" ca="1" si="15"/>
        <v>225</v>
      </c>
      <c r="S72" s="71" t="str">
        <f t="shared" ca="1" si="15"/>
        <v>**</v>
      </c>
      <c r="T72" s="71" t="str">
        <f t="shared" ca="1" si="15"/>
        <v>**</v>
      </c>
      <c r="U72" s="124"/>
    </row>
    <row r="73" spans="1:23" s="57" customFormat="1" ht="11.25" x14ac:dyDescent="0.2">
      <c r="A73" s="163"/>
      <c r="B73" s="157"/>
      <c r="C73" s="58" t="s">
        <v>513</v>
      </c>
      <c r="D73" s="58" t="s">
        <v>106</v>
      </c>
      <c r="E73" s="58"/>
      <c r="F73" s="66">
        <f t="shared" ca="1" si="14"/>
        <v>10</v>
      </c>
      <c r="G73" s="67">
        <f t="shared" ca="1" si="14"/>
        <v>45</v>
      </c>
      <c r="H73" s="67">
        <f t="shared" ca="1" si="14"/>
        <v>15</v>
      </c>
      <c r="I73" s="67">
        <f t="shared" ca="1" si="14"/>
        <v>30</v>
      </c>
      <c r="J73" s="67">
        <f t="shared" ca="1" si="14"/>
        <v>25</v>
      </c>
      <c r="K73" s="67">
        <f t="shared" ca="1" si="14"/>
        <v>15</v>
      </c>
      <c r="L73" s="67">
        <f t="shared" ca="1" si="14"/>
        <v>10</v>
      </c>
      <c r="M73" s="67">
        <f t="shared" ca="1" si="14"/>
        <v>15</v>
      </c>
      <c r="N73" s="67">
        <f t="shared" ca="1" si="14"/>
        <v>30</v>
      </c>
      <c r="O73" s="68">
        <f t="shared" ca="1" si="14"/>
        <v>195</v>
      </c>
      <c r="P73" s="70">
        <f t="shared" ca="1" si="15"/>
        <v>30</v>
      </c>
      <c r="Q73" s="71">
        <f t="shared" ca="1" si="15"/>
        <v>140</v>
      </c>
      <c r="R73" s="71">
        <f t="shared" ca="1" si="15"/>
        <v>25</v>
      </c>
      <c r="S73" s="71" t="str">
        <f t="shared" ca="1" si="15"/>
        <v>**</v>
      </c>
      <c r="T73" s="71" t="str">
        <f t="shared" ca="1" si="15"/>
        <v>**</v>
      </c>
      <c r="U73" s="124"/>
    </row>
    <row r="74" spans="1:23" s="57" customFormat="1" ht="11.25" x14ac:dyDescent="0.2">
      <c r="A74" s="163"/>
      <c r="B74" s="157"/>
      <c r="C74" s="58" t="s">
        <v>512</v>
      </c>
      <c r="D74" s="58" t="s">
        <v>107</v>
      </c>
      <c r="E74" s="58"/>
      <c r="F74" s="66">
        <f t="shared" ref="F74:O81" ca="1" si="16">VLOOKUP($D74,INDIRECT($AB$13),F$477,0)</f>
        <v>65</v>
      </c>
      <c r="G74" s="67">
        <f t="shared" ca="1" si="16"/>
        <v>115</v>
      </c>
      <c r="H74" s="67">
        <f t="shared" ca="1" si="16"/>
        <v>135</v>
      </c>
      <c r="I74" s="67">
        <f t="shared" ca="1" si="16"/>
        <v>130</v>
      </c>
      <c r="J74" s="67">
        <f t="shared" ca="1" si="16"/>
        <v>55</v>
      </c>
      <c r="K74" s="67">
        <f t="shared" ca="1" si="16"/>
        <v>45</v>
      </c>
      <c r="L74" s="67">
        <f t="shared" ca="1" si="16"/>
        <v>40</v>
      </c>
      <c r="M74" s="67">
        <f t="shared" ca="1" si="16"/>
        <v>45</v>
      </c>
      <c r="N74" s="67">
        <f t="shared" ca="1" si="16"/>
        <v>140</v>
      </c>
      <c r="O74" s="68">
        <f t="shared" ca="1" si="16"/>
        <v>770</v>
      </c>
      <c r="P74" s="70">
        <f t="shared" ref="P74:T81" ca="1" si="17">VLOOKUP($D74,INDIRECT($AB$14),P$477,0)</f>
        <v>140</v>
      </c>
      <c r="Q74" s="71">
        <f t="shared" ca="1" si="17"/>
        <v>560</v>
      </c>
      <c r="R74" s="71">
        <f t="shared" ca="1" si="17"/>
        <v>60</v>
      </c>
      <c r="S74" s="71" t="str">
        <f t="shared" ca="1" si="17"/>
        <v>**</v>
      </c>
      <c r="T74" s="71" t="str">
        <f t="shared" ca="1" si="17"/>
        <v>**</v>
      </c>
      <c r="U74" s="124"/>
    </row>
    <row r="75" spans="1:23" s="57" customFormat="1" ht="11.25" x14ac:dyDescent="0.2">
      <c r="A75" s="163"/>
      <c r="B75" s="157"/>
      <c r="C75" s="58" t="s">
        <v>511</v>
      </c>
      <c r="D75" s="58" t="s">
        <v>108</v>
      </c>
      <c r="E75" s="58"/>
      <c r="F75" s="66">
        <f t="shared" ca="1" si="16"/>
        <v>5</v>
      </c>
      <c r="G75" s="67">
        <f t="shared" ca="1" si="16"/>
        <v>15</v>
      </c>
      <c r="H75" s="67" t="str">
        <f t="shared" ca="1" si="16"/>
        <v>**</v>
      </c>
      <c r="I75" s="67">
        <f t="shared" ca="1" si="16"/>
        <v>10</v>
      </c>
      <c r="J75" s="67" t="str">
        <f t="shared" ca="1" si="16"/>
        <v>**</v>
      </c>
      <c r="K75" s="67" t="str">
        <f t="shared" ca="1" si="16"/>
        <v>**</v>
      </c>
      <c r="L75" s="67" t="str">
        <f t="shared" ca="1" si="16"/>
        <v>**</v>
      </c>
      <c r="M75" s="67" t="str">
        <f t="shared" ca="1" si="16"/>
        <v>**</v>
      </c>
      <c r="N75" s="67">
        <f t="shared" ca="1" si="16"/>
        <v>10</v>
      </c>
      <c r="O75" s="68">
        <f t="shared" ca="1" si="16"/>
        <v>50</v>
      </c>
      <c r="P75" s="70">
        <f t="shared" ca="1" si="17"/>
        <v>5</v>
      </c>
      <c r="Q75" s="71">
        <f t="shared" ca="1" si="17"/>
        <v>40</v>
      </c>
      <c r="R75" s="71" t="str">
        <f t="shared" ca="1" si="17"/>
        <v>**</v>
      </c>
      <c r="S75" s="71" t="str">
        <f t="shared" ca="1" si="17"/>
        <v>**</v>
      </c>
      <c r="T75" s="71" t="str">
        <f t="shared" ca="1" si="17"/>
        <v>**</v>
      </c>
      <c r="U75" s="124"/>
    </row>
    <row r="76" spans="1:23" s="57" customFormat="1" ht="11.25" x14ac:dyDescent="0.2">
      <c r="A76" s="163"/>
      <c r="B76" s="157"/>
      <c r="C76" s="58" t="s">
        <v>509</v>
      </c>
      <c r="D76" s="58" t="s">
        <v>109</v>
      </c>
      <c r="E76" s="58"/>
      <c r="F76" s="66" t="str">
        <f t="shared" ca="1" si="16"/>
        <v>**</v>
      </c>
      <c r="G76" s="67">
        <f t="shared" ca="1" si="16"/>
        <v>5</v>
      </c>
      <c r="H76" s="67">
        <f t="shared" ca="1" si="16"/>
        <v>5</v>
      </c>
      <c r="I76" s="67">
        <f t="shared" ca="1" si="16"/>
        <v>5</v>
      </c>
      <c r="J76" s="67" t="str">
        <f t="shared" ca="1" si="16"/>
        <v>**</v>
      </c>
      <c r="K76" s="67" t="str">
        <f t="shared" ca="1" si="16"/>
        <v>**</v>
      </c>
      <c r="L76" s="67" t="str">
        <f t="shared" ca="1" si="16"/>
        <v>**</v>
      </c>
      <c r="M76" s="67" t="str">
        <f t="shared" ca="1" si="16"/>
        <v>**</v>
      </c>
      <c r="N76" s="67">
        <f t="shared" ca="1" si="16"/>
        <v>10</v>
      </c>
      <c r="O76" s="68">
        <f t="shared" ca="1" si="16"/>
        <v>45</v>
      </c>
      <c r="P76" s="70">
        <f t="shared" ca="1" si="17"/>
        <v>5</v>
      </c>
      <c r="Q76" s="71">
        <f t="shared" ca="1" si="17"/>
        <v>35</v>
      </c>
      <c r="R76" s="71" t="str">
        <f t="shared" ca="1" si="17"/>
        <v>**</v>
      </c>
      <c r="S76" s="71" t="str">
        <f t="shared" ca="1" si="17"/>
        <v>**</v>
      </c>
      <c r="T76" s="71" t="str">
        <f t="shared" ca="1" si="17"/>
        <v>**</v>
      </c>
      <c r="U76" s="124"/>
    </row>
    <row r="77" spans="1:23" s="57" customFormat="1" ht="11.25" x14ac:dyDescent="0.2">
      <c r="A77" s="163"/>
      <c r="B77" s="157"/>
      <c r="C77" s="58" t="s">
        <v>515</v>
      </c>
      <c r="D77" s="58" t="s">
        <v>110</v>
      </c>
      <c r="E77" s="58"/>
      <c r="F77" s="66">
        <f t="shared" ca="1" si="16"/>
        <v>265</v>
      </c>
      <c r="G77" s="67">
        <f t="shared" ca="1" si="16"/>
        <v>420</v>
      </c>
      <c r="H77" s="67">
        <f t="shared" ca="1" si="16"/>
        <v>455</v>
      </c>
      <c r="I77" s="67">
        <f t="shared" ca="1" si="16"/>
        <v>315</v>
      </c>
      <c r="J77" s="67">
        <f t="shared" ca="1" si="16"/>
        <v>160</v>
      </c>
      <c r="K77" s="67">
        <f t="shared" ca="1" si="16"/>
        <v>140</v>
      </c>
      <c r="L77" s="67">
        <f t="shared" ca="1" si="16"/>
        <v>150</v>
      </c>
      <c r="M77" s="67">
        <f t="shared" ca="1" si="16"/>
        <v>145</v>
      </c>
      <c r="N77" s="67">
        <f t="shared" ca="1" si="16"/>
        <v>460</v>
      </c>
      <c r="O77" s="68">
        <f t="shared" ca="1" si="16"/>
        <v>2510</v>
      </c>
      <c r="P77" s="70">
        <f t="shared" ca="1" si="17"/>
        <v>450</v>
      </c>
      <c r="Q77" s="71">
        <f t="shared" ca="1" si="17"/>
        <v>1845</v>
      </c>
      <c r="R77" s="71">
        <f t="shared" ca="1" si="17"/>
        <v>190</v>
      </c>
      <c r="S77" s="71" t="str">
        <f t="shared" ca="1" si="17"/>
        <v>**</v>
      </c>
      <c r="T77" s="71" t="str">
        <f t="shared" ca="1" si="17"/>
        <v>**</v>
      </c>
      <c r="U77" s="124"/>
    </row>
    <row r="78" spans="1:23" s="57" customFormat="1" ht="11.25" x14ac:dyDescent="0.2">
      <c r="A78" s="163"/>
      <c r="B78" s="157"/>
      <c r="C78" s="58" t="s">
        <v>72</v>
      </c>
      <c r="D78" s="58" t="s">
        <v>111</v>
      </c>
      <c r="E78" s="58"/>
      <c r="F78" s="66">
        <f t="shared" ca="1" si="16"/>
        <v>75</v>
      </c>
      <c r="G78" s="67">
        <f t="shared" ca="1" si="16"/>
        <v>170</v>
      </c>
      <c r="H78" s="67">
        <f t="shared" ca="1" si="16"/>
        <v>90</v>
      </c>
      <c r="I78" s="67">
        <f t="shared" ca="1" si="16"/>
        <v>130</v>
      </c>
      <c r="J78" s="67">
        <f t="shared" ca="1" si="16"/>
        <v>75</v>
      </c>
      <c r="K78" s="67">
        <f t="shared" ca="1" si="16"/>
        <v>55</v>
      </c>
      <c r="L78" s="67">
        <f t="shared" ca="1" si="16"/>
        <v>50</v>
      </c>
      <c r="M78" s="67">
        <f t="shared" ca="1" si="16"/>
        <v>65</v>
      </c>
      <c r="N78" s="67">
        <f t="shared" ca="1" si="16"/>
        <v>160</v>
      </c>
      <c r="O78" s="68">
        <f t="shared" ca="1" si="16"/>
        <v>870</v>
      </c>
      <c r="P78" s="70">
        <f t="shared" ca="1" si="17"/>
        <v>155</v>
      </c>
      <c r="Q78" s="71">
        <f t="shared" ca="1" si="17"/>
        <v>605</v>
      </c>
      <c r="R78" s="71">
        <f t="shared" ca="1" si="17"/>
        <v>80</v>
      </c>
      <c r="S78" s="71">
        <f t="shared" ca="1" si="17"/>
        <v>20</v>
      </c>
      <c r="T78" s="71">
        <f t="shared" ca="1" si="17"/>
        <v>5</v>
      </c>
      <c r="U78" s="124"/>
    </row>
    <row r="79" spans="1:23" s="72" customFormat="1" ht="11.25" x14ac:dyDescent="0.2">
      <c r="A79" s="163"/>
      <c r="B79" s="157"/>
      <c r="C79" s="58" t="s">
        <v>76</v>
      </c>
      <c r="D79" s="58" t="s">
        <v>112</v>
      </c>
      <c r="E79" s="58"/>
      <c r="F79" s="66">
        <f t="shared" ca="1" si="16"/>
        <v>235</v>
      </c>
      <c r="G79" s="67">
        <f t="shared" ca="1" si="16"/>
        <v>230</v>
      </c>
      <c r="H79" s="67">
        <f t="shared" ca="1" si="16"/>
        <v>200</v>
      </c>
      <c r="I79" s="67">
        <f t="shared" ca="1" si="16"/>
        <v>130</v>
      </c>
      <c r="J79" s="67">
        <f t="shared" ca="1" si="16"/>
        <v>145</v>
      </c>
      <c r="K79" s="67">
        <f t="shared" ca="1" si="16"/>
        <v>80</v>
      </c>
      <c r="L79" s="67">
        <f t="shared" ca="1" si="16"/>
        <v>65</v>
      </c>
      <c r="M79" s="67">
        <f t="shared" ca="1" si="16"/>
        <v>95</v>
      </c>
      <c r="N79" s="67">
        <f t="shared" ca="1" si="16"/>
        <v>275</v>
      </c>
      <c r="O79" s="68">
        <f t="shared" ca="1" si="16"/>
        <v>1455</v>
      </c>
      <c r="P79" s="70">
        <f t="shared" ca="1" si="17"/>
        <v>350</v>
      </c>
      <c r="Q79" s="71">
        <f t="shared" ca="1" si="17"/>
        <v>995</v>
      </c>
      <c r="R79" s="71">
        <f t="shared" ca="1" si="17"/>
        <v>100</v>
      </c>
      <c r="S79" s="71" t="str">
        <f t="shared" ca="1" si="17"/>
        <v>**</v>
      </c>
      <c r="T79" s="71" t="str">
        <f t="shared" ca="1" si="17"/>
        <v>**</v>
      </c>
      <c r="U79" s="125"/>
      <c r="V79" s="57"/>
      <c r="W79" s="57"/>
    </row>
    <row r="80" spans="1:23" s="57" customFormat="1" ht="11.25" x14ac:dyDescent="0.2">
      <c r="A80" s="163"/>
      <c r="B80" s="157"/>
      <c r="C80" s="58" t="s">
        <v>74</v>
      </c>
      <c r="D80" s="58" t="s">
        <v>113</v>
      </c>
      <c r="E80" s="58"/>
      <c r="F80" s="66">
        <f t="shared" ca="1" si="16"/>
        <v>820</v>
      </c>
      <c r="G80" s="67">
        <f t="shared" ca="1" si="16"/>
        <v>535</v>
      </c>
      <c r="H80" s="67">
        <f t="shared" ca="1" si="16"/>
        <v>485</v>
      </c>
      <c r="I80" s="67">
        <f t="shared" ca="1" si="16"/>
        <v>375</v>
      </c>
      <c r="J80" s="67">
        <f t="shared" ca="1" si="16"/>
        <v>360</v>
      </c>
      <c r="K80" s="67">
        <f t="shared" ca="1" si="16"/>
        <v>180</v>
      </c>
      <c r="L80" s="67">
        <f t="shared" ca="1" si="16"/>
        <v>200</v>
      </c>
      <c r="M80" s="67">
        <f t="shared" ca="1" si="16"/>
        <v>240</v>
      </c>
      <c r="N80" s="67">
        <f t="shared" ca="1" si="16"/>
        <v>605</v>
      </c>
      <c r="O80" s="68">
        <f t="shared" ca="1" si="16"/>
        <v>3800</v>
      </c>
      <c r="P80" s="70">
        <f t="shared" ca="1" si="17"/>
        <v>985</v>
      </c>
      <c r="Q80" s="71">
        <f t="shared" ca="1" si="17"/>
        <v>2495</v>
      </c>
      <c r="R80" s="71">
        <f t="shared" ca="1" si="17"/>
        <v>280</v>
      </c>
      <c r="S80" s="71">
        <f t="shared" ca="1" si="17"/>
        <v>35</v>
      </c>
      <c r="T80" s="71">
        <f t="shared" ca="1" si="17"/>
        <v>5</v>
      </c>
      <c r="U80" s="124"/>
    </row>
    <row r="81" spans="1:23" s="80" customFormat="1" ht="11.25" x14ac:dyDescent="0.2">
      <c r="A81" s="164"/>
      <c r="B81" s="158"/>
      <c r="C81" s="73" t="s">
        <v>692</v>
      </c>
      <c r="D81" s="74" t="s">
        <v>713</v>
      </c>
      <c r="E81" s="73"/>
      <c r="F81" s="75">
        <f t="shared" ca="1" si="16"/>
        <v>3015</v>
      </c>
      <c r="G81" s="76">
        <f t="shared" ca="1" si="16"/>
        <v>2840</v>
      </c>
      <c r="H81" s="76">
        <f t="shared" ca="1" si="16"/>
        <v>2570</v>
      </c>
      <c r="I81" s="76">
        <f t="shared" ca="1" si="16"/>
        <v>2275</v>
      </c>
      <c r="J81" s="76">
        <f t="shared" ca="1" si="16"/>
        <v>1520</v>
      </c>
      <c r="K81" s="76">
        <f t="shared" ca="1" si="16"/>
        <v>960</v>
      </c>
      <c r="L81" s="76">
        <f t="shared" ca="1" si="16"/>
        <v>1005</v>
      </c>
      <c r="M81" s="76">
        <f t="shared" ca="1" si="16"/>
        <v>1220</v>
      </c>
      <c r="N81" s="76">
        <f t="shared" ca="1" si="16"/>
        <v>3045</v>
      </c>
      <c r="O81" s="77">
        <f t="shared" ca="1" si="16"/>
        <v>18450</v>
      </c>
      <c r="P81" s="78">
        <f t="shared" ca="1" si="17"/>
        <v>4110</v>
      </c>
      <c r="Q81" s="79">
        <f t="shared" ca="1" si="17"/>
        <v>12640</v>
      </c>
      <c r="R81" s="79">
        <f t="shared" ca="1" si="17"/>
        <v>1440</v>
      </c>
      <c r="S81" s="79">
        <f t="shared" ca="1" si="17"/>
        <v>215</v>
      </c>
      <c r="T81" s="79">
        <f t="shared" ca="1" si="17"/>
        <v>45</v>
      </c>
      <c r="U81" s="126"/>
      <c r="V81" s="57"/>
      <c r="W81" s="57"/>
    </row>
    <row r="82" spans="1:23" s="57" customFormat="1" ht="11.25" x14ac:dyDescent="0.2">
      <c r="A82" s="81"/>
      <c r="B82" s="156" t="s">
        <v>826</v>
      </c>
      <c r="C82" s="82"/>
      <c r="D82" s="58"/>
      <c r="E82" s="58"/>
      <c r="F82" s="66"/>
      <c r="G82" s="67"/>
      <c r="H82" s="67"/>
      <c r="I82" s="67"/>
      <c r="J82" s="67"/>
      <c r="K82" s="67"/>
      <c r="L82" s="67"/>
      <c r="M82" s="67"/>
      <c r="N82" s="67"/>
      <c r="O82" s="68"/>
      <c r="P82" s="70"/>
      <c r="Q82" s="71"/>
      <c r="R82" s="71"/>
      <c r="S82" s="71"/>
      <c r="T82" s="71"/>
      <c r="U82" s="124"/>
    </row>
    <row r="83" spans="1:23" s="57" customFormat="1" ht="11.25" x14ac:dyDescent="0.2">
      <c r="A83" s="163" t="s">
        <v>650</v>
      </c>
      <c r="B83" s="157"/>
      <c r="C83" s="58" t="s">
        <v>642</v>
      </c>
      <c r="D83" s="58" t="s">
        <v>651</v>
      </c>
      <c r="E83" s="58"/>
      <c r="F83" s="66" t="str">
        <f t="shared" ref="F83:O91" ca="1" si="18">VLOOKUP($D83,INDIRECT($AB$13),F$477,0)</f>
        <v>**</v>
      </c>
      <c r="G83" s="67" t="str">
        <f t="shared" ca="1" si="18"/>
        <v>**</v>
      </c>
      <c r="H83" s="67" t="str">
        <f t="shared" ca="1" si="18"/>
        <v>**</v>
      </c>
      <c r="I83" s="67" t="str">
        <f t="shared" ca="1" si="18"/>
        <v>**</v>
      </c>
      <c r="J83" s="67" t="str">
        <f t="shared" ca="1" si="18"/>
        <v>**</v>
      </c>
      <c r="K83" s="67" t="str">
        <f t="shared" ca="1" si="18"/>
        <v>**</v>
      </c>
      <c r="L83" s="67" t="str">
        <f t="shared" ca="1" si="18"/>
        <v>**</v>
      </c>
      <c r="M83" s="67" t="str">
        <f t="shared" ca="1" si="18"/>
        <v>**</v>
      </c>
      <c r="N83" s="67" t="str">
        <f t="shared" ca="1" si="18"/>
        <v>**</v>
      </c>
      <c r="O83" s="68">
        <f t="shared" ca="1" si="18"/>
        <v>5</v>
      </c>
      <c r="P83" s="70" t="str">
        <f t="shared" ref="P83:T91" ca="1" si="19">VLOOKUP($D83,INDIRECT($AB$14),P$477,0)</f>
        <v>**</v>
      </c>
      <c r="Q83" s="71" t="str">
        <f t="shared" ca="1" si="19"/>
        <v>**</v>
      </c>
      <c r="R83" s="71" t="str">
        <f t="shared" ca="1" si="19"/>
        <v>**</v>
      </c>
      <c r="S83" s="71" t="str">
        <f t="shared" ca="1" si="19"/>
        <v>**</v>
      </c>
      <c r="T83" s="71" t="str">
        <f t="shared" ca="1" si="19"/>
        <v>**</v>
      </c>
      <c r="U83" s="124"/>
    </row>
    <row r="84" spans="1:23" s="57" customFormat="1" ht="11.25" x14ac:dyDescent="0.2">
      <c r="A84" s="163"/>
      <c r="B84" s="157"/>
      <c r="C84" s="58" t="s">
        <v>643</v>
      </c>
      <c r="D84" s="58" t="s">
        <v>652</v>
      </c>
      <c r="E84" s="58"/>
      <c r="F84" s="66" t="str">
        <f t="shared" ca="1" si="18"/>
        <v>**</v>
      </c>
      <c r="G84" s="67" t="str">
        <f t="shared" ca="1" si="18"/>
        <v>**</v>
      </c>
      <c r="H84" s="67" t="str">
        <f t="shared" ca="1" si="18"/>
        <v>**</v>
      </c>
      <c r="I84" s="67" t="str">
        <f t="shared" ca="1" si="18"/>
        <v>**</v>
      </c>
      <c r="J84" s="67" t="str">
        <f t="shared" ca="1" si="18"/>
        <v>**</v>
      </c>
      <c r="K84" s="67" t="str">
        <f t="shared" ca="1" si="18"/>
        <v>**</v>
      </c>
      <c r="L84" s="67" t="str">
        <f t="shared" ca="1" si="18"/>
        <v>**</v>
      </c>
      <c r="M84" s="67" t="str">
        <f t="shared" ca="1" si="18"/>
        <v>**</v>
      </c>
      <c r="N84" s="67" t="str">
        <f t="shared" ca="1" si="18"/>
        <v>**</v>
      </c>
      <c r="O84" s="68">
        <f t="shared" ca="1" si="18"/>
        <v>20</v>
      </c>
      <c r="P84" s="70" t="str">
        <f t="shared" ca="1" si="19"/>
        <v>**</v>
      </c>
      <c r="Q84" s="71" t="str">
        <f t="shared" ca="1" si="19"/>
        <v>**</v>
      </c>
      <c r="R84" s="71" t="str">
        <f t="shared" ca="1" si="19"/>
        <v>**</v>
      </c>
      <c r="S84" s="71" t="str">
        <f t="shared" ca="1" si="19"/>
        <v>**</v>
      </c>
      <c r="T84" s="71" t="str">
        <f t="shared" ca="1" si="19"/>
        <v>**</v>
      </c>
      <c r="U84" s="124"/>
    </row>
    <row r="85" spans="1:23" s="57" customFormat="1" ht="11.25" x14ac:dyDescent="0.2">
      <c r="A85" s="163"/>
      <c r="B85" s="157"/>
      <c r="C85" s="58" t="s">
        <v>644</v>
      </c>
      <c r="D85" s="58" t="s">
        <v>653</v>
      </c>
      <c r="E85" s="58"/>
      <c r="F85" s="66">
        <f t="shared" ca="1" si="18"/>
        <v>950</v>
      </c>
      <c r="G85" s="67">
        <f t="shared" ca="1" si="18"/>
        <v>455</v>
      </c>
      <c r="H85" s="67">
        <f t="shared" ca="1" si="18"/>
        <v>460</v>
      </c>
      <c r="I85" s="67">
        <f t="shared" ca="1" si="18"/>
        <v>350</v>
      </c>
      <c r="J85" s="67">
        <f t="shared" ca="1" si="18"/>
        <v>355</v>
      </c>
      <c r="K85" s="67">
        <f t="shared" ca="1" si="18"/>
        <v>160</v>
      </c>
      <c r="L85" s="67">
        <f t="shared" ca="1" si="18"/>
        <v>195</v>
      </c>
      <c r="M85" s="67">
        <f t="shared" ca="1" si="18"/>
        <v>200</v>
      </c>
      <c r="N85" s="67">
        <f t="shared" ca="1" si="18"/>
        <v>420</v>
      </c>
      <c r="O85" s="68">
        <f t="shared" ca="1" si="18"/>
        <v>3545</v>
      </c>
      <c r="P85" s="70">
        <f t="shared" ca="1" si="19"/>
        <v>980</v>
      </c>
      <c r="Q85" s="71">
        <f t="shared" ca="1" si="19"/>
        <v>2265</v>
      </c>
      <c r="R85" s="71">
        <f t="shared" ca="1" si="19"/>
        <v>255</v>
      </c>
      <c r="S85" s="71">
        <f t="shared" ca="1" si="19"/>
        <v>35</v>
      </c>
      <c r="T85" s="71">
        <f t="shared" ca="1" si="19"/>
        <v>5</v>
      </c>
      <c r="U85" s="124"/>
    </row>
    <row r="86" spans="1:23" s="57" customFormat="1" ht="11.25" x14ac:dyDescent="0.2">
      <c r="A86" s="163"/>
      <c r="B86" s="157"/>
      <c r="C86" s="58" t="s">
        <v>645</v>
      </c>
      <c r="D86" s="58" t="s">
        <v>654</v>
      </c>
      <c r="E86" s="58"/>
      <c r="F86" s="66">
        <f t="shared" ca="1" si="18"/>
        <v>590</v>
      </c>
      <c r="G86" s="67">
        <f t="shared" ca="1" si="18"/>
        <v>320</v>
      </c>
      <c r="H86" s="67">
        <f t="shared" ca="1" si="18"/>
        <v>265</v>
      </c>
      <c r="I86" s="67">
        <f t="shared" ca="1" si="18"/>
        <v>325</v>
      </c>
      <c r="J86" s="67">
        <f t="shared" ca="1" si="18"/>
        <v>155</v>
      </c>
      <c r="K86" s="67">
        <f t="shared" ca="1" si="18"/>
        <v>110</v>
      </c>
      <c r="L86" s="67">
        <f t="shared" ca="1" si="18"/>
        <v>135</v>
      </c>
      <c r="M86" s="67">
        <f t="shared" ca="1" si="18"/>
        <v>160</v>
      </c>
      <c r="N86" s="67">
        <f t="shared" ca="1" si="18"/>
        <v>355</v>
      </c>
      <c r="O86" s="68">
        <f t="shared" ca="1" si="18"/>
        <v>2415</v>
      </c>
      <c r="P86" s="70">
        <f t="shared" ca="1" si="19"/>
        <v>635</v>
      </c>
      <c r="Q86" s="71">
        <f t="shared" ca="1" si="19"/>
        <v>1600</v>
      </c>
      <c r="R86" s="71">
        <f t="shared" ca="1" si="19"/>
        <v>160</v>
      </c>
      <c r="S86" s="71" t="str">
        <f t="shared" ca="1" si="19"/>
        <v>**</v>
      </c>
      <c r="T86" s="71" t="str">
        <f t="shared" ca="1" si="19"/>
        <v>**</v>
      </c>
      <c r="U86" s="124"/>
    </row>
    <row r="87" spans="1:23" s="57" customFormat="1" ht="11.25" x14ac:dyDescent="0.2">
      <c r="A87" s="163"/>
      <c r="B87" s="157"/>
      <c r="C87" s="58" t="s">
        <v>646</v>
      </c>
      <c r="D87" s="58" t="s">
        <v>655</v>
      </c>
      <c r="E87" s="58"/>
      <c r="F87" s="66">
        <f t="shared" ca="1" si="18"/>
        <v>155</v>
      </c>
      <c r="G87" s="67">
        <f t="shared" ca="1" si="18"/>
        <v>195</v>
      </c>
      <c r="H87" s="67">
        <f t="shared" ca="1" si="18"/>
        <v>180</v>
      </c>
      <c r="I87" s="67">
        <f t="shared" ca="1" si="18"/>
        <v>205</v>
      </c>
      <c r="J87" s="67">
        <f t="shared" ca="1" si="18"/>
        <v>75</v>
      </c>
      <c r="K87" s="67">
        <f t="shared" ca="1" si="18"/>
        <v>60</v>
      </c>
      <c r="L87" s="67">
        <f t="shared" ca="1" si="18"/>
        <v>95</v>
      </c>
      <c r="M87" s="67">
        <f t="shared" ca="1" si="18"/>
        <v>100</v>
      </c>
      <c r="N87" s="67">
        <f t="shared" ca="1" si="18"/>
        <v>225</v>
      </c>
      <c r="O87" s="68">
        <f t="shared" ca="1" si="18"/>
        <v>1290</v>
      </c>
      <c r="P87" s="70">
        <f t="shared" ca="1" si="19"/>
        <v>265</v>
      </c>
      <c r="Q87" s="71">
        <f t="shared" ca="1" si="19"/>
        <v>905</v>
      </c>
      <c r="R87" s="71">
        <f t="shared" ca="1" si="19"/>
        <v>100</v>
      </c>
      <c r="S87" s="71" t="str">
        <f t="shared" ca="1" si="19"/>
        <v>**</v>
      </c>
      <c r="T87" s="71" t="str">
        <f t="shared" ca="1" si="19"/>
        <v>**</v>
      </c>
      <c r="U87" s="124"/>
    </row>
    <row r="88" spans="1:23" s="57" customFormat="1" ht="11.25" x14ac:dyDescent="0.2">
      <c r="A88" s="163"/>
      <c r="B88" s="157"/>
      <c r="C88" s="58" t="s">
        <v>647</v>
      </c>
      <c r="D88" s="58" t="s">
        <v>656</v>
      </c>
      <c r="E88" s="58"/>
      <c r="F88" s="66">
        <f t="shared" ca="1" si="18"/>
        <v>5</v>
      </c>
      <c r="G88" s="67">
        <f t="shared" ca="1" si="18"/>
        <v>35</v>
      </c>
      <c r="H88" s="67">
        <f t="shared" ca="1" si="18"/>
        <v>35</v>
      </c>
      <c r="I88" s="67">
        <f t="shared" ca="1" si="18"/>
        <v>20</v>
      </c>
      <c r="J88" s="67">
        <f t="shared" ca="1" si="18"/>
        <v>20</v>
      </c>
      <c r="K88" s="67">
        <f t="shared" ca="1" si="18"/>
        <v>20</v>
      </c>
      <c r="L88" s="67">
        <f t="shared" ca="1" si="18"/>
        <v>20</v>
      </c>
      <c r="M88" s="67">
        <f t="shared" ca="1" si="18"/>
        <v>40</v>
      </c>
      <c r="N88" s="67">
        <f t="shared" ca="1" si="18"/>
        <v>45</v>
      </c>
      <c r="O88" s="68">
        <f t="shared" ca="1" si="18"/>
        <v>240</v>
      </c>
      <c r="P88" s="70">
        <f t="shared" ca="1" si="19"/>
        <v>20</v>
      </c>
      <c r="Q88" s="71">
        <f t="shared" ca="1" si="19"/>
        <v>160</v>
      </c>
      <c r="R88" s="71">
        <f t="shared" ca="1" si="19"/>
        <v>45</v>
      </c>
      <c r="S88" s="71" t="str">
        <f t="shared" ca="1" si="19"/>
        <v>**</v>
      </c>
      <c r="T88" s="71" t="str">
        <f t="shared" ca="1" si="19"/>
        <v>**</v>
      </c>
      <c r="U88" s="124"/>
    </row>
    <row r="89" spans="1:23" s="72" customFormat="1" ht="11.25" x14ac:dyDescent="0.2">
      <c r="A89" s="163"/>
      <c r="B89" s="157"/>
      <c r="C89" s="58" t="s">
        <v>648</v>
      </c>
      <c r="D89" s="58" t="s">
        <v>657</v>
      </c>
      <c r="E89" s="58"/>
      <c r="F89" s="66">
        <f t="shared" ca="1" si="18"/>
        <v>165</v>
      </c>
      <c r="G89" s="67">
        <f t="shared" ca="1" si="18"/>
        <v>195</v>
      </c>
      <c r="H89" s="67">
        <f t="shared" ca="1" si="18"/>
        <v>160</v>
      </c>
      <c r="I89" s="67">
        <f t="shared" ca="1" si="18"/>
        <v>195</v>
      </c>
      <c r="J89" s="67">
        <f t="shared" ca="1" si="18"/>
        <v>145</v>
      </c>
      <c r="K89" s="67">
        <f t="shared" ca="1" si="18"/>
        <v>55</v>
      </c>
      <c r="L89" s="67">
        <f t="shared" ca="1" si="18"/>
        <v>80</v>
      </c>
      <c r="M89" s="67">
        <f t="shared" ca="1" si="18"/>
        <v>115</v>
      </c>
      <c r="N89" s="67">
        <f t="shared" ca="1" si="18"/>
        <v>230</v>
      </c>
      <c r="O89" s="68">
        <f t="shared" ca="1" si="18"/>
        <v>1340</v>
      </c>
      <c r="P89" s="70">
        <f t="shared" ca="1" si="19"/>
        <v>255</v>
      </c>
      <c r="Q89" s="71">
        <f t="shared" ca="1" si="19"/>
        <v>930</v>
      </c>
      <c r="R89" s="71">
        <f t="shared" ca="1" si="19"/>
        <v>140</v>
      </c>
      <c r="S89" s="71" t="str">
        <f t="shared" ca="1" si="19"/>
        <v>**</v>
      </c>
      <c r="T89" s="71" t="str">
        <f t="shared" ca="1" si="19"/>
        <v>**</v>
      </c>
      <c r="U89" s="125"/>
      <c r="V89" s="57"/>
      <c r="W89" s="57"/>
    </row>
    <row r="90" spans="1:23" s="57" customFormat="1" ht="11.25" x14ac:dyDescent="0.2">
      <c r="A90" s="163"/>
      <c r="B90" s="157"/>
      <c r="C90" s="58" t="s">
        <v>649</v>
      </c>
      <c r="D90" s="58" t="s">
        <v>658</v>
      </c>
      <c r="E90" s="58"/>
      <c r="F90" s="66">
        <f t="shared" ca="1" si="18"/>
        <v>20</v>
      </c>
      <c r="G90" s="67">
        <f t="shared" ca="1" si="18"/>
        <v>45</v>
      </c>
      <c r="H90" s="67">
        <f t="shared" ca="1" si="18"/>
        <v>20</v>
      </c>
      <c r="I90" s="67">
        <f t="shared" ca="1" si="18"/>
        <v>35</v>
      </c>
      <c r="J90" s="67">
        <f t="shared" ca="1" si="18"/>
        <v>55</v>
      </c>
      <c r="K90" s="67">
        <f t="shared" ca="1" si="18"/>
        <v>15</v>
      </c>
      <c r="L90" s="67">
        <f t="shared" ca="1" si="18"/>
        <v>20</v>
      </c>
      <c r="M90" s="67">
        <f t="shared" ca="1" si="18"/>
        <v>35</v>
      </c>
      <c r="N90" s="67">
        <f t="shared" ca="1" si="18"/>
        <v>55</v>
      </c>
      <c r="O90" s="68">
        <f t="shared" ca="1" si="18"/>
        <v>300</v>
      </c>
      <c r="P90" s="70">
        <f t="shared" ca="1" si="19"/>
        <v>45</v>
      </c>
      <c r="Q90" s="71">
        <f t="shared" ca="1" si="19"/>
        <v>220</v>
      </c>
      <c r="R90" s="71">
        <f t="shared" ca="1" si="19"/>
        <v>30</v>
      </c>
      <c r="S90" s="71" t="str">
        <f t="shared" ca="1" si="19"/>
        <v>**</v>
      </c>
      <c r="T90" s="71" t="str">
        <f t="shared" ca="1" si="19"/>
        <v>**</v>
      </c>
      <c r="U90" s="124"/>
    </row>
    <row r="91" spans="1:23" s="80" customFormat="1" ht="11.25" x14ac:dyDescent="0.2">
      <c r="A91" s="164"/>
      <c r="B91" s="158"/>
      <c r="C91" s="73" t="s">
        <v>692</v>
      </c>
      <c r="D91" s="74" t="s">
        <v>650</v>
      </c>
      <c r="E91" s="73"/>
      <c r="F91" s="75">
        <f t="shared" ca="1" si="18"/>
        <v>1885</v>
      </c>
      <c r="G91" s="76">
        <f t="shared" ca="1" si="18"/>
        <v>1255</v>
      </c>
      <c r="H91" s="76">
        <f t="shared" ca="1" si="18"/>
        <v>1125</v>
      </c>
      <c r="I91" s="76">
        <f t="shared" ca="1" si="18"/>
        <v>1135</v>
      </c>
      <c r="J91" s="76">
        <f t="shared" ca="1" si="18"/>
        <v>815</v>
      </c>
      <c r="K91" s="76">
        <f t="shared" ca="1" si="18"/>
        <v>425</v>
      </c>
      <c r="L91" s="76">
        <f t="shared" ca="1" si="18"/>
        <v>550</v>
      </c>
      <c r="M91" s="76">
        <f t="shared" ca="1" si="18"/>
        <v>650</v>
      </c>
      <c r="N91" s="76">
        <f t="shared" ca="1" si="18"/>
        <v>1330</v>
      </c>
      <c r="O91" s="77">
        <f t="shared" ca="1" si="18"/>
        <v>9170</v>
      </c>
      <c r="P91" s="78">
        <f t="shared" ca="1" si="19"/>
        <v>2205</v>
      </c>
      <c r="Q91" s="79">
        <f t="shared" ca="1" si="19"/>
        <v>6100</v>
      </c>
      <c r="R91" s="79">
        <f t="shared" ca="1" si="19"/>
        <v>730</v>
      </c>
      <c r="S91" s="79">
        <f t="shared" ca="1" si="19"/>
        <v>105</v>
      </c>
      <c r="T91" s="79">
        <f t="shared" ca="1" si="19"/>
        <v>20</v>
      </c>
      <c r="U91" s="126"/>
      <c r="V91" s="57"/>
      <c r="W91" s="57"/>
    </row>
    <row r="92" spans="1:23" s="57" customFormat="1" ht="11.25" x14ac:dyDescent="0.2">
      <c r="A92" s="81"/>
      <c r="B92" s="156" t="s">
        <v>827</v>
      </c>
      <c r="C92" s="82"/>
      <c r="D92" s="58"/>
      <c r="E92" s="58"/>
      <c r="F92" s="66"/>
      <c r="G92" s="67"/>
      <c r="H92" s="67"/>
      <c r="I92" s="67"/>
      <c r="J92" s="67"/>
      <c r="K92" s="67"/>
      <c r="L92" s="67"/>
      <c r="M92" s="67"/>
      <c r="N92" s="67"/>
      <c r="O92" s="68"/>
      <c r="P92" s="70"/>
      <c r="Q92" s="71"/>
      <c r="R92" s="71"/>
      <c r="S92" s="71"/>
      <c r="T92" s="71"/>
      <c r="U92" s="124"/>
    </row>
    <row r="93" spans="1:23" s="57" customFormat="1" ht="11.25" x14ac:dyDescent="0.2">
      <c r="A93" s="131" t="s">
        <v>285</v>
      </c>
      <c r="B93" s="157"/>
      <c r="C93" s="58"/>
      <c r="D93" s="58"/>
      <c r="E93" s="58"/>
      <c r="F93" s="66"/>
      <c r="G93" s="67"/>
      <c r="H93" s="67"/>
      <c r="I93" s="67"/>
      <c r="J93" s="67"/>
      <c r="K93" s="67"/>
      <c r="L93" s="67"/>
      <c r="M93" s="67"/>
      <c r="N93" s="67"/>
      <c r="O93" s="68"/>
      <c r="P93" s="70"/>
      <c r="Q93" s="71"/>
      <c r="R93" s="71"/>
      <c r="S93" s="71"/>
      <c r="T93" s="71"/>
      <c r="U93" s="124"/>
    </row>
    <row r="94" spans="1:23" s="80" customFormat="1" ht="11.25" x14ac:dyDescent="0.2">
      <c r="A94" s="132"/>
      <c r="B94" s="158"/>
      <c r="C94" s="73" t="s">
        <v>692</v>
      </c>
      <c r="D94" s="74" t="s">
        <v>285</v>
      </c>
      <c r="E94" s="73"/>
      <c r="F94" s="75">
        <f t="shared" ref="F94:O94" ca="1" si="20">VLOOKUP($D94,INDIRECT($AB$13),F$477,0)</f>
        <v>1620</v>
      </c>
      <c r="G94" s="76">
        <f t="shared" ca="1" si="20"/>
        <v>2680</v>
      </c>
      <c r="H94" s="76">
        <f t="shared" ca="1" si="20"/>
        <v>4435</v>
      </c>
      <c r="I94" s="76">
        <f t="shared" ca="1" si="20"/>
        <v>2240</v>
      </c>
      <c r="J94" s="76">
        <f t="shared" ca="1" si="20"/>
        <v>1450</v>
      </c>
      <c r="K94" s="76">
        <f t="shared" ca="1" si="20"/>
        <v>1015</v>
      </c>
      <c r="L94" s="76">
        <f t="shared" ca="1" si="20"/>
        <v>1515</v>
      </c>
      <c r="M94" s="76">
        <f t="shared" ca="1" si="20"/>
        <v>1000</v>
      </c>
      <c r="N94" s="76">
        <f t="shared" ca="1" si="20"/>
        <v>4275</v>
      </c>
      <c r="O94" s="77">
        <f t="shared" ca="1" si="20"/>
        <v>20225</v>
      </c>
      <c r="P94" s="78">
        <f ca="1">VLOOKUP($D94,INDIRECT($AB$14),P$477,0)</f>
        <v>3400</v>
      </c>
      <c r="Q94" s="79">
        <f ca="1">VLOOKUP($D94,INDIRECT($AB$14),Q$477,0)</f>
        <v>15085</v>
      </c>
      <c r="R94" s="79">
        <f ca="1">VLOOKUP($D94,INDIRECT($AB$14),R$477,0)</f>
        <v>1460</v>
      </c>
      <c r="S94" s="79">
        <f ca="1">VLOOKUP($D94,INDIRECT($AB$14),S$477,0)</f>
        <v>230</v>
      </c>
      <c r="T94" s="79">
        <f ca="1">VLOOKUP($D94,INDIRECT($AB$14),T$477,0)</f>
        <v>45</v>
      </c>
      <c r="U94" s="126"/>
      <c r="V94" s="57"/>
      <c r="W94" s="57"/>
    </row>
    <row r="95" spans="1:23" s="57" customFormat="1" ht="11.25" x14ac:dyDescent="0.2">
      <c r="A95" s="81"/>
      <c r="B95" s="156" t="s">
        <v>828</v>
      </c>
      <c r="C95" s="82"/>
      <c r="D95" s="58"/>
      <c r="E95" s="58"/>
      <c r="F95" s="66"/>
      <c r="G95" s="67"/>
      <c r="H95" s="67"/>
      <c r="I95" s="67"/>
      <c r="J95" s="67"/>
      <c r="K95" s="67"/>
      <c r="L95" s="67"/>
      <c r="M95" s="67"/>
      <c r="N95" s="67"/>
      <c r="O95" s="68"/>
      <c r="P95" s="70"/>
      <c r="Q95" s="71"/>
      <c r="R95" s="71"/>
      <c r="S95" s="71"/>
      <c r="T95" s="71"/>
      <c r="U95" s="124"/>
    </row>
    <row r="96" spans="1:23" s="57" customFormat="1" ht="11.25" x14ac:dyDescent="0.2">
      <c r="A96" s="163" t="s">
        <v>610</v>
      </c>
      <c r="B96" s="157"/>
      <c r="C96" s="58" t="s">
        <v>604</v>
      </c>
      <c r="D96" s="58" t="s">
        <v>626</v>
      </c>
      <c r="E96" s="58"/>
      <c r="F96" s="66" t="str">
        <f t="shared" ref="F96:O102" ca="1" si="21">VLOOKUP($D96,INDIRECT($AB$13),F$477,0)</f>
        <v>**</v>
      </c>
      <c r="G96" s="67" t="str">
        <f t="shared" ca="1" si="21"/>
        <v>**</v>
      </c>
      <c r="H96" s="67" t="str">
        <f t="shared" ca="1" si="21"/>
        <v>**</v>
      </c>
      <c r="I96" s="67" t="str">
        <f t="shared" ca="1" si="21"/>
        <v>**</v>
      </c>
      <c r="J96" s="67" t="str">
        <f t="shared" ca="1" si="21"/>
        <v>**</v>
      </c>
      <c r="K96" s="67" t="str">
        <f t="shared" ca="1" si="21"/>
        <v>**</v>
      </c>
      <c r="L96" s="67" t="str">
        <f t="shared" ca="1" si="21"/>
        <v>**</v>
      </c>
      <c r="M96" s="67" t="str">
        <f t="shared" ca="1" si="21"/>
        <v>**</v>
      </c>
      <c r="N96" s="67" t="str">
        <f t="shared" ca="1" si="21"/>
        <v>**</v>
      </c>
      <c r="O96" s="68">
        <f t="shared" ca="1" si="21"/>
        <v>10</v>
      </c>
      <c r="P96" s="70" t="str">
        <f t="shared" ref="P96:T102" ca="1" si="22">VLOOKUP($D96,INDIRECT($AB$14),P$477,0)</f>
        <v>**</v>
      </c>
      <c r="Q96" s="71">
        <f t="shared" ca="1" si="22"/>
        <v>5</v>
      </c>
      <c r="R96" s="71" t="str">
        <f t="shared" ca="1" si="22"/>
        <v>**</v>
      </c>
      <c r="S96" s="71" t="str">
        <f t="shared" ca="1" si="22"/>
        <v>**</v>
      </c>
      <c r="T96" s="71" t="str">
        <f t="shared" ca="1" si="22"/>
        <v>**</v>
      </c>
      <c r="U96" s="124"/>
    </row>
    <row r="97" spans="1:23" s="57" customFormat="1" ht="11.25" x14ac:dyDescent="0.2">
      <c r="A97" s="163"/>
      <c r="B97" s="157"/>
      <c r="C97" s="58" t="s">
        <v>605</v>
      </c>
      <c r="D97" s="58" t="s">
        <v>627</v>
      </c>
      <c r="E97" s="58"/>
      <c r="F97" s="66">
        <f t="shared" ca="1" si="21"/>
        <v>690</v>
      </c>
      <c r="G97" s="67">
        <f t="shared" ca="1" si="21"/>
        <v>655</v>
      </c>
      <c r="H97" s="67">
        <f t="shared" ca="1" si="21"/>
        <v>835</v>
      </c>
      <c r="I97" s="67">
        <f t="shared" ca="1" si="21"/>
        <v>480</v>
      </c>
      <c r="J97" s="67">
        <f t="shared" ca="1" si="21"/>
        <v>445</v>
      </c>
      <c r="K97" s="67">
        <f t="shared" ca="1" si="21"/>
        <v>200</v>
      </c>
      <c r="L97" s="67">
        <f t="shared" ca="1" si="21"/>
        <v>315</v>
      </c>
      <c r="M97" s="67">
        <f t="shared" ca="1" si="21"/>
        <v>230</v>
      </c>
      <c r="N97" s="67">
        <f t="shared" ca="1" si="21"/>
        <v>740</v>
      </c>
      <c r="O97" s="68">
        <f t="shared" ca="1" si="21"/>
        <v>4590</v>
      </c>
      <c r="P97" s="70">
        <f t="shared" ca="1" si="22"/>
        <v>950</v>
      </c>
      <c r="Q97" s="71">
        <f t="shared" ca="1" si="22"/>
        <v>3250</v>
      </c>
      <c r="R97" s="71">
        <f t="shared" ca="1" si="22"/>
        <v>345</v>
      </c>
      <c r="S97" s="71">
        <f t="shared" ca="1" si="22"/>
        <v>45</v>
      </c>
      <c r="T97" s="71">
        <f t="shared" ca="1" si="22"/>
        <v>5</v>
      </c>
      <c r="U97" s="124"/>
    </row>
    <row r="98" spans="1:23" s="57" customFormat="1" ht="11.25" x14ac:dyDescent="0.2">
      <c r="A98" s="163"/>
      <c r="B98" s="157"/>
      <c r="C98" s="58" t="s">
        <v>606</v>
      </c>
      <c r="D98" s="58" t="s">
        <v>628</v>
      </c>
      <c r="E98" s="58"/>
      <c r="F98" s="66">
        <f t="shared" ca="1" si="21"/>
        <v>550</v>
      </c>
      <c r="G98" s="67">
        <f t="shared" ca="1" si="21"/>
        <v>360</v>
      </c>
      <c r="H98" s="67">
        <f t="shared" ca="1" si="21"/>
        <v>345</v>
      </c>
      <c r="I98" s="67">
        <f t="shared" ca="1" si="21"/>
        <v>325</v>
      </c>
      <c r="J98" s="67">
        <f t="shared" ca="1" si="21"/>
        <v>205</v>
      </c>
      <c r="K98" s="67">
        <f t="shared" ca="1" si="21"/>
        <v>145</v>
      </c>
      <c r="L98" s="67">
        <f t="shared" ca="1" si="21"/>
        <v>170</v>
      </c>
      <c r="M98" s="67">
        <f t="shared" ca="1" si="21"/>
        <v>180</v>
      </c>
      <c r="N98" s="67">
        <f t="shared" ca="1" si="21"/>
        <v>390</v>
      </c>
      <c r="O98" s="68">
        <f t="shared" ca="1" si="21"/>
        <v>2670</v>
      </c>
      <c r="P98" s="70">
        <f t="shared" ca="1" si="22"/>
        <v>730</v>
      </c>
      <c r="Q98" s="71">
        <f t="shared" ca="1" si="22"/>
        <v>1745</v>
      </c>
      <c r="R98" s="71">
        <f t="shared" ca="1" si="22"/>
        <v>155</v>
      </c>
      <c r="S98" s="71" t="str">
        <f t="shared" ca="1" si="22"/>
        <v>**</v>
      </c>
      <c r="T98" s="71" t="str">
        <f t="shared" ca="1" si="22"/>
        <v>**</v>
      </c>
      <c r="U98" s="124"/>
    </row>
    <row r="99" spans="1:23" s="57" customFormat="1" ht="11.25" x14ac:dyDescent="0.2">
      <c r="A99" s="163"/>
      <c r="B99" s="157"/>
      <c r="C99" s="58" t="s">
        <v>607</v>
      </c>
      <c r="D99" s="58" t="s">
        <v>629</v>
      </c>
      <c r="E99" s="58"/>
      <c r="F99" s="66" t="str">
        <f t="shared" ca="1" si="21"/>
        <v>**</v>
      </c>
      <c r="G99" s="67" t="str">
        <f t="shared" ca="1" si="21"/>
        <v>**</v>
      </c>
      <c r="H99" s="67" t="str">
        <f t="shared" ca="1" si="21"/>
        <v>**</v>
      </c>
      <c r="I99" s="67" t="str">
        <f t="shared" ca="1" si="21"/>
        <v>**</v>
      </c>
      <c r="J99" s="67" t="str">
        <f t="shared" ca="1" si="21"/>
        <v>**</v>
      </c>
      <c r="K99" s="67" t="str">
        <f t="shared" ca="1" si="21"/>
        <v>**</v>
      </c>
      <c r="L99" s="67" t="str">
        <f t="shared" ca="1" si="21"/>
        <v>**</v>
      </c>
      <c r="M99" s="67" t="str">
        <f t="shared" ca="1" si="21"/>
        <v>**</v>
      </c>
      <c r="N99" s="67" t="str">
        <f t="shared" ca="1" si="21"/>
        <v>**</v>
      </c>
      <c r="O99" s="68" t="str">
        <f t="shared" ca="1" si="21"/>
        <v>**</v>
      </c>
      <c r="P99" s="70" t="str">
        <f t="shared" ca="1" si="22"/>
        <v>**</v>
      </c>
      <c r="Q99" s="71" t="str">
        <f t="shared" ca="1" si="22"/>
        <v>**</v>
      </c>
      <c r="R99" s="71" t="str">
        <f t="shared" ca="1" si="22"/>
        <v>**</v>
      </c>
      <c r="S99" s="71" t="str">
        <f t="shared" ca="1" si="22"/>
        <v>**</v>
      </c>
      <c r="T99" s="71" t="str">
        <f t="shared" ca="1" si="22"/>
        <v>**</v>
      </c>
      <c r="U99" s="124"/>
    </row>
    <row r="100" spans="1:23" s="72" customFormat="1" ht="11.25" x14ac:dyDescent="0.2">
      <c r="A100" s="163"/>
      <c r="B100" s="157"/>
      <c r="C100" s="58" t="s">
        <v>608</v>
      </c>
      <c r="D100" s="58" t="s">
        <v>630</v>
      </c>
      <c r="E100" s="58"/>
      <c r="F100" s="66">
        <f t="shared" ca="1" si="21"/>
        <v>380</v>
      </c>
      <c r="G100" s="67">
        <f t="shared" ca="1" si="21"/>
        <v>260</v>
      </c>
      <c r="H100" s="67">
        <f t="shared" ca="1" si="21"/>
        <v>325</v>
      </c>
      <c r="I100" s="67">
        <f t="shared" ca="1" si="21"/>
        <v>225</v>
      </c>
      <c r="J100" s="67">
        <f t="shared" ca="1" si="21"/>
        <v>150</v>
      </c>
      <c r="K100" s="67">
        <f t="shared" ca="1" si="21"/>
        <v>100</v>
      </c>
      <c r="L100" s="67">
        <f t="shared" ca="1" si="21"/>
        <v>130</v>
      </c>
      <c r="M100" s="67">
        <f t="shared" ca="1" si="21"/>
        <v>95</v>
      </c>
      <c r="N100" s="67">
        <f t="shared" ca="1" si="21"/>
        <v>335</v>
      </c>
      <c r="O100" s="68">
        <f t="shared" ca="1" si="21"/>
        <v>2000</v>
      </c>
      <c r="P100" s="70">
        <f t="shared" ca="1" si="22"/>
        <v>505</v>
      </c>
      <c r="Q100" s="71">
        <f t="shared" ca="1" si="22"/>
        <v>1320</v>
      </c>
      <c r="R100" s="71">
        <f t="shared" ca="1" si="22"/>
        <v>140</v>
      </c>
      <c r="S100" s="71">
        <f t="shared" ca="1" si="22"/>
        <v>25</v>
      </c>
      <c r="T100" s="71">
        <f t="shared" ca="1" si="22"/>
        <v>5</v>
      </c>
      <c r="U100" s="125"/>
      <c r="V100" s="57"/>
      <c r="W100" s="57"/>
    </row>
    <row r="101" spans="1:23" s="57" customFormat="1" ht="11.25" x14ac:dyDescent="0.2">
      <c r="A101" s="163"/>
      <c r="B101" s="157"/>
      <c r="C101" s="58" t="s">
        <v>609</v>
      </c>
      <c r="D101" s="58" t="s">
        <v>631</v>
      </c>
      <c r="E101" s="58"/>
      <c r="F101" s="66" t="str">
        <f t="shared" ca="1" si="21"/>
        <v>**</v>
      </c>
      <c r="G101" s="67" t="str">
        <f t="shared" ca="1" si="21"/>
        <v>**</v>
      </c>
      <c r="H101" s="67" t="str">
        <f t="shared" ca="1" si="21"/>
        <v>**</v>
      </c>
      <c r="I101" s="67" t="str">
        <f t="shared" ca="1" si="21"/>
        <v>**</v>
      </c>
      <c r="J101" s="67" t="str">
        <f t="shared" ca="1" si="21"/>
        <v>**</v>
      </c>
      <c r="K101" s="67" t="str">
        <f t="shared" ca="1" si="21"/>
        <v>**</v>
      </c>
      <c r="L101" s="67" t="str">
        <f t="shared" ca="1" si="21"/>
        <v>**</v>
      </c>
      <c r="M101" s="67" t="str">
        <f t="shared" ca="1" si="21"/>
        <v>**</v>
      </c>
      <c r="N101" s="67" t="str">
        <f t="shared" ca="1" si="21"/>
        <v>**</v>
      </c>
      <c r="O101" s="68">
        <f t="shared" ca="1" si="21"/>
        <v>1660</v>
      </c>
      <c r="P101" s="70" t="str">
        <f t="shared" ca="1" si="22"/>
        <v>**</v>
      </c>
      <c r="Q101" s="71">
        <f t="shared" ca="1" si="22"/>
        <v>1130</v>
      </c>
      <c r="R101" s="71" t="str">
        <f t="shared" ca="1" si="22"/>
        <v>**</v>
      </c>
      <c r="S101" s="71" t="str">
        <f t="shared" ca="1" si="22"/>
        <v>**</v>
      </c>
      <c r="T101" s="71" t="str">
        <f t="shared" ca="1" si="22"/>
        <v>**</v>
      </c>
      <c r="U101" s="124"/>
    </row>
    <row r="102" spans="1:23" s="80" customFormat="1" ht="11.25" x14ac:dyDescent="0.2">
      <c r="A102" s="164"/>
      <c r="B102" s="158"/>
      <c r="C102" s="73" t="s">
        <v>692</v>
      </c>
      <c r="D102" s="74" t="s">
        <v>610</v>
      </c>
      <c r="E102" s="73"/>
      <c r="F102" s="75">
        <f t="shared" ca="1" si="21"/>
        <v>1925</v>
      </c>
      <c r="G102" s="76">
        <f t="shared" ca="1" si="21"/>
        <v>1500</v>
      </c>
      <c r="H102" s="76">
        <f t="shared" ca="1" si="21"/>
        <v>1780</v>
      </c>
      <c r="I102" s="76">
        <f t="shared" ca="1" si="21"/>
        <v>1225</v>
      </c>
      <c r="J102" s="76">
        <f t="shared" ca="1" si="21"/>
        <v>890</v>
      </c>
      <c r="K102" s="76">
        <f t="shared" ca="1" si="21"/>
        <v>525</v>
      </c>
      <c r="L102" s="76">
        <f t="shared" ca="1" si="21"/>
        <v>735</v>
      </c>
      <c r="M102" s="76">
        <f t="shared" ca="1" si="21"/>
        <v>600</v>
      </c>
      <c r="N102" s="76">
        <f t="shared" ca="1" si="21"/>
        <v>1740</v>
      </c>
      <c r="O102" s="77">
        <f t="shared" ca="1" si="21"/>
        <v>10920</v>
      </c>
      <c r="P102" s="78">
        <f t="shared" ca="1" si="22"/>
        <v>2575</v>
      </c>
      <c r="Q102" s="79">
        <f t="shared" ca="1" si="22"/>
        <v>7450</v>
      </c>
      <c r="R102" s="79">
        <f t="shared" ca="1" si="22"/>
        <v>775</v>
      </c>
      <c r="S102" s="79">
        <f t="shared" ca="1" si="22"/>
        <v>110</v>
      </c>
      <c r="T102" s="79">
        <f t="shared" ca="1" si="22"/>
        <v>15</v>
      </c>
      <c r="U102" s="126"/>
      <c r="V102" s="57"/>
      <c r="W102" s="57"/>
    </row>
    <row r="103" spans="1:23" s="57" customFormat="1" ht="11.25" x14ac:dyDescent="0.2">
      <c r="A103" s="81"/>
      <c r="B103" s="156" t="s">
        <v>829</v>
      </c>
      <c r="C103" s="82"/>
      <c r="D103" s="58"/>
      <c r="E103" s="58"/>
      <c r="F103" s="66"/>
      <c r="G103" s="67"/>
      <c r="H103" s="67"/>
      <c r="I103" s="67"/>
      <c r="J103" s="67"/>
      <c r="K103" s="67"/>
      <c r="L103" s="67"/>
      <c r="M103" s="67"/>
      <c r="N103" s="67"/>
      <c r="O103" s="68"/>
      <c r="P103" s="70"/>
      <c r="Q103" s="71"/>
      <c r="R103" s="71"/>
      <c r="S103" s="71"/>
      <c r="T103" s="71"/>
      <c r="U103" s="124"/>
    </row>
    <row r="104" spans="1:23" s="57" customFormat="1" ht="11.25" x14ac:dyDescent="0.2">
      <c r="A104" s="163" t="s">
        <v>558</v>
      </c>
      <c r="B104" s="157"/>
      <c r="C104" s="58" t="s">
        <v>532</v>
      </c>
      <c r="D104" s="58" t="s">
        <v>122</v>
      </c>
      <c r="E104" s="58"/>
      <c r="F104" s="66" t="str">
        <f t="shared" ref="F104:O113" ca="1" si="23">VLOOKUP($D104,INDIRECT($AB$13),F$477,0)</f>
        <v>**</v>
      </c>
      <c r="G104" s="67" t="str">
        <f t="shared" ca="1" si="23"/>
        <v>**</v>
      </c>
      <c r="H104" s="67" t="str">
        <f t="shared" ca="1" si="23"/>
        <v>**</v>
      </c>
      <c r="I104" s="67" t="str">
        <f t="shared" ca="1" si="23"/>
        <v>**</v>
      </c>
      <c r="J104" s="67" t="str">
        <f t="shared" ca="1" si="23"/>
        <v>**</v>
      </c>
      <c r="K104" s="67" t="str">
        <f t="shared" ca="1" si="23"/>
        <v>**</v>
      </c>
      <c r="L104" s="67" t="str">
        <f t="shared" ca="1" si="23"/>
        <v>**</v>
      </c>
      <c r="M104" s="67" t="str">
        <f t="shared" ca="1" si="23"/>
        <v>**</v>
      </c>
      <c r="N104" s="67" t="str">
        <f t="shared" ca="1" si="23"/>
        <v>**</v>
      </c>
      <c r="O104" s="68">
        <f t="shared" ca="1" si="23"/>
        <v>65</v>
      </c>
      <c r="P104" s="70">
        <f t="shared" ref="P104:T113" ca="1" si="24">VLOOKUP($D104,INDIRECT($AB$14),P$477,0)</f>
        <v>15</v>
      </c>
      <c r="Q104" s="71">
        <f t="shared" ca="1" si="24"/>
        <v>50</v>
      </c>
      <c r="R104" s="71" t="str">
        <f t="shared" ca="1" si="24"/>
        <v>**</v>
      </c>
      <c r="S104" s="71" t="str">
        <f t="shared" ca="1" si="24"/>
        <v>**</v>
      </c>
      <c r="T104" s="71" t="str">
        <f t="shared" ca="1" si="24"/>
        <v>**</v>
      </c>
      <c r="U104" s="124"/>
    </row>
    <row r="105" spans="1:23" s="57" customFormat="1" ht="11.25" x14ac:dyDescent="0.2">
      <c r="A105" s="163"/>
      <c r="B105" s="157"/>
      <c r="C105" s="58" t="s">
        <v>520</v>
      </c>
      <c r="D105" s="58" t="s">
        <v>123</v>
      </c>
      <c r="E105" s="58"/>
      <c r="F105" s="66">
        <f t="shared" ca="1" si="23"/>
        <v>410</v>
      </c>
      <c r="G105" s="67">
        <f t="shared" ca="1" si="23"/>
        <v>190</v>
      </c>
      <c r="H105" s="67">
        <f t="shared" ca="1" si="23"/>
        <v>220</v>
      </c>
      <c r="I105" s="67">
        <f t="shared" ca="1" si="23"/>
        <v>180</v>
      </c>
      <c r="J105" s="67">
        <f t="shared" ca="1" si="23"/>
        <v>100</v>
      </c>
      <c r="K105" s="67">
        <f t="shared" ca="1" si="23"/>
        <v>70</v>
      </c>
      <c r="L105" s="67">
        <f t="shared" ca="1" si="23"/>
        <v>105</v>
      </c>
      <c r="M105" s="67">
        <f t="shared" ca="1" si="23"/>
        <v>100</v>
      </c>
      <c r="N105" s="67">
        <f t="shared" ca="1" si="23"/>
        <v>240</v>
      </c>
      <c r="O105" s="68">
        <f t="shared" ca="1" si="23"/>
        <v>1615</v>
      </c>
      <c r="P105" s="70">
        <f t="shared" ca="1" si="24"/>
        <v>435</v>
      </c>
      <c r="Q105" s="71">
        <f t="shared" ca="1" si="24"/>
        <v>1060</v>
      </c>
      <c r="R105" s="71">
        <f t="shared" ca="1" si="24"/>
        <v>105</v>
      </c>
      <c r="S105" s="71" t="str">
        <f t="shared" ca="1" si="24"/>
        <v>**</v>
      </c>
      <c r="T105" s="71" t="str">
        <f t="shared" ca="1" si="24"/>
        <v>**</v>
      </c>
      <c r="U105" s="124"/>
    </row>
    <row r="106" spans="1:23" s="57" customFormat="1" ht="11.25" x14ac:dyDescent="0.2">
      <c r="A106" s="163"/>
      <c r="B106" s="157"/>
      <c r="C106" s="58" t="s">
        <v>521</v>
      </c>
      <c r="D106" s="58" t="s">
        <v>124</v>
      </c>
      <c r="E106" s="58"/>
      <c r="F106" s="66">
        <f t="shared" ca="1" si="23"/>
        <v>230</v>
      </c>
      <c r="G106" s="67">
        <f t="shared" ca="1" si="23"/>
        <v>250</v>
      </c>
      <c r="H106" s="67">
        <f t="shared" ca="1" si="23"/>
        <v>280</v>
      </c>
      <c r="I106" s="67">
        <f t="shared" ca="1" si="23"/>
        <v>205</v>
      </c>
      <c r="J106" s="67">
        <f t="shared" ca="1" si="23"/>
        <v>105</v>
      </c>
      <c r="K106" s="67">
        <f t="shared" ca="1" si="23"/>
        <v>85</v>
      </c>
      <c r="L106" s="67">
        <f t="shared" ca="1" si="23"/>
        <v>125</v>
      </c>
      <c r="M106" s="67">
        <f t="shared" ca="1" si="23"/>
        <v>120</v>
      </c>
      <c r="N106" s="67">
        <f t="shared" ca="1" si="23"/>
        <v>310</v>
      </c>
      <c r="O106" s="68">
        <f t="shared" ca="1" si="23"/>
        <v>1710</v>
      </c>
      <c r="P106" s="70">
        <f t="shared" ca="1" si="24"/>
        <v>325</v>
      </c>
      <c r="Q106" s="71">
        <f t="shared" ca="1" si="24"/>
        <v>1225</v>
      </c>
      <c r="R106" s="71">
        <f t="shared" ca="1" si="24"/>
        <v>125</v>
      </c>
      <c r="S106" s="71">
        <f t="shared" ca="1" si="24"/>
        <v>25</v>
      </c>
      <c r="T106" s="71">
        <f t="shared" ca="1" si="24"/>
        <v>5</v>
      </c>
      <c r="U106" s="124"/>
    </row>
    <row r="107" spans="1:23" s="57" customFormat="1" ht="11.25" x14ac:dyDescent="0.2">
      <c r="A107" s="163"/>
      <c r="B107" s="157"/>
      <c r="C107" s="58" t="s">
        <v>536</v>
      </c>
      <c r="D107" s="58" t="s">
        <v>125</v>
      </c>
      <c r="E107" s="58"/>
      <c r="F107" s="66">
        <f t="shared" ca="1" si="23"/>
        <v>85</v>
      </c>
      <c r="G107" s="67">
        <f t="shared" ca="1" si="23"/>
        <v>175</v>
      </c>
      <c r="H107" s="67">
        <f t="shared" ca="1" si="23"/>
        <v>310</v>
      </c>
      <c r="I107" s="67">
        <f t="shared" ca="1" si="23"/>
        <v>155</v>
      </c>
      <c r="J107" s="67">
        <f t="shared" ca="1" si="23"/>
        <v>80</v>
      </c>
      <c r="K107" s="67">
        <f t="shared" ca="1" si="23"/>
        <v>60</v>
      </c>
      <c r="L107" s="67">
        <f t="shared" ca="1" si="23"/>
        <v>120</v>
      </c>
      <c r="M107" s="67">
        <f t="shared" ca="1" si="23"/>
        <v>65</v>
      </c>
      <c r="N107" s="67">
        <f t="shared" ca="1" si="23"/>
        <v>325</v>
      </c>
      <c r="O107" s="68">
        <f t="shared" ca="1" si="23"/>
        <v>1375</v>
      </c>
      <c r="P107" s="70">
        <f t="shared" ca="1" si="24"/>
        <v>205</v>
      </c>
      <c r="Q107" s="71">
        <f t="shared" ca="1" si="24"/>
        <v>1005</v>
      </c>
      <c r="R107" s="71">
        <f t="shared" ca="1" si="24"/>
        <v>125</v>
      </c>
      <c r="S107" s="71">
        <f t="shared" ca="1" si="24"/>
        <v>30</v>
      </c>
      <c r="T107" s="71">
        <f t="shared" ca="1" si="24"/>
        <v>10</v>
      </c>
      <c r="U107" s="124"/>
    </row>
    <row r="108" spans="1:23" s="57" customFormat="1" ht="11.25" x14ac:dyDescent="0.2">
      <c r="A108" s="163"/>
      <c r="B108" s="157"/>
      <c r="C108" s="58" t="s">
        <v>519</v>
      </c>
      <c r="D108" s="58" t="s">
        <v>243</v>
      </c>
      <c r="E108" s="58"/>
      <c r="F108" s="66" t="str">
        <f t="shared" ca="1" si="23"/>
        <v>**</v>
      </c>
      <c r="G108" s="67">
        <f t="shared" ca="1" si="23"/>
        <v>95</v>
      </c>
      <c r="H108" s="67">
        <f t="shared" ca="1" si="23"/>
        <v>45</v>
      </c>
      <c r="I108" s="67">
        <f t="shared" ca="1" si="23"/>
        <v>215</v>
      </c>
      <c r="J108" s="67" t="str">
        <f t="shared" ca="1" si="23"/>
        <v>**</v>
      </c>
      <c r="K108" s="67" t="str">
        <f t="shared" ca="1" si="23"/>
        <v>**</v>
      </c>
      <c r="L108" s="67" t="str">
        <f t="shared" ca="1" si="23"/>
        <v>**</v>
      </c>
      <c r="M108" s="67">
        <f t="shared" ca="1" si="23"/>
        <v>60</v>
      </c>
      <c r="N108" s="67">
        <f t="shared" ca="1" si="23"/>
        <v>75</v>
      </c>
      <c r="O108" s="68">
        <f t="shared" ca="1" si="23"/>
        <v>580</v>
      </c>
      <c r="P108" s="70">
        <f t="shared" ca="1" si="24"/>
        <v>55</v>
      </c>
      <c r="Q108" s="71">
        <f t="shared" ca="1" si="24"/>
        <v>470</v>
      </c>
      <c r="R108" s="71">
        <f t="shared" ca="1" si="24"/>
        <v>45</v>
      </c>
      <c r="S108" s="71" t="str">
        <f t="shared" ca="1" si="24"/>
        <v>**</v>
      </c>
      <c r="T108" s="71" t="str">
        <f t="shared" ca="1" si="24"/>
        <v>**</v>
      </c>
      <c r="U108" s="124"/>
    </row>
    <row r="109" spans="1:23" s="57" customFormat="1" ht="11.25" x14ac:dyDescent="0.2">
      <c r="A109" s="163"/>
      <c r="B109" s="157"/>
      <c r="C109" s="58" t="s">
        <v>526</v>
      </c>
      <c r="D109" s="58" t="s">
        <v>126</v>
      </c>
      <c r="E109" s="58"/>
      <c r="F109" s="66" t="str">
        <f t="shared" ca="1" si="23"/>
        <v>**</v>
      </c>
      <c r="G109" s="67" t="str">
        <f t="shared" ca="1" si="23"/>
        <v>**</v>
      </c>
      <c r="H109" s="67" t="str">
        <f t="shared" ca="1" si="23"/>
        <v>**</v>
      </c>
      <c r="I109" s="67" t="str">
        <f t="shared" ca="1" si="23"/>
        <v>**</v>
      </c>
      <c r="J109" s="67" t="str">
        <f t="shared" ca="1" si="23"/>
        <v>**</v>
      </c>
      <c r="K109" s="67" t="str">
        <f t="shared" ca="1" si="23"/>
        <v>**</v>
      </c>
      <c r="L109" s="67" t="str">
        <f t="shared" ca="1" si="23"/>
        <v>**</v>
      </c>
      <c r="M109" s="67" t="str">
        <f t="shared" ca="1" si="23"/>
        <v>**</v>
      </c>
      <c r="N109" s="67" t="str">
        <f t="shared" ca="1" si="23"/>
        <v>**</v>
      </c>
      <c r="O109" s="68" t="str">
        <f t="shared" ca="1" si="23"/>
        <v>**</v>
      </c>
      <c r="P109" s="70" t="str">
        <f t="shared" ca="1" si="24"/>
        <v>**</v>
      </c>
      <c r="Q109" s="71" t="str">
        <f t="shared" ca="1" si="24"/>
        <v>**</v>
      </c>
      <c r="R109" s="71" t="str">
        <f t="shared" ca="1" si="24"/>
        <v>**</v>
      </c>
      <c r="S109" s="71" t="str">
        <f t="shared" ca="1" si="24"/>
        <v>**</v>
      </c>
      <c r="T109" s="71" t="str">
        <f t="shared" ca="1" si="24"/>
        <v>**</v>
      </c>
      <c r="U109" s="124"/>
    </row>
    <row r="110" spans="1:23" s="57" customFormat="1" ht="11.25" x14ac:dyDescent="0.2">
      <c r="A110" s="163"/>
      <c r="B110" s="157"/>
      <c r="C110" s="58" t="s">
        <v>541</v>
      </c>
      <c r="D110" s="58" t="s">
        <v>277</v>
      </c>
      <c r="E110" s="58"/>
      <c r="F110" s="66" t="str">
        <f t="shared" ca="1" si="23"/>
        <v>**</v>
      </c>
      <c r="G110" s="67" t="str">
        <f t="shared" ca="1" si="23"/>
        <v>**</v>
      </c>
      <c r="H110" s="67" t="str">
        <f t="shared" ca="1" si="23"/>
        <v>**</v>
      </c>
      <c r="I110" s="67" t="str">
        <f t="shared" ca="1" si="23"/>
        <v>**</v>
      </c>
      <c r="J110" s="67" t="str">
        <f t="shared" ca="1" si="23"/>
        <v>**</v>
      </c>
      <c r="K110" s="67" t="str">
        <f t="shared" ca="1" si="23"/>
        <v>**</v>
      </c>
      <c r="L110" s="67" t="str">
        <f t="shared" ca="1" si="23"/>
        <v>**</v>
      </c>
      <c r="M110" s="67" t="str">
        <f t="shared" ca="1" si="23"/>
        <v>**</v>
      </c>
      <c r="N110" s="67" t="str">
        <f t="shared" ca="1" si="23"/>
        <v>**</v>
      </c>
      <c r="O110" s="68">
        <f t="shared" ca="1" si="23"/>
        <v>200</v>
      </c>
      <c r="P110" s="70">
        <f t="shared" ca="1" si="24"/>
        <v>30</v>
      </c>
      <c r="Q110" s="71">
        <f t="shared" ca="1" si="24"/>
        <v>135</v>
      </c>
      <c r="R110" s="71" t="str">
        <f t="shared" ca="1" si="24"/>
        <v>**</v>
      </c>
      <c r="S110" s="71" t="str">
        <f t="shared" ca="1" si="24"/>
        <v>**</v>
      </c>
      <c r="T110" s="71" t="str">
        <f t="shared" ca="1" si="24"/>
        <v>**</v>
      </c>
      <c r="U110" s="124"/>
    </row>
    <row r="111" spans="1:23" s="72" customFormat="1" ht="11.25" x14ac:dyDescent="0.2">
      <c r="A111" s="163"/>
      <c r="B111" s="157"/>
      <c r="C111" s="58" t="s">
        <v>539</v>
      </c>
      <c r="D111" s="58" t="s">
        <v>276</v>
      </c>
      <c r="E111" s="58"/>
      <c r="F111" s="66">
        <f t="shared" ca="1" si="23"/>
        <v>155</v>
      </c>
      <c r="G111" s="67">
        <f t="shared" ca="1" si="23"/>
        <v>230</v>
      </c>
      <c r="H111" s="67">
        <f t="shared" ca="1" si="23"/>
        <v>190</v>
      </c>
      <c r="I111" s="67">
        <f t="shared" ca="1" si="23"/>
        <v>185</v>
      </c>
      <c r="J111" s="67">
        <f t="shared" ca="1" si="23"/>
        <v>85</v>
      </c>
      <c r="K111" s="67">
        <f t="shared" ca="1" si="23"/>
        <v>70</v>
      </c>
      <c r="L111" s="67">
        <f t="shared" ca="1" si="23"/>
        <v>140</v>
      </c>
      <c r="M111" s="67">
        <f t="shared" ca="1" si="23"/>
        <v>105</v>
      </c>
      <c r="N111" s="67">
        <f t="shared" ca="1" si="23"/>
        <v>310</v>
      </c>
      <c r="O111" s="68">
        <f t="shared" ca="1" si="23"/>
        <v>1470</v>
      </c>
      <c r="P111" s="70">
        <f t="shared" ca="1" si="24"/>
        <v>285</v>
      </c>
      <c r="Q111" s="71">
        <f t="shared" ca="1" si="24"/>
        <v>1010</v>
      </c>
      <c r="R111" s="71">
        <f t="shared" ca="1" si="24"/>
        <v>145</v>
      </c>
      <c r="S111" s="71">
        <f t="shared" ca="1" si="24"/>
        <v>25</v>
      </c>
      <c r="T111" s="71">
        <f t="shared" ca="1" si="24"/>
        <v>10</v>
      </c>
      <c r="U111" s="125"/>
      <c r="V111" s="57"/>
      <c r="W111" s="57"/>
    </row>
    <row r="112" spans="1:23" s="57" customFormat="1" ht="11.25" x14ac:dyDescent="0.2">
      <c r="A112" s="163"/>
      <c r="B112" s="157"/>
      <c r="C112" s="58" t="s">
        <v>544</v>
      </c>
      <c r="D112" s="58" t="s">
        <v>272</v>
      </c>
      <c r="E112" s="58"/>
      <c r="F112" s="66">
        <f t="shared" ca="1" si="23"/>
        <v>135</v>
      </c>
      <c r="G112" s="67">
        <f t="shared" ca="1" si="23"/>
        <v>165</v>
      </c>
      <c r="H112" s="67">
        <f t="shared" ca="1" si="23"/>
        <v>165</v>
      </c>
      <c r="I112" s="67">
        <f t="shared" ca="1" si="23"/>
        <v>115</v>
      </c>
      <c r="J112" s="67">
        <f t="shared" ca="1" si="23"/>
        <v>90</v>
      </c>
      <c r="K112" s="67">
        <f t="shared" ca="1" si="23"/>
        <v>50</v>
      </c>
      <c r="L112" s="67">
        <f t="shared" ca="1" si="23"/>
        <v>75</v>
      </c>
      <c r="M112" s="67">
        <f t="shared" ca="1" si="23"/>
        <v>55</v>
      </c>
      <c r="N112" s="67">
        <f t="shared" ca="1" si="23"/>
        <v>190</v>
      </c>
      <c r="O112" s="68">
        <f t="shared" ca="1" si="23"/>
        <v>1040</v>
      </c>
      <c r="P112" s="70">
        <f t="shared" ca="1" si="24"/>
        <v>270</v>
      </c>
      <c r="Q112" s="71">
        <f t="shared" ca="1" si="24"/>
        <v>695</v>
      </c>
      <c r="R112" s="71">
        <f t="shared" ca="1" si="24"/>
        <v>65</v>
      </c>
      <c r="S112" s="71" t="str">
        <f t="shared" ca="1" si="24"/>
        <v>**</v>
      </c>
      <c r="T112" s="71" t="str">
        <f t="shared" ca="1" si="24"/>
        <v>**</v>
      </c>
      <c r="U112" s="124"/>
    </row>
    <row r="113" spans="1:23" s="80" customFormat="1" ht="11.25" x14ac:dyDescent="0.2">
      <c r="A113" s="164"/>
      <c r="B113" s="158"/>
      <c r="C113" s="73" t="s">
        <v>692</v>
      </c>
      <c r="D113" s="74" t="s">
        <v>558</v>
      </c>
      <c r="E113" s="73"/>
      <c r="F113" s="75">
        <f t="shared" ca="1" si="23"/>
        <v>1055</v>
      </c>
      <c r="G113" s="76">
        <f t="shared" ca="1" si="23"/>
        <v>1150</v>
      </c>
      <c r="H113" s="76">
        <f t="shared" ca="1" si="23"/>
        <v>1255</v>
      </c>
      <c r="I113" s="76">
        <f t="shared" ca="1" si="23"/>
        <v>1085</v>
      </c>
      <c r="J113" s="76">
        <f t="shared" ca="1" si="23"/>
        <v>495</v>
      </c>
      <c r="K113" s="76">
        <f t="shared" ca="1" si="23"/>
        <v>355</v>
      </c>
      <c r="L113" s="76">
        <f t="shared" ca="1" si="23"/>
        <v>625</v>
      </c>
      <c r="M113" s="76">
        <f t="shared" ca="1" si="23"/>
        <v>535</v>
      </c>
      <c r="N113" s="76">
        <f t="shared" ca="1" si="23"/>
        <v>1495</v>
      </c>
      <c r="O113" s="77">
        <f t="shared" ca="1" si="23"/>
        <v>8050</v>
      </c>
      <c r="P113" s="78">
        <f t="shared" ca="1" si="24"/>
        <v>1630</v>
      </c>
      <c r="Q113" s="79">
        <f t="shared" ca="1" si="24"/>
        <v>5645</v>
      </c>
      <c r="R113" s="79">
        <f t="shared" ca="1" si="24"/>
        <v>630</v>
      </c>
      <c r="S113" s="79">
        <f t="shared" ca="1" si="24"/>
        <v>120</v>
      </c>
      <c r="T113" s="79">
        <f t="shared" ca="1" si="24"/>
        <v>30</v>
      </c>
      <c r="U113" s="126"/>
      <c r="V113" s="57"/>
      <c r="W113" s="57"/>
    </row>
    <row r="114" spans="1:23" s="57" customFormat="1" ht="11.25" x14ac:dyDescent="0.2">
      <c r="A114" s="81"/>
      <c r="B114" s="156" t="s">
        <v>830</v>
      </c>
      <c r="C114" s="82"/>
      <c r="D114" s="58"/>
      <c r="E114" s="58"/>
      <c r="F114" s="66"/>
      <c r="G114" s="67"/>
      <c r="H114" s="67"/>
      <c r="I114" s="67"/>
      <c r="J114" s="67"/>
      <c r="K114" s="67"/>
      <c r="L114" s="67"/>
      <c r="M114" s="67"/>
      <c r="N114" s="67"/>
      <c r="O114" s="68"/>
      <c r="P114" s="70"/>
      <c r="Q114" s="71"/>
      <c r="R114" s="71"/>
      <c r="S114" s="71"/>
      <c r="T114" s="71"/>
      <c r="U114" s="124"/>
    </row>
    <row r="115" spans="1:23" s="57" customFormat="1" ht="11.25" x14ac:dyDescent="0.2">
      <c r="A115" s="163" t="s">
        <v>368</v>
      </c>
      <c r="B115" s="157"/>
      <c r="C115" s="58" t="s">
        <v>551</v>
      </c>
      <c r="D115" s="58" t="s">
        <v>136</v>
      </c>
      <c r="E115" s="58"/>
      <c r="F115" s="66" t="str">
        <f t="shared" ref="F115:O127" ca="1" si="25">VLOOKUP($D115,INDIRECT($AB$13),F$477,0)</f>
        <v>**</v>
      </c>
      <c r="G115" s="67" t="str">
        <f t="shared" ca="1" si="25"/>
        <v>**</v>
      </c>
      <c r="H115" s="67">
        <f t="shared" ca="1" si="25"/>
        <v>5</v>
      </c>
      <c r="I115" s="67" t="str">
        <f t="shared" ca="1" si="25"/>
        <v>**</v>
      </c>
      <c r="J115" s="67" t="str">
        <f t="shared" ca="1" si="25"/>
        <v>**</v>
      </c>
      <c r="K115" s="67" t="str">
        <f t="shared" ca="1" si="25"/>
        <v>**</v>
      </c>
      <c r="L115" s="67" t="str">
        <f t="shared" ca="1" si="25"/>
        <v>**</v>
      </c>
      <c r="M115" s="67" t="str">
        <f t="shared" ca="1" si="25"/>
        <v>**</v>
      </c>
      <c r="N115" s="67">
        <f t="shared" ca="1" si="25"/>
        <v>10</v>
      </c>
      <c r="O115" s="68">
        <f t="shared" ca="1" si="25"/>
        <v>25</v>
      </c>
      <c r="P115" s="70" t="str">
        <f t="shared" ref="P115:T127" ca="1" si="26">VLOOKUP($D115,INDIRECT($AB$14),P$477,0)</f>
        <v>**</v>
      </c>
      <c r="Q115" s="71">
        <f t="shared" ca="1" si="26"/>
        <v>15</v>
      </c>
      <c r="R115" s="71" t="str">
        <f t="shared" ca="1" si="26"/>
        <v>**</v>
      </c>
      <c r="S115" s="71" t="str">
        <f t="shared" ca="1" si="26"/>
        <v>**</v>
      </c>
      <c r="T115" s="71" t="str">
        <f t="shared" ca="1" si="26"/>
        <v>**</v>
      </c>
      <c r="U115" s="124"/>
    </row>
    <row r="116" spans="1:23" s="57" customFormat="1" ht="11.25" x14ac:dyDescent="0.2">
      <c r="A116" s="163"/>
      <c r="B116" s="157"/>
      <c r="C116" s="58" t="s">
        <v>548</v>
      </c>
      <c r="D116" s="58" t="s">
        <v>137</v>
      </c>
      <c r="E116" s="58"/>
      <c r="F116" s="66">
        <f t="shared" ca="1" si="25"/>
        <v>140</v>
      </c>
      <c r="G116" s="67">
        <f t="shared" ca="1" si="25"/>
        <v>120</v>
      </c>
      <c r="H116" s="67">
        <f t="shared" ca="1" si="25"/>
        <v>155</v>
      </c>
      <c r="I116" s="67">
        <f t="shared" ca="1" si="25"/>
        <v>110</v>
      </c>
      <c r="J116" s="67">
        <f t="shared" ca="1" si="25"/>
        <v>55</v>
      </c>
      <c r="K116" s="67">
        <f t="shared" ca="1" si="25"/>
        <v>60</v>
      </c>
      <c r="L116" s="67">
        <f t="shared" ca="1" si="25"/>
        <v>50</v>
      </c>
      <c r="M116" s="67">
        <f t="shared" ca="1" si="25"/>
        <v>50</v>
      </c>
      <c r="N116" s="67">
        <f t="shared" ca="1" si="25"/>
        <v>150</v>
      </c>
      <c r="O116" s="68">
        <f t="shared" ca="1" si="25"/>
        <v>890</v>
      </c>
      <c r="P116" s="70" t="str">
        <f t="shared" ca="1" si="26"/>
        <v>**</v>
      </c>
      <c r="Q116" s="71">
        <f t="shared" ca="1" si="26"/>
        <v>620</v>
      </c>
      <c r="R116" s="71" t="str">
        <f t="shared" ca="1" si="26"/>
        <v>**</v>
      </c>
      <c r="S116" s="71" t="str">
        <f t="shared" ca="1" si="26"/>
        <v>**</v>
      </c>
      <c r="T116" s="71" t="str">
        <f t="shared" ca="1" si="26"/>
        <v>**</v>
      </c>
      <c r="U116" s="124"/>
    </row>
    <row r="117" spans="1:23" s="57" customFormat="1" ht="11.25" x14ac:dyDescent="0.2">
      <c r="A117" s="163"/>
      <c r="B117" s="157"/>
      <c r="C117" s="58" t="s">
        <v>473</v>
      </c>
      <c r="D117" s="58" t="s">
        <v>138</v>
      </c>
      <c r="E117" s="58"/>
      <c r="F117" s="66">
        <f t="shared" ca="1" si="25"/>
        <v>475</v>
      </c>
      <c r="G117" s="67">
        <f t="shared" ca="1" si="25"/>
        <v>615</v>
      </c>
      <c r="H117" s="67">
        <f t="shared" ca="1" si="25"/>
        <v>665</v>
      </c>
      <c r="I117" s="67">
        <f t="shared" ca="1" si="25"/>
        <v>535</v>
      </c>
      <c r="J117" s="67">
        <f t="shared" ca="1" si="25"/>
        <v>240</v>
      </c>
      <c r="K117" s="67">
        <f t="shared" ca="1" si="25"/>
        <v>230</v>
      </c>
      <c r="L117" s="67">
        <f t="shared" ca="1" si="25"/>
        <v>300</v>
      </c>
      <c r="M117" s="67">
        <f t="shared" ca="1" si="25"/>
        <v>310</v>
      </c>
      <c r="N117" s="67">
        <f t="shared" ca="1" si="25"/>
        <v>795</v>
      </c>
      <c r="O117" s="68">
        <f t="shared" ca="1" si="25"/>
        <v>4165</v>
      </c>
      <c r="P117" s="70">
        <f t="shared" ca="1" si="26"/>
        <v>830</v>
      </c>
      <c r="Q117" s="71">
        <f t="shared" ca="1" si="26"/>
        <v>2975</v>
      </c>
      <c r="R117" s="71">
        <f t="shared" ca="1" si="26"/>
        <v>290</v>
      </c>
      <c r="S117" s="71">
        <f t="shared" ca="1" si="26"/>
        <v>50</v>
      </c>
      <c r="T117" s="71">
        <f t="shared" ca="1" si="26"/>
        <v>10</v>
      </c>
      <c r="U117" s="124"/>
    </row>
    <row r="118" spans="1:23" s="57" customFormat="1" ht="11.25" x14ac:dyDescent="0.2">
      <c r="A118" s="163"/>
      <c r="B118" s="157"/>
      <c r="C118" s="58" t="s">
        <v>472</v>
      </c>
      <c r="D118" s="58" t="s">
        <v>139</v>
      </c>
      <c r="E118" s="58"/>
      <c r="F118" s="66">
        <f t="shared" ca="1" si="25"/>
        <v>305</v>
      </c>
      <c r="G118" s="67">
        <f t="shared" ca="1" si="25"/>
        <v>205</v>
      </c>
      <c r="H118" s="67">
        <f t="shared" ca="1" si="25"/>
        <v>115</v>
      </c>
      <c r="I118" s="67">
        <f t="shared" ca="1" si="25"/>
        <v>210</v>
      </c>
      <c r="J118" s="67">
        <f t="shared" ca="1" si="25"/>
        <v>60</v>
      </c>
      <c r="K118" s="67">
        <f t="shared" ca="1" si="25"/>
        <v>30</v>
      </c>
      <c r="L118" s="67">
        <f t="shared" ca="1" si="25"/>
        <v>60</v>
      </c>
      <c r="M118" s="67">
        <f t="shared" ca="1" si="25"/>
        <v>75</v>
      </c>
      <c r="N118" s="67">
        <f t="shared" ca="1" si="25"/>
        <v>190</v>
      </c>
      <c r="O118" s="68">
        <f t="shared" ca="1" si="25"/>
        <v>1250</v>
      </c>
      <c r="P118" s="70">
        <f t="shared" ca="1" si="26"/>
        <v>340</v>
      </c>
      <c r="Q118" s="71">
        <f t="shared" ca="1" si="26"/>
        <v>805</v>
      </c>
      <c r="R118" s="71">
        <f t="shared" ca="1" si="26"/>
        <v>85</v>
      </c>
      <c r="S118" s="71" t="str">
        <f t="shared" ca="1" si="26"/>
        <v>**</v>
      </c>
      <c r="T118" s="71" t="str">
        <f t="shared" ca="1" si="26"/>
        <v>**</v>
      </c>
      <c r="U118" s="124"/>
    </row>
    <row r="119" spans="1:23" s="57" customFormat="1" ht="11.25" x14ac:dyDescent="0.2">
      <c r="A119" s="163"/>
      <c r="B119" s="157"/>
      <c r="C119" s="58" t="s">
        <v>552</v>
      </c>
      <c r="D119" s="58" t="s">
        <v>140</v>
      </c>
      <c r="E119" s="58"/>
      <c r="F119" s="66">
        <f t="shared" ca="1" si="25"/>
        <v>430</v>
      </c>
      <c r="G119" s="67">
        <f t="shared" ca="1" si="25"/>
        <v>420</v>
      </c>
      <c r="H119" s="67">
        <f t="shared" ca="1" si="25"/>
        <v>405</v>
      </c>
      <c r="I119" s="67">
        <f t="shared" ca="1" si="25"/>
        <v>480</v>
      </c>
      <c r="J119" s="67">
        <f t="shared" ca="1" si="25"/>
        <v>220</v>
      </c>
      <c r="K119" s="67">
        <f t="shared" ca="1" si="25"/>
        <v>130</v>
      </c>
      <c r="L119" s="67">
        <f t="shared" ca="1" si="25"/>
        <v>190</v>
      </c>
      <c r="M119" s="67">
        <f t="shared" ca="1" si="25"/>
        <v>180</v>
      </c>
      <c r="N119" s="67">
        <f t="shared" ca="1" si="25"/>
        <v>500</v>
      </c>
      <c r="O119" s="68">
        <f t="shared" ca="1" si="25"/>
        <v>2955</v>
      </c>
      <c r="P119" s="70">
        <f t="shared" ca="1" si="26"/>
        <v>715</v>
      </c>
      <c r="Q119" s="71">
        <f t="shared" ca="1" si="26"/>
        <v>1970</v>
      </c>
      <c r="R119" s="71">
        <f t="shared" ca="1" si="26"/>
        <v>235</v>
      </c>
      <c r="S119" s="71">
        <f t="shared" ca="1" si="26"/>
        <v>30</v>
      </c>
      <c r="T119" s="71">
        <f t="shared" ca="1" si="26"/>
        <v>5</v>
      </c>
      <c r="U119" s="124"/>
    </row>
    <row r="120" spans="1:23" s="57" customFormat="1" ht="11.25" x14ac:dyDescent="0.2">
      <c r="A120" s="163"/>
      <c r="B120" s="157"/>
      <c r="C120" s="58" t="s">
        <v>70</v>
      </c>
      <c r="D120" s="58" t="s">
        <v>141</v>
      </c>
      <c r="E120" s="58"/>
      <c r="F120" s="66">
        <f t="shared" ca="1" si="25"/>
        <v>195</v>
      </c>
      <c r="G120" s="67">
        <f t="shared" ca="1" si="25"/>
        <v>160</v>
      </c>
      <c r="H120" s="67">
        <f t="shared" ca="1" si="25"/>
        <v>250</v>
      </c>
      <c r="I120" s="67">
        <f t="shared" ca="1" si="25"/>
        <v>130</v>
      </c>
      <c r="J120" s="67">
        <f t="shared" ca="1" si="25"/>
        <v>105</v>
      </c>
      <c r="K120" s="67">
        <f t="shared" ca="1" si="25"/>
        <v>70</v>
      </c>
      <c r="L120" s="67">
        <f t="shared" ca="1" si="25"/>
        <v>85</v>
      </c>
      <c r="M120" s="67">
        <f t="shared" ca="1" si="25"/>
        <v>70</v>
      </c>
      <c r="N120" s="67">
        <f t="shared" ca="1" si="25"/>
        <v>190</v>
      </c>
      <c r="O120" s="68">
        <f t="shared" ca="1" si="25"/>
        <v>1255</v>
      </c>
      <c r="P120" s="70">
        <f t="shared" ca="1" si="26"/>
        <v>265</v>
      </c>
      <c r="Q120" s="71">
        <f t="shared" ca="1" si="26"/>
        <v>850</v>
      </c>
      <c r="R120" s="71">
        <f t="shared" ca="1" si="26"/>
        <v>120</v>
      </c>
      <c r="S120" s="71" t="str">
        <f t="shared" ca="1" si="26"/>
        <v>**</v>
      </c>
      <c r="T120" s="71" t="str">
        <f t="shared" ca="1" si="26"/>
        <v>**</v>
      </c>
      <c r="U120" s="124"/>
    </row>
    <row r="121" spans="1:23" s="57" customFormat="1" ht="11.25" x14ac:dyDescent="0.2">
      <c r="A121" s="163"/>
      <c r="B121" s="157"/>
      <c r="C121" s="58" t="s">
        <v>474</v>
      </c>
      <c r="D121" s="58" t="s">
        <v>142</v>
      </c>
      <c r="E121" s="58"/>
      <c r="F121" s="66">
        <f t="shared" ca="1" si="25"/>
        <v>500</v>
      </c>
      <c r="G121" s="67">
        <f t="shared" ca="1" si="25"/>
        <v>765</v>
      </c>
      <c r="H121" s="67">
        <f t="shared" ca="1" si="25"/>
        <v>1140</v>
      </c>
      <c r="I121" s="67">
        <f t="shared" ca="1" si="25"/>
        <v>690</v>
      </c>
      <c r="J121" s="67">
        <f t="shared" ca="1" si="25"/>
        <v>320</v>
      </c>
      <c r="K121" s="67">
        <f t="shared" ca="1" si="25"/>
        <v>370</v>
      </c>
      <c r="L121" s="67">
        <f t="shared" ca="1" si="25"/>
        <v>405</v>
      </c>
      <c r="M121" s="67">
        <f t="shared" ca="1" si="25"/>
        <v>360</v>
      </c>
      <c r="N121" s="67">
        <f t="shared" ca="1" si="25"/>
        <v>1125</v>
      </c>
      <c r="O121" s="68">
        <f t="shared" ca="1" si="25"/>
        <v>5675</v>
      </c>
      <c r="P121" s="70">
        <f t="shared" ca="1" si="26"/>
        <v>1020</v>
      </c>
      <c r="Q121" s="71">
        <f t="shared" ca="1" si="26"/>
        <v>4035</v>
      </c>
      <c r="R121" s="71">
        <f t="shared" ca="1" si="26"/>
        <v>520</v>
      </c>
      <c r="S121" s="71">
        <f t="shared" ca="1" si="26"/>
        <v>80</v>
      </c>
      <c r="T121" s="71">
        <f t="shared" ca="1" si="26"/>
        <v>20</v>
      </c>
      <c r="U121" s="124"/>
    </row>
    <row r="122" spans="1:23" s="57" customFormat="1" ht="11.25" x14ac:dyDescent="0.2">
      <c r="A122" s="163"/>
      <c r="B122" s="157"/>
      <c r="C122" s="58" t="s">
        <v>3</v>
      </c>
      <c r="D122" s="58" t="s">
        <v>143</v>
      </c>
      <c r="E122" s="58"/>
      <c r="F122" s="66">
        <f t="shared" ca="1" si="25"/>
        <v>660</v>
      </c>
      <c r="G122" s="67">
        <f t="shared" ca="1" si="25"/>
        <v>545</v>
      </c>
      <c r="H122" s="67">
        <f t="shared" ca="1" si="25"/>
        <v>295</v>
      </c>
      <c r="I122" s="67">
        <f t="shared" ca="1" si="25"/>
        <v>515</v>
      </c>
      <c r="J122" s="67">
        <f t="shared" ca="1" si="25"/>
        <v>270</v>
      </c>
      <c r="K122" s="67">
        <f t="shared" ca="1" si="25"/>
        <v>170</v>
      </c>
      <c r="L122" s="67">
        <f t="shared" ca="1" si="25"/>
        <v>200</v>
      </c>
      <c r="M122" s="67">
        <f t="shared" ca="1" si="25"/>
        <v>165</v>
      </c>
      <c r="N122" s="67">
        <f t="shared" ca="1" si="25"/>
        <v>405</v>
      </c>
      <c r="O122" s="68">
        <f t="shared" ca="1" si="25"/>
        <v>3225</v>
      </c>
      <c r="P122" s="70">
        <f t="shared" ca="1" si="26"/>
        <v>765</v>
      </c>
      <c r="Q122" s="71">
        <f t="shared" ca="1" si="26"/>
        <v>2165</v>
      </c>
      <c r="R122" s="71">
        <f t="shared" ca="1" si="26"/>
        <v>265</v>
      </c>
      <c r="S122" s="71">
        <f t="shared" ca="1" si="26"/>
        <v>25</v>
      </c>
      <c r="T122" s="71">
        <f t="shared" ca="1" si="26"/>
        <v>5</v>
      </c>
      <c r="U122" s="124"/>
    </row>
    <row r="123" spans="1:23" s="57" customFormat="1" ht="11.25" x14ac:dyDescent="0.2">
      <c r="A123" s="163"/>
      <c r="B123" s="157"/>
      <c r="C123" s="58" t="s">
        <v>9</v>
      </c>
      <c r="D123" s="58" t="s">
        <v>144</v>
      </c>
      <c r="E123" s="58"/>
      <c r="F123" s="66" t="str">
        <f t="shared" ca="1" si="25"/>
        <v>**</v>
      </c>
      <c r="G123" s="67" t="str">
        <f t="shared" ca="1" si="25"/>
        <v>**</v>
      </c>
      <c r="H123" s="67">
        <f t="shared" ca="1" si="25"/>
        <v>75</v>
      </c>
      <c r="I123" s="67" t="str">
        <f t="shared" ca="1" si="25"/>
        <v>**</v>
      </c>
      <c r="J123" s="67" t="str">
        <f t="shared" ca="1" si="25"/>
        <v>**</v>
      </c>
      <c r="K123" s="67" t="str">
        <f t="shared" ca="1" si="25"/>
        <v>**</v>
      </c>
      <c r="L123" s="67" t="str">
        <f t="shared" ca="1" si="25"/>
        <v>**</v>
      </c>
      <c r="M123" s="67" t="str">
        <f t="shared" ca="1" si="25"/>
        <v>**</v>
      </c>
      <c r="N123" s="67">
        <f t="shared" ca="1" si="25"/>
        <v>130</v>
      </c>
      <c r="O123" s="68">
        <f t="shared" ca="1" si="25"/>
        <v>830</v>
      </c>
      <c r="P123" s="70">
        <f t="shared" ca="1" si="26"/>
        <v>210</v>
      </c>
      <c r="Q123" s="71">
        <f t="shared" ca="1" si="26"/>
        <v>535</v>
      </c>
      <c r="R123" s="71">
        <f t="shared" ca="1" si="26"/>
        <v>70</v>
      </c>
      <c r="S123" s="71" t="str">
        <f t="shared" ca="1" si="26"/>
        <v>**</v>
      </c>
      <c r="T123" s="71" t="str">
        <f t="shared" ca="1" si="26"/>
        <v>**</v>
      </c>
      <c r="U123" s="124"/>
    </row>
    <row r="124" spans="1:23" s="57" customFormat="1" ht="11.25" x14ac:dyDescent="0.2">
      <c r="A124" s="163"/>
      <c r="B124" s="157"/>
      <c r="C124" s="58" t="s">
        <v>463</v>
      </c>
      <c r="D124" s="58" t="s">
        <v>145</v>
      </c>
      <c r="E124" s="58"/>
      <c r="F124" s="66">
        <f t="shared" ca="1" si="25"/>
        <v>145</v>
      </c>
      <c r="G124" s="67">
        <f t="shared" ca="1" si="25"/>
        <v>235</v>
      </c>
      <c r="H124" s="67">
        <f t="shared" ca="1" si="25"/>
        <v>325</v>
      </c>
      <c r="I124" s="67">
        <f t="shared" ca="1" si="25"/>
        <v>175</v>
      </c>
      <c r="J124" s="67">
        <f t="shared" ca="1" si="25"/>
        <v>125</v>
      </c>
      <c r="K124" s="67">
        <f t="shared" ca="1" si="25"/>
        <v>75</v>
      </c>
      <c r="L124" s="67">
        <f t="shared" ca="1" si="25"/>
        <v>120</v>
      </c>
      <c r="M124" s="67">
        <f t="shared" ca="1" si="25"/>
        <v>100</v>
      </c>
      <c r="N124" s="67">
        <f t="shared" ca="1" si="25"/>
        <v>260</v>
      </c>
      <c r="O124" s="68">
        <f t="shared" ca="1" si="25"/>
        <v>1560</v>
      </c>
      <c r="P124" s="70">
        <f t="shared" ca="1" si="26"/>
        <v>290</v>
      </c>
      <c r="Q124" s="71">
        <f t="shared" ca="1" si="26"/>
        <v>1145</v>
      </c>
      <c r="R124" s="71">
        <f t="shared" ca="1" si="26"/>
        <v>110</v>
      </c>
      <c r="S124" s="71" t="str">
        <f t="shared" ca="1" si="26"/>
        <v>**</v>
      </c>
      <c r="T124" s="71" t="str">
        <f t="shared" ca="1" si="26"/>
        <v>**</v>
      </c>
      <c r="U124" s="124"/>
    </row>
    <row r="125" spans="1:23" s="72" customFormat="1" ht="11.25" x14ac:dyDescent="0.2">
      <c r="A125" s="163"/>
      <c r="B125" s="157"/>
      <c r="C125" s="58" t="s">
        <v>12</v>
      </c>
      <c r="D125" s="58" t="s">
        <v>146</v>
      </c>
      <c r="E125" s="58"/>
      <c r="F125" s="66">
        <f t="shared" ca="1" si="25"/>
        <v>330</v>
      </c>
      <c r="G125" s="67">
        <f t="shared" ca="1" si="25"/>
        <v>285</v>
      </c>
      <c r="H125" s="67">
        <f t="shared" ca="1" si="25"/>
        <v>295</v>
      </c>
      <c r="I125" s="67">
        <f t="shared" ca="1" si="25"/>
        <v>265</v>
      </c>
      <c r="J125" s="67">
        <f t="shared" ca="1" si="25"/>
        <v>140</v>
      </c>
      <c r="K125" s="67">
        <f t="shared" ca="1" si="25"/>
        <v>90</v>
      </c>
      <c r="L125" s="67">
        <f t="shared" ca="1" si="25"/>
        <v>135</v>
      </c>
      <c r="M125" s="67">
        <f t="shared" ca="1" si="25"/>
        <v>140</v>
      </c>
      <c r="N125" s="67">
        <f t="shared" ca="1" si="25"/>
        <v>310</v>
      </c>
      <c r="O125" s="68">
        <f t="shared" ca="1" si="25"/>
        <v>1990</v>
      </c>
      <c r="P125" s="70">
        <f t="shared" ca="1" si="26"/>
        <v>475</v>
      </c>
      <c r="Q125" s="71">
        <f t="shared" ca="1" si="26"/>
        <v>1350</v>
      </c>
      <c r="R125" s="71">
        <f t="shared" ca="1" si="26"/>
        <v>140</v>
      </c>
      <c r="S125" s="71" t="str">
        <f t="shared" ca="1" si="26"/>
        <v>**</v>
      </c>
      <c r="T125" s="71" t="str">
        <f t="shared" ca="1" si="26"/>
        <v>**</v>
      </c>
      <c r="U125" s="125"/>
      <c r="V125" s="57"/>
      <c r="W125" s="57"/>
    </row>
    <row r="126" spans="1:23" s="57" customFormat="1" ht="11.25" x14ac:dyDescent="0.2">
      <c r="A126" s="163"/>
      <c r="B126" s="157"/>
      <c r="C126" s="58" t="s">
        <v>458</v>
      </c>
      <c r="D126" s="58" t="s">
        <v>147</v>
      </c>
      <c r="E126" s="58"/>
      <c r="F126" s="66">
        <f t="shared" ca="1" si="25"/>
        <v>360</v>
      </c>
      <c r="G126" s="67">
        <f t="shared" ca="1" si="25"/>
        <v>525</v>
      </c>
      <c r="H126" s="67">
        <f t="shared" ca="1" si="25"/>
        <v>730</v>
      </c>
      <c r="I126" s="67">
        <f t="shared" ca="1" si="25"/>
        <v>555</v>
      </c>
      <c r="J126" s="67">
        <f t="shared" ca="1" si="25"/>
        <v>240</v>
      </c>
      <c r="K126" s="67">
        <f t="shared" ca="1" si="25"/>
        <v>195</v>
      </c>
      <c r="L126" s="67">
        <f t="shared" ca="1" si="25"/>
        <v>320</v>
      </c>
      <c r="M126" s="67">
        <f t="shared" ca="1" si="25"/>
        <v>285</v>
      </c>
      <c r="N126" s="67">
        <f t="shared" ca="1" si="25"/>
        <v>805</v>
      </c>
      <c r="O126" s="68">
        <f t="shared" ca="1" si="25"/>
        <v>4015</v>
      </c>
      <c r="P126" s="70">
        <f t="shared" ca="1" si="26"/>
        <v>695</v>
      </c>
      <c r="Q126" s="71">
        <f t="shared" ca="1" si="26"/>
        <v>2990</v>
      </c>
      <c r="R126" s="71">
        <f t="shared" ca="1" si="26"/>
        <v>285</v>
      </c>
      <c r="S126" s="71">
        <f t="shared" ca="1" si="26"/>
        <v>30</v>
      </c>
      <c r="T126" s="71">
        <f t="shared" ca="1" si="26"/>
        <v>10</v>
      </c>
      <c r="U126" s="124"/>
    </row>
    <row r="127" spans="1:23" s="80" customFormat="1" ht="11.25" x14ac:dyDescent="0.2">
      <c r="A127" s="164"/>
      <c r="B127" s="158"/>
      <c r="C127" s="73" t="s">
        <v>692</v>
      </c>
      <c r="D127" s="74" t="s">
        <v>368</v>
      </c>
      <c r="E127" s="73"/>
      <c r="F127" s="75">
        <f t="shared" ca="1" si="25"/>
        <v>3680</v>
      </c>
      <c r="G127" s="76">
        <f t="shared" ca="1" si="25"/>
        <v>4010</v>
      </c>
      <c r="H127" s="76">
        <f t="shared" ca="1" si="25"/>
        <v>4455</v>
      </c>
      <c r="I127" s="76">
        <f t="shared" ca="1" si="25"/>
        <v>3785</v>
      </c>
      <c r="J127" s="76">
        <f t="shared" ca="1" si="25"/>
        <v>1850</v>
      </c>
      <c r="K127" s="76">
        <f t="shared" ca="1" si="25"/>
        <v>1475</v>
      </c>
      <c r="L127" s="76">
        <f t="shared" ca="1" si="25"/>
        <v>1925</v>
      </c>
      <c r="M127" s="76">
        <f t="shared" ca="1" si="25"/>
        <v>1785</v>
      </c>
      <c r="N127" s="76">
        <f t="shared" ca="1" si="25"/>
        <v>4870</v>
      </c>
      <c r="O127" s="77">
        <f t="shared" ca="1" si="25"/>
        <v>27835</v>
      </c>
      <c r="P127" s="78">
        <f t="shared" ca="1" si="26"/>
        <v>5815</v>
      </c>
      <c r="Q127" s="79">
        <f t="shared" ca="1" si="26"/>
        <v>19455</v>
      </c>
      <c r="R127" s="79">
        <f t="shared" ca="1" si="26"/>
        <v>2185</v>
      </c>
      <c r="S127" s="79">
        <f t="shared" ca="1" si="26"/>
        <v>310</v>
      </c>
      <c r="T127" s="79">
        <f t="shared" ca="1" si="26"/>
        <v>60</v>
      </c>
      <c r="U127" s="126"/>
      <c r="V127" s="57"/>
      <c r="W127" s="57"/>
    </row>
    <row r="128" spans="1:23" s="57" customFormat="1" ht="11.25" x14ac:dyDescent="0.2">
      <c r="A128" s="81"/>
      <c r="B128" s="156" t="s">
        <v>831</v>
      </c>
      <c r="C128" s="82"/>
      <c r="D128" s="58"/>
      <c r="E128" s="58"/>
      <c r="F128" s="66"/>
      <c r="G128" s="67"/>
      <c r="H128" s="67"/>
      <c r="I128" s="67"/>
      <c r="J128" s="67"/>
      <c r="K128" s="67"/>
      <c r="L128" s="67"/>
      <c r="M128" s="67"/>
      <c r="N128" s="67"/>
      <c r="O128" s="68"/>
      <c r="P128" s="70"/>
      <c r="Q128" s="71"/>
      <c r="R128" s="71"/>
      <c r="S128" s="71"/>
      <c r="T128" s="71"/>
      <c r="U128" s="124"/>
    </row>
    <row r="129" spans="1:23" s="57" customFormat="1" ht="11.25" x14ac:dyDescent="0.2">
      <c r="A129" s="163" t="s">
        <v>677</v>
      </c>
      <c r="B129" s="157"/>
      <c r="C129" s="58" t="s">
        <v>92</v>
      </c>
      <c r="D129" s="58" t="s">
        <v>185</v>
      </c>
      <c r="E129" s="58"/>
      <c r="F129" s="66">
        <f t="shared" ref="F129:O138" ca="1" si="27">VLOOKUP($D129,INDIRECT($AB$13),F$477,0)</f>
        <v>590</v>
      </c>
      <c r="G129" s="67">
        <f t="shared" ca="1" si="27"/>
        <v>400</v>
      </c>
      <c r="H129" s="67">
        <f t="shared" ca="1" si="27"/>
        <v>325</v>
      </c>
      <c r="I129" s="67">
        <f t="shared" ca="1" si="27"/>
        <v>365</v>
      </c>
      <c r="J129" s="67">
        <f t="shared" ca="1" si="27"/>
        <v>180</v>
      </c>
      <c r="K129" s="67">
        <f t="shared" ca="1" si="27"/>
        <v>180</v>
      </c>
      <c r="L129" s="67">
        <f t="shared" ca="1" si="27"/>
        <v>180</v>
      </c>
      <c r="M129" s="67">
        <f t="shared" ca="1" si="27"/>
        <v>140</v>
      </c>
      <c r="N129" s="67">
        <f t="shared" ca="1" si="27"/>
        <v>415</v>
      </c>
      <c r="O129" s="68">
        <f t="shared" ca="1" si="27"/>
        <v>2775</v>
      </c>
      <c r="P129" s="70">
        <f t="shared" ref="P129:T138" ca="1" si="28">VLOOKUP($D129,INDIRECT($AB$14),P$477,0)</f>
        <v>635</v>
      </c>
      <c r="Q129" s="71">
        <f t="shared" ca="1" si="28"/>
        <v>1890</v>
      </c>
      <c r="R129" s="71">
        <f t="shared" ca="1" si="28"/>
        <v>220</v>
      </c>
      <c r="S129" s="71" t="str">
        <f t="shared" ca="1" si="28"/>
        <v>**</v>
      </c>
      <c r="T129" s="71" t="str">
        <f t="shared" ca="1" si="28"/>
        <v>**</v>
      </c>
      <c r="U129" s="124"/>
    </row>
    <row r="130" spans="1:23" s="57" customFormat="1" ht="11.25" x14ac:dyDescent="0.2">
      <c r="A130" s="163"/>
      <c r="B130" s="157"/>
      <c r="C130" s="58" t="s">
        <v>88</v>
      </c>
      <c r="D130" s="58" t="s">
        <v>186</v>
      </c>
      <c r="E130" s="58"/>
      <c r="F130" s="66" t="str">
        <f t="shared" ca="1" si="27"/>
        <v>**</v>
      </c>
      <c r="G130" s="67" t="str">
        <f t="shared" ca="1" si="27"/>
        <v>**</v>
      </c>
      <c r="H130" s="67" t="str">
        <f t="shared" ca="1" si="27"/>
        <v>**</v>
      </c>
      <c r="I130" s="67" t="str">
        <f t="shared" ca="1" si="27"/>
        <v>**</v>
      </c>
      <c r="J130" s="67" t="str">
        <f t="shared" ca="1" si="27"/>
        <v>**</v>
      </c>
      <c r="K130" s="67" t="str">
        <f t="shared" ca="1" si="27"/>
        <v>**</v>
      </c>
      <c r="L130" s="67" t="str">
        <f t="shared" ca="1" si="27"/>
        <v>**</v>
      </c>
      <c r="M130" s="67" t="str">
        <f t="shared" ca="1" si="27"/>
        <v>**</v>
      </c>
      <c r="N130" s="67" t="str">
        <f t="shared" ca="1" si="27"/>
        <v>**</v>
      </c>
      <c r="O130" s="68" t="str">
        <f t="shared" ca="1" si="27"/>
        <v>**</v>
      </c>
      <c r="P130" s="70" t="str">
        <f t="shared" ca="1" si="28"/>
        <v>**</v>
      </c>
      <c r="Q130" s="71" t="str">
        <f t="shared" ca="1" si="28"/>
        <v>**</v>
      </c>
      <c r="R130" s="71" t="str">
        <f t="shared" ca="1" si="28"/>
        <v>**</v>
      </c>
      <c r="S130" s="71" t="str">
        <f t="shared" ca="1" si="28"/>
        <v>**</v>
      </c>
      <c r="T130" s="71" t="str">
        <f t="shared" ca="1" si="28"/>
        <v>**</v>
      </c>
      <c r="U130" s="124"/>
    </row>
    <row r="131" spans="1:23" s="57" customFormat="1" ht="11.25" x14ac:dyDescent="0.2">
      <c r="A131" s="163"/>
      <c r="B131" s="157"/>
      <c r="C131" s="58" t="s">
        <v>87</v>
      </c>
      <c r="D131" s="58" t="s">
        <v>187</v>
      </c>
      <c r="E131" s="58"/>
      <c r="F131" s="66">
        <f t="shared" ca="1" si="27"/>
        <v>1040</v>
      </c>
      <c r="G131" s="67">
        <f t="shared" ca="1" si="27"/>
        <v>600</v>
      </c>
      <c r="H131" s="67">
        <f t="shared" ca="1" si="27"/>
        <v>265</v>
      </c>
      <c r="I131" s="67">
        <f t="shared" ca="1" si="27"/>
        <v>420</v>
      </c>
      <c r="J131" s="67">
        <f t="shared" ca="1" si="27"/>
        <v>275</v>
      </c>
      <c r="K131" s="67">
        <f t="shared" ca="1" si="27"/>
        <v>160</v>
      </c>
      <c r="L131" s="67">
        <f t="shared" ca="1" si="27"/>
        <v>180</v>
      </c>
      <c r="M131" s="67">
        <f t="shared" ca="1" si="27"/>
        <v>220</v>
      </c>
      <c r="N131" s="67">
        <f t="shared" ca="1" si="27"/>
        <v>375</v>
      </c>
      <c r="O131" s="68">
        <f t="shared" ca="1" si="27"/>
        <v>3535</v>
      </c>
      <c r="P131" s="70">
        <f t="shared" ca="1" si="28"/>
        <v>975</v>
      </c>
      <c r="Q131" s="71">
        <f t="shared" ca="1" si="28"/>
        <v>2275</v>
      </c>
      <c r="R131" s="71">
        <f t="shared" ca="1" si="28"/>
        <v>250</v>
      </c>
      <c r="S131" s="71" t="str">
        <f t="shared" ca="1" si="28"/>
        <v>**</v>
      </c>
      <c r="T131" s="71" t="str">
        <f t="shared" ca="1" si="28"/>
        <v>**</v>
      </c>
      <c r="U131" s="124"/>
    </row>
    <row r="132" spans="1:23" s="57" customFormat="1" ht="11.25" x14ac:dyDescent="0.2">
      <c r="A132" s="163"/>
      <c r="B132" s="157"/>
      <c r="C132" s="58" t="s">
        <v>89</v>
      </c>
      <c r="D132" s="58" t="s">
        <v>188</v>
      </c>
      <c r="E132" s="58"/>
      <c r="F132" s="66">
        <f t="shared" ca="1" si="27"/>
        <v>485</v>
      </c>
      <c r="G132" s="67">
        <f t="shared" ca="1" si="27"/>
        <v>335</v>
      </c>
      <c r="H132" s="67">
        <f t="shared" ca="1" si="27"/>
        <v>305</v>
      </c>
      <c r="I132" s="67">
        <f t="shared" ca="1" si="27"/>
        <v>350</v>
      </c>
      <c r="J132" s="67">
        <f t="shared" ca="1" si="27"/>
        <v>185</v>
      </c>
      <c r="K132" s="67">
        <f t="shared" ca="1" si="27"/>
        <v>145</v>
      </c>
      <c r="L132" s="67">
        <f t="shared" ca="1" si="27"/>
        <v>150</v>
      </c>
      <c r="M132" s="67">
        <f t="shared" ca="1" si="27"/>
        <v>150</v>
      </c>
      <c r="N132" s="67">
        <f t="shared" ca="1" si="27"/>
        <v>345</v>
      </c>
      <c r="O132" s="68">
        <f t="shared" ca="1" si="27"/>
        <v>2450</v>
      </c>
      <c r="P132" s="70">
        <f t="shared" ca="1" si="28"/>
        <v>585</v>
      </c>
      <c r="Q132" s="71">
        <f t="shared" ca="1" si="28"/>
        <v>1665</v>
      </c>
      <c r="R132" s="71">
        <f t="shared" ca="1" si="28"/>
        <v>170</v>
      </c>
      <c r="S132" s="71">
        <f t="shared" ca="1" si="28"/>
        <v>25</v>
      </c>
      <c r="T132" s="71">
        <f t="shared" ca="1" si="28"/>
        <v>5</v>
      </c>
      <c r="U132" s="124"/>
    </row>
    <row r="133" spans="1:23" s="57" customFormat="1" ht="11.25" x14ac:dyDescent="0.2">
      <c r="A133" s="163"/>
      <c r="B133" s="157"/>
      <c r="C133" s="58" t="s">
        <v>86</v>
      </c>
      <c r="D133" s="58" t="s">
        <v>189</v>
      </c>
      <c r="E133" s="58"/>
      <c r="F133" s="66">
        <f t="shared" ca="1" si="27"/>
        <v>290</v>
      </c>
      <c r="G133" s="67">
        <f t="shared" ca="1" si="27"/>
        <v>160</v>
      </c>
      <c r="H133" s="67">
        <f t="shared" ca="1" si="27"/>
        <v>70</v>
      </c>
      <c r="I133" s="67">
        <f t="shared" ca="1" si="27"/>
        <v>105</v>
      </c>
      <c r="J133" s="67">
        <f t="shared" ca="1" si="27"/>
        <v>55</v>
      </c>
      <c r="K133" s="67">
        <f t="shared" ca="1" si="27"/>
        <v>50</v>
      </c>
      <c r="L133" s="67">
        <f t="shared" ca="1" si="27"/>
        <v>65</v>
      </c>
      <c r="M133" s="67">
        <f t="shared" ca="1" si="27"/>
        <v>60</v>
      </c>
      <c r="N133" s="67">
        <f t="shared" ca="1" si="27"/>
        <v>140</v>
      </c>
      <c r="O133" s="68">
        <f t="shared" ca="1" si="27"/>
        <v>995</v>
      </c>
      <c r="P133" s="70">
        <f t="shared" ca="1" si="28"/>
        <v>255</v>
      </c>
      <c r="Q133" s="71">
        <f t="shared" ca="1" si="28"/>
        <v>600</v>
      </c>
      <c r="R133" s="71">
        <f t="shared" ca="1" si="28"/>
        <v>120</v>
      </c>
      <c r="S133" s="71" t="str">
        <f t="shared" ca="1" si="28"/>
        <v>**</v>
      </c>
      <c r="T133" s="71" t="str">
        <f t="shared" ca="1" si="28"/>
        <v>**</v>
      </c>
      <c r="U133" s="124"/>
    </row>
    <row r="134" spans="1:23" s="57" customFormat="1" ht="11.25" x14ac:dyDescent="0.2">
      <c r="A134" s="163"/>
      <c r="B134" s="157"/>
      <c r="C134" s="58" t="s">
        <v>91</v>
      </c>
      <c r="D134" s="58" t="s">
        <v>190</v>
      </c>
      <c r="E134" s="58"/>
      <c r="F134" s="66">
        <f t="shared" ca="1" si="27"/>
        <v>410</v>
      </c>
      <c r="G134" s="67">
        <f t="shared" ca="1" si="27"/>
        <v>370</v>
      </c>
      <c r="H134" s="67">
        <f t="shared" ca="1" si="27"/>
        <v>400</v>
      </c>
      <c r="I134" s="67">
        <f t="shared" ca="1" si="27"/>
        <v>290</v>
      </c>
      <c r="J134" s="67">
        <f t="shared" ca="1" si="27"/>
        <v>130</v>
      </c>
      <c r="K134" s="67">
        <f t="shared" ca="1" si="27"/>
        <v>115</v>
      </c>
      <c r="L134" s="67">
        <f t="shared" ca="1" si="27"/>
        <v>145</v>
      </c>
      <c r="M134" s="67">
        <f t="shared" ca="1" si="27"/>
        <v>150</v>
      </c>
      <c r="N134" s="67">
        <f t="shared" ca="1" si="27"/>
        <v>325</v>
      </c>
      <c r="O134" s="68">
        <f t="shared" ca="1" si="27"/>
        <v>2335</v>
      </c>
      <c r="P134" s="70">
        <f t="shared" ca="1" si="28"/>
        <v>500</v>
      </c>
      <c r="Q134" s="71">
        <f t="shared" ca="1" si="28"/>
        <v>1645</v>
      </c>
      <c r="R134" s="71">
        <f t="shared" ca="1" si="28"/>
        <v>165</v>
      </c>
      <c r="S134" s="71" t="str">
        <f t="shared" ca="1" si="28"/>
        <v>**</v>
      </c>
      <c r="T134" s="71" t="str">
        <f t="shared" ca="1" si="28"/>
        <v>**</v>
      </c>
      <c r="U134" s="124"/>
    </row>
    <row r="135" spans="1:23" s="57" customFormat="1" ht="11.25" x14ac:dyDescent="0.2">
      <c r="A135" s="163"/>
      <c r="B135" s="157"/>
      <c r="C135" s="58" t="s">
        <v>90</v>
      </c>
      <c r="D135" s="58" t="s">
        <v>191</v>
      </c>
      <c r="E135" s="58"/>
      <c r="F135" s="66">
        <f t="shared" ca="1" si="27"/>
        <v>650</v>
      </c>
      <c r="G135" s="67">
        <f t="shared" ca="1" si="27"/>
        <v>370</v>
      </c>
      <c r="H135" s="67">
        <f t="shared" ca="1" si="27"/>
        <v>160</v>
      </c>
      <c r="I135" s="67">
        <f t="shared" ca="1" si="27"/>
        <v>315</v>
      </c>
      <c r="J135" s="67">
        <f t="shared" ca="1" si="27"/>
        <v>110</v>
      </c>
      <c r="K135" s="67">
        <f t="shared" ca="1" si="27"/>
        <v>90</v>
      </c>
      <c r="L135" s="67">
        <f t="shared" ca="1" si="27"/>
        <v>120</v>
      </c>
      <c r="M135" s="67">
        <f t="shared" ca="1" si="27"/>
        <v>125</v>
      </c>
      <c r="N135" s="67">
        <f t="shared" ca="1" si="27"/>
        <v>325</v>
      </c>
      <c r="O135" s="68">
        <f t="shared" ca="1" si="27"/>
        <v>2265</v>
      </c>
      <c r="P135" s="70">
        <f t="shared" ca="1" si="28"/>
        <v>620</v>
      </c>
      <c r="Q135" s="71">
        <f t="shared" ca="1" si="28"/>
        <v>1420</v>
      </c>
      <c r="R135" s="71">
        <f t="shared" ca="1" si="28"/>
        <v>190</v>
      </c>
      <c r="S135" s="71" t="str">
        <f t="shared" ca="1" si="28"/>
        <v>**</v>
      </c>
      <c r="T135" s="71" t="str">
        <f t="shared" ca="1" si="28"/>
        <v>**</v>
      </c>
      <c r="U135" s="124"/>
    </row>
    <row r="136" spans="1:23" s="72" customFormat="1" ht="11.25" x14ac:dyDescent="0.2">
      <c r="A136" s="163"/>
      <c r="B136" s="157"/>
      <c r="C136" s="58" t="s">
        <v>635</v>
      </c>
      <c r="D136" s="58" t="s">
        <v>639</v>
      </c>
      <c r="E136" s="58"/>
      <c r="F136" s="66">
        <f t="shared" ca="1" si="27"/>
        <v>460</v>
      </c>
      <c r="G136" s="67">
        <f t="shared" ca="1" si="27"/>
        <v>445</v>
      </c>
      <c r="H136" s="67">
        <f t="shared" ca="1" si="27"/>
        <v>350</v>
      </c>
      <c r="I136" s="67">
        <f t="shared" ca="1" si="27"/>
        <v>380</v>
      </c>
      <c r="J136" s="67">
        <f t="shared" ca="1" si="27"/>
        <v>205</v>
      </c>
      <c r="K136" s="67">
        <f t="shared" ca="1" si="27"/>
        <v>135</v>
      </c>
      <c r="L136" s="67">
        <f t="shared" ca="1" si="27"/>
        <v>160</v>
      </c>
      <c r="M136" s="67">
        <f t="shared" ca="1" si="27"/>
        <v>175</v>
      </c>
      <c r="N136" s="67">
        <f t="shared" ca="1" si="27"/>
        <v>505</v>
      </c>
      <c r="O136" s="68">
        <f t="shared" ca="1" si="27"/>
        <v>2815</v>
      </c>
      <c r="P136" s="70">
        <f t="shared" ca="1" si="28"/>
        <v>540</v>
      </c>
      <c r="Q136" s="71">
        <f t="shared" ca="1" si="28"/>
        <v>1980</v>
      </c>
      <c r="R136" s="71">
        <f t="shared" ca="1" si="28"/>
        <v>250</v>
      </c>
      <c r="S136" s="71" t="str">
        <f t="shared" ca="1" si="28"/>
        <v>**</v>
      </c>
      <c r="T136" s="71" t="str">
        <f t="shared" ca="1" si="28"/>
        <v>**</v>
      </c>
      <c r="U136" s="125"/>
      <c r="V136" s="57"/>
      <c r="W136" s="57"/>
    </row>
    <row r="137" spans="1:23" s="57" customFormat="1" ht="11.25" x14ac:dyDescent="0.2">
      <c r="A137" s="163"/>
      <c r="B137" s="157"/>
      <c r="C137" s="58" t="s">
        <v>636</v>
      </c>
      <c r="D137" s="58" t="s">
        <v>640</v>
      </c>
      <c r="E137" s="58"/>
      <c r="F137" s="66">
        <f t="shared" ca="1" si="27"/>
        <v>45</v>
      </c>
      <c r="G137" s="67">
        <f t="shared" ca="1" si="27"/>
        <v>115</v>
      </c>
      <c r="H137" s="67">
        <f t="shared" ca="1" si="27"/>
        <v>80</v>
      </c>
      <c r="I137" s="67">
        <f t="shared" ca="1" si="27"/>
        <v>90</v>
      </c>
      <c r="J137" s="67">
        <f t="shared" ca="1" si="27"/>
        <v>25</v>
      </c>
      <c r="K137" s="67">
        <f t="shared" ca="1" si="27"/>
        <v>25</v>
      </c>
      <c r="L137" s="67">
        <f t="shared" ca="1" si="27"/>
        <v>40</v>
      </c>
      <c r="M137" s="67">
        <f t="shared" ca="1" si="27"/>
        <v>45</v>
      </c>
      <c r="N137" s="67">
        <f t="shared" ca="1" si="27"/>
        <v>130</v>
      </c>
      <c r="O137" s="68">
        <f t="shared" ca="1" si="27"/>
        <v>595</v>
      </c>
      <c r="P137" s="70">
        <f t="shared" ca="1" si="28"/>
        <v>65</v>
      </c>
      <c r="Q137" s="71">
        <f t="shared" ca="1" si="28"/>
        <v>460</v>
      </c>
      <c r="R137" s="71">
        <f t="shared" ca="1" si="28"/>
        <v>60</v>
      </c>
      <c r="S137" s="71" t="str">
        <f t="shared" ca="1" si="28"/>
        <v>**</v>
      </c>
      <c r="T137" s="71" t="str">
        <f t="shared" ca="1" si="28"/>
        <v>**</v>
      </c>
      <c r="U137" s="124"/>
    </row>
    <row r="138" spans="1:23" s="80" customFormat="1" ht="11.25" x14ac:dyDescent="0.2">
      <c r="A138" s="164"/>
      <c r="B138" s="158"/>
      <c r="C138" s="73" t="s">
        <v>692</v>
      </c>
      <c r="D138" s="74" t="s">
        <v>677</v>
      </c>
      <c r="E138" s="73"/>
      <c r="F138" s="75">
        <f t="shared" ca="1" si="27"/>
        <v>3970</v>
      </c>
      <c r="G138" s="76">
        <f t="shared" ca="1" si="27"/>
        <v>2795</v>
      </c>
      <c r="H138" s="76">
        <f t="shared" ca="1" si="27"/>
        <v>1955</v>
      </c>
      <c r="I138" s="76">
        <f t="shared" ca="1" si="27"/>
        <v>2315</v>
      </c>
      <c r="J138" s="76">
        <f t="shared" ca="1" si="27"/>
        <v>1165</v>
      </c>
      <c r="K138" s="76">
        <f t="shared" ca="1" si="27"/>
        <v>900</v>
      </c>
      <c r="L138" s="76">
        <f t="shared" ca="1" si="27"/>
        <v>1040</v>
      </c>
      <c r="M138" s="76">
        <f t="shared" ca="1" si="27"/>
        <v>1065</v>
      </c>
      <c r="N138" s="76">
        <f t="shared" ca="1" si="27"/>
        <v>2555</v>
      </c>
      <c r="O138" s="77">
        <f t="shared" ca="1" si="27"/>
        <v>17760</v>
      </c>
      <c r="P138" s="78">
        <f t="shared" ca="1" si="28"/>
        <v>4175</v>
      </c>
      <c r="Q138" s="79">
        <f t="shared" ca="1" si="28"/>
        <v>11940</v>
      </c>
      <c r="R138" s="79">
        <f t="shared" ca="1" si="28"/>
        <v>1415</v>
      </c>
      <c r="S138" s="79">
        <f t="shared" ca="1" si="28"/>
        <v>205</v>
      </c>
      <c r="T138" s="79">
        <f t="shared" ca="1" si="28"/>
        <v>30</v>
      </c>
      <c r="U138" s="126"/>
      <c r="V138" s="57"/>
      <c r="W138" s="57"/>
    </row>
    <row r="139" spans="1:23" s="57" customFormat="1" ht="11.25" x14ac:dyDescent="0.2">
      <c r="A139" s="81"/>
      <c r="B139" s="156" t="s">
        <v>832</v>
      </c>
      <c r="C139" s="82"/>
      <c r="D139" s="58"/>
      <c r="E139" s="58"/>
      <c r="F139" s="66"/>
      <c r="G139" s="67"/>
      <c r="H139" s="67"/>
      <c r="I139" s="67"/>
      <c r="J139" s="67"/>
      <c r="K139" s="67"/>
      <c r="L139" s="67"/>
      <c r="M139" s="67"/>
      <c r="N139" s="67"/>
      <c r="O139" s="68"/>
      <c r="P139" s="70"/>
      <c r="Q139" s="71"/>
      <c r="R139" s="71"/>
      <c r="S139" s="71"/>
      <c r="T139" s="71"/>
      <c r="U139" s="124"/>
    </row>
    <row r="140" spans="1:23" s="57" customFormat="1" ht="11.25" x14ac:dyDescent="0.2">
      <c r="A140" s="163" t="s">
        <v>291</v>
      </c>
      <c r="B140" s="157"/>
      <c r="C140" s="58" t="s">
        <v>408</v>
      </c>
      <c r="D140" s="58" t="s">
        <v>315</v>
      </c>
      <c r="E140" s="58"/>
      <c r="F140" s="66">
        <f t="shared" ref="F140:O150" ca="1" si="29">VLOOKUP($D140,INDIRECT($AB$13),F$477,0)</f>
        <v>25</v>
      </c>
      <c r="G140" s="67">
        <f t="shared" ca="1" si="29"/>
        <v>45</v>
      </c>
      <c r="H140" s="67">
        <f t="shared" ca="1" si="29"/>
        <v>25</v>
      </c>
      <c r="I140" s="67">
        <f t="shared" ca="1" si="29"/>
        <v>25</v>
      </c>
      <c r="J140" s="67">
        <f t="shared" ca="1" si="29"/>
        <v>25</v>
      </c>
      <c r="K140" s="67">
        <f t="shared" ca="1" si="29"/>
        <v>5</v>
      </c>
      <c r="L140" s="67">
        <f t="shared" ca="1" si="29"/>
        <v>10</v>
      </c>
      <c r="M140" s="67">
        <f t="shared" ca="1" si="29"/>
        <v>30</v>
      </c>
      <c r="N140" s="67">
        <f t="shared" ca="1" si="29"/>
        <v>30</v>
      </c>
      <c r="O140" s="68">
        <f t="shared" ca="1" si="29"/>
        <v>220</v>
      </c>
      <c r="P140" s="70">
        <f t="shared" ref="P140:T150" ca="1" si="30">VLOOKUP($D140,INDIRECT($AB$14),P$477,0)</f>
        <v>30</v>
      </c>
      <c r="Q140" s="71">
        <f t="shared" ca="1" si="30"/>
        <v>125</v>
      </c>
      <c r="R140" s="71">
        <f t="shared" ca="1" si="30"/>
        <v>35</v>
      </c>
      <c r="S140" s="71">
        <f t="shared" ca="1" si="30"/>
        <v>20</v>
      </c>
      <c r="T140" s="71">
        <f t="shared" ca="1" si="30"/>
        <v>5</v>
      </c>
      <c r="U140" s="124"/>
    </row>
    <row r="141" spans="1:23" s="57" customFormat="1" ht="11.25" x14ac:dyDescent="0.2">
      <c r="A141" s="163"/>
      <c r="B141" s="157"/>
      <c r="C141" s="58" t="s">
        <v>409</v>
      </c>
      <c r="D141" s="58" t="s">
        <v>316</v>
      </c>
      <c r="E141" s="58"/>
      <c r="F141" s="66">
        <f t="shared" ca="1" si="29"/>
        <v>25</v>
      </c>
      <c r="G141" s="67">
        <f t="shared" ca="1" si="29"/>
        <v>30</v>
      </c>
      <c r="H141" s="67">
        <f t="shared" ca="1" si="29"/>
        <v>30</v>
      </c>
      <c r="I141" s="67">
        <f t="shared" ca="1" si="29"/>
        <v>25</v>
      </c>
      <c r="J141" s="67">
        <f t="shared" ca="1" si="29"/>
        <v>15</v>
      </c>
      <c r="K141" s="67">
        <f t="shared" ca="1" si="29"/>
        <v>10</v>
      </c>
      <c r="L141" s="67">
        <f t="shared" ca="1" si="29"/>
        <v>10</v>
      </c>
      <c r="M141" s="67">
        <f t="shared" ca="1" si="29"/>
        <v>15</v>
      </c>
      <c r="N141" s="67">
        <f t="shared" ca="1" si="29"/>
        <v>30</v>
      </c>
      <c r="O141" s="68">
        <f t="shared" ca="1" si="29"/>
        <v>190</v>
      </c>
      <c r="P141" s="70">
        <f t="shared" ca="1" si="30"/>
        <v>35</v>
      </c>
      <c r="Q141" s="71">
        <f t="shared" ca="1" si="30"/>
        <v>130</v>
      </c>
      <c r="R141" s="71">
        <f t="shared" ca="1" si="30"/>
        <v>15</v>
      </c>
      <c r="S141" s="71" t="str">
        <f t="shared" ca="1" si="30"/>
        <v>**</v>
      </c>
      <c r="T141" s="71" t="str">
        <f t="shared" ca="1" si="30"/>
        <v>**</v>
      </c>
      <c r="U141" s="124"/>
    </row>
    <row r="142" spans="1:23" s="57" customFormat="1" ht="11.25" x14ac:dyDescent="0.2">
      <c r="A142" s="163"/>
      <c r="B142" s="157"/>
      <c r="C142" s="58" t="s">
        <v>410</v>
      </c>
      <c r="D142" s="58" t="s">
        <v>317</v>
      </c>
      <c r="E142" s="58"/>
      <c r="F142" s="66" t="str">
        <f t="shared" ca="1" si="29"/>
        <v>**</v>
      </c>
      <c r="G142" s="67" t="str">
        <f t="shared" ca="1" si="29"/>
        <v>**</v>
      </c>
      <c r="H142" s="67">
        <f t="shared" ca="1" si="29"/>
        <v>5</v>
      </c>
      <c r="I142" s="67" t="str">
        <f t="shared" ca="1" si="29"/>
        <v>**</v>
      </c>
      <c r="J142" s="67">
        <f t="shared" ca="1" si="29"/>
        <v>10</v>
      </c>
      <c r="K142" s="67" t="str">
        <f t="shared" ca="1" si="29"/>
        <v>**</v>
      </c>
      <c r="L142" s="67" t="str">
        <f t="shared" ca="1" si="29"/>
        <v>**</v>
      </c>
      <c r="M142" s="67" t="str">
        <f t="shared" ca="1" si="29"/>
        <v>**</v>
      </c>
      <c r="N142" s="67">
        <f t="shared" ca="1" si="29"/>
        <v>30</v>
      </c>
      <c r="O142" s="68">
        <f t="shared" ca="1" si="29"/>
        <v>60</v>
      </c>
      <c r="P142" s="70">
        <f t="shared" ca="1" si="30"/>
        <v>5</v>
      </c>
      <c r="Q142" s="71">
        <f t="shared" ca="1" si="30"/>
        <v>25</v>
      </c>
      <c r="R142" s="71">
        <f t="shared" ca="1" si="30"/>
        <v>20</v>
      </c>
      <c r="S142" s="71" t="str">
        <f t="shared" ca="1" si="30"/>
        <v>**</v>
      </c>
      <c r="T142" s="71" t="str">
        <f t="shared" ca="1" si="30"/>
        <v>**</v>
      </c>
      <c r="U142" s="124"/>
    </row>
    <row r="143" spans="1:23" s="57" customFormat="1" ht="11.25" x14ac:dyDescent="0.2">
      <c r="A143" s="163"/>
      <c r="B143" s="157"/>
      <c r="C143" s="58" t="s">
        <v>411</v>
      </c>
      <c r="D143" s="58" t="s">
        <v>318</v>
      </c>
      <c r="E143" s="58"/>
      <c r="F143" s="66">
        <f t="shared" ca="1" si="29"/>
        <v>25</v>
      </c>
      <c r="G143" s="67">
        <f t="shared" ca="1" si="29"/>
        <v>15</v>
      </c>
      <c r="H143" s="67">
        <f t="shared" ca="1" si="29"/>
        <v>25</v>
      </c>
      <c r="I143" s="67">
        <f t="shared" ca="1" si="29"/>
        <v>25</v>
      </c>
      <c r="J143" s="67">
        <f t="shared" ca="1" si="29"/>
        <v>15</v>
      </c>
      <c r="K143" s="67">
        <f t="shared" ca="1" si="29"/>
        <v>10</v>
      </c>
      <c r="L143" s="67">
        <f t="shared" ca="1" si="29"/>
        <v>10</v>
      </c>
      <c r="M143" s="67">
        <f t="shared" ca="1" si="29"/>
        <v>20</v>
      </c>
      <c r="N143" s="67">
        <f t="shared" ca="1" si="29"/>
        <v>35</v>
      </c>
      <c r="O143" s="68">
        <f t="shared" ca="1" si="29"/>
        <v>180</v>
      </c>
      <c r="P143" s="70">
        <f t="shared" ca="1" si="30"/>
        <v>50</v>
      </c>
      <c r="Q143" s="71">
        <f t="shared" ca="1" si="30"/>
        <v>115</v>
      </c>
      <c r="R143" s="71">
        <f t="shared" ca="1" si="30"/>
        <v>15</v>
      </c>
      <c r="S143" s="71" t="str">
        <f t="shared" ca="1" si="30"/>
        <v>**</v>
      </c>
      <c r="T143" s="71" t="str">
        <f t="shared" ca="1" si="30"/>
        <v>**</v>
      </c>
      <c r="U143" s="124"/>
    </row>
    <row r="144" spans="1:23" s="57" customFormat="1" ht="11.25" x14ac:dyDescent="0.2">
      <c r="A144" s="163"/>
      <c r="B144" s="157"/>
      <c r="C144" s="58" t="s">
        <v>412</v>
      </c>
      <c r="D144" s="58" t="s">
        <v>319</v>
      </c>
      <c r="E144" s="58"/>
      <c r="F144" s="66">
        <f t="shared" ca="1" si="29"/>
        <v>45</v>
      </c>
      <c r="G144" s="67">
        <f t="shared" ca="1" si="29"/>
        <v>30</v>
      </c>
      <c r="H144" s="67">
        <f t="shared" ca="1" si="29"/>
        <v>20</v>
      </c>
      <c r="I144" s="67">
        <f t="shared" ca="1" si="29"/>
        <v>15</v>
      </c>
      <c r="J144" s="67">
        <f t="shared" ca="1" si="29"/>
        <v>20</v>
      </c>
      <c r="K144" s="67">
        <f t="shared" ca="1" si="29"/>
        <v>5</v>
      </c>
      <c r="L144" s="67">
        <f t="shared" ca="1" si="29"/>
        <v>25</v>
      </c>
      <c r="M144" s="67">
        <f t="shared" ca="1" si="29"/>
        <v>10</v>
      </c>
      <c r="N144" s="67">
        <f t="shared" ca="1" si="29"/>
        <v>40</v>
      </c>
      <c r="O144" s="68">
        <f t="shared" ca="1" si="29"/>
        <v>210</v>
      </c>
      <c r="P144" s="70">
        <f t="shared" ca="1" si="30"/>
        <v>50</v>
      </c>
      <c r="Q144" s="71">
        <f t="shared" ca="1" si="30"/>
        <v>130</v>
      </c>
      <c r="R144" s="71">
        <f t="shared" ca="1" si="30"/>
        <v>20</v>
      </c>
      <c r="S144" s="71" t="str">
        <f t="shared" ca="1" si="30"/>
        <v>**</v>
      </c>
      <c r="T144" s="71" t="str">
        <f t="shared" ca="1" si="30"/>
        <v>**</v>
      </c>
      <c r="U144" s="124"/>
    </row>
    <row r="145" spans="1:23" s="57" customFormat="1" ht="11.25" x14ac:dyDescent="0.2">
      <c r="A145" s="163"/>
      <c r="B145" s="157"/>
      <c r="C145" s="58" t="s">
        <v>413</v>
      </c>
      <c r="D145" s="58" t="s">
        <v>320</v>
      </c>
      <c r="E145" s="58"/>
      <c r="F145" s="66">
        <f t="shared" ca="1" si="29"/>
        <v>10</v>
      </c>
      <c r="G145" s="67" t="str">
        <f t="shared" ca="1" si="29"/>
        <v>**</v>
      </c>
      <c r="H145" s="67" t="str">
        <f t="shared" ca="1" si="29"/>
        <v>**</v>
      </c>
      <c r="I145" s="67">
        <f t="shared" ca="1" si="29"/>
        <v>5</v>
      </c>
      <c r="J145" s="67" t="str">
        <f t="shared" ca="1" si="29"/>
        <v>**</v>
      </c>
      <c r="K145" s="67" t="str">
        <f t="shared" ca="1" si="29"/>
        <v>**</v>
      </c>
      <c r="L145" s="67" t="str">
        <f t="shared" ca="1" si="29"/>
        <v>**</v>
      </c>
      <c r="M145" s="67" t="str">
        <f t="shared" ca="1" si="29"/>
        <v>**</v>
      </c>
      <c r="N145" s="67" t="str">
        <f t="shared" ca="1" si="29"/>
        <v>**</v>
      </c>
      <c r="O145" s="68">
        <f t="shared" ca="1" si="29"/>
        <v>35</v>
      </c>
      <c r="P145" s="70" t="str">
        <f t="shared" ca="1" si="30"/>
        <v>**</v>
      </c>
      <c r="Q145" s="71">
        <f t="shared" ca="1" si="30"/>
        <v>20</v>
      </c>
      <c r="R145" s="71" t="str">
        <f t="shared" ca="1" si="30"/>
        <v>**</v>
      </c>
      <c r="S145" s="71" t="str">
        <f t="shared" ca="1" si="30"/>
        <v>**</v>
      </c>
      <c r="T145" s="71" t="str">
        <f t="shared" ca="1" si="30"/>
        <v>**</v>
      </c>
      <c r="U145" s="124"/>
    </row>
    <row r="146" spans="1:23" s="57" customFormat="1" ht="11.25" x14ac:dyDescent="0.2">
      <c r="A146" s="163"/>
      <c r="B146" s="157"/>
      <c r="C146" s="58" t="s">
        <v>414</v>
      </c>
      <c r="D146" s="58" t="s">
        <v>321</v>
      </c>
      <c r="E146" s="58"/>
      <c r="F146" s="66">
        <f t="shared" ca="1" si="29"/>
        <v>25</v>
      </c>
      <c r="G146" s="67">
        <f t="shared" ca="1" si="29"/>
        <v>10</v>
      </c>
      <c r="H146" s="67">
        <f t="shared" ca="1" si="29"/>
        <v>10</v>
      </c>
      <c r="I146" s="67">
        <f t="shared" ca="1" si="29"/>
        <v>10</v>
      </c>
      <c r="J146" s="67">
        <f t="shared" ca="1" si="29"/>
        <v>15</v>
      </c>
      <c r="K146" s="67" t="str">
        <f t="shared" ca="1" si="29"/>
        <v>**</v>
      </c>
      <c r="L146" s="67" t="str">
        <f t="shared" ca="1" si="29"/>
        <v>**</v>
      </c>
      <c r="M146" s="67">
        <f t="shared" ca="1" si="29"/>
        <v>5</v>
      </c>
      <c r="N146" s="67">
        <f t="shared" ca="1" si="29"/>
        <v>20</v>
      </c>
      <c r="O146" s="68">
        <f t="shared" ca="1" si="29"/>
        <v>95</v>
      </c>
      <c r="P146" s="70">
        <f t="shared" ca="1" si="30"/>
        <v>30</v>
      </c>
      <c r="Q146" s="71">
        <f t="shared" ca="1" si="30"/>
        <v>55</v>
      </c>
      <c r="R146" s="71">
        <f t="shared" ca="1" si="30"/>
        <v>10</v>
      </c>
      <c r="S146" s="71" t="str">
        <f t="shared" ca="1" si="30"/>
        <v>**</v>
      </c>
      <c r="T146" s="71" t="str">
        <f t="shared" ca="1" si="30"/>
        <v>**</v>
      </c>
      <c r="U146" s="124"/>
    </row>
    <row r="147" spans="1:23" s="57" customFormat="1" ht="11.25" x14ac:dyDescent="0.2">
      <c r="A147" s="163"/>
      <c r="B147" s="157"/>
      <c r="C147" s="58" t="s">
        <v>164</v>
      </c>
      <c r="D147" s="58" t="s">
        <v>322</v>
      </c>
      <c r="E147" s="58"/>
      <c r="F147" s="66" t="str">
        <f t="shared" ca="1" si="29"/>
        <v>**</v>
      </c>
      <c r="G147" s="67" t="str">
        <f t="shared" ca="1" si="29"/>
        <v>**</v>
      </c>
      <c r="H147" s="67" t="str">
        <f t="shared" ca="1" si="29"/>
        <v>**</v>
      </c>
      <c r="I147" s="67" t="str">
        <f t="shared" ca="1" si="29"/>
        <v>**</v>
      </c>
      <c r="J147" s="67">
        <f t="shared" ca="1" si="29"/>
        <v>5</v>
      </c>
      <c r="K147" s="67" t="str">
        <f t="shared" ca="1" si="29"/>
        <v>**</v>
      </c>
      <c r="L147" s="67" t="str">
        <f t="shared" ca="1" si="29"/>
        <v>**</v>
      </c>
      <c r="M147" s="67" t="str">
        <f t="shared" ca="1" si="29"/>
        <v>**</v>
      </c>
      <c r="N147" s="67" t="str">
        <f t="shared" ca="1" si="29"/>
        <v>**</v>
      </c>
      <c r="O147" s="68">
        <f t="shared" ca="1" si="29"/>
        <v>30</v>
      </c>
      <c r="P147" s="70" t="str">
        <f t="shared" ca="1" si="30"/>
        <v>**</v>
      </c>
      <c r="Q147" s="71">
        <f t="shared" ca="1" si="30"/>
        <v>20</v>
      </c>
      <c r="R147" s="71" t="str">
        <f t="shared" ca="1" si="30"/>
        <v>**</v>
      </c>
      <c r="S147" s="71" t="str">
        <f t="shared" ca="1" si="30"/>
        <v>**</v>
      </c>
      <c r="T147" s="71" t="str">
        <f t="shared" ca="1" si="30"/>
        <v>**</v>
      </c>
      <c r="U147" s="124"/>
    </row>
    <row r="148" spans="1:23" s="72" customFormat="1" ht="11.25" x14ac:dyDescent="0.2">
      <c r="A148" s="163"/>
      <c r="B148" s="157"/>
      <c r="C148" s="58" t="s">
        <v>43</v>
      </c>
      <c r="D148" s="58" t="s">
        <v>323</v>
      </c>
      <c r="E148" s="58"/>
      <c r="F148" s="66">
        <f t="shared" ca="1" si="29"/>
        <v>25</v>
      </c>
      <c r="G148" s="67">
        <f t="shared" ca="1" si="29"/>
        <v>10</v>
      </c>
      <c r="H148" s="67">
        <f t="shared" ca="1" si="29"/>
        <v>10</v>
      </c>
      <c r="I148" s="67" t="str">
        <f t="shared" ca="1" si="29"/>
        <v>**</v>
      </c>
      <c r="J148" s="67" t="str">
        <f t="shared" ca="1" si="29"/>
        <v>**</v>
      </c>
      <c r="K148" s="67" t="str">
        <f t="shared" ca="1" si="29"/>
        <v>**</v>
      </c>
      <c r="L148" s="67">
        <f t="shared" ca="1" si="29"/>
        <v>5</v>
      </c>
      <c r="M148" s="67" t="str">
        <f t="shared" ca="1" si="29"/>
        <v>**</v>
      </c>
      <c r="N148" s="67">
        <f t="shared" ca="1" si="29"/>
        <v>15</v>
      </c>
      <c r="O148" s="68">
        <f t="shared" ca="1" si="29"/>
        <v>80</v>
      </c>
      <c r="P148" s="70">
        <f t="shared" ca="1" si="30"/>
        <v>25</v>
      </c>
      <c r="Q148" s="71">
        <f t="shared" ca="1" si="30"/>
        <v>50</v>
      </c>
      <c r="R148" s="71">
        <f t="shared" ca="1" si="30"/>
        <v>10</v>
      </c>
      <c r="S148" s="71" t="str">
        <f t="shared" ca="1" si="30"/>
        <v>**</v>
      </c>
      <c r="T148" s="71" t="str">
        <f t="shared" ca="1" si="30"/>
        <v>**</v>
      </c>
      <c r="U148" s="125"/>
      <c r="V148" s="57"/>
      <c r="W148" s="57"/>
    </row>
    <row r="149" spans="1:23" s="57" customFormat="1" ht="11.25" x14ac:dyDescent="0.2">
      <c r="A149" s="163"/>
      <c r="B149" s="157"/>
      <c r="C149" s="58" t="s">
        <v>44</v>
      </c>
      <c r="D149" s="58" t="s">
        <v>324</v>
      </c>
      <c r="E149" s="58"/>
      <c r="F149" s="66">
        <f t="shared" ca="1" si="29"/>
        <v>20</v>
      </c>
      <c r="G149" s="67">
        <f t="shared" ca="1" si="29"/>
        <v>45</v>
      </c>
      <c r="H149" s="67">
        <f t="shared" ca="1" si="29"/>
        <v>35</v>
      </c>
      <c r="I149" s="67">
        <f t="shared" ca="1" si="29"/>
        <v>35</v>
      </c>
      <c r="J149" s="67">
        <f t="shared" ca="1" si="29"/>
        <v>15</v>
      </c>
      <c r="K149" s="67">
        <f t="shared" ca="1" si="29"/>
        <v>15</v>
      </c>
      <c r="L149" s="67">
        <f t="shared" ca="1" si="29"/>
        <v>10</v>
      </c>
      <c r="M149" s="67">
        <f t="shared" ca="1" si="29"/>
        <v>20</v>
      </c>
      <c r="N149" s="67">
        <f t="shared" ca="1" si="29"/>
        <v>50</v>
      </c>
      <c r="O149" s="68">
        <f t="shared" ca="1" si="29"/>
        <v>245</v>
      </c>
      <c r="P149" s="70">
        <f t="shared" ca="1" si="30"/>
        <v>35</v>
      </c>
      <c r="Q149" s="71">
        <f t="shared" ca="1" si="30"/>
        <v>190</v>
      </c>
      <c r="R149" s="71">
        <f t="shared" ca="1" si="30"/>
        <v>15</v>
      </c>
      <c r="S149" s="71" t="str">
        <f t="shared" ca="1" si="30"/>
        <v>**</v>
      </c>
      <c r="T149" s="71" t="str">
        <f t="shared" ca="1" si="30"/>
        <v>**</v>
      </c>
      <c r="U149" s="124"/>
    </row>
    <row r="150" spans="1:23" s="80" customFormat="1" ht="11.25" x14ac:dyDescent="0.2">
      <c r="A150" s="164"/>
      <c r="B150" s="158"/>
      <c r="C150" s="73" t="s">
        <v>692</v>
      </c>
      <c r="D150" s="74" t="s">
        <v>291</v>
      </c>
      <c r="E150" s="73"/>
      <c r="F150" s="75">
        <f t="shared" ca="1" si="29"/>
        <v>205</v>
      </c>
      <c r="G150" s="76">
        <f t="shared" ca="1" si="29"/>
        <v>185</v>
      </c>
      <c r="H150" s="76">
        <f t="shared" ca="1" si="29"/>
        <v>170</v>
      </c>
      <c r="I150" s="76">
        <f t="shared" ca="1" si="29"/>
        <v>150</v>
      </c>
      <c r="J150" s="76">
        <f t="shared" ca="1" si="29"/>
        <v>120</v>
      </c>
      <c r="K150" s="76">
        <f t="shared" ca="1" si="29"/>
        <v>50</v>
      </c>
      <c r="L150" s="76">
        <f t="shared" ca="1" si="29"/>
        <v>80</v>
      </c>
      <c r="M150" s="76">
        <f t="shared" ca="1" si="29"/>
        <v>110</v>
      </c>
      <c r="N150" s="76">
        <f t="shared" ca="1" si="29"/>
        <v>265</v>
      </c>
      <c r="O150" s="77">
        <f t="shared" ca="1" si="29"/>
        <v>1335</v>
      </c>
      <c r="P150" s="78">
        <f t="shared" ca="1" si="30"/>
        <v>275</v>
      </c>
      <c r="Q150" s="79">
        <f t="shared" ca="1" si="30"/>
        <v>860</v>
      </c>
      <c r="R150" s="79">
        <f t="shared" ca="1" si="30"/>
        <v>145</v>
      </c>
      <c r="S150" s="79">
        <f t="shared" ca="1" si="30"/>
        <v>35</v>
      </c>
      <c r="T150" s="79">
        <f t="shared" ca="1" si="30"/>
        <v>15</v>
      </c>
      <c r="U150" s="126"/>
      <c r="V150" s="57"/>
      <c r="W150" s="57"/>
    </row>
    <row r="151" spans="1:23" s="57" customFormat="1" ht="11.25" x14ac:dyDescent="0.2">
      <c r="A151" s="81"/>
      <c r="B151" s="156" t="s">
        <v>833</v>
      </c>
      <c r="C151" s="82"/>
      <c r="D151" s="58"/>
      <c r="E151" s="58"/>
      <c r="F151" s="66"/>
      <c r="G151" s="67"/>
      <c r="H151" s="67"/>
      <c r="I151" s="67"/>
      <c r="J151" s="67"/>
      <c r="K151" s="67"/>
      <c r="L151" s="67"/>
      <c r="M151" s="67"/>
      <c r="N151" s="67"/>
      <c r="O151" s="68"/>
      <c r="P151" s="70"/>
      <c r="Q151" s="71"/>
      <c r="R151" s="71"/>
      <c r="S151" s="71"/>
      <c r="T151" s="71"/>
      <c r="U151" s="124"/>
    </row>
    <row r="152" spans="1:23" s="57" customFormat="1" ht="11.25" x14ac:dyDescent="0.2">
      <c r="A152" s="163" t="s">
        <v>559</v>
      </c>
      <c r="B152" s="157"/>
      <c r="C152" s="58" t="s">
        <v>560</v>
      </c>
      <c r="D152" s="58" t="s">
        <v>611</v>
      </c>
      <c r="E152" s="58"/>
      <c r="F152" s="66">
        <f t="shared" ref="F152:O161" ca="1" si="31">VLOOKUP($D152,INDIRECT($AB$13),F$477,0)</f>
        <v>1205</v>
      </c>
      <c r="G152" s="67">
        <f t="shared" ca="1" si="31"/>
        <v>265</v>
      </c>
      <c r="H152" s="67">
        <f t="shared" ca="1" si="31"/>
        <v>135</v>
      </c>
      <c r="I152" s="67">
        <f t="shared" ca="1" si="31"/>
        <v>240</v>
      </c>
      <c r="J152" s="67">
        <f t="shared" ca="1" si="31"/>
        <v>150</v>
      </c>
      <c r="K152" s="67">
        <f t="shared" ca="1" si="31"/>
        <v>80</v>
      </c>
      <c r="L152" s="67">
        <f t="shared" ca="1" si="31"/>
        <v>110</v>
      </c>
      <c r="M152" s="67">
        <f t="shared" ca="1" si="31"/>
        <v>115</v>
      </c>
      <c r="N152" s="67">
        <f t="shared" ca="1" si="31"/>
        <v>210</v>
      </c>
      <c r="O152" s="68">
        <f t="shared" ca="1" si="31"/>
        <v>2510</v>
      </c>
      <c r="P152" s="70">
        <f t="shared" ref="P152:T161" ca="1" si="32">VLOOKUP($D152,INDIRECT($AB$14),P$477,0)</f>
        <v>1095</v>
      </c>
      <c r="Q152" s="71">
        <f t="shared" ca="1" si="32"/>
        <v>1275</v>
      </c>
      <c r="R152" s="71">
        <f t="shared" ca="1" si="32"/>
        <v>115</v>
      </c>
      <c r="S152" s="71" t="str">
        <f t="shared" ca="1" si="32"/>
        <v>**</v>
      </c>
      <c r="T152" s="71" t="str">
        <f t="shared" ca="1" si="32"/>
        <v>**</v>
      </c>
      <c r="U152" s="124"/>
    </row>
    <row r="153" spans="1:23" s="57" customFormat="1" ht="11.25" x14ac:dyDescent="0.2">
      <c r="A153" s="163"/>
      <c r="B153" s="157"/>
      <c r="C153" s="58" t="s">
        <v>561</v>
      </c>
      <c r="D153" s="58" t="s">
        <v>612</v>
      </c>
      <c r="E153" s="58"/>
      <c r="F153" s="66">
        <f t="shared" ca="1" si="31"/>
        <v>1005</v>
      </c>
      <c r="G153" s="67">
        <f t="shared" ca="1" si="31"/>
        <v>280</v>
      </c>
      <c r="H153" s="67">
        <f t="shared" ca="1" si="31"/>
        <v>195</v>
      </c>
      <c r="I153" s="67">
        <f t="shared" ca="1" si="31"/>
        <v>230</v>
      </c>
      <c r="J153" s="67">
        <f t="shared" ca="1" si="31"/>
        <v>200</v>
      </c>
      <c r="K153" s="67">
        <f t="shared" ca="1" si="31"/>
        <v>120</v>
      </c>
      <c r="L153" s="67">
        <f t="shared" ca="1" si="31"/>
        <v>130</v>
      </c>
      <c r="M153" s="67">
        <f t="shared" ca="1" si="31"/>
        <v>100</v>
      </c>
      <c r="N153" s="67">
        <f t="shared" ca="1" si="31"/>
        <v>280</v>
      </c>
      <c r="O153" s="68">
        <f t="shared" ca="1" si="31"/>
        <v>2540</v>
      </c>
      <c r="P153" s="70">
        <f t="shared" ca="1" si="32"/>
        <v>1000</v>
      </c>
      <c r="Q153" s="71">
        <f t="shared" ca="1" si="32"/>
        <v>1385</v>
      </c>
      <c r="R153" s="71">
        <f t="shared" ca="1" si="32"/>
        <v>140</v>
      </c>
      <c r="S153" s="71" t="str">
        <f t="shared" ca="1" si="32"/>
        <v>**</v>
      </c>
      <c r="T153" s="71" t="str">
        <f t="shared" ca="1" si="32"/>
        <v>**</v>
      </c>
      <c r="U153" s="124"/>
    </row>
    <row r="154" spans="1:23" s="57" customFormat="1" ht="11.25" x14ac:dyDescent="0.2">
      <c r="A154" s="163"/>
      <c r="B154" s="157"/>
      <c r="C154" s="58" t="s">
        <v>562</v>
      </c>
      <c r="D154" s="58" t="s">
        <v>613</v>
      </c>
      <c r="E154" s="58"/>
      <c r="F154" s="66">
        <f t="shared" ca="1" si="31"/>
        <v>890</v>
      </c>
      <c r="G154" s="67">
        <f t="shared" ca="1" si="31"/>
        <v>615</v>
      </c>
      <c r="H154" s="67">
        <f t="shared" ca="1" si="31"/>
        <v>470</v>
      </c>
      <c r="I154" s="67">
        <f t="shared" ca="1" si="31"/>
        <v>470</v>
      </c>
      <c r="J154" s="67">
        <f t="shared" ca="1" si="31"/>
        <v>475</v>
      </c>
      <c r="K154" s="67">
        <f t="shared" ca="1" si="31"/>
        <v>215</v>
      </c>
      <c r="L154" s="67">
        <f t="shared" ca="1" si="31"/>
        <v>240</v>
      </c>
      <c r="M154" s="67">
        <f t="shared" ca="1" si="31"/>
        <v>270</v>
      </c>
      <c r="N154" s="67">
        <f t="shared" ca="1" si="31"/>
        <v>580</v>
      </c>
      <c r="O154" s="68">
        <f t="shared" ca="1" si="31"/>
        <v>4225</v>
      </c>
      <c r="P154" s="70">
        <f t="shared" ca="1" si="32"/>
        <v>1110</v>
      </c>
      <c r="Q154" s="71">
        <f t="shared" ca="1" si="32"/>
        <v>2670</v>
      </c>
      <c r="R154" s="71">
        <f t="shared" ca="1" si="32"/>
        <v>385</v>
      </c>
      <c r="S154" s="71">
        <f t="shared" ca="1" si="32"/>
        <v>55</v>
      </c>
      <c r="T154" s="71">
        <f t="shared" ca="1" si="32"/>
        <v>10</v>
      </c>
      <c r="U154" s="124"/>
    </row>
    <row r="155" spans="1:23" s="57" customFormat="1" ht="11.25" x14ac:dyDescent="0.2">
      <c r="A155" s="163"/>
      <c r="B155" s="157"/>
      <c r="C155" s="58" t="s">
        <v>563</v>
      </c>
      <c r="D155" s="58" t="s">
        <v>614</v>
      </c>
      <c r="E155" s="58"/>
      <c r="F155" s="66">
        <f t="shared" ca="1" si="31"/>
        <v>630</v>
      </c>
      <c r="G155" s="67">
        <f t="shared" ca="1" si="31"/>
        <v>450</v>
      </c>
      <c r="H155" s="67">
        <f t="shared" ca="1" si="31"/>
        <v>345</v>
      </c>
      <c r="I155" s="67">
        <f t="shared" ca="1" si="31"/>
        <v>350</v>
      </c>
      <c r="J155" s="67">
        <f t="shared" ca="1" si="31"/>
        <v>260</v>
      </c>
      <c r="K155" s="67">
        <f t="shared" ca="1" si="31"/>
        <v>145</v>
      </c>
      <c r="L155" s="67">
        <f t="shared" ca="1" si="31"/>
        <v>185</v>
      </c>
      <c r="M155" s="67">
        <f t="shared" ca="1" si="31"/>
        <v>175</v>
      </c>
      <c r="N155" s="67">
        <f t="shared" ca="1" si="31"/>
        <v>435</v>
      </c>
      <c r="O155" s="68">
        <f t="shared" ca="1" si="31"/>
        <v>2975</v>
      </c>
      <c r="P155" s="70">
        <f t="shared" ca="1" si="32"/>
        <v>865</v>
      </c>
      <c r="Q155" s="71">
        <f t="shared" ca="1" si="32"/>
        <v>1825</v>
      </c>
      <c r="R155" s="71">
        <f t="shared" ca="1" si="32"/>
        <v>245</v>
      </c>
      <c r="S155" s="71" t="str">
        <f t="shared" ca="1" si="32"/>
        <v>**</v>
      </c>
      <c r="T155" s="71" t="str">
        <f t="shared" ca="1" si="32"/>
        <v>**</v>
      </c>
      <c r="U155" s="124"/>
    </row>
    <row r="156" spans="1:23" s="57" customFormat="1" ht="11.25" x14ac:dyDescent="0.2">
      <c r="A156" s="163"/>
      <c r="B156" s="157"/>
      <c r="C156" s="58" t="s">
        <v>564</v>
      </c>
      <c r="D156" s="58" t="s">
        <v>615</v>
      </c>
      <c r="E156" s="58"/>
      <c r="F156" s="66" t="str">
        <f t="shared" ca="1" si="31"/>
        <v>**</v>
      </c>
      <c r="G156" s="67" t="str">
        <f t="shared" ca="1" si="31"/>
        <v>**</v>
      </c>
      <c r="H156" s="67" t="str">
        <f t="shared" ca="1" si="31"/>
        <v>**</v>
      </c>
      <c r="I156" s="67" t="str">
        <f t="shared" ca="1" si="31"/>
        <v>**</v>
      </c>
      <c r="J156" s="67" t="str">
        <f t="shared" ca="1" si="31"/>
        <v>**</v>
      </c>
      <c r="K156" s="67" t="str">
        <f t="shared" ca="1" si="31"/>
        <v>**</v>
      </c>
      <c r="L156" s="67" t="str">
        <f t="shared" ca="1" si="31"/>
        <v>**</v>
      </c>
      <c r="M156" s="67" t="str">
        <f t="shared" ca="1" si="31"/>
        <v>**</v>
      </c>
      <c r="N156" s="67" t="str">
        <f t="shared" ca="1" si="31"/>
        <v>**</v>
      </c>
      <c r="O156" s="68">
        <f t="shared" ca="1" si="31"/>
        <v>15</v>
      </c>
      <c r="P156" s="70" t="str">
        <f t="shared" ca="1" si="32"/>
        <v>**</v>
      </c>
      <c r="Q156" s="71">
        <f t="shared" ca="1" si="32"/>
        <v>15</v>
      </c>
      <c r="R156" s="71" t="str">
        <f t="shared" ca="1" si="32"/>
        <v>**</v>
      </c>
      <c r="S156" s="71" t="str">
        <f t="shared" ca="1" si="32"/>
        <v>**</v>
      </c>
      <c r="T156" s="71" t="str">
        <f t="shared" ca="1" si="32"/>
        <v>**</v>
      </c>
      <c r="U156" s="124"/>
    </row>
    <row r="157" spans="1:23" s="57" customFormat="1" ht="11.25" x14ac:dyDescent="0.2">
      <c r="A157" s="163"/>
      <c r="B157" s="157"/>
      <c r="C157" s="58" t="s">
        <v>565</v>
      </c>
      <c r="D157" s="58" t="s">
        <v>616</v>
      </c>
      <c r="E157" s="58"/>
      <c r="F157" s="66">
        <f t="shared" ca="1" si="31"/>
        <v>970</v>
      </c>
      <c r="G157" s="67">
        <f t="shared" ca="1" si="31"/>
        <v>570</v>
      </c>
      <c r="H157" s="67">
        <f t="shared" ca="1" si="31"/>
        <v>440</v>
      </c>
      <c r="I157" s="67">
        <f t="shared" ca="1" si="31"/>
        <v>465</v>
      </c>
      <c r="J157" s="67">
        <f t="shared" ca="1" si="31"/>
        <v>325</v>
      </c>
      <c r="K157" s="67">
        <f t="shared" ca="1" si="31"/>
        <v>205</v>
      </c>
      <c r="L157" s="67">
        <f t="shared" ca="1" si="31"/>
        <v>245</v>
      </c>
      <c r="M157" s="67">
        <f t="shared" ca="1" si="31"/>
        <v>210</v>
      </c>
      <c r="N157" s="67">
        <f t="shared" ca="1" si="31"/>
        <v>575</v>
      </c>
      <c r="O157" s="68">
        <f t="shared" ca="1" si="31"/>
        <v>4005</v>
      </c>
      <c r="P157" s="70">
        <f t="shared" ca="1" si="32"/>
        <v>1100</v>
      </c>
      <c r="Q157" s="71">
        <f t="shared" ca="1" si="32"/>
        <v>2535</v>
      </c>
      <c r="R157" s="71">
        <f t="shared" ca="1" si="32"/>
        <v>320</v>
      </c>
      <c r="S157" s="71">
        <f t="shared" ca="1" si="32"/>
        <v>40</v>
      </c>
      <c r="T157" s="71">
        <f t="shared" ca="1" si="32"/>
        <v>5</v>
      </c>
      <c r="U157" s="124"/>
    </row>
    <row r="158" spans="1:23" s="57" customFormat="1" ht="11.25" x14ac:dyDescent="0.2">
      <c r="A158" s="163"/>
      <c r="B158" s="157"/>
      <c r="C158" s="58" t="s">
        <v>566</v>
      </c>
      <c r="D158" s="58" t="s">
        <v>617</v>
      </c>
      <c r="E158" s="58"/>
      <c r="F158" s="66">
        <f t="shared" ca="1" si="31"/>
        <v>1310</v>
      </c>
      <c r="G158" s="67">
        <f t="shared" ca="1" si="31"/>
        <v>435</v>
      </c>
      <c r="H158" s="67">
        <f t="shared" ca="1" si="31"/>
        <v>305</v>
      </c>
      <c r="I158" s="67">
        <f t="shared" ca="1" si="31"/>
        <v>380</v>
      </c>
      <c r="J158" s="67">
        <f t="shared" ca="1" si="31"/>
        <v>235</v>
      </c>
      <c r="K158" s="67">
        <f t="shared" ca="1" si="31"/>
        <v>155</v>
      </c>
      <c r="L158" s="67">
        <f t="shared" ca="1" si="31"/>
        <v>195</v>
      </c>
      <c r="M158" s="67">
        <f t="shared" ca="1" si="31"/>
        <v>190</v>
      </c>
      <c r="N158" s="67">
        <f t="shared" ca="1" si="31"/>
        <v>400</v>
      </c>
      <c r="O158" s="68">
        <f t="shared" ca="1" si="31"/>
        <v>3605</v>
      </c>
      <c r="P158" s="70">
        <f t="shared" ca="1" si="32"/>
        <v>1350</v>
      </c>
      <c r="Q158" s="71">
        <f t="shared" ca="1" si="32"/>
        <v>2030</v>
      </c>
      <c r="R158" s="71">
        <f t="shared" ca="1" si="32"/>
        <v>210</v>
      </c>
      <c r="S158" s="71" t="str">
        <f t="shared" ca="1" si="32"/>
        <v>**</v>
      </c>
      <c r="T158" s="71" t="str">
        <f t="shared" ca="1" si="32"/>
        <v>**</v>
      </c>
      <c r="U158" s="124"/>
    </row>
    <row r="159" spans="1:23" s="57" customFormat="1" ht="11.25" x14ac:dyDescent="0.2">
      <c r="A159" s="163"/>
      <c r="B159" s="157"/>
      <c r="C159" s="58" t="s">
        <v>567</v>
      </c>
      <c r="D159" s="58" t="s">
        <v>618</v>
      </c>
      <c r="E159" s="58"/>
      <c r="F159" s="66">
        <f t="shared" ca="1" si="31"/>
        <v>1220</v>
      </c>
      <c r="G159" s="67">
        <f t="shared" ca="1" si="31"/>
        <v>410</v>
      </c>
      <c r="H159" s="67">
        <f t="shared" ca="1" si="31"/>
        <v>240</v>
      </c>
      <c r="I159" s="67">
        <f t="shared" ca="1" si="31"/>
        <v>325</v>
      </c>
      <c r="J159" s="67">
        <f t="shared" ca="1" si="31"/>
        <v>325</v>
      </c>
      <c r="K159" s="67">
        <f t="shared" ca="1" si="31"/>
        <v>130</v>
      </c>
      <c r="L159" s="67">
        <f t="shared" ca="1" si="31"/>
        <v>155</v>
      </c>
      <c r="M159" s="67">
        <f t="shared" ca="1" si="31"/>
        <v>135</v>
      </c>
      <c r="N159" s="67">
        <f t="shared" ca="1" si="31"/>
        <v>340</v>
      </c>
      <c r="O159" s="68">
        <f t="shared" ca="1" si="31"/>
        <v>3280</v>
      </c>
      <c r="P159" s="70">
        <f t="shared" ca="1" si="32"/>
        <v>1225</v>
      </c>
      <c r="Q159" s="71">
        <f t="shared" ca="1" si="32"/>
        <v>1805</v>
      </c>
      <c r="R159" s="71">
        <f t="shared" ca="1" si="32"/>
        <v>215</v>
      </c>
      <c r="S159" s="71" t="str">
        <f t="shared" ca="1" si="32"/>
        <v>**</v>
      </c>
      <c r="T159" s="71" t="str">
        <f t="shared" ca="1" si="32"/>
        <v>**</v>
      </c>
      <c r="U159" s="124"/>
    </row>
    <row r="160" spans="1:23" s="57" customFormat="1" ht="11.25" x14ac:dyDescent="0.2">
      <c r="A160" s="163"/>
      <c r="B160" s="157"/>
      <c r="C160" s="58" t="s">
        <v>568</v>
      </c>
      <c r="D160" s="58" t="s">
        <v>619</v>
      </c>
      <c r="E160" s="58"/>
      <c r="F160" s="66" t="str">
        <f t="shared" ca="1" si="31"/>
        <v>**</v>
      </c>
      <c r="G160" s="67" t="str">
        <f t="shared" ca="1" si="31"/>
        <v>**</v>
      </c>
      <c r="H160" s="67" t="str">
        <f t="shared" ca="1" si="31"/>
        <v>**</v>
      </c>
      <c r="I160" s="67" t="str">
        <f t="shared" ca="1" si="31"/>
        <v>**</v>
      </c>
      <c r="J160" s="67" t="str">
        <f t="shared" ca="1" si="31"/>
        <v>**</v>
      </c>
      <c r="K160" s="67" t="str">
        <f t="shared" ca="1" si="31"/>
        <v>**</v>
      </c>
      <c r="L160" s="67" t="str">
        <f t="shared" ca="1" si="31"/>
        <v>**</v>
      </c>
      <c r="M160" s="67" t="str">
        <f t="shared" ca="1" si="31"/>
        <v>**</v>
      </c>
      <c r="N160" s="67" t="str">
        <f t="shared" ca="1" si="31"/>
        <v>**</v>
      </c>
      <c r="O160" s="68" t="str">
        <f t="shared" ca="1" si="31"/>
        <v>**</v>
      </c>
      <c r="P160" s="70" t="str">
        <f t="shared" ca="1" si="32"/>
        <v>**</v>
      </c>
      <c r="Q160" s="71" t="str">
        <f t="shared" ca="1" si="32"/>
        <v>**</v>
      </c>
      <c r="R160" s="71" t="str">
        <f t="shared" ca="1" si="32"/>
        <v>**</v>
      </c>
      <c r="S160" s="71" t="str">
        <f t="shared" ca="1" si="32"/>
        <v>**</v>
      </c>
      <c r="T160" s="71" t="str">
        <f t="shared" ca="1" si="32"/>
        <v>**</v>
      </c>
      <c r="U160" s="124"/>
    </row>
    <row r="161" spans="1:23" s="57" customFormat="1" ht="11.25" x14ac:dyDescent="0.2">
      <c r="A161" s="163"/>
      <c r="B161" s="157"/>
      <c r="C161" s="58" t="s">
        <v>569</v>
      </c>
      <c r="D161" s="58" t="s">
        <v>620</v>
      </c>
      <c r="E161" s="58"/>
      <c r="F161" s="66">
        <f t="shared" ca="1" si="31"/>
        <v>490</v>
      </c>
      <c r="G161" s="67">
        <f t="shared" ca="1" si="31"/>
        <v>165</v>
      </c>
      <c r="H161" s="67">
        <f t="shared" ca="1" si="31"/>
        <v>115</v>
      </c>
      <c r="I161" s="67">
        <f t="shared" ca="1" si="31"/>
        <v>110</v>
      </c>
      <c r="J161" s="67">
        <f t="shared" ca="1" si="31"/>
        <v>155</v>
      </c>
      <c r="K161" s="67">
        <f t="shared" ca="1" si="31"/>
        <v>45</v>
      </c>
      <c r="L161" s="67">
        <f t="shared" ca="1" si="31"/>
        <v>65</v>
      </c>
      <c r="M161" s="67">
        <f t="shared" ca="1" si="31"/>
        <v>50</v>
      </c>
      <c r="N161" s="67">
        <f t="shared" ca="1" si="31"/>
        <v>120</v>
      </c>
      <c r="O161" s="68">
        <f t="shared" ca="1" si="31"/>
        <v>1315</v>
      </c>
      <c r="P161" s="70">
        <f t="shared" ca="1" si="32"/>
        <v>465</v>
      </c>
      <c r="Q161" s="71">
        <f t="shared" ca="1" si="32"/>
        <v>780</v>
      </c>
      <c r="R161" s="71">
        <f t="shared" ca="1" si="32"/>
        <v>60</v>
      </c>
      <c r="S161" s="71" t="str">
        <f t="shared" ca="1" si="32"/>
        <v>**</v>
      </c>
      <c r="T161" s="71" t="str">
        <f t="shared" ca="1" si="32"/>
        <v>**</v>
      </c>
      <c r="U161" s="124"/>
    </row>
    <row r="162" spans="1:23" s="57" customFormat="1" ht="11.25" x14ac:dyDescent="0.2">
      <c r="A162" s="163"/>
      <c r="B162" s="157"/>
      <c r="C162" s="58" t="s">
        <v>570</v>
      </c>
      <c r="D162" s="58" t="s">
        <v>621</v>
      </c>
      <c r="E162" s="58"/>
      <c r="F162" s="66">
        <f t="shared" ref="F162:O167" ca="1" si="33">VLOOKUP($D162,INDIRECT($AB$13),F$477,0)</f>
        <v>585</v>
      </c>
      <c r="G162" s="67">
        <f t="shared" ca="1" si="33"/>
        <v>290</v>
      </c>
      <c r="H162" s="67">
        <f t="shared" ca="1" si="33"/>
        <v>225</v>
      </c>
      <c r="I162" s="67">
        <f t="shared" ca="1" si="33"/>
        <v>205</v>
      </c>
      <c r="J162" s="67">
        <f t="shared" ca="1" si="33"/>
        <v>125</v>
      </c>
      <c r="K162" s="67">
        <f t="shared" ca="1" si="33"/>
        <v>90</v>
      </c>
      <c r="L162" s="67">
        <f t="shared" ca="1" si="33"/>
        <v>120</v>
      </c>
      <c r="M162" s="67">
        <f t="shared" ca="1" si="33"/>
        <v>85</v>
      </c>
      <c r="N162" s="67">
        <f t="shared" ca="1" si="33"/>
        <v>250</v>
      </c>
      <c r="O162" s="68">
        <f t="shared" ca="1" si="33"/>
        <v>1975</v>
      </c>
      <c r="P162" s="70">
        <f t="shared" ref="P162:T167" ca="1" si="34">VLOOKUP($D162,INDIRECT($AB$14),P$477,0)</f>
        <v>645</v>
      </c>
      <c r="Q162" s="71">
        <f t="shared" ca="1" si="34"/>
        <v>1165</v>
      </c>
      <c r="R162" s="71">
        <f t="shared" ca="1" si="34"/>
        <v>145</v>
      </c>
      <c r="S162" s="71" t="str">
        <f t="shared" ca="1" si="34"/>
        <v>**</v>
      </c>
      <c r="T162" s="71" t="str">
        <f t="shared" ca="1" si="34"/>
        <v>**</v>
      </c>
      <c r="U162" s="124"/>
    </row>
    <row r="163" spans="1:23" s="57" customFormat="1" ht="11.25" x14ac:dyDescent="0.2">
      <c r="A163" s="163"/>
      <c r="B163" s="157"/>
      <c r="C163" s="58" t="s">
        <v>571</v>
      </c>
      <c r="D163" s="58" t="s">
        <v>622</v>
      </c>
      <c r="E163" s="58"/>
      <c r="F163" s="66">
        <f t="shared" ca="1" si="33"/>
        <v>625</v>
      </c>
      <c r="G163" s="67">
        <f t="shared" ca="1" si="33"/>
        <v>375</v>
      </c>
      <c r="H163" s="67">
        <f t="shared" ca="1" si="33"/>
        <v>390</v>
      </c>
      <c r="I163" s="67">
        <f t="shared" ca="1" si="33"/>
        <v>380</v>
      </c>
      <c r="J163" s="67">
        <f t="shared" ca="1" si="33"/>
        <v>220</v>
      </c>
      <c r="K163" s="67">
        <f t="shared" ca="1" si="33"/>
        <v>135</v>
      </c>
      <c r="L163" s="67">
        <f t="shared" ca="1" si="33"/>
        <v>180</v>
      </c>
      <c r="M163" s="67">
        <f t="shared" ca="1" si="33"/>
        <v>165</v>
      </c>
      <c r="N163" s="67">
        <f t="shared" ca="1" si="33"/>
        <v>375</v>
      </c>
      <c r="O163" s="68">
        <f t="shared" ca="1" si="33"/>
        <v>2845</v>
      </c>
      <c r="P163" s="70">
        <f t="shared" ca="1" si="34"/>
        <v>850</v>
      </c>
      <c r="Q163" s="71">
        <f t="shared" ca="1" si="34"/>
        <v>1805</v>
      </c>
      <c r="R163" s="71">
        <f t="shared" ca="1" si="34"/>
        <v>175</v>
      </c>
      <c r="S163" s="71" t="str">
        <f t="shared" ca="1" si="34"/>
        <v>**</v>
      </c>
      <c r="T163" s="71" t="str">
        <f t="shared" ca="1" si="34"/>
        <v>**</v>
      </c>
      <c r="U163" s="124"/>
    </row>
    <row r="164" spans="1:23" s="57" customFormat="1" ht="11.25" x14ac:dyDescent="0.2">
      <c r="A164" s="163"/>
      <c r="B164" s="157"/>
      <c r="C164" s="58" t="s">
        <v>572</v>
      </c>
      <c r="D164" s="58" t="s">
        <v>623</v>
      </c>
      <c r="E164" s="58"/>
      <c r="F164" s="66">
        <f t="shared" ca="1" si="33"/>
        <v>690</v>
      </c>
      <c r="G164" s="67">
        <f t="shared" ca="1" si="33"/>
        <v>405</v>
      </c>
      <c r="H164" s="67">
        <f t="shared" ca="1" si="33"/>
        <v>385</v>
      </c>
      <c r="I164" s="67">
        <f t="shared" ca="1" si="33"/>
        <v>330</v>
      </c>
      <c r="J164" s="67">
        <f t="shared" ca="1" si="33"/>
        <v>250</v>
      </c>
      <c r="K164" s="67">
        <f t="shared" ca="1" si="33"/>
        <v>145</v>
      </c>
      <c r="L164" s="67">
        <f t="shared" ca="1" si="33"/>
        <v>215</v>
      </c>
      <c r="M164" s="67">
        <f t="shared" ca="1" si="33"/>
        <v>220</v>
      </c>
      <c r="N164" s="67">
        <f t="shared" ca="1" si="33"/>
        <v>510</v>
      </c>
      <c r="O164" s="68">
        <f t="shared" ca="1" si="33"/>
        <v>3150</v>
      </c>
      <c r="P164" s="70">
        <f t="shared" ca="1" si="34"/>
        <v>875</v>
      </c>
      <c r="Q164" s="71">
        <f t="shared" ca="1" si="34"/>
        <v>1990</v>
      </c>
      <c r="R164" s="71">
        <f t="shared" ca="1" si="34"/>
        <v>250</v>
      </c>
      <c r="S164" s="71" t="str">
        <f t="shared" ca="1" si="34"/>
        <v>**</v>
      </c>
      <c r="T164" s="71" t="str">
        <f t="shared" ca="1" si="34"/>
        <v>**</v>
      </c>
      <c r="U164" s="124"/>
    </row>
    <row r="165" spans="1:23" s="72" customFormat="1" ht="11.25" x14ac:dyDescent="0.2">
      <c r="A165" s="163"/>
      <c r="B165" s="157"/>
      <c r="C165" s="58" t="s">
        <v>573</v>
      </c>
      <c r="D165" s="58" t="s">
        <v>624</v>
      </c>
      <c r="E165" s="58"/>
      <c r="F165" s="66">
        <f t="shared" ca="1" si="33"/>
        <v>1095</v>
      </c>
      <c r="G165" s="67">
        <f t="shared" ca="1" si="33"/>
        <v>710</v>
      </c>
      <c r="H165" s="67">
        <f t="shared" ca="1" si="33"/>
        <v>615</v>
      </c>
      <c r="I165" s="67">
        <f t="shared" ca="1" si="33"/>
        <v>625</v>
      </c>
      <c r="J165" s="67">
        <f t="shared" ca="1" si="33"/>
        <v>385</v>
      </c>
      <c r="K165" s="67">
        <f t="shared" ca="1" si="33"/>
        <v>260</v>
      </c>
      <c r="L165" s="67">
        <f t="shared" ca="1" si="33"/>
        <v>290</v>
      </c>
      <c r="M165" s="67">
        <f t="shared" ca="1" si="33"/>
        <v>340</v>
      </c>
      <c r="N165" s="67">
        <f t="shared" ca="1" si="33"/>
        <v>680</v>
      </c>
      <c r="O165" s="68">
        <f t="shared" ca="1" si="33"/>
        <v>5000</v>
      </c>
      <c r="P165" s="70">
        <f t="shared" ca="1" si="34"/>
        <v>1340</v>
      </c>
      <c r="Q165" s="71">
        <f t="shared" ca="1" si="34"/>
        <v>3250</v>
      </c>
      <c r="R165" s="71">
        <f t="shared" ca="1" si="34"/>
        <v>350</v>
      </c>
      <c r="S165" s="71" t="str">
        <f t="shared" ca="1" si="34"/>
        <v>**</v>
      </c>
      <c r="T165" s="71" t="str">
        <f t="shared" ca="1" si="34"/>
        <v>**</v>
      </c>
      <c r="U165" s="125"/>
      <c r="V165" s="57"/>
      <c r="W165" s="57"/>
    </row>
    <row r="166" spans="1:23" s="57" customFormat="1" ht="11.25" x14ac:dyDescent="0.2">
      <c r="A166" s="163"/>
      <c r="B166" s="157"/>
      <c r="C166" s="58" t="s">
        <v>574</v>
      </c>
      <c r="D166" s="58" t="s">
        <v>625</v>
      </c>
      <c r="E166" s="58"/>
      <c r="F166" s="66" t="str">
        <f t="shared" ca="1" si="33"/>
        <v>**</v>
      </c>
      <c r="G166" s="67" t="str">
        <f t="shared" ca="1" si="33"/>
        <v>**</v>
      </c>
      <c r="H166" s="67" t="str">
        <f t="shared" ca="1" si="33"/>
        <v>**</v>
      </c>
      <c r="I166" s="67" t="str">
        <f t="shared" ca="1" si="33"/>
        <v>**</v>
      </c>
      <c r="J166" s="67" t="str">
        <f t="shared" ca="1" si="33"/>
        <v>**</v>
      </c>
      <c r="K166" s="67" t="str">
        <f t="shared" ca="1" si="33"/>
        <v>**</v>
      </c>
      <c r="L166" s="67" t="str">
        <f t="shared" ca="1" si="33"/>
        <v>**</v>
      </c>
      <c r="M166" s="67" t="str">
        <f t="shared" ca="1" si="33"/>
        <v>**</v>
      </c>
      <c r="N166" s="67" t="str">
        <f t="shared" ca="1" si="33"/>
        <v>**</v>
      </c>
      <c r="O166" s="68">
        <f t="shared" ca="1" si="33"/>
        <v>25</v>
      </c>
      <c r="P166" s="70" t="str">
        <f t="shared" ca="1" si="34"/>
        <v>**</v>
      </c>
      <c r="Q166" s="71">
        <f t="shared" ca="1" si="34"/>
        <v>20</v>
      </c>
      <c r="R166" s="71" t="str">
        <f t="shared" ca="1" si="34"/>
        <v>**</v>
      </c>
      <c r="S166" s="71" t="str">
        <f t="shared" ca="1" si="34"/>
        <v>**</v>
      </c>
      <c r="T166" s="71" t="str">
        <f t="shared" ca="1" si="34"/>
        <v>**</v>
      </c>
      <c r="U166" s="124"/>
    </row>
    <row r="167" spans="1:23" s="80" customFormat="1" ht="11.25" x14ac:dyDescent="0.2">
      <c r="A167" s="164"/>
      <c r="B167" s="158"/>
      <c r="C167" s="73" t="s">
        <v>692</v>
      </c>
      <c r="D167" s="73" t="s">
        <v>559</v>
      </c>
      <c r="E167" s="74"/>
      <c r="F167" s="75">
        <f t="shared" ca="1" si="33"/>
        <v>10720</v>
      </c>
      <c r="G167" s="76">
        <f t="shared" ca="1" si="33"/>
        <v>4980</v>
      </c>
      <c r="H167" s="76">
        <f t="shared" ca="1" si="33"/>
        <v>3860</v>
      </c>
      <c r="I167" s="76">
        <f t="shared" ca="1" si="33"/>
        <v>4115</v>
      </c>
      <c r="J167" s="76">
        <f t="shared" ca="1" si="33"/>
        <v>3110</v>
      </c>
      <c r="K167" s="76">
        <f t="shared" ca="1" si="33"/>
        <v>1730</v>
      </c>
      <c r="L167" s="76">
        <f t="shared" ca="1" si="33"/>
        <v>2140</v>
      </c>
      <c r="M167" s="76">
        <f t="shared" ca="1" si="33"/>
        <v>2050</v>
      </c>
      <c r="N167" s="76">
        <f t="shared" ca="1" si="33"/>
        <v>4760</v>
      </c>
      <c r="O167" s="77">
        <f t="shared" ca="1" si="33"/>
        <v>37465</v>
      </c>
      <c r="P167" s="78">
        <f t="shared" ca="1" si="34"/>
        <v>11925</v>
      </c>
      <c r="Q167" s="79">
        <f t="shared" ca="1" si="34"/>
        <v>22545</v>
      </c>
      <c r="R167" s="79">
        <f t="shared" ca="1" si="34"/>
        <v>2610</v>
      </c>
      <c r="S167" s="79">
        <f t="shared" ca="1" si="34"/>
        <v>345</v>
      </c>
      <c r="T167" s="79">
        <f t="shared" ca="1" si="34"/>
        <v>40</v>
      </c>
      <c r="U167" s="126"/>
      <c r="V167" s="57"/>
      <c r="W167" s="57"/>
    </row>
    <row r="168" spans="1:23" s="57" customFormat="1" ht="11.25" x14ac:dyDescent="0.2">
      <c r="A168" s="81"/>
      <c r="B168" s="156" t="s">
        <v>834</v>
      </c>
      <c r="C168" s="82"/>
      <c r="D168" s="58"/>
      <c r="E168" s="58"/>
      <c r="F168" s="66"/>
      <c r="G168" s="67"/>
      <c r="H168" s="67"/>
      <c r="I168" s="67"/>
      <c r="J168" s="67"/>
      <c r="K168" s="67"/>
      <c r="L168" s="67"/>
      <c r="M168" s="67"/>
      <c r="N168" s="67"/>
      <c r="O168" s="68"/>
      <c r="P168" s="70"/>
      <c r="Q168" s="71"/>
      <c r="R168" s="71"/>
      <c r="S168" s="71"/>
      <c r="T168" s="71"/>
      <c r="U168" s="124"/>
    </row>
    <row r="169" spans="1:23" s="57" customFormat="1" ht="11.25" x14ac:dyDescent="0.2">
      <c r="A169" s="163" t="s">
        <v>555</v>
      </c>
      <c r="B169" s="157"/>
      <c r="C169" s="58" t="s">
        <v>459</v>
      </c>
      <c r="D169" s="58" t="s">
        <v>148</v>
      </c>
      <c r="E169" s="58"/>
      <c r="F169" s="66" t="str">
        <f t="shared" ref="F169:O179" ca="1" si="35">VLOOKUP($D169,INDIRECT($AB$13),F$477,0)</f>
        <v>**</v>
      </c>
      <c r="G169" s="67" t="str">
        <f t="shared" ca="1" si="35"/>
        <v>**</v>
      </c>
      <c r="H169" s="67" t="str">
        <f t="shared" ca="1" si="35"/>
        <v>**</v>
      </c>
      <c r="I169" s="67" t="str">
        <f t="shared" ca="1" si="35"/>
        <v>**</v>
      </c>
      <c r="J169" s="67" t="str">
        <f t="shared" ca="1" si="35"/>
        <v>**</v>
      </c>
      <c r="K169" s="67" t="str">
        <f t="shared" ca="1" si="35"/>
        <v>**</v>
      </c>
      <c r="L169" s="67" t="str">
        <f t="shared" ca="1" si="35"/>
        <v>**</v>
      </c>
      <c r="M169" s="67" t="str">
        <f t="shared" ca="1" si="35"/>
        <v>**</v>
      </c>
      <c r="N169" s="67" t="str">
        <f t="shared" ca="1" si="35"/>
        <v>**</v>
      </c>
      <c r="O169" s="68">
        <f t="shared" ca="1" si="35"/>
        <v>10</v>
      </c>
      <c r="P169" s="70" t="str">
        <f t="shared" ref="P169:T179" ca="1" si="36">VLOOKUP($D169,INDIRECT($AB$14),P$477,0)</f>
        <v>**</v>
      </c>
      <c r="Q169" s="71">
        <f t="shared" ca="1" si="36"/>
        <v>5</v>
      </c>
      <c r="R169" s="71" t="str">
        <f t="shared" ca="1" si="36"/>
        <v>**</v>
      </c>
      <c r="S169" s="71" t="str">
        <f t="shared" ca="1" si="36"/>
        <v>**</v>
      </c>
      <c r="T169" s="71" t="str">
        <f t="shared" ca="1" si="36"/>
        <v>**</v>
      </c>
      <c r="U169" s="124"/>
    </row>
    <row r="170" spans="1:23" s="57" customFormat="1" ht="11.25" x14ac:dyDescent="0.2">
      <c r="A170" s="163"/>
      <c r="B170" s="157"/>
      <c r="C170" s="58" t="s">
        <v>460</v>
      </c>
      <c r="D170" s="58" t="s">
        <v>149</v>
      </c>
      <c r="E170" s="58"/>
      <c r="F170" s="66">
        <f t="shared" ca="1" si="35"/>
        <v>85</v>
      </c>
      <c r="G170" s="67">
        <f t="shared" ca="1" si="35"/>
        <v>175</v>
      </c>
      <c r="H170" s="67">
        <f t="shared" ca="1" si="35"/>
        <v>220</v>
      </c>
      <c r="I170" s="67">
        <f t="shared" ca="1" si="35"/>
        <v>165</v>
      </c>
      <c r="J170" s="67">
        <f t="shared" ca="1" si="35"/>
        <v>90</v>
      </c>
      <c r="K170" s="67">
        <f t="shared" ca="1" si="35"/>
        <v>55</v>
      </c>
      <c r="L170" s="67">
        <f t="shared" ca="1" si="35"/>
        <v>90</v>
      </c>
      <c r="M170" s="67">
        <f t="shared" ca="1" si="35"/>
        <v>65</v>
      </c>
      <c r="N170" s="67">
        <f t="shared" ca="1" si="35"/>
        <v>240</v>
      </c>
      <c r="O170" s="68">
        <f t="shared" ca="1" si="35"/>
        <v>1185</v>
      </c>
      <c r="P170" s="70">
        <f t="shared" ca="1" si="36"/>
        <v>220</v>
      </c>
      <c r="Q170" s="71">
        <f t="shared" ca="1" si="36"/>
        <v>890</v>
      </c>
      <c r="R170" s="71">
        <f t="shared" ca="1" si="36"/>
        <v>60</v>
      </c>
      <c r="S170" s="71" t="str">
        <f t="shared" ca="1" si="36"/>
        <v>**</v>
      </c>
      <c r="T170" s="71" t="str">
        <f t="shared" ca="1" si="36"/>
        <v>**</v>
      </c>
      <c r="U170" s="124"/>
    </row>
    <row r="171" spans="1:23" s="57" customFormat="1" ht="11.25" x14ac:dyDescent="0.2">
      <c r="A171" s="163"/>
      <c r="B171" s="157"/>
      <c r="C171" s="58" t="s">
        <v>461</v>
      </c>
      <c r="D171" s="58" t="s">
        <v>150</v>
      </c>
      <c r="E171" s="58"/>
      <c r="F171" s="66">
        <f t="shared" ca="1" si="35"/>
        <v>210</v>
      </c>
      <c r="G171" s="67">
        <f t="shared" ca="1" si="35"/>
        <v>340</v>
      </c>
      <c r="H171" s="67">
        <f t="shared" ca="1" si="35"/>
        <v>395</v>
      </c>
      <c r="I171" s="67">
        <f t="shared" ca="1" si="35"/>
        <v>390</v>
      </c>
      <c r="J171" s="67">
        <f t="shared" ca="1" si="35"/>
        <v>175</v>
      </c>
      <c r="K171" s="67">
        <f t="shared" ca="1" si="35"/>
        <v>110</v>
      </c>
      <c r="L171" s="67">
        <f t="shared" ca="1" si="35"/>
        <v>200</v>
      </c>
      <c r="M171" s="67">
        <f t="shared" ca="1" si="35"/>
        <v>135</v>
      </c>
      <c r="N171" s="67">
        <f t="shared" ca="1" si="35"/>
        <v>385</v>
      </c>
      <c r="O171" s="68">
        <f t="shared" ca="1" si="35"/>
        <v>2340</v>
      </c>
      <c r="P171" s="70">
        <f t="shared" ca="1" si="36"/>
        <v>425</v>
      </c>
      <c r="Q171" s="71">
        <f t="shared" ca="1" si="36"/>
        <v>1730</v>
      </c>
      <c r="R171" s="71">
        <f t="shared" ca="1" si="36"/>
        <v>150</v>
      </c>
      <c r="S171" s="71">
        <f t="shared" ca="1" si="36"/>
        <v>25</v>
      </c>
      <c r="T171" s="71">
        <f t="shared" ca="1" si="36"/>
        <v>5</v>
      </c>
      <c r="U171" s="124"/>
    </row>
    <row r="172" spans="1:23" s="57" customFormat="1" ht="11.25" x14ac:dyDescent="0.2">
      <c r="A172" s="163"/>
      <c r="B172" s="157"/>
      <c r="C172" s="58" t="s">
        <v>462</v>
      </c>
      <c r="D172" s="58" t="s">
        <v>151</v>
      </c>
      <c r="E172" s="58"/>
      <c r="F172" s="66">
        <f t="shared" ca="1" si="35"/>
        <v>25</v>
      </c>
      <c r="G172" s="67">
        <f t="shared" ca="1" si="35"/>
        <v>170</v>
      </c>
      <c r="H172" s="67">
        <f t="shared" ca="1" si="35"/>
        <v>240</v>
      </c>
      <c r="I172" s="67">
        <f t="shared" ca="1" si="35"/>
        <v>130</v>
      </c>
      <c r="J172" s="67">
        <f t="shared" ca="1" si="35"/>
        <v>85</v>
      </c>
      <c r="K172" s="67">
        <f t="shared" ca="1" si="35"/>
        <v>55</v>
      </c>
      <c r="L172" s="67">
        <f t="shared" ca="1" si="35"/>
        <v>95</v>
      </c>
      <c r="M172" s="67">
        <f t="shared" ca="1" si="35"/>
        <v>50</v>
      </c>
      <c r="N172" s="67">
        <f t="shared" ca="1" si="35"/>
        <v>280</v>
      </c>
      <c r="O172" s="68">
        <f t="shared" ca="1" si="35"/>
        <v>1130</v>
      </c>
      <c r="P172" s="70">
        <f t="shared" ca="1" si="36"/>
        <v>150</v>
      </c>
      <c r="Q172" s="71">
        <f t="shared" ca="1" si="36"/>
        <v>885</v>
      </c>
      <c r="R172" s="71">
        <f t="shared" ca="1" si="36"/>
        <v>70</v>
      </c>
      <c r="S172" s="71" t="str">
        <f t="shared" ca="1" si="36"/>
        <v>**</v>
      </c>
      <c r="T172" s="71" t="str">
        <f t="shared" ca="1" si="36"/>
        <v>**</v>
      </c>
      <c r="U172" s="124"/>
    </row>
    <row r="173" spans="1:23" s="57" customFormat="1" ht="11.25" x14ac:dyDescent="0.2">
      <c r="A173" s="163"/>
      <c r="B173" s="157"/>
      <c r="C173" s="58" t="s">
        <v>463</v>
      </c>
      <c r="D173" s="58" t="s">
        <v>145</v>
      </c>
      <c r="E173" s="58"/>
      <c r="F173" s="66">
        <f t="shared" ca="1" si="35"/>
        <v>145</v>
      </c>
      <c r="G173" s="67">
        <f t="shared" ca="1" si="35"/>
        <v>235</v>
      </c>
      <c r="H173" s="67">
        <f t="shared" ca="1" si="35"/>
        <v>325</v>
      </c>
      <c r="I173" s="67">
        <f t="shared" ca="1" si="35"/>
        <v>175</v>
      </c>
      <c r="J173" s="67">
        <f t="shared" ca="1" si="35"/>
        <v>125</v>
      </c>
      <c r="K173" s="67">
        <f t="shared" ca="1" si="35"/>
        <v>75</v>
      </c>
      <c r="L173" s="67">
        <f t="shared" ca="1" si="35"/>
        <v>120</v>
      </c>
      <c r="M173" s="67">
        <f t="shared" ca="1" si="35"/>
        <v>100</v>
      </c>
      <c r="N173" s="67">
        <f t="shared" ca="1" si="35"/>
        <v>260</v>
      </c>
      <c r="O173" s="68">
        <f t="shared" ca="1" si="35"/>
        <v>1560</v>
      </c>
      <c r="P173" s="70">
        <f t="shared" ca="1" si="36"/>
        <v>290</v>
      </c>
      <c r="Q173" s="71">
        <f t="shared" ca="1" si="36"/>
        <v>1145</v>
      </c>
      <c r="R173" s="71">
        <f t="shared" ca="1" si="36"/>
        <v>110</v>
      </c>
      <c r="S173" s="71" t="str">
        <f t="shared" ca="1" si="36"/>
        <v>**</v>
      </c>
      <c r="T173" s="71" t="str">
        <f t="shared" ca="1" si="36"/>
        <v>**</v>
      </c>
      <c r="U173" s="124"/>
    </row>
    <row r="174" spans="1:23" s="57" customFormat="1" ht="11.25" x14ac:dyDescent="0.2">
      <c r="A174" s="163"/>
      <c r="B174" s="157"/>
      <c r="C174" s="58" t="s">
        <v>464</v>
      </c>
      <c r="D174" s="58" t="s">
        <v>152</v>
      </c>
      <c r="E174" s="58"/>
      <c r="F174" s="66">
        <f t="shared" ca="1" si="35"/>
        <v>35</v>
      </c>
      <c r="G174" s="67">
        <f t="shared" ca="1" si="35"/>
        <v>95</v>
      </c>
      <c r="H174" s="67">
        <f t="shared" ca="1" si="35"/>
        <v>210</v>
      </c>
      <c r="I174" s="67">
        <f t="shared" ca="1" si="35"/>
        <v>85</v>
      </c>
      <c r="J174" s="67">
        <f t="shared" ca="1" si="35"/>
        <v>55</v>
      </c>
      <c r="K174" s="67">
        <f t="shared" ca="1" si="35"/>
        <v>40</v>
      </c>
      <c r="L174" s="67">
        <f t="shared" ca="1" si="35"/>
        <v>55</v>
      </c>
      <c r="M174" s="67">
        <f t="shared" ca="1" si="35"/>
        <v>30</v>
      </c>
      <c r="N174" s="67">
        <f t="shared" ca="1" si="35"/>
        <v>165</v>
      </c>
      <c r="O174" s="68">
        <f t="shared" ca="1" si="35"/>
        <v>770</v>
      </c>
      <c r="P174" s="70" t="str">
        <f t="shared" ca="1" si="36"/>
        <v>**</v>
      </c>
      <c r="Q174" s="71">
        <f t="shared" ca="1" si="36"/>
        <v>610</v>
      </c>
      <c r="R174" s="71" t="str">
        <f t="shared" ca="1" si="36"/>
        <v>**</v>
      </c>
      <c r="S174" s="71" t="str">
        <f t="shared" ca="1" si="36"/>
        <v>**</v>
      </c>
      <c r="T174" s="71" t="str">
        <f t="shared" ca="1" si="36"/>
        <v>**</v>
      </c>
      <c r="U174" s="124"/>
    </row>
    <row r="175" spans="1:23" s="57" customFormat="1" ht="11.25" x14ac:dyDescent="0.2">
      <c r="A175" s="163"/>
      <c r="B175" s="157"/>
      <c r="C175" s="58" t="s">
        <v>465</v>
      </c>
      <c r="D175" s="58" t="s">
        <v>153</v>
      </c>
      <c r="E175" s="58"/>
      <c r="F175" s="66" t="str">
        <f t="shared" ca="1" si="35"/>
        <v>**</v>
      </c>
      <c r="G175" s="67" t="str">
        <f t="shared" ca="1" si="35"/>
        <v>**</v>
      </c>
      <c r="H175" s="67" t="str">
        <f t="shared" ca="1" si="35"/>
        <v>**</v>
      </c>
      <c r="I175" s="67" t="str">
        <f t="shared" ca="1" si="35"/>
        <v>**</v>
      </c>
      <c r="J175" s="67" t="str">
        <f t="shared" ca="1" si="35"/>
        <v>**</v>
      </c>
      <c r="K175" s="67" t="str">
        <f t="shared" ca="1" si="35"/>
        <v>**</v>
      </c>
      <c r="L175" s="67" t="str">
        <f t="shared" ca="1" si="35"/>
        <v>**</v>
      </c>
      <c r="M175" s="67" t="str">
        <f t="shared" ca="1" si="35"/>
        <v>**</v>
      </c>
      <c r="N175" s="67" t="str">
        <f t="shared" ca="1" si="35"/>
        <v>**</v>
      </c>
      <c r="O175" s="68" t="str">
        <f t="shared" ca="1" si="35"/>
        <v>**</v>
      </c>
      <c r="P175" s="70" t="str">
        <f t="shared" ca="1" si="36"/>
        <v>**</v>
      </c>
      <c r="Q175" s="71" t="str">
        <f t="shared" ca="1" si="36"/>
        <v>**</v>
      </c>
      <c r="R175" s="71" t="str">
        <f t="shared" ca="1" si="36"/>
        <v>**</v>
      </c>
      <c r="S175" s="71" t="str">
        <f t="shared" ca="1" si="36"/>
        <v>**</v>
      </c>
      <c r="T175" s="71" t="str">
        <f t="shared" ca="1" si="36"/>
        <v>**</v>
      </c>
      <c r="U175" s="124"/>
    </row>
    <row r="176" spans="1:23" s="57" customFormat="1" ht="11.25" x14ac:dyDescent="0.2">
      <c r="A176" s="163"/>
      <c r="B176" s="157"/>
      <c r="C176" s="58" t="s">
        <v>466</v>
      </c>
      <c r="D176" s="58" t="s">
        <v>154</v>
      </c>
      <c r="E176" s="58"/>
      <c r="F176" s="66" t="str">
        <f t="shared" ca="1" si="35"/>
        <v>**</v>
      </c>
      <c r="G176" s="67" t="str">
        <f t="shared" ca="1" si="35"/>
        <v>**</v>
      </c>
      <c r="H176" s="67" t="str">
        <f t="shared" ca="1" si="35"/>
        <v>**</v>
      </c>
      <c r="I176" s="67" t="str">
        <f t="shared" ca="1" si="35"/>
        <v>**</v>
      </c>
      <c r="J176" s="67" t="str">
        <f t="shared" ca="1" si="35"/>
        <v>**</v>
      </c>
      <c r="K176" s="67" t="str">
        <f t="shared" ca="1" si="35"/>
        <v>**</v>
      </c>
      <c r="L176" s="67" t="str">
        <f t="shared" ca="1" si="35"/>
        <v>**</v>
      </c>
      <c r="M176" s="67" t="str">
        <f t="shared" ca="1" si="35"/>
        <v>**</v>
      </c>
      <c r="N176" s="67" t="str">
        <f t="shared" ca="1" si="35"/>
        <v>**</v>
      </c>
      <c r="O176" s="68">
        <f t="shared" ca="1" si="35"/>
        <v>280</v>
      </c>
      <c r="P176" s="70">
        <f t="shared" ca="1" si="36"/>
        <v>65</v>
      </c>
      <c r="Q176" s="71">
        <f t="shared" ca="1" si="36"/>
        <v>195</v>
      </c>
      <c r="R176" s="71">
        <f t="shared" ca="1" si="36"/>
        <v>15</v>
      </c>
      <c r="S176" s="71" t="str">
        <f t="shared" ca="1" si="36"/>
        <v>**</v>
      </c>
      <c r="T176" s="71" t="str">
        <f t="shared" ca="1" si="36"/>
        <v>**</v>
      </c>
      <c r="U176" s="124"/>
    </row>
    <row r="177" spans="1:23" s="72" customFormat="1" ht="11.25" x14ac:dyDescent="0.2">
      <c r="A177" s="163"/>
      <c r="B177" s="157"/>
      <c r="C177" s="58" t="s">
        <v>467</v>
      </c>
      <c r="D177" s="58" t="s">
        <v>155</v>
      </c>
      <c r="E177" s="58"/>
      <c r="F177" s="66" t="str">
        <f t="shared" ca="1" si="35"/>
        <v>**</v>
      </c>
      <c r="G177" s="67" t="str">
        <f t="shared" ca="1" si="35"/>
        <v>**</v>
      </c>
      <c r="H177" s="67" t="str">
        <f t="shared" ca="1" si="35"/>
        <v>**</v>
      </c>
      <c r="I177" s="67" t="str">
        <f t="shared" ca="1" si="35"/>
        <v>**</v>
      </c>
      <c r="J177" s="67" t="str">
        <f t="shared" ca="1" si="35"/>
        <v>**</v>
      </c>
      <c r="K177" s="67" t="str">
        <f t="shared" ca="1" si="35"/>
        <v>**</v>
      </c>
      <c r="L177" s="67" t="str">
        <f t="shared" ca="1" si="35"/>
        <v>**</v>
      </c>
      <c r="M177" s="67" t="str">
        <f t="shared" ca="1" si="35"/>
        <v>**</v>
      </c>
      <c r="N177" s="67" t="str">
        <f t="shared" ca="1" si="35"/>
        <v>**</v>
      </c>
      <c r="O177" s="68" t="str">
        <f t="shared" ca="1" si="35"/>
        <v>**</v>
      </c>
      <c r="P177" s="70" t="str">
        <f t="shared" ca="1" si="36"/>
        <v>**</v>
      </c>
      <c r="Q177" s="71" t="str">
        <f t="shared" ca="1" si="36"/>
        <v>**</v>
      </c>
      <c r="R177" s="71" t="str">
        <f t="shared" ca="1" si="36"/>
        <v>**</v>
      </c>
      <c r="S177" s="71" t="str">
        <f t="shared" ca="1" si="36"/>
        <v>**</v>
      </c>
      <c r="T177" s="71" t="str">
        <f t="shared" ca="1" si="36"/>
        <v>**</v>
      </c>
      <c r="U177" s="125"/>
      <c r="V177" s="57"/>
      <c r="W177" s="57"/>
    </row>
    <row r="178" spans="1:23" s="57" customFormat="1" ht="11.25" x14ac:dyDescent="0.2">
      <c r="A178" s="163"/>
      <c r="B178" s="157"/>
      <c r="C178" s="58" t="s">
        <v>468</v>
      </c>
      <c r="D178" s="58" t="s">
        <v>156</v>
      </c>
      <c r="E178" s="58"/>
      <c r="F178" s="66">
        <f t="shared" ca="1" si="35"/>
        <v>20</v>
      </c>
      <c r="G178" s="67">
        <f t="shared" ca="1" si="35"/>
        <v>95</v>
      </c>
      <c r="H178" s="67">
        <f t="shared" ca="1" si="35"/>
        <v>170</v>
      </c>
      <c r="I178" s="67">
        <f t="shared" ca="1" si="35"/>
        <v>140</v>
      </c>
      <c r="J178" s="67">
        <f t="shared" ca="1" si="35"/>
        <v>60</v>
      </c>
      <c r="K178" s="67">
        <f t="shared" ca="1" si="35"/>
        <v>30</v>
      </c>
      <c r="L178" s="67">
        <f t="shared" ca="1" si="35"/>
        <v>40</v>
      </c>
      <c r="M178" s="67">
        <f t="shared" ca="1" si="35"/>
        <v>30</v>
      </c>
      <c r="N178" s="67">
        <f t="shared" ca="1" si="35"/>
        <v>185</v>
      </c>
      <c r="O178" s="68">
        <f t="shared" ca="1" si="35"/>
        <v>770</v>
      </c>
      <c r="P178" s="70">
        <f t="shared" ca="1" si="36"/>
        <v>115</v>
      </c>
      <c r="Q178" s="71">
        <f t="shared" ca="1" si="36"/>
        <v>605</v>
      </c>
      <c r="R178" s="71">
        <f t="shared" ca="1" si="36"/>
        <v>50</v>
      </c>
      <c r="S178" s="71" t="str">
        <f t="shared" ca="1" si="36"/>
        <v>**</v>
      </c>
      <c r="T178" s="71" t="str">
        <f t="shared" ca="1" si="36"/>
        <v>**</v>
      </c>
      <c r="U178" s="124"/>
    </row>
    <row r="179" spans="1:23" s="80" customFormat="1" ht="11.25" x14ac:dyDescent="0.2">
      <c r="A179" s="164"/>
      <c r="B179" s="158"/>
      <c r="C179" s="73" t="s">
        <v>692</v>
      </c>
      <c r="D179" s="74" t="s">
        <v>555</v>
      </c>
      <c r="E179" s="73"/>
      <c r="F179" s="75">
        <f t="shared" ca="1" si="35"/>
        <v>540</v>
      </c>
      <c r="G179" s="76">
        <f t="shared" ca="1" si="35"/>
        <v>1145</v>
      </c>
      <c r="H179" s="76">
        <f t="shared" ca="1" si="35"/>
        <v>1610</v>
      </c>
      <c r="I179" s="76">
        <f t="shared" ca="1" si="35"/>
        <v>1135</v>
      </c>
      <c r="J179" s="76">
        <f t="shared" ca="1" si="35"/>
        <v>605</v>
      </c>
      <c r="K179" s="76">
        <f t="shared" ca="1" si="35"/>
        <v>375</v>
      </c>
      <c r="L179" s="76">
        <f t="shared" ca="1" si="35"/>
        <v>615</v>
      </c>
      <c r="M179" s="76">
        <f t="shared" ca="1" si="35"/>
        <v>430</v>
      </c>
      <c r="N179" s="76">
        <f t="shared" ca="1" si="35"/>
        <v>1580</v>
      </c>
      <c r="O179" s="77">
        <f t="shared" ca="1" si="35"/>
        <v>8035</v>
      </c>
      <c r="P179" s="78">
        <f t="shared" ca="1" si="36"/>
        <v>1390</v>
      </c>
      <c r="Q179" s="79">
        <f t="shared" ca="1" si="36"/>
        <v>6060</v>
      </c>
      <c r="R179" s="79">
        <f t="shared" ca="1" si="36"/>
        <v>490</v>
      </c>
      <c r="S179" s="79">
        <f t="shared" ca="1" si="36"/>
        <v>80</v>
      </c>
      <c r="T179" s="79">
        <f t="shared" ca="1" si="36"/>
        <v>20</v>
      </c>
      <c r="U179" s="126"/>
      <c r="V179" s="57"/>
      <c r="W179" s="57"/>
    </row>
    <row r="180" spans="1:23" s="57" customFormat="1" ht="11.25" x14ac:dyDescent="0.2">
      <c r="A180" s="81"/>
      <c r="B180" s="156" t="s">
        <v>835</v>
      </c>
      <c r="C180" s="82"/>
      <c r="D180" s="58"/>
      <c r="E180" s="58"/>
      <c r="F180" s="66"/>
      <c r="G180" s="67"/>
      <c r="H180" s="67"/>
      <c r="I180" s="67"/>
      <c r="J180" s="67"/>
      <c r="K180" s="67"/>
      <c r="L180" s="67"/>
      <c r="M180" s="67"/>
      <c r="N180" s="67"/>
      <c r="O180" s="68"/>
      <c r="P180" s="70"/>
      <c r="Q180" s="71"/>
      <c r="R180" s="71"/>
      <c r="S180" s="71"/>
      <c r="T180" s="71"/>
      <c r="U180" s="124"/>
    </row>
    <row r="181" spans="1:23" s="57" customFormat="1" ht="11.25" x14ac:dyDescent="0.2">
      <c r="A181" s="163" t="s">
        <v>632</v>
      </c>
      <c r="B181" s="157"/>
      <c r="C181" s="58" t="s">
        <v>633</v>
      </c>
      <c r="D181" s="58" t="s">
        <v>637</v>
      </c>
      <c r="E181" s="58"/>
      <c r="F181" s="66">
        <f t="shared" ref="F181:O185" ca="1" si="37">VLOOKUP($D181,INDIRECT($AB$13),F$477,0)</f>
        <v>1795</v>
      </c>
      <c r="G181" s="67">
        <f t="shared" ca="1" si="37"/>
        <v>975</v>
      </c>
      <c r="H181" s="67">
        <f t="shared" ca="1" si="37"/>
        <v>695</v>
      </c>
      <c r="I181" s="67">
        <f t="shared" ca="1" si="37"/>
        <v>870</v>
      </c>
      <c r="J181" s="67">
        <f t="shared" ca="1" si="37"/>
        <v>490</v>
      </c>
      <c r="K181" s="67">
        <f t="shared" ca="1" si="37"/>
        <v>315</v>
      </c>
      <c r="L181" s="67">
        <f t="shared" ca="1" si="37"/>
        <v>350</v>
      </c>
      <c r="M181" s="67">
        <f t="shared" ca="1" si="37"/>
        <v>465</v>
      </c>
      <c r="N181" s="67">
        <f t="shared" ca="1" si="37"/>
        <v>975</v>
      </c>
      <c r="O181" s="68">
        <f t="shared" ca="1" si="37"/>
        <v>6930</v>
      </c>
      <c r="P181" s="70">
        <f t="shared" ref="P181:T185" ca="1" si="38">VLOOKUP($D181,INDIRECT($AB$14),P$477,0)</f>
        <v>1695</v>
      </c>
      <c r="Q181" s="71">
        <f t="shared" ca="1" si="38"/>
        <v>4620</v>
      </c>
      <c r="R181" s="71">
        <f t="shared" ca="1" si="38"/>
        <v>520</v>
      </c>
      <c r="S181" s="71">
        <f t="shared" ca="1" si="38"/>
        <v>75</v>
      </c>
      <c r="T181" s="71">
        <f t="shared" ca="1" si="38"/>
        <v>5</v>
      </c>
      <c r="U181" s="124"/>
    </row>
    <row r="182" spans="1:23" s="57" customFormat="1" ht="11.25" x14ac:dyDescent="0.2">
      <c r="A182" s="163"/>
      <c r="B182" s="157"/>
      <c r="C182" s="58" t="s">
        <v>634</v>
      </c>
      <c r="D182" s="58" t="s">
        <v>638</v>
      </c>
      <c r="E182" s="58"/>
      <c r="F182" s="66" t="str">
        <f t="shared" ca="1" si="37"/>
        <v>**</v>
      </c>
      <c r="G182" s="67" t="str">
        <f t="shared" ca="1" si="37"/>
        <v>**</v>
      </c>
      <c r="H182" s="67" t="str">
        <f t="shared" ca="1" si="37"/>
        <v>**</v>
      </c>
      <c r="I182" s="67" t="str">
        <f t="shared" ca="1" si="37"/>
        <v>**</v>
      </c>
      <c r="J182" s="67" t="str">
        <f t="shared" ca="1" si="37"/>
        <v>**</v>
      </c>
      <c r="K182" s="67" t="str">
        <f t="shared" ca="1" si="37"/>
        <v>**</v>
      </c>
      <c r="L182" s="67" t="str">
        <f t="shared" ca="1" si="37"/>
        <v>**</v>
      </c>
      <c r="M182" s="67" t="str">
        <f t="shared" ca="1" si="37"/>
        <v>**</v>
      </c>
      <c r="N182" s="67" t="str">
        <f t="shared" ca="1" si="37"/>
        <v>**</v>
      </c>
      <c r="O182" s="68" t="str">
        <f t="shared" ca="1" si="37"/>
        <v>**</v>
      </c>
      <c r="P182" s="70" t="str">
        <f t="shared" ca="1" si="38"/>
        <v>**</v>
      </c>
      <c r="Q182" s="71" t="str">
        <f t="shared" ca="1" si="38"/>
        <v>**</v>
      </c>
      <c r="R182" s="71" t="str">
        <f t="shared" ca="1" si="38"/>
        <v>**</v>
      </c>
      <c r="S182" s="71" t="str">
        <f t="shared" ca="1" si="38"/>
        <v>**</v>
      </c>
      <c r="T182" s="71" t="str">
        <f t="shared" ca="1" si="38"/>
        <v>**</v>
      </c>
      <c r="U182" s="124"/>
    </row>
    <row r="183" spans="1:23" s="72" customFormat="1" ht="11.25" x14ac:dyDescent="0.2">
      <c r="A183" s="163"/>
      <c r="B183" s="157"/>
      <c r="C183" s="58" t="s">
        <v>635</v>
      </c>
      <c r="D183" s="58" t="s">
        <v>639</v>
      </c>
      <c r="E183" s="58"/>
      <c r="F183" s="66">
        <f t="shared" ca="1" si="37"/>
        <v>460</v>
      </c>
      <c r="G183" s="67">
        <f t="shared" ca="1" si="37"/>
        <v>445</v>
      </c>
      <c r="H183" s="67">
        <f t="shared" ca="1" si="37"/>
        <v>350</v>
      </c>
      <c r="I183" s="67">
        <f t="shared" ca="1" si="37"/>
        <v>380</v>
      </c>
      <c r="J183" s="67">
        <f t="shared" ca="1" si="37"/>
        <v>205</v>
      </c>
      <c r="K183" s="67">
        <f t="shared" ca="1" si="37"/>
        <v>135</v>
      </c>
      <c r="L183" s="67">
        <f t="shared" ca="1" si="37"/>
        <v>160</v>
      </c>
      <c r="M183" s="67">
        <f t="shared" ca="1" si="37"/>
        <v>175</v>
      </c>
      <c r="N183" s="67">
        <f t="shared" ca="1" si="37"/>
        <v>505</v>
      </c>
      <c r="O183" s="68">
        <f t="shared" ca="1" si="37"/>
        <v>2815</v>
      </c>
      <c r="P183" s="70">
        <f t="shared" ca="1" si="38"/>
        <v>540</v>
      </c>
      <c r="Q183" s="71">
        <f t="shared" ca="1" si="38"/>
        <v>1980</v>
      </c>
      <c r="R183" s="71">
        <f t="shared" ca="1" si="38"/>
        <v>250</v>
      </c>
      <c r="S183" s="71" t="str">
        <f t="shared" ca="1" si="38"/>
        <v>**</v>
      </c>
      <c r="T183" s="71" t="str">
        <f t="shared" ca="1" si="38"/>
        <v>**</v>
      </c>
      <c r="U183" s="125"/>
      <c r="V183" s="57"/>
      <c r="W183" s="57"/>
    </row>
    <row r="184" spans="1:23" s="57" customFormat="1" ht="11.25" x14ac:dyDescent="0.2">
      <c r="A184" s="163"/>
      <c r="B184" s="157"/>
      <c r="C184" s="58" t="s">
        <v>636</v>
      </c>
      <c r="D184" s="58" t="s">
        <v>640</v>
      </c>
      <c r="E184" s="58"/>
      <c r="F184" s="66">
        <f t="shared" ca="1" si="37"/>
        <v>45</v>
      </c>
      <c r="G184" s="67">
        <f t="shared" ca="1" si="37"/>
        <v>115</v>
      </c>
      <c r="H184" s="67">
        <f t="shared" ca="1" si="37"/>
        <v>80</v>
      </c>
      <c r="I184" s="67">
        <f t="shared" ca="1" si="37"/>
        <v>90</v>
      </c>
      <c r="J184" s="67">
        <f t="shared" ca="1" si="37"/>
        <v>25</v>
      </c>
      <c r="K184" s="67">
        <f t="shared" ca="1" si="37"/>
        <v>25</v>
      </c>
      <c r="L184" s="67">
        <f t="shared" ca="1" si="37"/>
        <v>40</v>
      </c>
      <c r="M184" s="67">
        <f t="shared" ca="1" si="37"/>
        <v>45</v>
      </c>
      <c r="N184" s="67">
        <f t="shared" ca="1" si="37"/>
        <v>130</v>
      </c>
      <c r="O184" s="68">
        <f t="shared" ca="1" si="37"/>
        <v>595</v>
      </c>
      <c r="P184" s="70">
        <f t="shared" ca="1" si="38"/>
        <v>65</v>
      </c>
      <c r="Q184" s="71">
        <f t="shared" ca="1" si="38"/>
        <v>460</v>
      </c>
      <c r="R184" s="71">
        <f t="shared" ca="1" si="38"/>
        <v>60</v>
      </c>
      <c r="S184" s="71" t="str">
        <f t="shared" ca="1" si="38"/>
        <v>**</v>
      </c>
      <c r="T184" s="71" t="str">
        <f t="shared" ca="1" si="38"/>
        <v>**</v>
      </c>
      <c r="U184" s="124"/>
    </row>
    <row r="185" spans="1:23" s="80" customFormat="1" ht="11.25" x14ac:dyDescent="0.2">
      <c r="A185" s="164"/>
      <c r="B185" s="158"/>
      <c r="C185" s="73" t="s">
        <v>692</v>
      </c>
      <c r="D185" s="74" t="s">
        <v>632</v>
      </c>
      <c r="E185" s="73"/>
      <c r="F185" s="75">
        <f t="shared" ca="1" si="37"/>
        <v>2300</v>
      </c>
      <c r="G185" s="76">
        <f t="shared" ca="1" si="37"/>
        <v>1535</v>
      </c>
      <c r="H185" s="76">
        <f t="shared" ca="1" si="37"/>
        <v>1120</v>
      </c>
      <c r="I185" s="76">
        <f t="shared" ca="1" si="37"/>
        <v>1340</v>
      </c>
      <c r="J185" s="76">
        <f t="shared" ca="1" si="37"/>
        <v>720</v>
      </c>
      <c r="K185" s="76">
        <f t="shared" ca="1" si="37"/>
        <v>475</v>
      </c>
      <c r="L185" s="76">
        <f t="shared" ca="1" si="37"/>
        <v>550</v>
      </c>
      <c r="M185" s="76">
        <f t="shared" ca="1" si="37"/>
        <v>685</v>
      </c>
      <c r="N185" s="76">
        <f t="shared" ca="1" si="37"/>
        <v>1605</v>
      </c>
      <c r="O185" s="77">
        <f t="shared" ca="1" si="37"/>
        <v>10330</v>
      </c>
      <c r="P185" s="78">
        <f t="shared" ca="1" si="38"/>
        <v>2305</v>
      </c>
      <c r="Q185" s="79">
        <f t="shared" ca="1" si="38"/>
        <v>7065</v>
      </c>
      <c r="R185" s="79">
        <f t="shared" ca="1" si="38"/>
        <v>830</v>
      </c>
      <c r="S185" s="79">
        <f t="shared" ca="1" si="38"/>
        <v>120</v>
      </c>
      <c r="T185" s="79">
        <f t="shared" ca="1" si="38"/>
        <v>15</v>
      </c>
      <c r="U185" s="126"/>
      <c r="V185" s="57"/>
      <c r="W185" s="57"/>
    </row>
    <row r="186" spans="1:23" s="57" customFormat="1" ht="11.25" x14ac:dyDescent="0.2">
      <c r="A186" s="81"/>
      <c r="B186" s="156" t="s">
        <v>836</v>
      </c>
      <c r="C186" s="82"/>
      <c r="D186" s="58"/>
      <c r="E186" s="58"/>
      <c r="F186" s="66"/>
      <c r="G186" s="67"/>
      <c r="H186" s="67"/>
      <c r="I186" s="67"/>
      <c r="J186" s="67"/>
      <c r="K186" s="67"/>
      <c r="L186" s="67"/>
      <c r="M186" s="67"/>
      <c r="N186" s="67"/>
      <c r="O186" s="68"/>
      <c r="P186" s="70"/>
      <c r="Q186" s="71"/>
      <c r="R186" s="71"/>
      <c r="S186" s="71"/>
      <c r="T186" s="71"/>
      <c r="U186" s="124"/>
    </row>
    <row r="187" spans="1:23" s="57" customFormat="1" ht="11.25" x14ac:dyDescent="0.2">
      <c r="A187" s="163" t="s">
        <v>589</v>
      </c>
      <c r="B187" s="157"/>
      <c r="C187" s="58" t="s">
        <v>575</v>
      </c>
      <c r="D187" s="58" t="s">
        <v>590</v>
      </c>
      <c r="E187" s="58"/>
      <c r="F187" s="66" t="str">
        <f t="shared" ref="F187:O201" ca="1" si="39">VLOOKUP($D187,INDIRECT($AB$13),F$477,0)</f>
        <v>**</v>
      </c>
      <c r="G187" s="67" t="str">
        <f t="shared" ca="1" si="39"/>
        <v>**</v>
      </c>
      <c r="H187" s="67">
        <f t="shared" ca="1" si="39"/>
        <v>5</v>
      </c>
      <c r="I187" s="67" t="str">
        <f t="shared" ca="1" si="39"/>
        <v>**</v>
      </c>
      <c r="J187" s="67" t="str">
        <f t="shared" ca="1" si="39"/>
        <v>**</v>
      </c>
      <c r="K187" s="67" t="str">
        <f t="shared" ca="1" si="39"/>
        <v>**</v>
      </c>
      <c r="L187" s="67" t="str">
        <f t="shared" ca="1" si="39"/>
        <v>**</v>
      </c>
      <c r="M187" s="67" t="str">
        <f t="shared" ca="1" si="39"/>
        <v>**</v>
      </c>
      <c r="N187" s="67" t="str">
        <f t="shared" ca="1" si="39"/>
        <v>**</v>
      </c>
      <c r="O187" s="68">
        <f t="shared" ca="1" si="39"/>
        <v>10</v>
      </c>
      <c r="P187" s="70" t="str">
        <f t="shared" ref="P187:T201" ca="1" si="40">VLOOKUP($D187,INDIRECT($AB$14),P$477,0)</f>
        <v>**</v>
      </c>
      <c r="Q187" s="71">
        <f t="shared" ca="1" si="40"/>
        <v>10</v>
      </c>
      <c r="R187" s="71" t="str">
        <f t="shared" ca="1" si="40"/>
        <v>**</v>
      </c>
      <c r="S187" s="71" t="str">
        <f t="shared" ca="1" si="40"/>
        <v>**</v>
      </c>
      <c r="T187" s="71" t="str">
        <f t="shared" ca="1" si="40"/>
        <v>**</v>
      </c>
      <c r="U187" s="124"/>
    </row>
    <row r="188" spans="1:23" s="57" customFormat="1" ht="11.25" x14ac:dyDescent="0.2">
      <c r="A188" s="163"/>
      <c r="B188" s="157"/>
      <c r="C188" s="58" t="s">
        <v>576</v>
      </c>
      <c r="D188" s="58" t="s">
        <v>591</v>
      </c>
      <c r="E188" s="58"/>
      <c r="F188" s="66">
        <f t="shared" ca="1" si="39"/>
        <v>35</v>
      </c>
      <c r="G188" s="67">
        <f t="shared" ca="1" si="39"/>
        <v>55</v>
      </c>
      <c r="H188" s="67">
        <f t="shared" ca="1" si="39"/>
        <v>25</v>
      </c>
      <c r="I188" s="67">
        <f t="shared" ca="1" si="39"/>
        <v>40</v>
      </c>
      <c r="J188" s="67">
        <f t="shared" ca="1" si="39"/>
        <v>10</v>
      </c>
      <c r="K188" s="67">
        <f t="shared" ca="1" si="39"/>
        <v>5</v>
      </c>
      <c r="L188" s="67">
        <f t="shared" ca="1" si="39"/>
        <v>20</v>
      </c>
      <c r="M188" s="67">
        <f t="shared" ca="1" si="39"/>
        <v>35</v>
      </c>
      <c r="N188" s="67">
        <f t="shared" ca="1" si="39"/>
        <v>40</v>
      </c>
      <c r="O188" s="68">
        <f t="shared" ca="1" si="39"/>
        <v>265</v>
      </c>
      <c r="P188" s="70">
        <f t="shared" ca="1" si="40"/>
        <v>65</v>
      </c>
      <c r="Q188" s="71">
        <f t="shared" ca="1" si="40"/>
        <v>155</v>
      </c>
      <c r="R188" s="71">
        <f t="shared" ca="1" si="40"/>
        <v>40</v>
      </c>
      <c r="S188" s="71" t="str">
        <f t="shared" ca="1" si="40"/>
        <v>**</v>
      </c>
      <c r="T188" s="71" t="str">
        <f t="shared" ca="1" si="40"/>
        <v>**</v>
      </c>
      <c r="U188" s="124"/>
    </row>
    <row r="189" spans="1:23" s="57" customFormat="1" ht="11.25" x14ac:dyDescent="0.2">
      <c r="A189" s="163"/>
      <c r="B189" s="157"/>
      <c r="C189" s="58" t="s">
        <v>577</v>
      </c>
      <c r="D189" s="58" t="s">
        <v>592</v>
      </c>
      <c r="E189" s="58"/>
      <c r="F189" s="66">
        <f t="shared" ca="1" si="39"/>
        <v>190</v>
      </c>
      <c r="G189" s="67">
        <f t="shared" ca="1" si="39"/>
        <v>260</v>
      </c>
      <c r="H189" s="67">
        <f t="shared" ca="1" si="39"/>
        <v>175</v>
      </c>
      <c r="I189" s="67">
        <f t="shared" ca="1" si="39"/>
        <v>195</v>
      </c>
      <c r="J189" s="67">
        <f t="shared" ca="1" si="39"/>
        <v>110</v>
      </c>
      <c r="K189" s="67">
        <f t="shared" ca="1" si="39"/>
        <v>60</v>
      </c>
      <c r="L189" s="67">
        <f t="shared" ca="1" si="39"/>
        <v>115</v>
      </c>
      <c r="M189" s="67">
        <f t="shared" ca="1" si="39"/>
        <v>105</v>
      </c>
      <c r="N189" s="67">
        <f t="shared" ca="1" si="39"/>
        <v>225</v>
      </c>
      <c r="O189" s="68">
        <f t="shared" ca="1" si="39"/>
        <v>1435</v>
      </c>
      <c r="P189" s="70">
        <f t="shared" ca="1" si="40"/>
        <v>290</v>
      </c>
      <c r="Q189" s="71">
        <f t="shared" ca="1" si="40"/>
        <v>1025</v>
      </c>
      <c r="R189" s="71">
        <f t="shared" ca="1" si="40"/>
        <v>110</v>
      </c>
      <c r="S189" s="71" t="str">
        <f t="shared" ca="1" si="40"/>
        <v>**</v>
      </c>
      <c r="T189" s="71" t="str">
        <f t="shared" ca="1" si="40"/>
        <v>**</v>
      </c>
      <c r="U189" s="124"/>
    </row>
    <row r="190" spans="1:23" s="57" customFormat="1" ht="11.25" x14ac:dyDescent="0.2">
      <c r="A190" s="163"/>
      <c r="B190" s="157"/>
      <c r="C190" s="58" t="s">
        <v>578</v>
      </c>
      <c r="D190" s="58" t="s">
        <v>593</v>
      </c>
      <c r="E190" s="58"/>
      <c r="F190" s="66">
        <f t="shared" ca="1" si="39"/>
        <v>160</v>
      </c>
      <c r="G190" s="67">
        <f t="shared" ca="1" si="39"/>
        <v>100</v>
      </c>
      <c r="H190" s="67">
        <f t="shared" ca="1" si="39"/>
        <v>100</v>
      </c>
      <c r="I190" s="67">
        <f t="shared" ca="1" si="39"/>
        <v>75</v>
      </c>
      <c r="J190" s="67">
        <f t="shared" ca="1" si="39"/>
        <v>55</v>
      </c>
      <c r="K190" s="67">
        <f t="shared" ca="1" si="39"/>
        <v>30</v>
      </c>
      <c r="L190" s="67">
        <f t="shared" ca="1" si="39"/>
        <v>40</v>
      </c>
      <c r="M190" s="67">
        <f t="shared" ca="1" si="39"/>
        <v>25</v>
      </c>
      <c r="N190" s="67">
        <f t="shared" ca="1" si="39"/>
        <v>95</v>
      </c>
      <c r="O190" s="68">
        <f t="shared" ca="1" si="39"/>
        <v>680</v>
      </c>
      <c r="P190" s="70">
        <f t="shared" ca="1" si="40"/>
        <v>140</v>
      </c>
      <c r="Q190" s="71">
        <f t="shared" ca="1" si="40"/>
        <v>485</v>
      </c>
      <c r="R190" s="71">
        <f t="shared" ca="1" si="40"/>
        <v>45</v>
      </c>
      <c r="S190" s="71" t="str">
        <f t="shared" ca="1" si="40"/>
        <v>**</v>
      </c>
      <c r="T190" s="71" t="str">
        <f t="shared" ca="1" si="40"/>
        <v>**</v>
      </c>
      <c r="U190" s="124"/>
    </row>
    <row r="191" spans="1:23" s="57" customFormat="1" ht="11.25" x14ac:dyDescent="0.2">
      <c r="A191" s="163"/>
      <c r="B191" s="157"/>
      <c r="C191" s="58" t="s">
        <v>579</v>
      </c>
      <c r="D191" s="58" t="s">
        <v>594</v>
      </c>
      <c r="E191" s="58"/>
      <c r="F191" s="66">
        <f t="shared" ca="1" si="39"/>
        <v>30</v>
      </c>
      <c r="G191" s="67">
        <f t="shared" ca="1" si="39"/>
        <v>50</v>
      </c>
      <c r="H191" s="67">
        <f t="shared" ca="1" si="39"/>
        <v>20</v>
      </c>
      <c r="I191" s="67">
        <f t="shared" ca="1" si="39"/>
        <v>25</v>
      </c>
      <c r="J191" s="67">
        <f t="shared" ca="1" si="39"/>
        <v>25</v>
      </c>
      <c r="K191" s="67">
        <f t="shared" ca="1" si="39"/>
        <v>10</v>
      </c>
      <c r="L191" s="67">
        <f t="shared" ca="1" si="39"/>
        <v>15</v>
      </c>
      <c r="M191" s="67">
        <f t="shared" ca="1" si="39"/>
        <v>25</v>
      </c>
      <c r="N191" s="67">
        <f t="shared" ca="1" si="39"/>
        <v>45</v>
      </c>
      <c r="O191" s="68">
        <f t="shared" ca="1" si="39"/>
        <v>245</v>
      </c>
      <c r="P191" s="70">
        <f t="shared" ca="1" si="40"/>
        <v>40</v>
      </c>
      <c r="Q191" s="71">
        <f t="shared" ca="1" si="40"/>
        <v>170</v>
      </c>
      <c r="R191" s="71">
        <f t="shared" ca="1" si="40"/>
        <v>20</v>
      </c>
      <c r="S191" s="71" t="str">
        <f t="shared" ca="1" si="40"/>
        <v>**</v>
      </c>
      <c r="T191" s="71" t="str">
        <f t="shared" ca="1" si="40"/>
        <v>**</v>
      </c>
      <c r="U191" s="124"/>
    </row>
    <row r="192" spans="1:23" s="57" customFormat="1" ht="11.25" x14ac:dyDescent="0.2">
      <c r="A192" s="163"/>
      <c r="B192" s="157"/>
      <c r="C192" s="58" t="s">
        <v>580</v>
      </c>
      <c r="D192" s="58" t="s">
        <v>595</v>
      </c>
      <c r="E192" s="58"/>
      <c r="F192" s="66">
        <f t="shared" ca="1" si="39"/>
        <v>445</v>
      </c>
      <c r="G192" s="67">
        <f t="shared" ca="1" si="39"/>
        <v>255</v>
      </c>
      <c r="H192" s="67">
        <f t="shared" ca="1" si="39"/>
        <v>230</v>
      </c>
      <c r="I192" s="67">
        <f t="shared" ca="1" si="39"/>
        <v>205</v>
      </c>
      <c r="J192" s="67">
        <f t="shared" ca="1" si="39"/>
        <v>155</v>
      </c>
      <c r="K192" s="67">
        <f t="shared" ca="1" si="39"/>
        <v>95</v>
      </c>
      <c r="L192" s="67">
        <f t="shared" ca="1" si="39"/>
        <v>90</v>
      </c>
      <c r="M192" s="67">
        <f t="shared" ca="1" si="39"/>
        <v>95</v>
      </c>
      <c r="N192" s="67">
        <f t="shared" ca="1" si="39"/>
        <v>260</v>
      </c>
      <c r="O192" s="68">
        <f t="shared" ca="1" si="39"/>
        <v>1830</v>
      </c>
      <c r="P192" s="70">
        <f t="shared" ca="1" si="40"/>
        <v>445</v>
      </c>
      <c r="Q192" s="71">
        <f t="shared" ca="1" si="40"/>
        <v>1220</v>
      </c>
      <c r="R192" s="71">
        <f t="shared" ca="1" si="40"/>
        <v>135</v>
      </c>
      <c r="S192" s="71">
        <f t="shared" ca="1" si="40"/>
        <v>25</v>
      </c>
      <c r="T192" s="71">
        <f t="shared" ca="1" si="40"/>
        <v>5</v>
      </c>
      <c r="U192" s="124"/>
    </row>
    <row r="193" spans="1:23" s="57" customFormat="1" ht="11.25" x14ac:dyDescent="0.2">
      <c r="A193" s="163"/>
      <c r="B193" s="157"/>
      <c r="C193" s="58" t="s">
        <v>581</v>
      </c>
      <c r="D193" s="58" t="s">
        <v>596</v>
      </c>
      <c r="E193" s="58"/>
      <c r="F193" s="66">
        <f t="shared" ca="1" si="39"/>
        <v>150</v>
      </c>
      <c r="G193" s="67">
        <f t="shared" ca="1" si="39"/>
        <v>105</v>
      </c>
      <c r="H193" s="67">
        <f t="shared" ca="1" si="39"/>
        <v>50</v>
      </c>
      <c r="I193" s="67">
        <f t="shared" ca="1" si="39"/>
        <v>85</v>
      </c>
      <c r="J193" s="67">
        <f t="shared" ca="1" si="39"/>
        <v>40</v>
      </c>
      <c r="K193" s="67">
        <f t="shared" ca="1" si="39"/>
        <v>15</v>
      </c>
      <c r="L193" s="67">
        <f t="shared" ca="1" si="39"/>
        <v>40</v>
      </c>
      <c r="M193" s="67">
        <f t="shared" ca="1" si="39"/>
        <v>60</v>
      </c>
      <c r="N193" s="67">
        <f t="shared" ca="1" si="39"/>
        <v>85</v>
      </c>
      <c r="O193" s="68">
        <f t="shared" ca="1" si="39"/>
        <v>630</v>
      </c>
      <c r="P193" s="70">
        <f t="shared" ca="1" si="40"/>
        <v>190</v>
      </c>
      <c r="Q193" s="71">
        <f t="shared" ca="1" si="40"/>
        <v>400</v>
      </c>
      <c r="R193" s="71">
        <f t="shared" ca="1" si="40"/>
        <v>35</v>
      </c>
      <c r="S193" s="71" t="str">
        <f t="shared" ca="1" si="40"/>
        <v>**</v>
      </c>
      <c r="T193" s="71" t="str">
        <f t="shared" ca="1" si="40"/>
        <v>**</v>
      </c>
      <c r="U193" s="124"/>
    </row>
    <row r="194" spans="1:23" s="57" customFormat="1" ht="11.25" x14ac:dyDescent="0.2">
      <c r="A194" s="163"/>
      <c r="B194" s="157"/>
      <c r="C194" s="58" t="s">
        <v>582</v>
      </c>
      <c r="D194" s="58" t="s">
        <v>597</v>
      </c>
      <c r="E194" s="58"/>
      <c r="F194" s="66">
        <f t="shared" ca="1" si="39"/>
        <v>170</v>
      </c>
      <c r="G194" s="67">
        <f t="shared" ca="1" si="39"/>
        <v>100</v>
      </c>
      <c r="H194" s="67">
        <f t="shared" ca="1" si="39"/>
        <v>65</v>
      </c>
      <c r="I194" s="67">
        <f t="shared" ca="1" si="39"/>
        <v>95</v>
      </c>
      <c r="J194" s="67">
        <f t="shared" ca="1" si="39"/>
        <v>35</v>
      </c>
      <c r="K194" s="67">
        <f t="shared" ca="1" si="39"/>
        <v>25</v>
      </c>
      <c r="L194" s="67">
        <f t="shared" ca="1" si="39"/>
        <v>40</v>
      </c>
      <c r="M194" s="67">
        <f t="shared" ca="1" si="39"/>
        <v>35</v>
      </c>
      <c r="N194" s="67">
        <f t="shared" ca="1" si="39"/>
        <v>90</v>
      </c>
      <c r="O194" s="68">
        <f t="shared" ca="1" si="39"/>
        <v>655</v>
      </c>
      <c r="P194" s="70">
        <f t="shared" ca="1" si="40"/>
        <v>190</v>
      </c>
      <c r="Q194" s="71">
        <f t="shared" ca="1" si="40"/>
        <v>410</v>
      </c>
      <c r="R194" s="71">
        <f t="shared" ca="1" si="40"/>
        <v>45</v>
      </c>
      <c r="S194" s="71" t="str">
        <f t="shared" ca="1" si="40"/>
        <v>**</v>
      </c>
      <c r="T194" s="71" t="str">
        <f t="shared" ca="1" si="40"/>
        <v>**</v>
      </c>
      <c r="U194" s="124"/>
    </row>
    <row r="195" spans="1:23" s="57" customFormat="1" ht="11.25" x14ac:dyDescent="0.2">
      <c r="A195" s="163"/>
      <c r="B195" s="157"/>
      <c r="C195" s="58" t="s">
        <v>583</v>
      </c>
      <c r="D195" s="58" t="s">
        <v>598</v>
      </c>
      <c r="E195" s="58"/>
      <c r="F195" s="66">
        <f t="shared" ca="1" si="39"/>
        <v>495</v>
      </c>
      <c r="G195" s="67">
        <f t="shared" ca="1" si="39"/>
        <v>380</v>
      </c>
      <c r="H195" s="67">
        <f t="shared" ca="1" si="39"/>
        <v>315</v>
      </c>
      <c r="I195" s="67">
        <f t="shared" ca="1" si="39"/>
        <v>245</v>
      </c>
      <c r="J195" s="67">
        <f t="shared" ca="1" si="39"/>
        <v>175</v>
      </c>
      <c r="K195" s="67">
        <f t="shared" ca="1" si="39"/>
        <v>90</v>
      </c>
      <c r="L195" s="67">
        <f t="shared" ca="1" si="39"/>
        <v>140</v>
      </c>
      <c r="M195" s="67">
        <f t="shared" ca="1" si="39"/>
        <v>120</v>
      </c>
      <c r="N195" s="67">
        <f t="shared" ca="1" si="39"/>
        <v>340</v>
      </c>
      <c r="O195" s="68">
        <f t="shared" ca="1" si="39"/>
        <v>2300</v>
      </c>
      <c r="P195" s="70">
        <f t="shared" ca="1" si="40"/>
        <v>605</v>
      </c>
      <c r="Q195" s="71">
        <f t="shared" ca="1" si="40"/>
        <v>1540</v>
      </c>
      <c r="R195" s="71">
        <f t="shared" ca="1" si="40"/>
        <v>130</v>
      </c>
      <c r="S195" s="71" t="str">
        <f t="shared" ca="1" si="40"/>
        <v>**</v>
      </c>
      <c r="T195" s="71" t="str">
        <f t="shared" ca="1" si="40"/>
        <v>**</v>
      </c>
      <c r="U195" s="124"/>
    </row>
    <row r="196" spans="1:23" s="57" customFormat="1" ht="11.25" x14ac:dyDescent="0.2">
      <c r="A196" s="163"/>
      <c r="B196" s="157"/>
      <c r="C196" s="58" t="s">
        <v>584</v>
      </c>
      <c r="D196" s="58" t="s">
        <v>599</v>
      </c>
      <c r="E196" s="58"/>
      <c r="F196" s="66" t="str">
        <f t="shared" ca="1" si="39"/>
        <v>**</v>
      </c>
      <c r="G196" s="67" t="str">
        <f t="shared" ca="1" si="39"/>
        <v>**</v>
      </c>
      <c r="H196" s="67">
        <f t="shared" ca="1" si="39"/>
        <v>20</v>
      </c>
      <c r="I196" s="67" t="str">
        <f t="shared" ca="1" si="39"/>
        <v>**</v>
      </c>
      <c r="J196" s="67" t="str">
        <f t="shared" ca="1" si="39"/>
        <v>**</v>
      </c>
      <c r="K196" s="67" t="str">
        <f t="shared" ca="1" si="39"/>
        <v>**</v>
      </c>
      <c r="L196" s="67" t="str">
        <f t="shared" ca="1" si="39"/>
        <v>**</v>
      </c>
      <c r="M196" s="67" t="str">
        <f t="shared" ca="1" si="39"/>
        <v>**</v>
      </c>
      <c r="N196" s="67" t="str">
        <f t="shared" ca="1" si="39"/>
        <v>**</v>
      </c>
      <c r="O196" s="68">
        <f t="shared" ca="1" si="39"/>
        <v>175</v>
      </c>
      <c r="P196" s="70" t="str">
        <f t="shared" ca="1" si="40"/>
        <v>**</v>
      </c>
      <c r="Q196" s="71">
        <f t="shared" ca="1" si="40"/>
        <v>115</v>
      </c>
      <c r="R196" s="71" t="str">
        <f t="shared" ca="1" si="40"/>
        <v>**</v>
      </c>
      <c r="S196" s="71" t="str">
        <f t="shared" ca="1" si="40"/>
        <v>**</v>
      </c>
      <c r="T196" s="71" t="str">
        <f t="shared" ca="1" si="40"/>
        <v>**</v>
      </c>
      <c r="U196" s="124"/>
    </row>
    <row r="197" spans="1:23" s="57" customFormat="1" ht="11.25" x14ac:dyDescent="0.2">
      <c r="A197" s="163"/>
      <c r="B197" s="157"/>
      <c r="C197" s="58" t="s">
        <v>585</v>
      </c>
      <c r="D197" s="58" t="s">
        <v>600</v>
      </c>
      <c r="E197" s="58"/>
      <c r="F197" s="66">
        <f t="shared" ca="1" si="39"/>
        <v>70</v>
      </c>
      <c r="G197" s="67">
        <f t="shared" ca="1" si="39"/>
        <v>40</v>
      </c>
      <c r="H197" s="67">
        <f t="shared" ca="1" si="39"/>
        <v>10</v>
      </c>
      <c r="I197" s="67">
        <f t="shared" ca="1" si="39"/>
        <v>20</v>
      </c>
      <c r="J197" s="67">
        <f t="shared" ca="1" si="39"/>
        <v>10</v>
      </c>
      <c r="K197" s="67">
        <f t="shared" ca="1" si="39"/>
        <v>10</v>
      </c>
      <c r="L197" s="67">
        <f t="shared" ca="1" si="39"/>
        <v>10</v>
      </c>
      <c r="M197" s="67">
        <f t="shared" ca="1" si="39"/>
        <v>20</v>
      </c>
      <c r="N197" s="67">
        <f t="shared" ca="1" si="39"/>
        <v>20</v>
      </c>
      <c r="O197" s="68">
        <f t="shared" ca="1" si="39"/>
        <v>210</v>
      </c>
      <c r="P197" s="70">
        <f t="shared" ca="1" si="40"/>
        <v>60</v>
      </c>
      <c r="Q197" s="71">
        <f t="shared" ca="1" si="40"/>
        <v>130</v>
      </c>
      <c r="R197" s="71">
        <f t="shared" ca="1" si="40"/>
        <v>15</v>
      </c>
      <c r="S197" s="71" t="str">
        <f t="shared" ca="1" si="40"/>
        <v>**</v>
      </c>
      <c r="T197" s="71" t="str">
        <f t="shared" ca="1" si="40"/>
        <v>**</v>
      </c>
      <c r="U197" s="124"/>
    </row>
    <row r="198" spans="1:23" s="57" customFormat="1" ht="11.25" x14ac:dyDescent="0.2">
      <c r="A198" s="163"/>
      <c r="B198" s="157"/>
      <c r="C198" s="58" t="s">
        <v>586</v>
      </c>
      <c r="D198" s="58" t="s">
        <v>601</v>
      </c>
      <c r="E198" s="58"/>
      <c r="F198" s="66">
        <f t="shared" ca="1" si="39"/>
        <v>415</v>
      </c>
      <c r="G198" s="67">
        <f t="shared" ca="1" si="39"/>
        <v>405</v>
      </c>
      <c r="H198" s="67">
        <f t="shared" ca="1" si="39"/>
        <v>200</v>
      </c>
      <c r="I198" s="67">
        <f t="shared" ca="1" si="39"/>
        <v>275</v>
      </c>
      <c r="J198" s="67">
        <f t="shared" ca="1" si="39"/>
        <v>125</v>
      </c>
      <c r="K198" s="67">
        <f t="shared" ca="1" si="39"/>
        <v>90</v>
      </c>
      <c r="L198" s="67">
        <f t="shared" ca="1" si="39"/>
        <v>140</v>
      </c>
      <c r="M198" s="67">
        <f t="shared" ca="1" si="39"/>
        <v>130</v>
      </c>
      <c r="N198" s="67">
        <f t="shared" ca="1" si="39"/>
        <v>360</v>
      </c>
      <c r="O198" s="68">
        <f t="shared" ca="1" si="39"/>
        <v>2140</v>
      </c>
      <c r="P198" s="70">
        <f t="shared" ca="1" si="40"/>
        <v>405</v>
      </c>
      <c r="Q198" s="71">
        <f t="shared" ca="1" si="40"/>
        <v>1500</v>
      </c>
      <c r="R198" s="71">
        <f t="shared" ca="1" si="40"/>
        <v>200</v>
      </c>
      <c r="S198" s="71" t="str">
        <f t="shared" ca="1" si="40"/>
        <v>**</v>
      </c>
      <c r="T198" s="71" t="str">
        <f t="shared" ca="1" si="40"/>
        <v>**</v>
      </c>
      <c r="U198" s="124"/>
    </row>
    <row r="199" spans="1:23" s="72" customFormat="1" ht="11.25" x14ac:dyDescent="0.2">
      <c r="A199" s="163"/>
      <c r="B199" s="157"/>
      <c r="C199" s="58" t="s">
        <v>587</v>
      </c>
      <c r="D199" s="58" t="s">
        <v>602</v>
      </c>
      <c r="E199" s="58"/>
      <c r="F199" s="66">
        <f t="shared" ca="1" si="39"/>
        <v>400</v>
      </c>
      <c r="G199" s="67">
        <f t="shared" ca="1" si="39"/>
        <v>295</v>
      </c>
      <c r="H199" s="67">
        <f t="shared" ca="1" si="39"/>
        <v>160</v>
      </c>
      <c r="I199" s="67">
        <f t="shared" ca="1" si="39"/>
        <v>210</v>
      </c>
      <c r="J199" s="67">
        <f t="shared" ca="1" si="39"/>
        <v>135</v>
      </c>
      <c r="K199" s="67">
        <f t="shared" ca="1" si="39"/>
        <v>85</v>
      </c>
      <c r="L199" s="67">
        <f t="shared" ca="1" si="39"/>
        <v>95</v>
      </c>
      <c r="M199" s="67">
        <f t="shared" ca="1" si="39"/>
        <v>80</v>
      </c>
      <c r="N199" s="67">
        <f t="shared" ca="1" si="39"/>
        <v>205</v>
      </c>
      <c r="O199" s="68">
        <f t="shared" ca="1" si="39"/>
        <v>1665</v>
      </c>
      <c r="P199" s="70">
        <f t="shared" ca="1" si="40"/>
        <v>445</v>
      </c>
      <c r="Q199" s="71">
        <f t="shared" ca="1" si="40"/>
        <v>1075</v>
      </c>
      <c r="R199" s="71">
        <f t="shared" ca="1" si="40"/>
        <v>120</v>
      </c>
      <c r="S199" s="71" t="str">
        <f t="shared" ca="1" si="40"/>
        <v>**</v>
      </c>
      <c r="T199" s="71" t="str">
        <f t="shared" ca="1" si="40"/>
        <v>**</v>
      </c>
      <c r="U199" s="125"/>
      <c r="V199" s="57"/>
      <c r="W199" s="57"/>
    </row>
    <row r="200" spans="1:23" s="57" customFormat="1" ht="11.25" x14ac:dyDescent="0.2">
      <c r="A200" s="163"/>
      <c r="B200" s="157"/>
      <c r="C200" s="58" t="s">
        <v>588</v>
      </c>
      <c r="D200" s="58" t="s">
        <v>603</v>
      </c>
      <c r="E200" s="58"/>
      <c r="F200" s="66">
        <f t="shared" ca="1" si="39"/>
        <v>50</v>
      </c>
      <c r="G200" s="67">
        <f t="shared" ca="1" si="39"/>
        <v>50</v>
      </c>
      <c r="H200" s="67">
        <f t="shared" ca="1" si="39"/>
        <v>65</v>
      </c>
      <c r="I200" s="67">
        <f t="shared" ca="1" si="39"/>
        <v>55</v>
      </c>
      <c r="J200" s="67">
        <f t="shared" ca="1" si="39"/>
        <v>30</v>
      </c>
      <c r="K200" s="67">
        <f t="shared" ca="1" si="39"/>
        <v>15</v>
      </c>
      <c r="L200" s="67">
        <f t="shared" ca="1" si="39"/>
        <v>15</v>
      </c>
      <c r="M200" s="67">
        <f t="shared" ca="1" si="39"/>
        <v>25</v>
      </c>
      <c r="N200" s="67">
        <f t="shared" ca="1" si="39"/>
        <v>65</v>
      </c>
      <c r="O200" s="68">
        <f t="shared" ca="1" si="39"/>
        <v>370</v>
      </c>
      <c r="P200" s="70">
        <f t="shared" ca="1" si="40"/>
        <v>95</v>
      </c>
      <c r="Q200" s="71">
        <f t="shared" ca="1" si="40"/>
        <v>245</v>
      </c>
      <c r="R200" s="71">
        <f t="shared" ca="1" si="40"/>
        <v>25</v>
      </c>
      <c r="S200" s="71" t="str">
        <f t="shared" ca="1" si="40"/>
        <v>**</v>
      </c>
      <c r="T200" s="71" t="str">
        <f t="shared" ca="1" si="40"/>
        <v>**</v>
      </c>
      <c r="U200" s="124"/>
    </row>
    <row r="201" spans="1:23" s="80" customFormat="1" ht="11.25" x14ac:dyDescent="0.2">
      <c r="A201" s="164"/>
      <c r="B201" s="158"/>
      <c r="C201" s="73" t="s">
        <v>692</v>
      </c>
      <c r="D201" s="74" t="s">
        <v>589</v>
      </c>
      <c r="E201" s="73"/>
      <c r="F201" s="75">
        <f t="shared" ca="1" si="39"/>
        <v>2635</v>
      </c>
      <c r="G201" s="76">
        <f t="shared" ca="1" si="39"/>
        <v>2125</v>
      </c>
      <c r="H201" s="76">
        <f t="shared" ca="1" si="39"/>
        <v>1440</v>
      </c>
      <c r="I201" s="76">
        <f t="shared" ca="1" si="39"/>
        <v>1545</v>
      </c>
      <c r="J201" s="76">
        <f t="shared" ca="1" si="39"/>
        <v>925</v>
      </c>
      <c r="K201" s="76">
        <f t="shared" ca="1" si="39"/>
        <v>540</v>
      </c>
      <c r="L201" s="76">
        <f t="shared" ca="1" si="39"/>
        <v>775</v>
      </c>
      <c r="M201" s="76">
        <f t="shared" ca="1" si="39"/>
        <v>760</v>
      </c>
      <c r="N201" s="76">
        <f t="shared" ca="1" si="39"/>
        <v>1860</v>
      </c>
      <c r="O201" s="77">
        <f t="shared" ca="1" si="39"/>
        <v>12605</v>
      </c>
      <c r="P201" s="78">
        <f t="shared" ca="1" si="40"/>
        <v>3025</v>
      </c>
      <c r="Q201" s="79">
        <f t="shared" ca="1" si="40"/>
        <v>8480</v>
      </c>
      <c r="R201" s="79">
        <f t="shared" ca="1" si="40"/>
        <v>940</v>
      </c>
      <c r="S201" s="79">
        <f t="shared" ca="1" si="40"/>
        <v>140</v>
      </c>
      <c r="T201" s="79">
        <f t="shared" ca="1" si="40"/>
        <v>25</v>
      </c>
      <c r="U201" s="126"/>
      <c r="V201" s="57"/>
      <c r="W201" s="57"/>
    </row>
    <row r="202" spans="1:23" s="57" customFormat="1" ht="11.25" x14ac:dyDescent="0.2">
      <c r="A202" s="81"/>
      <c r="B202" s="156" t="s">
        <v>837</v>
      </c>
      <c r="C202" s="82"/>
      <c r="D202" s="58"/>
      <c r="E202" s="58"/>
      <c r="F202" s="66"/>
      <c r="G202" s="67"/>
      <c r="H202" s="67"/>
      <c r="I202" s="67"/>
      <c r="J202" s="67"/>
      <c r="K202" s="67"/>
      <c r="L202" s="67"/>
      <c r="M202" s="67"/>
      <c r="N202" s="67"/>
      <c r="O202" s="68"/>
      <c r="P202" s="70"/>
      <c r="Q202" s="71"/>
      <c r="R202" s="71"/>
      <c r="S202" s="71"/>
      <c r="T202" s="71"/>
      <c r="U202" s="124"/>
    </row>
    <row r="203" spans="1:23" s="57" customFormat="1" ht="11.25" x14ac:dyDescent="0.2">
      <c r="A203" s="163" t="s">
        <v>415</v>
      </c>
      <c r="B203" s="157"/>
      <c r="C203" s="58" t="s">
        <v>58</v>
      </c>
      <c r="D203" s="58" t="s">
        <v>334</v>
      </c>
      <c r="E203" s="58"/>
      <c r="F203" s="66">
        <f t="shared" ref="F203:O213" ca="1" si="41">VLOOKUP($D203,INDIRECT($AB$13),F$477,0)</f>
        <v>160</v>
      </c>
      <c r="G203" s="67">
        <f t="shared" ca="1" si="41"/>
        <v>115</v>
      </c>
      <c r="H203" s="67">
        <f t="shared" ca="1" si="41"/>
        <v>80</v>
      </c>
      <c r="I203" s="67">
        <f t="shared" ca="1" si="41"/>
        <v>125</v>
      </c>
      <c r="J203" s="67">
        <f t="shared" ca="1" si="41"/>
        <v>65</v>
      </c>
      <c r="K203" s="67">
        <f t="shared" ca="1" si="41"/>
        <v>30</v>
      </c>
      <c r="L203" s="67">
        <f t="shared" ca="1" si="41"/>
        <v>40</v>
      </c>
      <c r="M203" s="67">
        <f t="shared" ca="1" si="41"/>
        <v>50</v>
      </c>
      <c r="N203" s="67">
        <f t="shared" ca="1" si="41"/>
        <v>140</v>
      </c>
      <c r="O203" s="68">
        <f t="shared" ca="1" si="41"/>
        <v>805</v>
      </c>
      <c r="P203" s="70">
        <f t="shared" ref="P203:T213" ca="1" si="42">VLOOKUP($D203,INDIRECT($AB$14),P$477,0)</f>
        <v>200</v>
      </c>
      <c r="Q203" s="71">
        <f t="shared" ca="1" si="42"/>
        <v>530</v>
      </c>
      <c r="R203" s="71">
        <f t="shared" ca="1" si="42"/>
        <v>60</v>
      </c>
      <c r="S203" s="71" t="str">
        <f t="shared" ca="1" si="42"/>
        <v>**</v>
      </c>
      <c r="T203" s="71" t="str">
        <f t="shared" ca="1" si="42"/>
        <v>**</v>
      </c>
      <c r="U203" s="124"/>
    </row>
    <row r="204" spans="1:23" s="57" customFormat="1" ht="11.25" x14ac:dyDescent="0.2">
      <c r="A204" s="163"/>
      <c r="B204" s="157"/>
      <c r="C204" s="58" t="s">
        <v>62</v>
      </c>
      <c r="D204" s="58" t="s">
        <v>335</v>
      </c>
      <c r="E204" s="58"/>
      <c r="F204" s="66">
        <f t="shared" ca="1" si="41"/>
        <v>190</v>
      </c>
      <c r="G204" s="67">
        <f t="shared" ca="1" si="41"/>
        <v>245</v>
      </c>
      <c r="H204" s="67">
        <f t="shared" ca="1" si="41"/>
        <v>185</v>
      </c>
      <c r="I204" s="67">
        <f t="shared" ca="1" si="41"/>
        <v>175</v>
      </c>
      <c r="J204" s="67">
        <f t="shared" ca="1" si="41"/>
        <v>100</v>
      </c>
      <c r="K204" s="67">
        <f t="shared" ca="1" si="41"/>
        <v>60</v>
      </c>
      <c r="L204" s="67">
        <f t="shared" ca="1" si="41"/>
        <v>80</v>
      </c>
      <c r="M204" s="67">
        <f t="shared" ca="1" si="41"/>
        <v>100</v>
      </c>
      <c r="N204" s="67">
        <f t="shared" ca="1" si="41"/>
        <v>270</v>
      </c>
      <c r="O204" s="68">
        <f t="shared" ca="1" si="41"/>
        <v>1405</v>
      </c>
      <c r="P204" s="70">
        <f t="shared" ca="1" si="42"/>
        <v>365</v>
      </c>
      <c r="Q204" s="71">
        <f t="shared" ca="1" si="42"/>
        <v>925</v>
      </c>
      <c r="R204" s="71">
        <f t="shared" ca="1" si="42"/>
        <v>95</v>
      </c>
      <c r="S204" s="71" t="str">
        <f t="shared" ca="1" si="42"/>
        <v>**</v>
      </c>
      <c r="T204" s="71" t="str">
        <f t="shared" ca="1" si="42"/>
        <v>**</v>
      </c>
      <c r="U204" s="124"/>
    </row>
    <row r="205" spans="1:23" s="57" customFormat="1" ht="11.25" x14ac:dyDescent="0.2">
      <c r="A205" s="163"/>
      <c r="B205" s="157"/>
      <c r="C205" s="58" t="s">
        <v>63</v>
      </c>
      <c r="D205" s="58" t="s">
        <v>336</v>
      </c>
      <c r="E205" s="58"/>
      <c r="F205" s="66">
        <f t="shared" ca="1" si="41"/>
        <v>205</v>
      </c>
      <c r="G205" s="67">
        <f t="shared" ca="1" si="41"/>
        <v>300</v>
      </c>
      <c r="H205" s="67">
        <f t="shared" ca="1" si="41"/>
        <v>280</v>
      </c>
      <c r="I205" s="67">
        <f t="shared" ca="1" si="41"/>
        <v>250</v>
      </c>
      <c r="J205" s="67">
        <f t="shared" ca="1" si="41"/>
        <v>170</v>
      </c>
      <c r="K205" s="67">
        <f t="shared" ca="1" si="41"/>
        <v>125</v>
      </c>
      <c r="L205" s="67">
        <f t="shared" ca="1" si="41"/>
        <v>90</v>
      </c>
      <c r="M205" s="67">
        <f t="shared" ca="1" si="41"/>
        <v>155</v>
      </c>
      <c r="N205" s="67">
        <f t="shared" ca="1" si="41"/>
        <v>365</v>
      </c>
      <c r="O205" s="68">
        <f t="shared" ca="1" si="41"/>
        <v>1940</v>
      </c>
      <c r="P205" s="70">
        <f t="shared" ca="1" si="42"/>
        <v>410</v>
      </c>
      <c r="Q205" s="71">
        <f t="shared" ca="1" si="42"/>
        <v>1380</v>
      </c>
      <c r="R205" s="71">
        <f t="shared" ca="1" si="42"/>
        <v>125</v>
      </c>
      <c r="S205" s="71" t="str">
        <f t="shared" ca="1" si="42"/>
        <v>**</v>
      </c>
      <c r="T205" s="71" t="str">
        <f t="shared" ca="1" si="42"/>
        <v>**</v>
      </c>
      <c r="U205" s="124"/>
    </row>
    <row r="206" spans="1:23" s="57" customFormat="1" ht="11.25" x14ac:dyDescent="0.2">
      <c r="A206" s="163"/>
      <c r="B206" s="157"/>
      <c r="C206" s="58" t="s">
        <v>51</v>
      </c>
      <c r="D206" s="58" t="s">
        <v>337</v>
      </c>
      <c r="E206" s="58"/>
      <c r="F206" s="66">
        <f t="shared" ca="1" si="41"/>
        <v>710</v>
      </c>
      <c r="G206" s="67">
        <f t="shared" ca="1" si="41"/>
        <v>285</v>
      </c>
      <c r="H206" s="67">
        <f t="shared" ca="1" si="41"/>
        <v>240</v>
      </c>
      <c r="I206" s="67">
        <f t="shared" ca="1" si="41"/>
        <v>250</v>
      </c>
      <c r="J206" s="67">
        <f t="shared" ca="1" si="41"/>
        <v>190</v>
      </c>
      <c r="K206" s="67">
        <f t="shared" ca="1" si="41"/>
        <v>85</v>
      </c>
      <c r="L206" s="67">
        <f t="shared" ca="1" si="41"/>
        <v>145</v>
      </c>
      <c r="M206" s="67">
        <f t="shared" ca="1" si="41"/>
        <v>95</v>
      </c>
      <c r="N206" s="67">
        <f t="shared" ca="1" si="41"/>
        <v>310</v>
      </c>
      <c r="O206" s="68">
        <f t="shared" ca="1" si="41"/>
        <v>2310</v>
      </c>
      <c r="P206" s="70">
        <f t="shared" ca="1" si="42"/>
        <v>735</v>
      </c>
      <c r="Q206" s="71">
        <f t="shared" ca="1" si="42"/>
        <v>1415</v>
      </c>
      <c r="R206" s="71">
        <f t="shared" ca="1" si="42"/>
        <v>145</v>
      </c>
      <c r="S206" s="71" t="str">
        <f t="shared" ca="1" si="42"/>
        <v>**</v>
      </c>
      <c r="T206" s="71" t="str">
        <f t="shared" ca="1" si="42"/>
        <v>**</v>
      </c>
      <c r="U206" s="124"/>
    </row>
    <row r="207" spans="1:23" s="57" customFormat="1" ht="11.25" x14ac:dyDescent="0.2">
      <c r="A207" s="163"/>
      <c r="B207" s="157"/>
      <c r="C207" s="58" t="s">
        <v>53</v>
      </c>
      <c r="D207" s="58" t="s">
        <v>338</v>
      </c>
      <c r="E207" s="58"/>
      <c r="F207" s="66">
        <f t="shared" ca="1" si="41"/>
        <v>1015</v>
      </c>
      <c r="G207" s="67">
        <f t="shared" ca="1" si="41"/>
        <v>545</v>
      </c>
      <c r="H207" s="67">
        <f t="shared" ca="1" si="41"/>
        <v>580</v>
      </c>
      <c r="I207" s="67">
        <f t="shared" ca="1" si="41"/>
        <v>380</v>
      </c>
      <c r="J207" s="67">
        <f t="shared" ca="1" si="41"/>
        <v>260</v>
      </c>
      <c r="K207" s="67">
        <f t="shared" ca="1" si="41"/>
        <v>155</v>
      </c>
      <c r="L207" s="67">
        <f t="shared" ca="1" si="41"/>
        <v>220</v>
      </c>
      <c r="M207" s="67">
        <f t="shared" ca="1" si="41"/>
        <v>205</v>
      </c>
      <c r="N207" s="67">
        <f t="shared" ca="1" si="41"/>
        <v>590</v>
      </c>
      <c r="O207" s="68">
        <f t="shared" ca="1" si="41"/>
        <v>3950</v>
      </c>
      <c r="P207" s="70">
        <f t="shared" ca="1" si="42"/>
        <v>1105</v>
      </c>
      <c r="Q207" s="71">
        <f t="shared" ca="1" si="42"/>
        <v>2530</v>
      </c>
      <c r="R207" s="71">
        <f t="shared" ca="1" si="42"/>
        <v>270</v>
      </c>
      <c r="S207" s="71">
        <f t="shared" ca="1" si="42"/>
        <v>35</v>
      </c>
      <c r="T207" s="71">
        <f t="shared" ca="1" si="42"/>
        <v>5</v>
      </c>
      <c r="U207" s="124"/>
    </row>
    <row r="208" spans="1:23" s="57" customFormat="1" ht="11.25" x14ac:dyDescent="0.2">
      <c r="A208" s="163"/>
      <c r="B208" s="157"/>
      <c r="C208" s="58" t="s">
        <v>64</v>
      </c>
      <c r="D208" s="58" t="s">
        <v>339</v>
      </c>
      <c r="E208" s="58"/>
      <c r="F208" s="66">
        <f t="shared" ca="1" si="41"/>
        <v>195</v>
      </c>
      <c r="G208" s="67">
        <f t="shared" ca="1" si="41"/>
        <v>320</v>
      </c>
      <c r="H208" s="67">
        <f t="shared" ca="1" si="41"/>
        <v>345</v>
      </c>
      <c r="I208" s="67">
        <f t="shared" ca="1" si="41"/>
        <v>300</v>
      </c>
      <c r="J208" s="67">
        <f t="shared" ca="1" si="41"/>
        <v>155</v>
      </c>
      <c r="K208" s="67">
        <f t="shared" ca="1" si="41"/>
        <v>95</v>
      </c>
      <c r="L208" s="67">
        <f t="shared" ca="1" si="41"/>
        <v>115</v>
      </c>
      <c r="M208" s="67">
        <f t="shared" ca="1" si="41"/>
        <v>180</v>
      </c>
      <c r="N208" s="67">
        <f t="shared" ca="1" si="41"/>
        <v>360</v>
      </c>
      <c r="O208" s="68">
        <f t="shared" ca="1" si="41"/>
        <v>2065</v>
      </c>
      <c r="P208" s="70">
        <f t="shared" ca="1" si="42"/>
        <v>440</v>
      </c>
      <c r="Q208" s="71">
        <f t="shared" ca="1" si="42"/>
        <v>1445</v>
      </c>
      <c r="R208" s="71">
        <f t="shared" ca="1" si="42"/>
        <v>155</v>
      </c>
      <c r="S208" s="71" t="str">
        <f t="shared" ca="1" si="42"/>
        <v>**</v>
      </c>
      <c r="T208" s="71" t="str">
        <f t="shared" ca="1" si="42"/>
        <v>**</v>
      </c>
      <c r="U208" s="124"/>
    </row>
    <row r="209" spans="1:23" s="57" customFormat="1" ht="11.25" x14ac:dyDescent="0.2">
      <c r="A209" s="163"/>
      <c r="B209" s="157"/>
      <c r="C209" s="58" t="s">
        <v>65</v>
      </c>
      <c r="D209" s="58" t="s">
        <v>340</v>
      </c>
      <c r="E209" s="58"/>
      <c r="F209" s="66">
        <f t="shared" ca="1" si="41"/>
        <v>150</v>
      </c>
      <c r="G209" s="67">
        <f t="shared" ca="1" si="41"/>
        <v>305</v>
      </c>
      <c r="H209" s="67">
        <f t="shared" ca="1" si="41"/>
        <v>415</v>
      </c>
      <c r="I209" s="67">
        <f t="shared" ca="1" si="41"/>
        <v>270</v>
      </c>
      <c r="J209" s="67">
        <f t="shared" ca="1" si="41"/>
        <v>115</v>
      </c>
      <c r="K209" s="67">
        <f t="shared" ca="1" si="41"/>
        <v>120</v>
      </c>
      <c r="L209" s="67">
        <f t="shared" ca="1" si="41"/>
        <v>160</v>
      </c>
      <c r="M209" s="67">
        <f t="shared" ca="1" si="41"/>
        <v>115</v>
      </c>
      <c r="N209" s="67">
        <f t="shared" ca="1" si="41"/>
        <v>465</v>
      </c>
      <c r="O209" s="68">
        <f t="shared" ca="1" si="41"/>
        <v>2115</v>
      </c>
      <c r="P209" s="70">
        <f t="shared" ca="1" si="42"/>
        <v>370</v>
      </c>
      <c r="Q209" s="71">
        <f t="shared" ca="1" si="42"/>
        <v>1555</v>
      </c>
      <c r="R209" s="71">
        <f t="shared" ca="1" si="42"/>
        <v>160</v>
      </c>
      <c r="S209" s="71">
        <f t="shared" ca="1" si="42"/>
        <v>30</v>
      </c>
      <c r="T209" s="71">
        <f t="shared" ca="1" si="42"/>
        <v>5</v>
      </c>
      <c r="U209" s="124"/>
    </row>
    <row r="210" spans="1:23" s="57" customFormat="1" ht="11.25" x14ac:dyDescent="0.2">
      <c r="A210" s="163"/>
      <c r="B210" s="157"/>
      <c r="C210" s="58" t="s">
        <v>57</v>
      </c>
      <c r="D210" s="58" t="s">
        <v>341</v>
      </c>
      <c r="E210" s="58"/>
      <c r="F210" s="66">
        <f t="shared" ca="1" si="41"/>
        <v>460</v>
      </c>
      <c r="G210" s="67">
        <f t="shared" ca="1" si="41"/>
        <v>420</v>
      </c>
      <c r="H210" s="67">
        <f t="shared" ca="1" si="41"/>
        <v>380</v>
      </c>
      <c r="I210" s="67">
        <f t="shared" ca="1" si="41"/>
        <v>290</v>
      </c>
      <c r="J210" s="67">
        <f t="shared" ca="1" si="41"/>
        <v>150</v>
      </c>
      <c r="K210" s="67">
        <f t="shared" ca="1" si="41"/>
        <v>115</v>
      </c>
      <c r="L210" s="67">
        <f t="shared" ca="1" si="41"/>
        <v>160</v>
      </c>
      <c r="M210" s="67">
        <f t="shared" ca="1" si="41"/>
        <v>150</v>
      </c>
      <c r="N210" s="67">
        <f t="shared" ca="1" si="41"/>
        <v>430</v>
      </c>
      <c r="O210" s="68">
        <f t="shared" ca="1" si="41"/>
        <v>2555</v>
      </c>
      <c r="P210" s="70">
        <f t="shared" ca="1" si="42"/>
        <v>655</v>
      </c>
      <c r="Q210" s="71">
        <f t="shared" ca="1" si="42"/>
        <v>1690</v>
      </c>
      <c r="R210" s="71">
        <f t="shared" ca="1" si="42"/>
        <v>180</v>
      </c>
      <c r="S210" s="71" t="str">
        <f t="shared" ca="1" si="42"/>
        <v>**</v>
      </c>
      <c r="T210" s="71" t="str">
        <f t="shared" ca="1" si="42"/>
        <v>**</v>
      </c>
      <c r="U210" s="124"/>
    </row>
    <row r="211" spans="1:23" s="72" customFormat="1" ht="11.25" x14ac:dyDescent="0.2">
      <c r="A211" s="163"/>
      <c r="B211" s="157"/>
      <c r="C211" s="58" t="s">
        <v>66</v>
      </c>
      <c r="D211" s="58" t="s">
        <v>342</v>
      </c>
      <c r="E211" s="58"/>
      <c r="F211" s="66">
        <f t="shared" ca="1" si="41"/>
        <v>125</v>
      </c>
      <c r="G211" s="67">
        <f t="shared" ca="1" si="41"/>
        <v>245</v>
      </c>
      <c r="H211" s="67">
        <f t="shared" ca="1" si="41"/>
        <v>140</v>
      </c>
      <c r="I211" s="67">
        <f t="shared" ca="1" si="41"/>
        <v>195</v>
      </c>
      <c r="J211" s="67">
        <f t="shared" ca="1" si="41"/>
        <v>100</v>
      </c>
      <c r="K211" s="67">
        <f t="shared" ca="1" si="41"/>
        <v>80</v>
      </c>
      <c r="L211" s="67">
        <f t="shared" ca="1" si="41"/>
        <v>65</v>
      </c>
      <c r="M211" s="67">
        <f t="shared" ca="1" si="41"/>
        <v>75</v>
      </c>
      <c r="N211" s="67">
        <f t="shared" ca="1" si="41"/>
        <v>255</v>
      </c>
      <c r="O211" s="68">
        <f t="shared" ca="1" si="41"/>
        <v>1280</v>
      </c>
      <c r="P211" s="70">
        <f t="shared" ca="1" si="42"/>
        <v>265</v>
      </c>
      <c r="Q211" s="71">
        <f t="shared" ca="1" si="42"/>
        <v>910</v>
      </c>
      <c r="R211" s="71">
        <f t="shared" ca="1" si="42"/>
        <v>90</v>
      </c>
      <c r="S211" s="71" t="str">
        <f t="shared" ca="1" si="42"/>
        <v>**</v>
      </c>
      <c r="T211" s="71" t="str">
        <f t="shared" ca="1" si="42"/>
        <v>**</v>
      </c>
      <c r="U211" s="125"/>
      <c r="V211" s="57"/>
      <c r="W211" s="57"/>
    </row>
    <row r="212" spans="1:23" s="57" customFormat="1" ht="11.25" x14ac:dyDescent="0.2">
      <c r="A212" s="163"/>
      <c r="B212" s="157"/>
      <c r="C212" s="58" t="s">
        <v>50</v>
      </c>
      <c r="D212" s="58" t="s">
        <v>343</v>
      </c>
      <c r="E212" s="58"/>
      <c r="F212" s="66">
        <f t="shared" ca="1" si="41"/>
        <v>180</v>
      </c>
      <c r="G212" s="67">
        <f t="shared" ca="1" si="41"/>
        <v>200</v>
      </c>
      <c r="H212" s="67">
        <f t="shared" ca="1" si="41"/>
        <v>240</v>
      </c>
      <c r="I212" s="67">
        <f t="shared" ca="1" si="41"/>
        <v>180</v>
      </c>
      <c r="J212" s="67">
        <f t="shared" ca="1" si="41"/>
        <v>115</v>
      </c>
      <c r="K212" s="67">
        <f t="shared" ca="1" si="41"/>
        <v>75</v>
      </c>
      <c r="L212" s="67">
        <f t="shared" ca="1" si="41"/>
        <v>110</v>
      </c>
      <c r="M212" s="67">
        <f t="shared" ca="1" si="41"/>
        <v>80</v>
      </c>
      <c r="N212" s="67">
        <f t="shared" ca="1" si="41"/>
        <v>240</v>
      </c>
      <c r="O212" s="68">
        <f t="shared" ca="1" si="41"/>
        <v>1420</v>
      </c>
      <c r="P212" s="70">
        <f t="shared" ca="1" si="42"/>
        <v>310</v>
      </c>
      <c r="Q212" s="71">
        <f t="shared" ca="1" si="42"/>
        <v>965</v>
      </c>
      <c r="R212" s="71">
        <f t="shared" ca="1" si="42"/>
        <v>120</v>
      </c>
      <c r="S212" s="71">
        <f t="shared" ca="1" si="42"/>
        <v>15</v>
      </c>
      <c r="T212" s="71">
        <f t="shared" ca="1" si="42"/>
        <v>5</v>
      </c>
      <c r="U212" s="124"/>
    </row>
    <row r="213" spans="1:23" s="80" customFormat="1" ht="11.25" x14ac:dyDescent="0.2">
      <c r="A213" s="164"/>
      <c r="B213" s="158"/>
      <c r="C213" s="73" t="s">
        <v>692</v>
      </c>
      <c r="D213" s="73" t="s">
        <v>415</v>
      </c>
      <c r="E213" s="74"/>
      <c r="F213" s="75">
        <f t="shared" ca="1" si="41"/>
        <v>3390</v>
      </c>
      <c r="G213" s="76">
        <f t="shared" ca="1" si="41"/>
        <v>2980</v>
      </c>
      <c r="H213" s="76">
        <f t="shared" ca="1" si="41"/>
        <v>2885</v>
      </c>
      <c r="I213" s="76">
        <f t="shared" ca="1" si="41"/>
        <v>2415</v>
      </c>
      <c r="J213" s="76">
        <f t="shared" ca="1" si="41"/>
        <v>1420</v>
      </c>
      <c r="K213" s="76">
        <f t="shared" ca="1" si="41"/>
        <v>940</v>
      </c>
      <c r="L213" s="76">
        <f t="shared" ca="1" si="41"/>
        <v>1185</v>
      </c>
      <c r="M213" s="76">
        <f t="shared" ca="1" si="41"/>
        <v>1205</v>
      </c>
      <c r="N213" s="76">
        <f t="shared" ca="1" si="41"/>
        <v>3425</v>
      </c>
      <c r="O213" s="77">
        <f t="shared" ca="1" si="41"/>
        <v>19845</v>
      </c>
      <c r="P213" s="78">
        <f t="shared" ca="1" si="42"/>
        <v>4855</v>
      </c>
      <c r="Q213" s="79">
        <f t="shared" ca="1" si="42"/>
        <v>13345</v>
      </c>
      <c r="R213" s="79">
        <f t="shared" ca="1" si="42"/>
        <v>1400</v>
      </c>
      <c r="S213" s="79">
        <f t="shared" ca="1" si="42"/>
        <v>200</v>
      </c>
      <c r="T213" s="79">
        <f t="shared" ca="1" si="42"/>
        <v>35</v>
      </c>
      <c r="U213" s="126"/>
      <c r="V213" s="57"/>
      <c r="W213" s="57"/>
    </row>
    <row r="214" spans="1:23" s="57" customFormat="1" ht="11.25" x14ac:dyDescent="0.2">
      <c r="A214" s="81"/>
      <c r="B214" s="156" t="s">
        <v>838</v>
      </c>
      <c r="C214" s="82"/>
      <c r="D214" s="58"/>
      <c r="E214" s="58"/>
      <c r="F214" s="66"/>
      <c r="G214" s="67"/>
      <c r="H214" s="67"/>
      <c r="I214" s="67"/>
      <c r="J214" s="67"/>
      <c r="K214" s="67"/>
      <c r="L214" s="67"/>
      <c r="M214" s="67"/>
      <c r="N214" s="67"/>
      <c r="O214" s="68"/>
      <c r="P214" s="70"/>
      <c r="Q214" s="71"/>
      <c r="R214" s="71"/>
      <c r="S214" s="71"/>
      <c r="T214" s="71"/>
      <c r="U214" s="124"/>
    </row>
    <row r="215" spans="1:23" s="57" customFormat="1" ht="11.25" x14ac:dyDescent="0.2">
      <c r="A215" s="163" t="s">
        <v>289</v>
      </c>
      <c r="B215" s="157"/>
      <c r="C215" s="58" t="s">
        <v>79</v>
      </c>
      <c r="D215" s="58" t="s">
        <v>114</v>
      </c>
      <c r="E215" s="58"/>
      <c r="F215" s="66" t="str">
        <f t="shared" ref="F215:O223" ca="1" si="43">VLOOKUP($D215,INDIRECT($AB$13),F$477,0)</f>
        <v>**</v>
      </c>
      <c r="G215" s="67" t="str">
        <f t="shared" ca="1" si="43"/>
        <v>**</v>
      </c>
      <c r="H215" s="67" t="str">
        <f t="shared" ca="1" si="43"/>
        <v>**</v>
      </c>
      <c r="I215" s="67" t="str">
        <f t="shared" ca="1" si="43"/>
        <v>**</v>
      </c>
      <c r="J215" s="67" t="str">
        <f t="shared" ca="1" si="43"/>
        <v>**</v>
      </c>
      <c r="K215" s="67" t="str">
        <f t="shared" ca="1" si="43"/>
        <v>**</v>
      </c>
      <c r="L215" s="67" t="str">
        <f t="shared" ca="1" si="43"/>
        <v>**</v>
      </c>
      <c r="M215" s="67" t="str">
        <f t="shared" ca="1" si="43"/>
        <v>**</v>
      </c>
      <c r="N215" s="67">
        <f t="shared" ca="1" si="43"/>
        <v>110</v>
      </c>
      <c r="O215" s="68">
        <f t="shared" ca="1" si="43"/>
        <v>650</v>
      </c>
      <c r="P215" s="70" t="str">
        <f t="shared" ref="P215:T223" ca="1" si="44">VLOOKUP($D215,INDIRECT($AB$14),P$477,0)</f>
        <v>**</v>
      </c>
      <c r="Q215" s="71">
        <f t="shared" ca="1" si="44"/>
        <v>455</v>
      </c>
      <c r="R215" s="71" t="str">
        <f t="shared" ca="1" si="44"/>
        <v>**</v>
      </c>
      <c r="S215" s="71" t="str">
        <f t="shared" ca="1" si="44"/>
        <v>**</v>
      </c>
      <c r="T215" s="71" t="str">
        <f t="shared" ca="1" si="44"/>
        <v>**</v>
      </c>
      <c r="U215" s="124"/>
    </row>
    <row r="216" spans="1:23" s="57" customFormat="1" ht="11.25" x14ac:dyDescent="0.2">
      <c r="A216" s="163"/>
      <c r="B216" s="157"/>
      <c r="C216" s="58" t="s">
        <v>80</v>
      </c>
      <c r="D216" s="58" t="s">
        <v>115</v>
      </c>
      <c r="E216" s="58"/>
      <c r="F216" s="66">
        <f t="shared" ca="1" si="43"/>
        <v>125</v>
      </c>
      <c r="G216" s="67">
        <f t="shared" ca="1" si="43"/>
        <v>160</v>
      </c>
      <c r="H216" s="67">
        <f t="shared" ca="1" si="43"/>
        <v>160</v>
      </c>
      <c r="I216" s="67">
        <f t="shared" ca="1" si="43"/>
        <v>155</v>
      </c>
      <c r="J216" s="67">
        <f t="shared" ca="1" si="43"/>
        <v>80</v>
      </c>
      <c r="K216" s="67">
        <f t="shared" ca="1" si="43"/>
        <v>75</v>
      </c>
      <c r="L216" s="67">
        <f t="shared" ca="1" si="43"/>
        <v>70</v>
      </c>
      <c r="M216" s="67">
        <f t="shared" ca="1" si="43"/>
        <v>90</v>
      </c>
      <c r="N216" s="67">
        <f t="shared" ca="1" si="43"/>
        <v>185</v>
      </c>
      <c r="O216" s="68">
        <f t="shared" ca="1" si="43"/>
        <v>1100</v>
      </c>
      <c r="P216" s="70">
        <f t="shared" ca="1" si="44"/>
        <v>220</v>
      </c>
      <c r="Q216" s="71">
        <f t="shared" ca="1" si="44"/>
        <v>785</v>
      </c>
      <c r="R216" s="71">
        <f t="shared" ca="1" si="44"/>
        <v>80</v>
      </c>
      <c r="S216" s="71" t="str">
        <f t="shared" ca="1" si="44"/>
        <v>**</v>
      </c>
      <c r="T216" s="71" t="str">
        <f t="shared" ca="1" si="44"/>
        <v>**</v>
      </c>
      <c r="U216" s="124"/>
    </row>
    <row r="217" spans="1:23" s="57" customFormat="1" ht="11.25" x14ac:dyDescent="0.2">
      <c r="A217" s="163"/>
      <c r="B217" s="157"/>
      <c r="C217" s="58" t="s">
        <v>81</v>
      </c>
      <c r="D217" s="58" t="s">
        <v>116</v>
      </c>
      <c r="E217" s="58"/>
      <c r="F217" s="66">
        <f t="shared" ca="1" si="43"/>
        <v>495</v>
      </c>
      <c r="G217" s="67">
        <f t="shared" ca="1" si="43"/>
        <v>465</v>
      </c>
      <c r="H217" s="67">
        <f t="shared" ca="1" si="43"/>
        <v>510</v>
      </c>
      <c r="I217" s="67">
        <f t="shared" ca="1" si="43"/>
        <v>340</v>
      </c>
      <c r="J217" s="67">
        <f t="shared" ca="1" si="43"/>
        <v>215</v>
      </c>
      <c r="K217" s="67">
        <f t="shared" ca="1" si="43"/>
        <v>155</v>
      </c>
      <c r="L217" s="67">
        <f t="shared" ca="1" si="43"/>
        <v>250</v>
      </c>
      <c r="M217" s="67">
        <f t="shared" ca="1" si="43"/>
        <v>210</v>
      </c>
      <c r="N217" s="67">
        <f t="shared" ca="1" si="43"/>
        <v>630</v>
      </c>
      <c r="O217" s="68">
        <f t="shared" ca="1" si="43"/>
        <v>3270</v>
      </c>
      <c r="P217" s="70">
        <f t="shared" ca="1" si="44"/>
        <v>825</v>
      </c>
      <c r="Q217" s="71">
        <f t="shared" ca="1" si="44"/>
        <v>2165</v>
      </c>
      <c r="R217" s="71">
        <f t="shared" ca="1" si="44"/>
        <v>230</v>
      </c>
      <c r="S217" s="71">
        <f t="shared" ca="1" si="44"/>
        <v>40</v>
      </c>
      <c r="T217" s="71">
        <f t="shared" ca="1" si="44"/>
        <v>5</v>
      </c>
      <c r="U217" s="124"/>
    </row>
    <row r="218" spans="1:23" s="57" customFormat="1" ht="11.25" x14ac:dyDescent="0.2">
      <c r="A218" s="163"/>
      <c r="B218" s="157"/>
      <c r="C218" s="58" t="s">
        <v>82</v>
      </c>
      <c r="D218" s="58" t="s">
        <v>117</v>
      </c>
      <c r="E218" s="58"/>
      <c r="F218" s="66">
        <f t="shared" ca="1" si="43"/>
        <v>235</v>
      </c>
      <c r="G218" s="67">
        <f t="shared" ca="1" si="43"/>
        <v>230</v>
      </c>
      <c r="H218" s="67">
        <f t="shared" ca="1" si="43"/>
        <v>210</v>
      </c>
      <c r="I218" s="67">
        <f t="shared" ca="1" si="43"/>
        <v>200</v>
      </c>
      <c r="J218" s="67">
        <f t="shared" ca="1" si="43"/>
        <v>120</v>
      </c>
      <c r="K218" s="67">
        <f t="shared" ca="1" si="43"/>
        <v>75</v>
      </c>
      <c r="L218" s="67">
        <f t="shared" ca="1" si="43"/>
        <v>100</v>
      </c>
      <c r="M218" s="67">
        <f t="shared" ca="1" si="43"/>
        <v>125</v>
      </c>
      <c r="N218" s="67">
        <f t="shared" ca="1" si="43"/>
        <v>280</v>
      </c>
      <c r="O218" s="68">
        <f t="shared" ca="1" si="43"/>
        <v>1575</v>
      </c>
      <c r="P218" s="70">
        <f t="shared" ca="1" si="44"/>
        <v>350</v>
      </c>
      <c r="Q218" s="71">
        <f t="shared" ca="1" si="44"/>
        <v>1095</v>
      </c>
      <c r="R218" s="71">
        <f t="shared" ca="1" si="44"/>
        <v>110</v>
      </c>
      <c r="S218" s="71" t="str">
        <f t="shared" ca="1" si="44"/>
        <v>**</v>
      </c>
      <c r="T218" s="71" t="str">
        <f t="shared" ca="1" si="44"/>
        <v>**</v>
      </c>
      <c r="U218" s="124"/>
    </row>
    <row r="219" spans="1:23" s="57" customFormat="1" ht="11.25" x14ac:dyDescent="0.2">
      <c r="A219" s="163"/>
      <c r="B219" s="157"/>
      <c r="C219" s="58" t="s">
        <v>68</v>
      </c>
      <c r="D219" s="58" t="s">
        <v>118</v>
      </c>
      <c r="E219" s="58"/>
      <c r="F219" s="66" t="str">
        <f t="shared" ca="1" si="43"/>
        <v>**</v>
      </c>
      <c r="G219" s="67" t="str">
        <f t="shared" ca="1" si="43"/>
        <v>**</v>
      </c>
      <c r="H219" s="67" t="str">
        <f t="shared" ca="1" si="43"/>
        <v>**</v>
      </c>
      <c r="I219" s="67" t="str">
        <f t="shared" ca="1" si="43"/>
        <v>**</v>
      </c>
      <c r="J219" s="67" t="str">
        <f t="shared" ca="1" si="43"/>
        <v>**</v>
      </c>
      <c r="K219" s="67" t="str">
        <f t="shared" ca="1" si="43"/>
        <v>**</v>
      </c>
      <c r="L219" s="67" t="str">
        <f t="shared" ca="1" si="43"/>
        <v>**</v>
      </c>
      <c r="M219" s="67" t="str">
        <f t="shared" ca="1" si="43"/>
        <v>**</v>
      </c>
      <c r="N219" s="67">
        <f t="shared" ca="1" si="43"/>
        <v>5</v>
      </c>
      <c r="O219" s="68">
        <f t="shared" ca="1" si="43"/>
        <v>15</v>
      </c>
      <c r="P219" s="70" t="str">
        <f t="shared" ca="1" si="44"/>
        <v>**</v>
      </c>
      <c r="Q219" s="71">
        <f t="shared" ca="1" si="44"/>
        <v>10</v>
      </c>
      <c r="R219" s="71" t="str">
        <f t="shared" ca="1" si="44"/>
        <v>**</v>
      </c>
      <c r="S219" s="71" t="str">
        <f t="shared" ca="1" si="44"/>
        <v>**</v>
      </c>
      <c r="T219" s="71" t="str">
        <f t="shared" ca="1" si="44"/>
        <v>**</v>
      </c>
      <c r="U219" s="124"/>
    </row>
    <row r="220" spans="1:23" s="57" customFormat="1" ht="11.25" x14ac:dyDescent="0.2">
      <c r="A220" s="163"/>
      <c r="B220" s="157"/>
      <c r="C220" s="58" t="s">
        <v>83</v>
      </c>
      <c r="D220" s="58" t="s">
        <v>119</v>
      </c>
      <c r="E220" s="58"/>
      <c r="F220" s="66">
        <f t="shared" ca="1" si="43"/>
        <v>335</v>
      </c>
      <c r="G220" s="67">
        <f t="shared" ca="1" si="43"/>
        <v>175</v>
      </c>
      <c r="H220" s="67">
        <f t="shared" ca="1" si="43"/>
        <v>225</v>
      </c>
      <c r="I220" s="67">
        <f t="shared" ca="1" si="43"/>
        <v>185</v>
      </c>
      <c r="J220" s="67">
        <f t="shared" ca="1" si="43"/>
        <v>105</v>
      </c>
      <c r="K220" s="67">
        <f t="shared" ca="1" si="43"/>
        <v>65</v>
      </c>
      <c r="L220" s="67">
        <f t="shared" ca="1" si="43"/>
        <v>115</v>
      </c>
      <c r="M220" s="67">
        <f t="shared" ca="1" si="43"/>
        <v>90</v>
      </c>
      <c r="N220" s="67">
        <f t="shared" ca="1" si="43"/>
        <v>195</v>
      </c>
      <c r="O220" s="68">
        <f t="shared" ca="1" si="43"/>
        <v>1490</v>
      </c>
      <c r="P220" s="70">
        <f t="shared" ca="1" si="44"/>
        <v>415</v>
      </c>
      <c r="Q220" s="71">
        <f t="shared" ca="1" si="44"/>
        <v>985</v>
      </c>
      <c r="R220" s="71">
        <f t="shared" ca="1" si="44"/>
        <v>70</v>
      </c>
      <c r="S220" s="71">
        <f t="shared" ca="1" si="44"/>
        <v>15</v>
      </c>
      <c r="T220" s="71">
        <f t="shared" ca="1" si="44"/>
        <v>5</v>
      </c>
      <c r="U220" s="124"/>
    </row>
    <row r="221" spans="1:23" s="72" customFormat="1" ht="11.25" x14ac:dyDescent="0.2">
      <c r="A221" s="163"/>
      <c r="B221" s="157"/>
      <c r="C221" s="58" t="s">
        <v>84</v>
      </c>
      <c r="D221" s="58" t="s">
        <v>120</v>
      </c>
      <c r="E221" s="58"/>
      <c r="F221" s="66">
        <f t="shared" ca="1" si="43"/>
        <v>160</v>
      </c>
      <c r="G221" s="67">
        <f t="shared" ca="1" si="43"/>
        <v>305</v>
      </c>
      <c r="H221" s="67">
        <f t="shared" ca="1" si="43"/>
        <v>300</v>
      </c>
      <c r="I221" s="67">
        <f t="shared" ca="1" si="43"/>
        <v>225</v>
      </c>
      <c r="J221" s="67">
        <f t="shared" ca="1" si="43"/>
        <v>145</v>
      </c>
      <c r="K221" s="67">
        <f t="shared" ca="1" si="43"/>
        <v>110</v>
      </c>
      <c r="L221" s="67">
        <f t="shared" ca="1" si="43"/>
        <v>125</v>
      </c>
      <c r="M221" s="67">
        <f t="shared" ca="1" si="43"/>
        <v>125</v>
      </c>
      <c r="N221" s="67">
        <f t="shared" ca="1" si="43"/>
        <v>390</v>
      </c>
      <c r="O221" s="68">
        <f t="shared" ca="1" si="43"/>
        <v>1885</v>
      </c>
      <c r="P221" s="70">
        <f t="shared" ca="1" si="44"/>
        <v>340</v>
      </c>
      <c r="Q221" s="71">
        <f t="shared" ca="1" si="44"/>
        <v>1320</v>
      </c>
      <c r="R221" s="71">
        <f t="shared" ca="1" si="44"/>
        <v>170</v>
      </c>
      <c r="S221" s="71">
        <f t="shared" ca="1" si="44"/>
        <v>50</v>
      </c>
      <c r="T221" s="71">
        <f t="shared" ca="1" si="44"/>
        <v>5</v>
      </c>
      <c r="U221" s="125"/>
      <c r="V221" s="57"/>
      <c r="W221" s="57"/>
    </row>
    <row r="222" spans="1:23" s="57" customFormat="1" ht="11.25" x14ac:dyDescent="0.2">
      <c r="A222" s="163"/>
      <c r="B222" s="157"/>
      <c r="C222" s="58" t="s">
        <v>85</v>
      </c>
      <c r="D222" s="58" t="s">
        <v>121</v>
      </c>
      <c r="E222" s="58"/>
      <c r="F222" s="66" t="str">
        <f t="shared" ca="1" si="43"/>
        <v>**</v>
      </c>
      <c r="G222" s="67" t="str">
        <f t="shared" ca="1" si="43"/>
        <v>**</v>
      </c>
      <c r="H222" s="67" t="str">
        <f t="shared" ca="1" si="43"/>
        <v>**</v>
      </c>
      <c r="I222" s="67" t="str">
        <f t="shared" ca="1" si="43"/>
        <v>**</v>
      </c>
      <c r="J222" s="67" t="str">
        <f t="shared" ca="1" si="43"/>
        <v>**</v>
      </c>
      <c r="K222" s="67" t="str">
        <f t="shared" ca="1" si="43"/>
        <v>**</v>
      </c>
      <c r="L222" s="67" t="str">
        <f t="shared" ca="1" si="43"/>
        <v>**</v>
      </c>
      <c r="M222" s="67" t="str">
        <f t="shared" ca="1" si="43"/>
        <v>**</v>
      </c>
      <c r="N222" s="67" t="str">
        <f t="shared" ca="1" si="43"/>
        <v>**</v>
      </c>
      <c r="O222" s="68" t="str">
        <f t="shared" ca="1" si="43"/>
        <v>**</v>
      </c>
      <c r="P222" s="70" t="str">
        <f t="shared" ca="1" si="44"/>
        <v>**</v>
      </c>
      <c r="Q222" s="71" t="str">
        <f t="shared" ca="1" si="44"/>
        <v>**</v>
      </c>
      <c r="R222" s="71" t="str">
        <f t="shared" ca="1" si="44"/>
        <v>**</v>
      </c>
      <c r="S222" s="71" t="str">
        <f t="shared" ca="1" si="44"/>
        <v>**</v>
      </c>
      <c r="T222" s="71" t="str">
        <f t="shared" ca="1" si="44"/>
        <v>**</v>
      </c>
      <c r="U222" s="124"/>
    </row>
    <row r="223" spans="1:23" s="80" customFormat="1" ht="11.25" x14ac:dyDescent="0.2">
      <c r="A223" s="164"/>
      <c r="B223" s="158"/>
      <c r="C223" s="73" t="s">
        <v>692</v>
      </c>
      <c r="D223" s="74" t="s">
        <v>289</v>
      </c>
      <c r="E223" s="73"/>
      <c r="F223" s="75">
        <f t="shared" ca="1" si="43"/>
        <v>1420</v>
      </c>
      <c r="G223" s="76">
        <f t="shared" ca="1" si="43"/>
        <v>1445</v>
      </c>
      <c r="H223" s="76">
        <f t="shared" ca="1" si="43"/>
        <v>1495</v>
      </c>
      <c r="I223" s="76">
        <f t="shared" ca="1" si="43"/>
        <v>1220</v>
      </c>
      <c r="J223" s="76">
        <f t="shared" ca="1" si="43"/>
        <v>695</v>
      </c>
      <c r="K223" s="76">
        <f t="shared" ca="1" si="43"/>
        <v>520</v>
      </c>
      <c r="L223" s="76">
        <f t="shared" ca="1" si="43"/>
        <v>695</v>
      </c>
      <c r="M223" s="76">
        <f t="shared" ca="1" si="43"/>
        <v>690</v>
      </c>
      <c r="N223" s="76">
        <f t="shared" ca="1" si="43"/>
        <v>1790</v>
      </c>
      <c r="O223" s="77">
        <f t="shared" ca="1" si="43"/>
        <v>9970</v>
      </c>
      <c r="P223" s="78">
        <f t="shared" ca="1" si="44"/>
        <v>2300</v>
      </c>
      <c r="Q223" s="79">
        <f t="shared" ca="1" si="44"/>
        <v>6815</v>
      </c>
      <c r="R223" s="79">
        <f t="shared" ca="1" si="44"/>
        <v>695</v>
      </c>
      <c r="S223" s="79">
        <f t="shared" ca="1" si="44"/>
        <v>140</v>
      </c>
      <c r="T223" s="79">
        <f t="shared" ca="1" si="44"/>
        <v>20</v>
      </c>
      <c r="U223" s="126"/>
      <c r="V223" s="57"/>
      <c r="W223" s="57"/>
    </row>
    <row r="224" spans="1:23" s="57" customFormat="1" ht="11.25" x14ac:dyDescent="0.2">
      <c r="A224" s="81"/>
      <c r="B224" s="156" t="s">
        <v>839</v>
      </c>
      <c r="C224" s="82"/>
      <c r="D224" s="58"/>
      <c r="E224" s="58"/>
      <c r="F224" s="66"/>
      <c r="G224" s="67"/>
      <c r="H224" s="67"/>
      <c r="I224" s="67"/>
      <c r="J224" s="67"/>
      <c r="K224" s="67"/>
      <c r="L224" s="67"/>
      <c r="M224" s="67"/>
      <c r="N224" s="67"/>
      <c r="O224" s="68"/>
      <c r="P224" s="70"/>
      <c r="Q224" s="71"/>
      <c r="R224" s="71"/>
      <c r="S224" s="71"/>
      <c r="T224" s="71"/>
      <c r="U224" s="124"/>
    </row>
    <row r="225" spans="1:23" s="57" customFormat="1" ht="11.25" x14ac:dyDescent="0.2">
      <c r="A225" s="163" t="s">
        <v>293</v>
      </c>
      <c r="B225" s="157"/>
      <c r="C225" s="58" t="s">
        <v>400</v>
      </c>
      <c r="D225" s="58" t="s">
        <v>325</v>
      </c>
      <c r="E225" s="58"/>
      <c r="F225" s="66">
        <f t="shared" ref="F225:O231" ca="1" si="45">VLOOKUP($D225,INDIRECT($AB$13),F$477,0)</f>
        <v>10</v>
      </c>
      <c r="G225" s="67">
        <f t="shared" ca="1" si="45"/>
        <v>20</v>
      </c>
      <c r="H225" s="67">
        <f t="shared" ca="1" si="45"/>
        <v>50</v>
      </c>
      <c r="I225" s="67">
        <f t="shared" ca="1" si="45"/>
        <v>25</v>
      </c>
      <c r="J225" s="67">
        <f t="shared" ca="1" si="45"/>
        <v>5</v>
      </c>
      <c r="K225" s="67">
        <f t="shared" ca="1" si="45"/>
        <v>30</v>
      </c>
      <c r="L225" s="67">
        <f t="shared" ca="1" si="45"/>
        <v>25</v>
      </c>
      <c r="M225" s="67">
        <f t="shared" ca="1" si="45"/>
        <v>20</v>
      </c>
      <c r="N225" s="67">
        <f t="shared" ca="1" si="45"/>
        <v>65</v>
      </c>
      <c r="O225" s="68">
        <f t="shared" ca="1" si="45"/>
        <v>250</v>
      </c>
      <c r="P225" s="70">
        <f t="shared" ref="P225:T231" ca="1" si="46">VLOOKUP($D225,INDIRECT($AB$14),P$477,0)</f>
        <v>20</v>
      </c>
      <c r="Q225" s="71">
        <f t="shared" ca="1" si="46"/>
        <v>195</v>
      </c>
      <c r="R225" s="71">
        <f t="shared" ca="1" si="46"/>
        <v>25</v>
      </c>
      <c r="S225" s="71" t="str">
        <f t="shared" ca="1" si="46"/>
        <v>**</v>
      </c>
      <c r="T225" s="71" t="str">
        <f t="shared" ca="1" si="46"/>
        <v>**</v>
      </c>
      <c r="U225" s="124"/>
    </row>
    <row r="226" spans="1:23" s="57" customFormat="1" ht="11.25" x14ac:dyDescent="0.2">
      <c r="A226" s="163"/>
      <c r="B226" s="157"/>
      <c r="C226" s="58" t="s">
        <v>45</v>
      </c>
      <c r="D226" s="58" t="s">
        <v>326</v>
      </c>
      <c r="E226" s="58"/>
      <c r="F226" s="66">
        <f t="shared" ca="1" si="45"/>
        <v>10</v>
      </c>
      <c r="G226" s="67">
        <f t="shared" ca="1" si="45"/>
        <v>5</v>
      </c>
      <c r="H226" s="67" t="str">
        <f t="shared" ca="1" si="45"/>
        <v>**</v>
      </c>
      <c r="I226" s="67">
        <f t="shared" ca="1" si="45"/>
        <v>5</v>
      </c>
      <c r="J226" s="67" t="str">
        <f t="shared" ca="1" si="45"/>
        <v>**</v>
      </c>
      <c r="K226" s="67" t="str">
        <f t="shared" ca="1" si="45"/>
        <v>**</v>
      </c>
      <c r="L226" s="67" t="str">
        <f t="shared" ca="1" si="45"/>
        <v>**</v>
      </c>
      <c r="M226" s="67" t="str">
        <f t="shared" ca="1" si="45"/>
        <v>**</v>
      </c>
      <c r="N226" s="67">
        <f t="shared" ca="1" si="45"/>
        <v>5</v>
      </c>
      <c r="O226" s="68">
        <f t="shared" ca="1" si="45"/>
        <v>40</v>
      </c>
      <c r="P226" s="70" t="str">
        <f t="shared" ca="1" si="46"/>
        <v>**</v>
      </c>
      <c r="Q226" s="71" t="str">
        <f t="shared" ca="1" si="46"/>
        <v>**</v>
      </c>
      <c r="R226" s="71" t="str">
        <f t="shared" ca="1" si="46"/>
        <v>**</v>
      </c>
      <c r="S226" s="71" t="str">
        <f t="shared" ca="1" si="46"/>
        <v>**</v>
      </c>
      <c r="T226" s="71" t="str">
        <f t="shared" ca="1" si="46"/>
        <v>**</v>
      </c>
      <c r="U226" s="124"/>
    </row>
    <row r="227" spans="1:23" s="57" customFormat="1" ht="11.25" x14ac:dyDescent="0.2">
      <c r="A227" s="163"/>
      <c r="B227" s="157"/>
      <c r="C227" s="58" t="s">
        <v>46</v>
      </c>
      <c r="D227" s="58" t="s">
        <v>327</v>
      </c>
      <c r="E227" s="58"/>
      <c r="F227" s="66" t="str">
        <f t="shared" ca="1" si="45"/>
        <v>**</v>
      </c>
      <c r="G227" s="67" t="str">
        <f t="shared" ca="1" si="45"/>
        <v>**</v>
      </c>
      <c r="H227" s="67" t="str">
        <f t="shared" ca="1" si="45"/>
        <v>**</v>
      </c>
      <c r="I227" s="67" t="str">
        <f t="shared" ca="1" si="45"/>
        <v>**</v>
      </c>
      <c r="J227" s="67" t="str">
        <f t="shared" ca="1" si="45"/>
        <v>**</v>
      </c>
      <c r="K227" s="67" t="str">
        <f t="shared" ca="1" si="45"/>
        <v>**</v>
      </c>
      <c r="L227" s="67" t="str">
        <f t="shared" ca="1" si="45"/>
        <v>**</v>
      </c>
      <c r="M227" s="67" t="str">
        <f t="shared" ca="1" si="45"/>
        <v>**</v>
      </c>
      <c r="N227" s="67" t="str">
        <f t="shared" ca="1" si="45"/>
        <v>**</v>
      </c>
      <c r="O227" s="68" t="str">
        <f t="shared" ca="1" si="45"/>
        <v>**</v>
      </c>
      <c r="P227" s="70" t="str">
        <f t="shared" ca="1" si="46"/>
        <v>**</v>
      </c>
      <c r="Q227" s="71" t="str">
        <f t="shared" ca="1" si="46"/>
        <v>**</v>
      </c>
      <c r="R227" s="71" t="str">
        <f t="shared" ca="1" si="46"/>
        <v>**</v>
      </c>
      <c r="S227" s="71" t="str">
        <f t="shared" ca="1" si="46"/>
        <v>**</v>
      </c>
      <c r="T227" s="71" t="str">
        <f t="shared" ca="1" si="46"/>
        <v>**</v>
      </c>
      <c r="U227" s="124"/>
    </row>
    <row r="228" spans="1:23" s="57" customFormat="1" ht="11.25" x14ac:dyDescent="0.2">
      <c r="A228" s="163"/>
      <c r="B228" s="157"/>
      <c r="C228" s="58" t="s">
        <v>47</v>
      </c>
      <c r="D228" s="58" t="s">
        <v>328</v>
      </c>
      <c r="E228" s="58"/>
      <c r="F228" s="66">
        <f t="shared" ca="1" si="45"/>
        <v>25</v>
      </c>
      <c r="G228" s="67">
        <f t="shared" ca="1" si="45"/>
        <v>30</v>
      </c>
      <c r="H228" s="67" t="str">
        <f t="shared" ca="1" si="45"/>
        <v>**</v>
      </c>
      <c r="I228" s="67">
        <f t="shared" ca="1" si="45"/>
        <v>15</v>
      </c>
      <c r="J228" s="67" t="str">
        <f t="shared" ca="1" si="45"/>
        <v>**</v>
      </c>
      <c r="K228" s="67" t="str">
        <f t="shared" ca="1" si="45"/>
        <v>**</v>
      </c>
      <c r="L228" s="67" t="str">
        <f t="shared" ca="1" si="45"/>
        <v>**</v>
      </c>
      <c r="M228" s="67" t="str">
        <f t="shared" ca="1" si="45"/>
        <v>**</v>
      </c>
      <c r="N228" s="67">
        <f t="shared" ca="1" si="45"/>
        <v>30</v>
      </c>
      <c r="O228" s="68">
        <f t="shared" ca="1" si="45"/>
        <v>160</v>
      </c>
      <c r="P228" s="70">
        <f t="shared" ca="1" si="46"/>
        <v>30</v>
      </c>
      <c r="Q228" s="71">
        <f t="shared" ca="1" si="46"/>
        <v>125</v>
      </c>
      <c r="R228" s="71">
        <f t="shared" ca="1" si="46"/>
        <v>5</v>
      </c>
      <c r="S228" s="71" t="str">
        <f t="shared" ca="1" si="46"/>
        <v>**</v>
      </c>
      <c r="T228" s="71" t="str">
        <f t="shared" ca="1" si="46"/>
        <v>**</v>
      </c>
      <c r="U228" s="124"/>
    </row>
    <row r="229" spans="1:23" s="72" customFormat="1" ht="11.25" x14ac:dyDescent="0.2">
      <c r="A229" s="163"/>
      <c r="B229" s="157"/>
      <c r="C229" s="58" t="s">
        <v>48</v>
      </c>
      <c r="D229" s="58" t="s">
        <v>329</v>
      </c>
      <c r="E229" s="58"/>
      <c r="F229" s="66">
        <f t="shared" ca="1" si="45"/>
        <v>50</v>
      </c>
      <c r="G229" s="67">
        <f t="shared" ca="1" si="45"/>
        <v>60</v>
      </c>
      <c r="H229" s="67">
        <f t="shared" ca="1" si="45"/>
        <v>50</v>
      </c>
      <c r="I229" s="67">
        <f t="shared" ca="1" si="45"/>
        <v>55</v>
      </c>
      <c r="J229" s="67">
        <f t="shared" ca="1" si="45"/>
        <v>25</v>
      </c>
      <c r="K229" s="67">
        <f t="shared" ca="1" si="45"/>
        <v>20</v>
      </c>
      <c r="L229" s="67">
        <f t="shared" ca="1" si="45"/>
        <v>30</v>
      </c>
      <c r="M229" s="67">
        <f t="shared" ca="1" si="45"/>
        <v>30</v>
      </c>
      <c r="N229" s="67">
        <f t="shared" ca="1" si="45"/>
        <v>50</v>
      </c>
      <c r="O229" s="68">
        <f t="shared" ca="1" si="45"/>
        <v>370</v>
      </c>
      <c r="P229" s="70">
        <f t="shared" ca="1" si="46"/>
        <v>60</v>
      </c>
      <c r="Q229" s="71">
        <f t="shared" ca="1" si="46"/>
        <v>265</v>
      </c>
      <c r="R229" s="71">
        <f t="shared" ca="1" si="46"/>
        <v>40</v>
      </c>
      <c r="S229" s="71" t="str">
        <f t="shared" ca="1" si="46"/>
        <v>**</v>
      </c>
      <c r="T229" s="71" t="str">
        <f t="shared" ca="1" si="46"/>
        <v>**</v>
      </c>
      <c r="U229" s="125"/>
      <c r="V229" s="57"/>
      <c r="W229" s="57"/>
    </row>
    <row r="230" spans="1:23" s="57" customFormat="1" ht="11.25" x14ac:dyDescent="0.2">
      <c r="A230" s="163"/>
      <c r="B230" s="157"/>
      <c r="C230" s="58" t="s">
        <v>49</v>
      </c>
      <c r="D230" s="58" t="s">
        <v>330</v>
      </c>
      <c r="E230" s="58"/>
      <c r="F230" s="66">
        <f t="shared" ca="1" si="45"/>
        <v>30</v>
      </c>
      <c r="G230" s="67">
        <f t="shared" ca="1" si="45"/>
        <v>25</v>
      </c>
      <c r="H230" s="67">
        <f t="shared" ca="1" si="45"/>
        <v>25</v>
      </c>
      <c r="I230" s="67">
        <f t="shared" ca="1" si="45"/>
        <v>15</v>
      </c>
      <c r="J230" s="67">
        <f t="shared" ca="1" si="45"/>
        <v>30</v>
      </c>
      <c r="K230" s="67">
        <f t="shared" ca="1" si="45"/>
        <v>10</v>
      </c>
      <c r="L230" s="67">
        <f t="shared" ca="1" si="45"/>
        <v>15</v>
      </c>
      <c r="M230" s="67">
        <f t="shared" ca="1" si="45"/>
        <v>10</v>
      </c>
      <c r="N230" s="67">
        <f t="shared" ca="1" si="45"/>
        <v>30</v>
      </c>
      <c r="O230" s="68">
        <f t="shared" ca="1" si="45"/>
        <v>190</v>
      </c>
      <c r="P230" s="70">
        <f t="shared" ca="1" si="46"/>
        <v>30</v>
      </c>
      <c r="Q230" s="71">
        <f t="shared" ca="1" si="46"/>
        <v>130</v>
      </c>
      <c r="R230" s="71">
        <f t="shared" ca="1" si="46"/>
        <v>20</v>
      </c>
      <c r="S230" s="71" t="str">
        <f t="shared" ca="1" si="46"/>
        <v>**</v>
      </c>
      <c r="T230" s="71" t="str">
        <f t="shared" ca="1" si="46"/>
        <v>**</v>
      </c>
      <c r="U230" s="124"/>
    </row>
    <row r="231" spans="1:23" s="80" customFormat="1" ht="11.25" x14ac:dyDescent="0.2">
      <c r="A231" s="164"/>
      <c r="B231" s="158"/>
      <c r="C231" s="73" t="s">
        <v>692</v>
      </c>
      <c r="D231" s="74" t="s">
        <v>293</v>
      </c>
      <c r="E231" s="73"/>
      <c r="F231" s="75">
        <f t="shared" ca="1" si="45"/>
        <v>130</v>
      </c>
      <c r="G231" s="76">
        <f t="shared" ca="1" si="45"/>
        <v>140</v>
      </c>
      <c r="H231" s="76">
        <f t="shared" ca="1" si="45"/>
        <v>160</v>
      </c>
      <c r="I231" s="76">
        <f t="shared" ca="1" si="45"/>
        <v>110</v>
      </c>
      <c r="J231" s="76">
        <f t="shared" ca="1" si="45"/>
        <v>75</v>
      </c>
      <c r="K231" s="76">
        <f t="shared" ca="1" si="45"/>
        <v>70</v>
      </c>
      <c r="L231" s="76">
        <f t="shared" ca="1" si="45"/>
        <v>80</v>
      </c>
      <c r="M231" s="76">
        <f t="shared" ca="1" si="45"/>
        <v>70</v>
      </c>
      <c r="N231" s="76">
        <f t="shared" ca="1" si="45"/>
        <v>180</v>
      </c>
      <c r="O231" s="77">
        <f t="shared" ca="1" si="45"/>
        <v>1015</v>
      </c>
      <c r="P231" s="78">
        <f t="shared" ca="1" si="46"/>
        <v>145</v>
      </c>
      <c r="Q231" s="79">
        <f t="shared" ca="1" si="46"/>
        <v>740</v>
      </c>
      <c r="R231" s="79">
        <f t="shared" ca="1" si="46"/>
        <v>100</v>
      </c>
      <c r="S231" s="79" t="str">
        <f t="shared" ca="1" si="46"/>
        <v>**</v>
      </c>
      <c r="T231" s="79" t="str">
        <f t="shared" ca="1" si="46"/>
        <v>**</v>
      </c>
      <c r="U231" s="126"/>
      <c r="V231" s="57"/>
      <c r="W231" s="57"/>
    </row>
    <row r="232" spans="1:23" s="57" customFormat="1" ht="11.25" x14ac:dyDescent="0.2">
      <c r="A232" s="81"/>
      <c r="B232" s="156" t="s">
        <v>840</v>
      </c>
      <c r="C232" s="82"/>
      <c r="D232" s="58"/>
      <c r="E232" s="58"/>
      <c r="F232" s="66"/>
      <c r="G232" s="67"/>
      <c r="H232" s="67"/>
      <c r="I232" s="67"/>
      <c r="J232" s="67"/>
      <c r="K232" s="67"/>
      <c r="L232" s="67"/>
      <c r="M232" s="67"/>
      <c r="N232" s="67"/>
      <c r="O232" s="68"/>
      <c r="P232" s="70"/>
      <c r="Q232" s="71"/>
      <c r="R232" s="71"/>
      <c r="S232" s="71"/>
      <c r="T232" s="71"/>
      <c r="U232" s="124"/>
    </row>
    <row r="233" spans="1:23" s="57" customFormat="1" ht="11.25" x14ac:dyDescent="0.2">
      <c r="A233" s="163" t="s">
        <v>681</v>
      </c>
      <c r="B233" s="157"/>
      <c r="C233" s="58" t="s">
        <v>29</v>
      </c>
      <c r="D233" s="58" t="s">
        <v>477</v>
      </c>
      <c r="E233" s="58"/>
      <c r="F233" s="66" t="str">
        <f t="shared" ref="F233:O242" ca="1" si="47">VLOOKUP($D233,INDIRECT($AB$13),F$477,0)</f>
        <v>**</v>
      </c>
      <c r="G233" s="67" t="str">
        <f t="shared" ca="1" si="47"/>
        <v>**</v>
      </c>
      <c r="H233" s="67" t="str">
        <f t="shared" ca="1" si="47"/>
        <v>**</v>
      </c>
      <c r="I233" s="67" t="str">
        <f t="shared" ca="1" si="47"/>
        <v>**</v>
      </c>
      <c r="J233" s="67" t="str">
        <f t="shared" ca="1" si="47"/>
        <v>**</v>
      </c>
      <c r="K233" s="67" t="str">
        <f t="shared" ca="1" si="47"/>
        <v>**</v>
      </c>
      <c r="L233" s="67" t="str">
        <f t="shared" ca="1" si="47"/>
        <v>**</v>
      </c>
      <c r="M233" s="67" t="str">
        <f t="shared" ca="1" si="47"/>
        <v>**</v>
      </c>
      <c r="N233" s="67" t="str">
        <f t="shared" ca="1" si="47"/>
        <v>**</v>
      </c>
      <c r="O233" s="68" t="str">
        <f t="shared" ca="1" si="47"/>
        <v>**</v>
      </c>
      <c r="P233" s="70" t="str">
        <f t="shared" ref="P233:T242" ca="1" si="48">VLOOKUP($D233,INDIRECT($AB$14),P$477,0)</f>
        <v>**</v>
      </c>
      <c r="Q233" s="71" t="str">
        <f t="shared" ca="1" si="48"/>
        <v>**</v>
      </c>
      <c r="R233" s="71" t="str">
        <f t="shared" ca="1" si="48"/>
        <v>**</v>
      </c>
      <c r="S233" s="71" t="str">
        <f t="shared" ca="1" si="48"/>
        <v>**</v>
      </c>
      <c r="T233" s="71" t="str">
        <f t="shared" ca="1" si="48"/>
        <v>**</v>
      </c>
      <c r="U233" s="124"/>
    </row>
    <row r="234" spans="1:23" s="57" customFormat="1" ht="11.25" x14ac:dyDescent="0.2">
      <c r="A234" s="163"/>
      <c r="B234" s="157"/>
      <c r="C234" s="58" t="s">
        <v>30</v>
      </c>
      <c r="D234" s="58" t="s">
        <v>478</v>
      </c>
      <c r="E234" s="58"/>
      <c r="F234" s="66" t="str">
        <f t="shared" ca="1" si="47"/>
        <v>**</v>
      </c>
      <c r="G234" s="67" t="str">
        <f t="shared" ca="1" si="47"/>
        <v>**</v>
      </c>
      <c r="H234" s="67" t="str">
        <f t="shared" ca="1" si="47"/>
        <v>**</v>
      </c>
      <c r="I234" s="67" t="str">
        <f t="shared" ca="1" si="47"/>
        <v>**</v>
      </c>
      <c r="J234" s="67" t="str">
        <f t="shared" ca="1" si="47"/>
        <v>**</v>
      </c>
      <c r="K234" s="67" t="str">
        <f t="shared" ca="1" si="47"/>
        <v>**</v>
      </c>
      <c r="L234" s="67" t="str">
        <f t="shared" ca="1" si="47"/>
        <v>**</v>
      </c>
      <c r="M234" s="67" t="str">
        <f t="shared" ca="1" si="47"/>
        <v>**</v>
      </c>
      <c r="N234" s="67" t="str">
        <f t="shared" ca="1" si="47"/>
        <v>**</v>
      </c>
      <c r="O234" s="68" t="str">
        <f t="shared" ca="1" si="47"/>
        <v>**</v>
      </c>
      <c r="P234" s="70" t="str">
        <f t="shared" ca="1" si="48"/>
        <v>**</v>
      </c>
      <c r="Q234" s="71" t="str">
        <f t="shared" ca="1" si="48"/>
        <v>**</v>
      </c>
      <c r="R234" s="71" t="str">
        <f t="shared" ca="1" si="48"/>
        <v>**</v>
      </c>
      <c r="S234" s="71" t="str">
        <f t="shared" ca="1" si="48"/>
        <v>**</v>
      </c>
      <c r="T234" s="71" t="str">
        <f t="shared" ca="1" si="48"/>
        <v>**</v>
      </c>
      <c r="U234" s="124"/>
    </row>
    <row r="235" spans="1:23" s="57" customFormat="1" ht="11.25" x14ac:dyDescent="0.2">
      <c r="A235" s="163"/>
      <c r="B235" s="157"/>
      <c r="C235" s="58" t="s">
        <v>369</v>
      </c>
      <c r="D235" s="58" t="s">
        <v>479</v>
      </c>
      <c r="E235" s="58"/>
      <c r="F235" s="66" t="str">
        <f t="shared" ca="1" si="47"/>
        <v>**</v>
      </c>
      <c r="G235" s="67" t="str">
        <f t="shared" ca="1" si="47"/>
        <v>**</v>
      </c>
      <c r="H235" s="67" t="str">
        <f t="shared" ca="1" si="47"/>
        <v>**</v>
      </c>
      <c r="I235" s="67" t="str">
        <f t="shared" ca="1" si="47"/>
        <v>**</v>
      </c>
      <c r="J235" s="67" t="str">
        <f t="shared" ca="1" si="47"/>
        <v>**</v>
      </c>
      <c r="K235" s="67" t="str">
        <f t="shared" ca="1" si="47"/>
        <v>**</v>
      </c>
      <c r="L235" s="67" t="str">
        <f t="shared" ca="1" si="47"/>
        <v>**</v>
      </c>
      <c r="M235" s="67" t="str">
        <f t="shared" ca="1" si="47"/>
        <v>**</v>
      </c>
      <c r="N235" s="67" t="str">
        <f t="shared" ca="1" si="47"/>
        <v>**</v>
      </c>
      <c r="O235" s="68" t="str">
        <f t="shared" ca="1" si="47"/>
        <v>**</v>
      </c>
      <c r="P235" s="70" t="str">
        <f t="shared" ca="1" si="48"/>
        <v>**</v>
      </c>
      <c r="Q235" s="71" t="str">
        <f t="shared" ca="1" si="48"/>
        <v>**</v>
      </c>
      <c r="R235" s="71" t="str">
        <f t="shared" ca="1" si="48"/>
        <v>**</v>
      </c>
      <c r="S235" s="71" t="str">
        <f t="shared" ca="1" si="48"/>
        <v>**</v>
      </c>
      <c r="T235" s="71" t="str">
        <f t="shared" ca="1" si="48"/>
        <v>**</v>
      </c>
      <c r="U235" s="124"/>
    </row>
    <row r="236" spans="1:23" s="57" customFormat="1" ht="11.25" x14ac:dyDescent="0.2">
      <c r="A236" s="163"/>
      <c r="B236" s="157"/>
      <c r="C236" s="58" t="s">
        <v>31</v>
      </c>
      <c r="D236" s="58" t="s">
        <v>480</v>
      </c>
      <c r="E236" s="58"/>
      <c r="F236" s="66" t="str">
        <f t="shared" ca="1" si="47"/>
        <v>**</v>
      </c>
      <c r="G236" s="67" t="str">
        <f t="shared" ca="1" si="47"/>
        <v>**</v>
      </c>
      <c r="H236" s="67" t="str">
        <f t="shared" ca="1" si="47"/>
        <v>**</v>
      </c>
      <c r="I236" s="67" t="str">
        <f t="shared" ca="1" si="47"/>
        <v>**</v>
      </c>
      <c r="J236" s="67" t="str">
        <f t="shared" ca="1" si="47"/>
        <v>**</v>
      </c>
      <c r="K236" s="67" t="str">
        <f t="shared" ca="1" si="47"/>
        <v>**</v>
      </c>
      <c r="L236" s="67" t="str">
        <f t="shared" ca="1" si="47"/>
        <v>**</v>
      </c>
      <c r="M236" s="67" t="str">
        <f t="shared" ca="1" si="47"/>
        <v>**</v>
      </c>
      <c r="N236" s="67" t="str">
        <f t="shared" ca="1" si="47"/>
        <v>**</v>
      </c>
      <c r="O236" s="68" t="str">
        <f t="shared" ca="1" si="47"/>
        <v>**</v>
      </c>
      <c r="P236" s="70" t="str">
        <f t="shared" ca="1" si="48"/>
        <v>**</v>
      </c>
      <c r="Q236" s="71" t="str">
        <f t="shared" ca="1" si="48"/>
        <v>**</v>
      </c>
      <c r="R236" s="71" t="str">
        <f t="shared" ca="1" si="48"/>
        <v>**</v>
      </c>
      <c r="S236" s="71" t="str">
        <f t="shared" ca="1" si="48"/>
        <v>**</v>
      </c>
      <c r="T236" s="71" t="str">
        <f t="shared" ca="1" si="48"/>
        <v>**</v>
      </c>
      <c r="U236" s="124"/>
    </row>
    <row r="237" spans="1:23" s="57" customFormat="1" ht="11.25" x14ac:dyDescent="0.2">
      <c r="A237" s="163"/>
      <c r="B237" s="157"/>
      <c r="C237" s="58" t="s">
        <v>32</v>
      </c>
      <c r="D237" s="58" t="s">
        <v>481</v>
      </c>
      <c r="E237" s="58"/>
      <c r="F237" s="66">
        <f t="shared" ca="1" si="47"/>
        <v>25</v>
      </c>
      <c r="G237" s="67">
        <f t="shared" ca="1" si="47"/>
        <v>35</v>
      </c>
      <c r="H237" s="67">
        <f t="shared" ca="1" si="47"/>
        <v>25</v>
      </c>
      <c r="I237" s="67">
        <f t="shared" ca="1" si="47"/>
        <v>40</v>
      </c>
      <c r="J237" s="67">
        <f t="shared" ca="1" si="47"/>
        <v>25</v>
      </c>
      <c r="K237" s="67">
        <f t="shared" ca="1" si="47"/>
        <v>15</v>
      </c>
      <c r="L237" s="67">
        <f t="shared" ca="1" si="47"/>
        <v>20</v>
      </c>
      <c r="M237" s="67">
        <f t="shared" ca="1" si="47"/>
        <v>15</v>
      </c>
      <c r="N237" s="67">
        <f t="shared" ca="1" si="47"/>
        <v>50</v>
      </c>
      <c r="O237" s="68">
        <f t="shared" ca="1" si="47"/>
        <v>250</v>
      </c>
      <c r="P237" s="70">
        <f t="shared" ca="1" si="48"/>
        <v>50</v>
      </c>
      <c r="Q237" s="71">
        <f t="shared" ca="1" si="48"/>
        <v>170</v>
      </c>
      <c r="R237" s="71">
        <f t="shared" ca="1" si="48"/>
        <v>20</v>
      </c>
      <c r="S237" s="71" t="str">
        <f t="shared" ca="1" si="48"/>
        <v>**</v>
      </c>
      <c r="T237" s="71" t="str">
        <f t="shared" ca="1" si="48"/>
        <v>**</v>
      </c>
      <c r="U237" s="124"/>
    </row>
    <row r="238" spans="1:23" s="57" customFormat="1" ht="11.25" x14ac:dyDescent="0.2">
      <c r="A238" s="163"/>
      <c r="B238" s="157"/>
      <c r="C238" s="58" t="s">
        <v>15</v>
      </c>
      <c r="D238" s="58" t="s">
        <v>482</v>
      </c>
      <c r="E238" s="58"/>
      <c r="F238" s="66" t="str">
        <f t="shared" ca="1" si="47"/>
        <v>**</v>
      </c>
      <c r="G238" s="67" t="str">
        <f t="shared" ca="1" si="47"/>
        <v>**</v>
      </c>
      <c r="H238" s="67" t="str">
        <f t="shared" ca="1" si="47"/>
        <v>**</v>
      </c>
      <c r="I238" s="67" t="str">
        <f t="shared" ca="1" si="47"/>
        <v>**</v>
      </c>
      <c r="J238" s="67" t="str">
        <f t="shared" ca="1" si="47"/>
        <v>**</v>
      </c>
      <c r="K238" s="67" t="str">
        <f t="shared" ca="1" si="47"/>
        <v>**</v>
      </c>
      <c r="L238" s="67" t="str">
        <f t="shared" ca="1" si="47"/>
        <v>**</v>
      </c>
      <c r="M238" s="67" t="str">
        <f t="shared" ca="1" si="47"/>
        <v>**</v>
      </c>
      <c r="N238" s="67" t="str">
        <f t="shared" ca="1" si="47"/>
        <v>**</v>
      </c>
      <c r="O238" s="68" t="str">
        <f t="shared" ca="1" si="47"/>
        <v>**</v>
      </c>
      <c r="P238" s="70" t="str">
        <f t="shared" ca="1" si="48"/>
        <v>**</v>
      </c>
      <c r="Q238" s="71" t="str">
        <f t="shared" ca="1" si="48"/>
        <v>**</v>
      </c>
      <c r="R238" s="71" t="str">
        <f t="shared" ca="1" si="48"/>
        <v>**</v>
      </c>
      <c r="S238" s="71" t="str">
        <f t="shared" ca="1" si="48"/>
        <v>**</v>
      </c>
      <c r="T238" s="71" t="str">
        <f t="shared" ca="1" si="48"/>
        <v>**</v>
      </c>
      <c r="U238" s="124"/>
    </row>
    <row r="239" spans="1:23" s="57" customFormat="1" ht="11.25" x14ac:dyDescent="0.2">
      <c r="A239" s="163"/>
      <c r="B239" s="157"/>
      <c r="C239" s="58" t="s">
        <v>16</v>
      </c>
      <c r="D239" s="58" t="s">
        <v>483</v>
      </c>
      <c r="E239" s="58"/>
      <c r="F239" s="66" t="str">
        <f t="shared" ca="1" si="47"/>
        <v>**</v>
      </c>
      <c r="G239" s="67" t="str">
        <f t="shared" ca="1" si="47"/>
        <v>**</v>
      </c>
      <c r="H239" s="67" t="str">
        <f t="shared" ca="1" si="47"/>
        <v>**</v>
      </c>
      <c r="I239" s="67" t="str">
        <f t="shared" ca="1" si="47"/>
        <v>**</v>
      </c>
      <c r="J239" s="67" t="str">
        <f t="shared" ca="1" si="47"/>
        <v>**</v>
      </c>
      <c r="K239" s="67" t="str">
        <f t="shared" ca="1" si="47"/>
        <v>**</v>
      </c>
      <c r="L239" s="67" t="str">
        <f t="shared" ca="1" si="47"/>
        <v>**</v>
      </c>
      <c r="M239" s="67" t="str">
        <f t="shared" ca="1" si="47"/>
        <v>**</v>
      </c>
      <c r="N239" s="67" t="str">
        <f t="shared" ca="1" si="47"/>
        <v>**</v>
      </c>
      <c r="O239" s="68" t="str">
        <f t="shared" ca="1" si="47"/>
        <v>**</v>
      </c>
      <c r="P239" s="70" t="str">
        <f t="shared" ca="1" si="48"/>
        <v>**</v>
      </c>
      <c r="Q239" s="71" t="str">
        <f t="shared" ca="1" si="48"/>
        <v>**</v>
      </c>
      <c r="R239" s="71" t="str">
        <f t="shared" ca="1" si="48"/>
        <v>**</v>
      </c>
      <c r="S239" s="71" t="str">
        <f t="shared" ca="1" si="48"/>
        <v>**</v>
      </c>
      <c r="T239" s="71" t="str">
        <f t="shared" ca="1" si="48"/>
        <v>**</v>
      </c>
      <c r="U239" s="124"/>
    </row>
    <row r="240" spans="1:23" s="57" customFormat="1" ht="11.25" x14ac:dyDescent="0.2">
      <c r="A240" s="163"/>
      <c r="B240" s="157"/>
      <c r="C240" s="58" t="s">
        <v>33</v>
      </c>
      <c r="D240" s="58" t="s">
        <v>253</v>
      </c>
      <c r="E240" s="58"/>
      <c r="F240" s="66" t="str">
        <f t="shared" ca="1" si="47"/>
        <v>**</v>
      </c>
      <c r="G240" s="67" t="str">
        <f t="shared" ca="1" si="47"/>
        <v>**</v>
      </c>
      <c r="H240" s="67" t="str">
        <f t="shared" ca="1" si="47"/>
        <v>**</v>
      </c>
      <c r="I240" s="67" t="str">
        <f t="shared" ca="1" si="47"/>
        <v>**</v>
      </c>
      <c r="J240" s="67" t="str">
        <f t="shared" ca="1" si="47"/>
        <v>**</v>
      </c>
      <c r="K240" s="67" t="str">
        <f t="shared" ca="1" si="47"/>
        <v>**</v>
      </c>
      <c r="L240" s="67" t="str">
        <f t="shared" ca="1" si="47"/>
        <v>**</v>
      </c>
      <c r="M240" s="67" t="str">
        <f t="shared" ca="1" si="47"/>
        <v>**</v>
      </c>
      <c r="N240" s="67" t="str">
        <f t="shared" ca="1" si="47"/>
        <v>**</v>
      </c>
      <c r="O240" s="68" t="str">
        <f t="shared" ca="1" si="47"/>
        <v>**</v>
      </c>
      <c r="P240" s="70" t="str">
        <f t="shared" ca="1" si="48"/>
        <v>**</v>
      </c>
      <c r="Q240" s="71" t="str">
        <f t="shared" ca="1" si="48"/>
        <v>**</v>
      </c>
      <c r="R240" s="71" t="str">
        <f t="shared" ca="1" si="48"/>
        <v>**</v>
      </c>
      <c r="S240" s="71" t="str">
        <f t="shared" ca="1" si="48"/>
        <v>**</v>
      </c>
      <c r="T240" s="71" t="str">
        <f t="shared" ca="1" si="48"/>
        <v>**</v>
      </c>
      <c r="U240" s="124"/>
    </row>
    <row r="241" spans="1:21" s="57" customFormat="1" ht="11.25" x14ac:dyDescent="0.2">
      <c r="A241" s="163"/>
      <c r="B241" s="157"/>
      <c r="C241" s="58" t="s">
        <v>34</v>
      </c>
      <c r="D241" s="58" t="s">
        <v>484</v>
      </c>
      <c r="E241" s="58"/>
      <c r="F241" s="66" t="str">
        <f t="shared" ca="1" si="47"/>
        <v>**</v>
      </c>
      <c r="G241" s="67" t="str">
        <f t="shared" ca="1" si="47"/>
        <v>**</v>
      </c>
      <c r="H241" s="67" t="str">
        <f t="shared" ca="1" si="47"/>
        <v>**</v>
      </c>
      <c r="I241" s="67" t="str">
        <f t="shared" ca="1" si="47"/>
        <v>**</v>
      </c>
      <c r="J241" s="67" t="str">
        <f t="shared" ca="1" si="47"/>
        <v>**</v>
      </c>
      <c r="K241" s="67" t="str">
        <f t="shared" ca="1" si="47"/>
        <v>**</v>
      </c>
      <c r="L241" s="67" t="str">
        <f t="shared" ca="1" si="47"/>
        <v>**</v>
      </c>
      <c r="M241" s="67" t="str">
        <f t="shared" ca="1" si="47"/>
        <v>**</v>
      </c>
      <c r="N241" s="67" t="str">
        <f t="shared" ca="1" si="47"/>
        <v>**</v>
      </c>
      <c r="O241" s="68" t="str">
        <f t="shared" ca="1" si="47"/>
        <v>**</v>
      </c>
      <c r="P241" s="70" t="str">
        <f t="shared" ca="1" si="48"/>
        <v>**</v>
      </c>
      <c r="Q241" s="71" t="str">
        <f t="shared" ca="1" si="48"/>
        <v>**</v>
      </c>
      <c r="R241" s="71" t="str">
        <f t="shared" ca="1" si="48"/>
        <v>**</v>
      </c>
      <c r="S241" s="71" t="str">
        <f t="shared" ca="1" si="48"/>
        <v>**</v>
      </c>
      <c r="T241" s="71" t="str">
        <f t="shared" ca="1" si="48"/>
        <v>**</v>
      </c>
      <c r="U241" s="124"/>
    </row>
    <row r="242" spans="1:21" s="57" customFormat="1" ht="11.25" x14ac:dyDescent="0.2">
      <c r="A242" s="163"/>
      <c r="B242" s="157"/>
      <c r="C242" s="58" t="s">
        <v>35</v>
      </c>
      <c r="D242" s="58" t="s">
        <v>485</v>
      </c>
      <c r="E242" s="58"/>
      <c r="F242" s="66">
        <f t="shared" ca="1" si="47"/>
        <v>10</v>
      </c>
      <c r="G242" s="67">
        <f t="shared" ca="1" si="47"/>
        <v>55</v>
      </c>
      <c r="H242" s="67">
        <f t="shared" ca="1" si="47"/>
        <v>15</v>
      </c>
      <c r="I242" s="67">
        <f t="shared" ca="1" si="47"/>
        <v>15</v>
      </c>
      <c r="J242" s="67">
        <f t="shared" ca="1" si="47"/>
        <v>10</v>
      </c>
      <c r="K242" s="67">
        <f t="shared" ca="1" si="47"/>
        <v>5</v>
      </c>
      <c r="L242" s="67">
        <f t="shared" ca="1" si="47"/>
        <v>10</v>
      </c>
      <c r="M242" s="67">
        <f t="shared" ca="1" si="47"/>
        <v>5</v>
      </c>
      <c r="N242" s="67">
        <f t="shared" ca="1" si="47"/>
        <v>30</v>
      </c>
      <c r="O242" s="68">
        <f t="shared" ca="1" si="47"/>
        <v>155</v>
      </c>
      <c r="P242" s="70">
        <f t="shared" ca="1" si="48"/>
        <v>20</v>
      </c>
      <c r="Q242" s="71">
        <f t="shared" ca="1" si="48"/>
        <v>105</v>
      </c>
      <c r="R242" s="71">
        <f t="shared" ca="1" si="48"/>
        <v>25</v>
      </c>
      <c r="S242" s="71" t="str">
        <f t="shared" ca="1" si="48"/>
        <v>**</v>
      </c>
      <c r="T242" s="71" t="str">
        <f t="shared" ca="1" si="48"/>
        <v>**</v>
      </c>
      <c r="U242" s="124"/>
    </row>
    <row r="243" spans="1:21" s="57" customFormat="1" ht="11.25" x14ac:dyDescent="0.2">
      <c r="A243" s="163"/>
      <c r="B243" s="157"/>
      <c r="C243" s="58" t="s">
        <v>36</v>
      </c>
      <c r="D243" s="58" t="s">
        <v>486</v>
      </c>
      <c r="E243" s="58"/>
      <c r="F243" s="66" t="str">
        <f t="shared" ref="F243:O252" ca="1" si="49">VLOOKUP($D243,INDIRECT($AB$13),F$477,0)</f>
        <v>**</v>
      </c>
      <c r="G243" s="67" t="str">
        <f t="shared" ca="1" si="49"/>
        <v>**</v>
      </c>
      <c r="H243" s="67" t="str">
        <f t="shared" ca="1" si="49"/>
        <v>**</v>
      </c>
      <c r="I243" s="67" t="str">
        <f t="shared" ca="1" si="49"/>
        <v>**</v>
      </c>
      <c r="J243" s="67" t="str">
        <f t="shared" ca="1" si="49"/>
        <v>**</v>
      </c>
      <c r="K243" s="67" t="str">
        <f t="shared" ca="1" si="49"/>
        <v>**</v>
      </c>
      <c r="L243" s="67" t="str">
        <f t="shared" ca="1" si="49"/>
        <v>**</v>
      </c>
      <c r="M243" s="67" t="str">
        <f t="shared" ca="1" si="49"/>
        <v>**</v>
      </c>
      <c r="N243" s="67" t="str">
        <f t="shared" ca="1" si="49"/>
        <v>**</v>
      </c>
      <c r="O243" s="68" t="str">
        <f t="shared" ca="1" si="49"/>
        <v>**</v>
      </c>
      <c r="P243" s="70" t="str">
        <f t="shared" ref="P243:T252" ca="1" si="50">VLOOKUP($D243,INDIRECT($AB$14),P$477,0)</f>
        <v>**</v>
      </c>
      <c r="Q243" s="71" t="str">
        <f t="shared" ca="1" si="50"/>
        <v>**</v>
      </c>
      <c r="R243" s="71" t="str">
        <f t="shared" ca="1" si="50"/>
        <v>**</v>
      </c>
      <c r="S243" s="71" t="str">
        <f t="shared" ca="1" si="50"/>
        <v>**</v>
      </c>
      <c r="T243" s="71" t="str">
        <f t="shared" ca="1" si="50"/>
        <v>**</v>
      </c>
      <c r="U243" s="124"/>
    </row>
    <row r="244" spans="1:21" s="57" customFormat="1" ht="11.25" x14ac:dyDescent="0.2">
      <c r="A244" s="163"/>
      <c r="B244" s="157"/>
      <c r="C244" s="58" t="s">
        <v>17</v>
      </c>
      <c r="D244" s="58" t="s">
        <v>487</v>
      </c>
      <c r="E244" s="58"/>
      <c r="F244" s="66" t="str">
        <f t="shared" ca="1" si="49"/>
        <v>**</v>
      </c>
      <c r="G244" s="67" t="str">
        <f t="shared" ca="1" si="49"/>
        <v>**</v>
      </c>
      <c r="H244" s="67" t="str">
        <f t="shared" ca="1" si="49"/>
        <v>**</v>
      </c>
      <c r="I244" s="67" t="str">
        <f t="shared" ca="1" si="49"/>
        <v>**</v>
      </c>
      <c r="J244" s="67" t="str">
        <f t="shared" ca="1" si="49"/>
        <v>**</v>
      </c>
      <c r="K244" s="67" t="str">
        <f t="shared" ca="1" si="49"/>
        <v>**</v>
      </c>
      <c r="L244" s="67" t="str">
        <f t="shared" ca="1" si="49"/>
        <v>**</v>
      </c>
      <c r="M244" s="67" t="str">
        <f t="shared" ca="1" si="49"/>
        <v>**</v>
      </c>
      <c r="N244" s="67" t="str">
        <f t="shared" ca="1" si="49"/>
        <v>**</v>
      </c>
      <c r="O244" s="68" t="str">
        <f t="shared" ca="1" si="49"/>
        <v>**</v>
      </c>
      <c r="P244" s="70" t="str">
        <f t="shared" ca="1" si="50"/>
        <v>**</v>
      </c>
      <c r="Q244" s="71" t="str">
        <f t="shared" ca="1" si="50"/>
        <v>**</v>
      </c>
      <c r="R244" s="71" t="str">
        <f t="shared" ca="1" si="50"/>
        <v>**</v>
      </c>
      <c r="S244" s="71" t="str">
        <f t="shared" ca="1" si="50"/>
        <v>**</v>
      </c>
      <c r="T244" s="71" t="str">
        <f t="shared" ca="1" si="50"/>
        <v>**</v>
      </c>
      <c r="U244" s="124"/>
    </row>
    <row r="245" spans="1:21" s="57" customFormat="1" ht="11.25" x14ac:dyDescent="0.2">
      <c r="A245" s="163"/>
      <c r="B245" s="157"/>
      <c r="C245" s="58" t="s">
        <v>18</v>
      </c>
      <c r="D245" s="58" t="s">
        <v>488</v>
      </c>
      <c r="E245" s="58"/>
      <c r="F245" s="66" t="str">
        <f t="shared" ca="1" si="49"/>
        <v>**</v>
      </c>
      <c r="G245" s="67" t="str">
        <f t="shared" ca="1" si="49"/>
        <v>**</v>
      </c>
      <c r="H245" s="67" t="str">
        <f t="shared" ca="1" si="49"/>
        <v>**</v>
      </c>
      <c r="I245" s="67" t="str">
        <f t="shared" ca="1" si="49"/>
        <v>**</v>
      </c>
      <c r="J245" s="67" t="str">
        <f t="shared" ca="1" si="49"/>
        <v>**</v>
      </c>
      <c r="K245" s="67" t="str">
        <f t="shared" ca="1" si="49"/>
        <v>**</v>
      </c>
      <c r="L245" s="67" t="str">
        <f t="shared" ca="1" si="49"/>
        <v>**</v>
      </c>
      <c r="M245" s="67" t="str">
        <f t="shared" ca="1" si="49"/>
        <v>**</v>
      </c>
      <c r="N245" s="67" t="str">
        <f t="shared" ca="1" si="49"/>
        <v>**</v>
      </c>
      <c r="O245" s="68" t="str">
        <f t="shared" ca="1" si="49"/>
        <v>**</v>
      </c>
      <c r="P245" s="70" t="str">
        <f t="shared" ca="1" si="50"/>
        <v>**</v>
      </c>
      <c r="Q245" s="71" t="str">
        <f t="shared" ca="1" si="50"/>
        <v>**</v>
      </c>
      <c r="R245" s="71" t="str">
        <f t="shared" ca="1" si="50"/>
        <v>**</v>
      </c>
      <c r="S245" s="71" t="str">
        <f t="shared" ca="1" si="50"/>
        <v>**</v>
      </c>
      <c r="T245" s="71" t="str">
        <f t="shared" ca="1" si="50"/>
        <v>**</v>
      </c>
      <c r="U245" s="124"/>
    </row>
    <row r="246" spans="1:21" s="57" customFormat="1" ht="11.25" x14ac:dyDescent="0.2">
      <c r="A246" s="163"/>
      <c r="B246" s="157"/>
      <c r="C246" s="58" t="s">
        <v>19</v>
      </c>
      <c r="D246" s="58" t="s">
        <v>489</v>
      </c>
      <c r="E246" s="58"/>
      <c r="F246" s="66" t="str">
        <f t="shared" ca="1" si="49"/>
        <v>**</v>
      </c>
      <c r="G246" s="67" t="str">
        <f t="shared" ca="1" si="49"/>
        <v>**</v>
      </c>
      <c r="H246" s="67" t="str">
        <f t="shared" ca="1" si="49"/>
        <v>**</v>
      </c>
      <c r="I246" s="67" t="str">
        <f t="shared" ca="1" si="49"/>
        <v>**</v>
      </c>
      <c r="J246" s="67" t="str">
        <f t="shared" ca="1" si="49"/>
        <v>**</v>
      </c>
      <c r="K246" s="67" t="str">
        <f t="shared" ca="1" si="49"/>
        <v>**</v>
      </c>
      <c r="L246" s="67" t="str">
        <f t="shared" ca="1" si="49"/>
        <v>**</v>
      </c>
      <c r="M246" s="67" t="str">
        <f t="shared" ca="1" si="49"/>
        <v>**</v>
      </c>
      <c r="N246" s="67" t="str">
        <f t="shared" ca="1" si="49"/>
        <v>**</v>
      </c>
      <c r="O246" s="68" t="str">
        <f t="shared" ca="1" si="49"/>
        <v>**</v>
      </c>
      <c r="P246" s="70" t="str">
        <f t="shared" ca="1" si="50"/>
        <v>**</v>
      </c>
      <c r="Q246" s="71" t="str">
        <f t="shared" ca="1" si="50"/>
        <v>**</v>
      </c>
      <c r="R246" s="71" t="str">
        <f t="shared" ca="1" si="50"/>
        <v>**</v>
      </c>
      <c r="S246" s="71" t="str">
        <f t="shared" ca="1" si="50"/>
        <v>**</v>
      </c>
      <c r="T246" s="71" t="str">
        <f t="shared" ca="1" si="50"/>
        <v>**</v>
      </c>
      <c r="U246" s="124"/>
    </row>
    <row r="247" spans="1:21" s="57" customFormat="1" ht="11.25" x14ac:dyDescent="0.2">
      <c r="A247" s="163"/>
      <c r="B247" s="157"/>
      <c r="C247" s="58" t="s">
        <v>37</v>
      </c>
      <c r="D247" s="58" t="s">
        <v>490</v>
      </c>
      <c r="E247" s="58"/>
      <c r="F247" s="66" t="str">
        <f t="shared" ca="1" si="49"/>
        <v>**</v>
      </c>
      <c r="G247" s="67" t="str">
        <f t="shared" ca="1" si="49"/>
        <v>**</v>
      </c>
      <c r="H247" s="67" t="str">
        <f t="shared" ca="1" si="49"/>
        <v>**</v>
      </c>
      <c r="I247" s="67" t="str">
        <f t="shared" ca="1" si="49"/>
        <v>**</v>
      </c>
      <c r="J247" s="67" t="str">
        <f t="shared" ca="1" si="49"/>
        <v>**</v>
      </c>
      <c r="K247" s="67" t="str">
        <f t="shared" ca="1" si="49"/>
        <v>**</v>
      </c>
      <c r="L247" s="67" t="str">
        <f t="shared" ca="1" si="49"/>
        <v>**</v>
      </c>
      <c r="M247" s="67" t="str">
        <f t="shared" ca="1" si="49"/>
        <v>**</v>
      </c>
      <c r="N247" s="67" t="str">
        <f t="shared" ca="1" si="49"/>
        <v>**</v>
      </c>
      <c r="O247" s="68" t="str">
        <f t="shared" ca="1" si="49"/>
        <v>**</v>
      </c>
      <c r="P247" s="70" t="str">
        <f t="shared" ca="1" si="50"/>
        <v>**</v>
      </c>
      <c r="Q247" s="71" t="str">
        <f t="shared" ca="1" si="50"/>
        <v>**</v>
      </c>
      <c r="R247" s="71" t="str">
        <f t="shared" ca="1" si="50"/>
        <v>**</v>
      </c>
      <c r="S247" s="71" t="str">
        <f t="shared" ca="1" si="50"/>
        <v>**</v>
      </c>
      <c r="T247" s="71" t="str">
        <f t="shared" ca="1" si="50"/>
        <v>**</v>
      </c>
      <c r="U247" s="124"/>
    </row>
    <row r="248" spans="1:21" s="57" customFormat="1" ht="11.25" x14ac:dyDescent="0.2">
      <c r="A248" s="163"/>
      <c r="B248" s="157"/>
      <c r="C248" s="58" t="s">
        <v>38</v>
      </c>
      <c r="D248" s="58" t="s">
        <v>491</v>
      </c>
      <c r="E248" s="58"/>
      <c r="F248" s="66">
        <f t="shared" ca="1" si="49"/>
        <v>10</v>
      </c>
      <c r="G248" s="67">
        <f t="shared" ca="1" si="49"/>
        <v>65</v>
      </c>
      <c r="H248" s="67">
        <f t="shared" ca="1" si="49"/>
        <v>15</v>
      </c>
      <c r="I248" s="67">
        <f t="shared" ca="1" si="49"/>
        <v>55</v>
      </c>
      <c r="J248" s="67">
        <f t="shared" ca="1" si="49"/>
        <v>20</v>
      </c>
      <c r="K248" s="67">
        <f t="shared" ca="1" si="49"/>
        <v>10</v>
      </c>
      <c r="L248" s="67">
        <f t="shared" ca="1" si="49"/>
        <v>20</v>
      </c>
      <c r="M248" s="67">
        <f t="shared" ca="1" si="49"/>
        <v>35</v>
      </c>
      <c r="N248" s="67">
        <f t="shared" ca="1" si="49"/>
        <v>65</v>
      </c>
      <c r="O248" s="68">
        <f t="shared" ca="1" si="49"/>
        <v>295</v>
      </c>
      <c r="P248" s="70">
        <f t="shared" ca="1" si="50"/>
        <v>30</v>
      </c>
      <c r="Q248" s="71">
        <f t="shared" ca="1" si="50"/>
        <v>205</v>
      </c>
      <c r="R248" s="71">
        <f t="shared" ca="1" si="50"/>
        <v>45</v>
      </c>
      <c r="S248" s="71">
        <f t="shared" ca="1" si="50"/>
        <v>10</v>
      </c>
      <c r="T248" s="71" t="str">
        <f t="shared" ca="1" si="50"/>
        <v>**</v>
      </c>
      <c r="U248" s="124"/>
    </row>
    <row r="249" spans="1:21" s="57" customFormat="1" ht="11.25" x14ac:dyDescent="0.2">
      <c r="A249" s="163"/>
      <c r="B249" s="157"/>
      <c r="C249" s="58" t="s">
        <v>39</v>
      </c>
      <c r="D249" s="58" t="s">
        <v>492</v>
      </c>
      <c r="E249" s="58"/>
      <c r="F249" s="66">
        <f t="shared" ca="1" si="49"/>
        <v>10</v>
      </c>
      <c r="G249" s="67">
        <f t="shared" ca="1" si="49"/>
        <v>55</v>
      </c>
      <c r="H249" s="67">
        <f t="shared" ca="1" si="49"/>
        <v>35</v>
      </c>
      <c r="I249" s="67">
        <f t="shared" ca="1" si="49"/>
        <v>50</v>
      </c>
      <c r="J249" s="67">
        <f t="shared" ca="1" si="49"/>
        <v>25</v>
      </c>
      <c r="K249" s="67">
        <f t="shared" ca="1" si="49"/>
        <v>20</v>
      </c>
      <c r="L249" s="67">
        <f t="shared" ca="1" si="49"/>
        <v>20</v>
      </c>
      <c r="M249" s="67">
        <f t="shared" ca="1" si="49"/>
        <v>15</v>
      </c>
      <c r="N249" s="67">
        <f t="shared" ca="1" si="49"/>
        <v>70</v>
      </c>
      <c r="O249" s="68">
        <f t="shared" ca="1" si="49"/>
        <v>300</v>
      </c>
      <c r="P249" s="70">
        <f t="shared" ca="1" si="50"/>
        <v>35</v>
      </c>
      <c r="Q249" s="71">
        <f t="shared" ca="1" si="50"/>
        <v>225</v>
      </c>
      <c r="R249" s="71">
        <f t="shared" ca="1" si="50"/>
        <v>30</v>
      </c>
      <c r="S249" s="71">
        <f t="shared" ca="1" si="50"/>
        <v>5</v>
      </c>
      <c r="T249" s="71" t="str">
        <f t="shared" ca="1" si="50"/>
        <v>**</v>
      </c>
      <c r="U249" s="124"/>
    </row>
    <row r="250" spans="1:21" s="57" customFormat="1" ht="11.25" x14ac:dyDescent="0.2">
      <c r="A250" s="163"/>
      <c r="B250" s="157"/>
      <c r="C250" s="58" t="s">
        <v>40</v>
      </c>
      <c r="D250" s="58" t="s">
        <v>493</v>
      </c>
      <c r="E250" s="58"/>
      <c r="F250" s="66" t="str">
        <f t="shared" ca="1" si="49"/>
        <v>**</v>
      </c>
      <c r="G250" s="67" t="str">
        <f t="shared" ca="1" si="49"/>
        <v>**</v>
      </c>
      <c r="H250" s="67" t="str">
        <f t="shared" ca="1" si="49"/>
        <v>**</v>
      </c>
      <c r="I250" s="67" t="str">
        <f t="shared" ca="1" si="49"/>
        <v>**</v>
      </c>
      <c r="J250" s="67" t="str">
        <f t="shared" ca="1" si="49"/>
        <v>**</v>
      </c>
      <c r="K250" s="67" t="str">
        <f t="shared" ca="1" si="49"/>
        <v>**</v>
      </c>
      <c r="L250" s="67" t="str">
        <f t="shared" ca="1" si="49"/>
        <v>**</v>
      </c>
      <c r="M250" s="67" t="str">
        <f t="shared" ca="1" si="49"/>
        <v>**</v>
      </c>
      <c r="N250" s="67" t="str">
        <f t="shared" ca="1" si="49"/>
        <v>**</v>
      </c>
      <c r="O250" s="68" t="str">
        <f t="shared" ca="1" si="49"/>
        <v>**</v>
      </c>
      <c r="P250" s="70" t="str">
        <f t="shared" ca="1" si="50"/>
        <v>**</v>
      </c>
      <c r="Q250" s="71" t="str">
        <f t="shared" ca="1" si="50"/>
        <v>**</v>
      </c>
      <c r="R250" s="71" t="str">
        <f t="shared" ca="1" si="50"/>
        <v>**</v>
      </c>
      <c r="S250" s="71" t="str">
        <f t="shared" ca="1" si="50"/>
        <v>**</v>
      </c>
      <c r="T250" s="71" t="str">
        <f t="shared" ca="1" si="50"/>
        <v>**</v>
      </c>
      <c r="U250" s="124"/>
    </row>
    <row r="251" spans="1:21" s="57" customFormat="1" ht="11.25" x14ac:dyDescent="0.2">
      <c r="A251" s="163"/>
      <c r="B251" s="157"/>
      <c r="C251" s="58" t="s">
        <v>20</v>
      </c>
      <c r="D251" s="58" t="s">
        <v>494</v>
      </c>
      <c r="E251" s="58"/>
      <c r="F251" s="66" t="str">
        <f t="shared" ca="1" si="49"/>
        <v>**</v>
      </c>
      <c r="G251" s="67" t="str">
        <f t="shared" ca="1" si="49"/>
        <v>**</v>
      </c>
      <c r="H251" s="67" t="str">
        <f t="shared" ca="1" si="49"/>
        <v>**</v>
      </c>
      <c r="I251" s="67" t="str">
        <f t="shared" ca="1" si="49"/>
        <v>**</v>
      </c>
      <c r="J251" s="67" t="str">
        <f t="shared" ca="1" si="49"/>
        <v>**</v>
      </c>
      <c r="K251" s="67" t="str">
        <f t="shared" ca="1" si="49"/>
        <v>**</v>
      </c>
      <c r="L251" s="67" t="str">
        <f t="shared" ca="1" si="49"/>
        <v>**</v>
      </c>
      <c r="M251" s="67" t="str">
        <f t="shared" ca="1" si="49"/>
        <v>**</v>
      </c>
      <c r="N251" s="67" t="str">
        <f t="shared" ca="1" si="49"/>
        <v>**</v>
      </c>
      <c r="O251" s="68" t="str">
        <f t="shared" ca="1" si="49"/>
        <v>**</v>
      </c>
      <c r="P251" s="70" t="str">
        <f t="shared" ca="1" si="50"/>
        <v>**</v>
      </c>
      <c r="Q251" s="71" t="str">
        <f t="shared" ca="1" si="50"/>
        <v>**</v>
      </c>
      <c r="R251" s="71" t="str">
        <f t="shared" ca="1" si="50"/>
        <v>**</v>
      </c>
      <c r="S251" s="71" t="str">
        <f t="shared" ca="1" si="50"/>
        <v>**</v>
      </c>
      <c r="T251" s="71" t="str">
        <f t="shared" ca="1" si="50"/>
        <v>**</v>
      </c>
      <c r="U251" s="124"/>
    </row>
    <row r="252" spans="1:21" s="57" customFormat="1" ht="11.25" x14ac:dyDescent="0.2">
      <c r="A252" s="163"/>
      <c r="B252" s="157"/>
      <c r="C252" s="58" t="s">
        <v>21</v>
      </c>
      <c r="D252" s="58" t="s">
        <v>495</v>
      </c>
      <c r="E252" s="58"/>
      <c r="F252" s="66" t="str">
        <f t="shared" ca="1" si="49"/>
        <v>**</v>
      </c>
      <c r="G252" s="67" t="str">
        <f t="shared" ca="1" si="49"/>
        <v>**</v>
      </c>
      <c r="H252" s="67" t="str">
        <f t="shared" ca="1" si="49"/>
        <v>**</v>
      </c>
      <c r="I252" s="67" t="str">
        <f t="shared" ca="1" si="49"/>
        <v>**</v>
      </c>
      <c r="J252" s="67" t="str">
        <f t="shared" ca="1" si="49"/>
        <v>**</v>
      </c>
      <c r="K252" s="67" t="str">
        <f t="shared" ca="1" si="49"/>
        <v>**</v>
      </c>
      <c r="L252" s="67" t="str">
        <f t="shared" ca="1" si="49"/>
        <v>**</v>
      </c>
      <c r="M252" s="67" t="str">
        <f t="shared" ca="1" si="49"/>
        <v>**</v>
      </c>
      <c r="N252" s="67" t="str">
        <f t="shared" ca="1" si="49"/>
        <v>**</v>
      </c>
      <c r="O252" s="68" t="str">
        <f t="shared" ca="1" si="49"/>
        <v>**</v>
      </c>
      <c r="P252" s="70" t="str">
        <f t="shared" ca="1" si="50"/>
        <v>**</v>
      </c>
      <c r="Q252" s="71" t="str">
        <f t="shared" ca="1" si="50"/>
        <v>**</v>
      </c>
      <c r="R252" s="71" t="str">
        <f t="shared" ca="1" si="50"/>
        <v>**</v>
      </c>
      <c r="S252" s="71" t="str">
        <f t="shared" ca="1" si="50"/>
        <v>**</v>
      </c>
      <c r="T252" s="71" t="str">
        <f t="shared" ca="1" si="50"/>
        <v>**</v>
      </c>
      <c r="U252" s="124"/>
    </row>
    <row r="253" spans="1:21" s="57" customFormat="1" ht="11.25" x14ac:dyDescent="0.2">
      <c r="A253" s="163"/>
      <c r="B253" s="157"/>
      <c r="C253" s="58" t="s">
        <v>41</v>
      </c>
      <c r="D253" s="58" t="s">
        <v>496</v>
      </c>
      <c r="E253" s="58"/>
      <c r="F253" s="66" t="str">
        <f t="shared" ref="F253:O266" ca="1" si="51">VLOOKUP($D253,INDIRECT($AB$13),F$477,0)</f>
        <v>**</v>
      </c>
      <c r="G253" s="67" t="str">
        <f t="shared" ca="1" si="51"/>
        <v>**</v>
      </c>
      <c r="H253" s="67" t="str">
        <f t="shared" ca="1" si="51"/>
        <v>**</v>
      </c>
      <c r="I253" s="67" t="str">
        <f t="shared" ca="1" si="51"/>
        <v>**</v>
      </c>
      <c r="J253" s="67" t="str">
        <f t="shared" ca="1" si="51"/>
        <v>**</v>
      </c>
      <c r="K253" s="67" t="str">
        <f t="shared" ca="1" si="51"/>
        <v>**</v>
      </c>
      <c r="L253" s="67" t="str">
        <f t="shared" ca="1" si="51"/>
        <v>**</v>
      </c>
      <c r="M253" s="67" t="str">
        <f t="shared" ca="1" si="51"/>
        <v>**</v>
      </c>
      <c r="N253" s="67" t="str">
        <f t="shared" ca="1" si="51"/>
        <v>**</v>
      </c>
      <c r="O253" s="68" t="str">
        <f t="shared" ca="1" si="51"/>
        <v>**</v>
      </c>
      <c r="P253" s="70" t="str">
        <f t="shared" ref="P253:T266" ca="1" si="52">VLOOKUP($D253,INDIRECT($AB$14),P$477,0)</f>
        <v>**</v>
      </c>
      <c r="Q253" s="71" t="str">
        <f t="shared" ca="1" si="52"/>
        <v>**</v>
      </c>
      <c r="R253" s="71" t="str">
        <f t="shared" ca="1" si="52"/>
        <v>**</v>
      </c>
      <c r="S253" s="71" t="str">
        <f t="shared" ca="1" si="52"/>
        <v>**</v>
      </c>
      <c r="T253" s="71" t="str">
        <f t="shared" ca="1" si="52"/>
        <v>**</v>
      </c>
      <c r="U253" s="124"/>
    </row>
    <row r="254" spans="1:21" s="57" customFormat="1" ht="11.25" x14ac:dyDescent="0.2">
      <c r="A254" s="163"/>
      <c r="B254" s="157"/>
      <c r="C254" s="58" t="s">
        <v>22</v>
      </c>
      <c r="D254" s="58" t="s">
        <v>497</v>
      </c>
      <c r="E254" s="58"/>
      <c r="F254" s="66" t="str">
        <f t="shared" ca="1" si="51"/>
        <v>**</v>
      </c>
      <c r="G254" s="67" t="str">
        <f t="shared" ca="1" si="51"/>
        <v>**</v>
      </c>
      <c r="H254" s="67" t="str">
        <f t="shared" ca="1" si="51"/>
        <v>**</v>
      </c>
      <c r="I254" s="67" t="str">
        <f t="shared" ca="1" si="51"/>
        <v>**</v>
      </c>
      <c r="J254" s="67" t="str">
        <f t="shared" ca="1" si="51"/>
        <v>**</v>
      </c>
      <c r="K254" s="67" t="str">
        <f t="shared" ca="1" si="51"/>
        <v>**</v>
      </c>
      <c r="L254" s="67" t="str">
        <f t="shared" ca="1" si="51"/>
        <v>**</v>
      </c>
      <c r="M254" s="67" t="str">
        <f t="shared" ca="1" si="51"/>
        <v>**</v>
      </c>
      <c r="N254" s="67" t="str">
        <f t="shared" ca="1" si="51"/>
        <v>**</v>
      </c>
      <c r="O254" s="68" t="str">
        <f t="shared" ca="1" si="51"/>
        <v>**</v>
      </c>
      <c r="P254" s="70" t="str">
        <f t="shared" ca="1" si="52"/>
        <v>**</v>
      </c>
      <c r="Q254" s="71" t="str">
        <f t="shared" ca="1" si="52"/>
        <v>**</v>
      </c>
      <c r="R254" s="71" t="str">
        <f t="shared" ca="1" si="52"/>
        <v>**</v>
      </c>
      <c r="S254" s="71" t="str">
        <f t="shared" ca="1" si="52"/>
        <v>**</v>
      </c>
      <c r="T254" s="71" t="str">
        <f t="shared" ca="1" si="52"/>
        <v>**</v>
      </c>
      <c r="U254" s="124"/>
    </row>
    <row r="255" spans="1:21" s="57" customFormat="1" ht="11.25" x14ac:dyDescent="0.2">
      <c r="A255" s="163"/>
      <c r="B255" s="157"/>
      <c r="C255" s="58" t="s">
        <v>23</v>
      </c>
      <c r="D255" s="58" t="s">
        <v>498</v>
      </c>
      <c r="E255" s="58"/>
      <c r="F255" s="66" t="str">
        <f t="shared" ca="1" si="51"/>
        <v>**</v>
      </c>
      <c r="G255" s="67" t="str">
        <f t="shared" ca="1" si="51"/>
        <v>**</v>
      </c>
      <c r="H255" s="67" t="str">
        <f t="shared" ca="1" si="51"/>
        <v>**</v>
      </c>
      <c r="I255" s="67" t="str">
        <f t="shared" ca="1" si="51"/>
        <v>**</v>
      </c>
      <c r="J255" s="67" t="str">
        <f t="shared" ca="1" si="51"/>
        <v>**</v>
      </c>
      <c r="K255" s="67" t="str">
        <f t="shared" ca="1" si="51"/>
        <v>**</v>
      </c>
      <c r="L255" s="67" t="str">
        <f t="shared" ca="1" si="51"/>
        <v>**</v>
      </c>
      <c r="M255" s="67" t="str">
        <f t="shared" ca="1" si="51"/>
        <v>**</v>
      </c>
      <c r="N255" s="67" t="str">
        <f t="shared" ca="1" si="51"/>
        <v>**</v>
      </c>
      <c r="O255" s="68" t="str">
        <f t="shared" ca="1" si="51"/>
        <v>**</v>
      </c>
      <c r="P255" s="70" t="str">
        <f t="shared" ca="1" si="52"/>
        <v>**</v>
      </c>
      <c r="Q255" s="71" t="str">
        <f t="shared" ca="1" si="52"/>
        <v>**</v>
      </c>
      <c r="R255" s="71" t="str">
        <f t="shared" ca="1" si="52"/>
        <v>**</v>
      </c>
      <c r="S255" s="71" t="str">
        <f t="shared" ca="1" si="52"/>
        <v>**</v>
      </c>
      <c r="T255" s="71" t="str">
        <f t="shared" ca="1" si="52"/>
        <v>**</v>
      </c>
      <c r="U255" s="124"/>
    </row>
    <row r="256" spans="1:21" s="57" customFormat="1" ht="11.25" x14ac:dyDescent="0.2">
      <c r="A256" s="163"/>
      <c r="B256" s="157"/>
      <c r="C256" s="58" t="s">
        <v>42</v>
      </c>
      <c r="D256" s="58" t="s">
        <v>499</v>
      </c>
      <c r="E256" s="58"/>
      <c r="F256" s="66" t="str">
        <f t="shared" ca="1" si="51"/>
        <v>**</v>
      </c>
      <c r="G256" s="67" t="str">
        <f t="shared" ca="1" si="51"/>
        <v>**</v>
      </c>
      <c r="H256" s="67" t="str">
        <f t="shared" ca="1" si="51"/>
        <v>**</v>
      </c>
      <c r="I256" s="67" t="str">
        <f t="shared" ca="1" si="51"/>
        <v>**</v>
      </c>
      <c r="J256" s="67" t="str">
        <f t="shared" ca="1" si="51"/>
        <v>**</v>
      </c>
      <c r="K256" s="67" t="str">
        <f t="shared" ca="1" si="51"/>
        <v>**</v>
      </c>
      <c r="L256" s="67" t="str">
        <f t="shared" ca="1" si="51"/>
        <v>**</v>
      </c>
      <c r="M256" s="67" t="str">
        <f t="shared" ca="1" si="51"/>
        <v>**</v>
      </c>
      <c r="N256" s="67" t="str">
        <f t="shared" ca="1" si="51"/>
        <v>**</v>
      </c>
      <c r="O256" s="68" t="str">
        <f t="shared" ca="1" si="51"/>
        <v>**</v>
      </c>
      <c r="P256" s="70" t="str">
        <f t="shared" ca="1" si="52"/>
        <v>**</v>
      </c>
      <c r="Q256" s="71" t="str">
        <f t="shared" ca="1" si="52"/>
        <v>**</v>
      </c>
      <c r="R256" s="71" t="str">
        <f t="shared" ca="1" si="52"/>
        <v>**</v>
      </c>
      <c r="S256" s="71" t="str">
        <f t="shared" ca="1" si="52"/>
        <v>**</v>
      </c>
      <c r="T256" s="71" t="str">
        <f t="shared" ca="1" si="52"/>
        <v>**</v>
      </c>
      <c r="U256" s="124"/>
    </row>
    <row r="257" spans="1:23" s="57" customFormat="1" ht="11.25" x14ac:dyDescent="0.2">
      <c r="A257" s="163"/>
      <c r="B257" s="157"/>
      <c r="C257" s="58" t="s">
        <v>24</v>
      </c>
      <c r="D257" s="58" t="s">
        <v>500</v>
      </c>
      <c r="E257" s="58"/>
      <c r="F257" s="66" t="str">
        <f t="shared" ca="1" si="51"/>
        <v>**</v>
      </c>
      <c r="G257" s="67" t="str">
        <f t="shared" ca="1" si="51"/>
        <v>**</v>
      </c>
      <c r="H257" s="67" t="str">
        <f t="shared" ca="1" si="51"/>
        <v>**</v>
      </c>
      <c r="I257" s="67" t="str">
        <f t="shared" ca="1" si="51"/>
        <v>**</v>
      </c>
      <c r="J257" s="67" t="str">
        <f t="shared" ca="1" si="51"/>
        <v>**</v>
      </c>
      <c r="K257" s="67" t="str">
        <f t="shared" ca="1" si="51"/>
        <v>**</v>
      </c>
      <c r="L257" s="67" t="str">
        <f t="shared" ca="1" si="51"/>
        <v>**</v>
      </c>
      <c r="M257" s="67" t="str">
        <f t="shared" ca="1" si="51"/>
        <v>**</v>
      </c>
      <c r="N257" s="67" t="str">
        <f t="shared" ca="1" si="51"/>
        <v>**</v>
      </c>
      <c r="O257" s="68" t="str">
        <f t="shared" ca="1" si="51"/>
        <v>**</v>
      </c>
      <c r="P257" s="70" t="str">
        <f t="shared" ca="1" si="52"/>
        <v>**</v>
      </c>
      <c r="Q257" s="71" t="str">
        <f t="shared" ca="1" si="52"/>
        <v>**</v>
      </c>
      <c r="R257" s="71" t="str">
        <f t="shared" ca="1" si="52"/>
        <v>**</v>
      </c>
      <c r="S257" s="71" t="str">
        <f t="shared" ca="1" si="52"/>
        <v>**</v>
      </c>
      <c r="T257" s="71" t="str">
        <f t="shared" ca="1" si="52"/>
        <v>**</v>
      </c>
      <c r="U257" s="124"/>
    </row>
    <row r="258" spans="1:23" s="57" customFormat="1" ht="11.25" x14ac:dyDescent="0.2">
      <c r="A258" s="163"/>
      <c r="B258" s="157"/>
      <c r="C258" s="58" t="s">
        <v>420</v>
      </c>
      <c r="D258" s="58" t="s">
        <v>501</v>
      </c>
      <c r="E258" s="58"/>
      <c r="F258" s="66" t="str">
        <f t="shared" ca="1" si="51"/>
        <v>**</v>
      </c>
      <c r="G258" s="67" t="str">
        <f t="shared" ca="1" si="51"/>
        <v>**</v>
      </c>
      <c r="H258" s="67" t="str">
        <f t="shared" ca="1" si="51"/>
        <v>**</v>
      </c>
      <c r="I258" s="67" t="str">
        <f t="shared" ca="1" si="51"/>
        <v>**</v>
      </c>
      <c r="J258" s="67" t="str">
        <f t="shared" ca="1" si="51"/>
        <v>**</v>
      </c>
      <c r="K258" s="67" t="str">
        <f t="shared" ca="1" si="51"/>
        <v>**</v>
      </c>
      <c r="L258" s="67" t="str">
        <f t="shared" ca="1" si="51"/>
        <v>**</v>
      </c>
      <c r="M258" s="67" t="str">
        <f t="shared" ca="1" si="51"/>
        <v>**</v>
      </c>
      <c r="N258" s="67" t="str">
        <f t="shared" ca="1" si="51"/>
        <v>**</v>
      </c>
      <c r="O258" s="68" t="str">
        <f t="shared" ca="1" si="51"/>
        <v>**</v>
      </c>
      <c r="P258" s="70" t="str">
        <f t="shared" ca="1" si="52"/>
        <v>**</v>
      </c>
      <c r="Q258" s="71" t="str">
        <f t="shared" ca="1" si="52"/>
        <v>**</v>
      </c>
      <c r="R258" s="71" t="str">
        <f t="shared" ca="1" si="52"/>
        <v>**</v>
      </c>
      <c r="S258" s="71" t="str">
        <f t="shared" ca="1" si="52"/>
        <v>**</v>
      </c>
      <c r="T258" s="71" t="str">
        <f t="shared" ca="1" si="52"/>
        <v>**</v>
      </c>
      <c r="U258" s="124"/>
    </row>
    <row r="259" spans="1:23" s="57" customFormat="1" ht="11.25" x14ac:dyDescent="0.2">
      <c r="A259" s="163"/>
      <c r="B259" s="157"/>
      <c r="C259" s="58" t="s">
        <v>421</v>
      </c>
      <c r="D259" s="58" t="s">
        <v>502</v>
      </c>
      <c r="E259" s="58"/>
      <c r="F259" s="66" t="str">
        <f t="shared" ca="1" si="51"/>
        <v>**</v>
      </c>
      <c r="G259" s="67" t="str">
        <f t="shared" ca="1" si="51"/>
        <v>**</v>
      </c>
      <c r="H259" s="67" t="str">
        <f t="shared" ca="1" si="51"/>
        <v>**</v>
      </c>
      <c r="I259" s="67" t="str">
        <f t="shared" ca="1" si="51"/>
        <v>**</v>
      </c>
      <c r="J259" s="67" t="str">
        <f t="shared" ca="1" si="51"/>
        <v>**</v>
      </c>
      <c r="K259" s="67" t="str">
        <f t="shared" ca="1" si="51"/>
        <v>**</v>
      </c>
      <c r="L259" s="67" t="str">
        <f t="shared" ca="1" si="51"/>
        <v>**</v>
      </c>
      <c r="M259" s="67" t="str">
        <f t="shared" ca="1" si="51"/>
        <v>**</v>
      </c>
      <c r="N259" s="67" t="str">
        <f t="shared" ca="1" si="51"/>
        <v>**</v>
      </c>
      <c r="O259" s="68" t="str">
        <f t="shared" ca="1" si="51"/>
        <v>**</v>
      </c>
      <c r="P259" s="70" t="str">
        <f t="shared" ca="1" si="52"/>
        <v>**</v>
      </c>
      <c r="Q259" s="71" t="str">
        <f t="shared" ca="1" si="52"/>
        <v>**</v>
      </c>
      <c r="R259" s="71" t="str">
        <f t="shared" ca="1" si="52"/>
        <v>**</v>
      </c>
      <c r="S259" s="71" t="str">
        <f t="shared" ca="1" si="52"/>
        <v>**</v>
      </c>
      <c r="T259" s="71" t="str">
        <f t="shared" ca="1" si="52"/>
        <v>**</v>
      </c>
      <c r="U259" s="124"/>
    </row>
    <row r="260" spans="1:23" s="57" customFormat="1" ht="11.25" x14ac:dyDescent="0.2">
      <c r="A260" s="163"/>
      <c r="B260" s="157"/>
      <c r="C260" s="58" t="s">
        <v>25</v>
      </c>
      <c r="D260" s="58" t="s">
        <v>503</v>
      </c>
      <c r="E260" s="58"/>
      <c r="F260" s="66" t="str">
        <f t="shared" ca="1" si="51"/>
        <v>**</v>
      </c>
      <c r="G260" s="67" t="str">
        <f t="shared" ca="1" si="51"/>
        <v>**</v>
      </c>
      <c r="H260" s="67" t="str">
        <f t="shared" ca="1" si="51"/>
        <v>**</v>
      </c>
      <c r="I260" s="67" t="str">
        <f t="shared" ca="1" si="51"/>
        <v>**</v>
      </c>
      <c r="J260" s="67" t="str">
        <f t="shared" ca="1" si="51"/>
        <v>**</v>
      </c>
      <c r="K260" s="67" t="str">
        <f t="shared" ca="1" si="51"/>
        <v>**</v>
      </c>
      <c r="L260" s="67" t="str">
        <f t="shared" ca="1" si="51"/>
        <v>**</v>
      </c>
      <c r="M260" s="67" t="str">
        <f t="shared" ca="1" si="51"/>
        <v>**</v>
      </c>
      <c r="N260" s="67" t="str">
        <f t="shared" ca="1" si="51"/>
        <v>**</v>
      </c>
      <c r="O260" s="68" t="str">
        <f t="shared" ca="1" si="51"/>
        <v>**</v>
      </c>
      <c r="P260" s="70" t="str">
        <f t="shared" ca="1" si="52"/>
        <v>**</v>
      </c>
      <c r="Q260" s="71" t="str">
        <f t="shared" ca="1" si="52"/>
        <v>**</v>
      </c>
      <c r="R260" s="71" t="str">
        <f t="shared" ca="1" si="52"/>
        <v>**</v>
      </c>
      <c r="S260" s="71" t="str">
        <f t="shared" ca="1" si="52"/>
        <v>**</v>
      </c>
      <c r="T260" s="71" t="str">
        <f t="shared" ca="1" si="52"/>
        <v>**</v>
      </c>
      <c r="U260" s="124"/>
    </row>
    <row r="261" spans="1:23" s="57" customFormat="1" ht="11.25" x14ac:dyDescent="0.2">
      <c r="A261" s="163"/>
      <c r="B261" s="157"/>
      <c r="C261" s="58" t="s">
        <v>422</v>
      </c>
      <c r="D261" s="58" t="s">
        <v>504</v>
      </c>
      <c r="E261" s="58"/>
      <c r="F261" s="66" t="str">
        <f t="shared" ca="1" si="51"/>
        <v>**</v>
      </c>
      <c r="G261" s="67" t="str">
        <f t="shared" ca="1" si="51"/>
        <v>**</v>
      </c>
      <c r="H261" s="67" t="str">
        <f t="shared" ca="1" si="51"/>
        <v>**</v>
      </c>
      <c r="I261" s="67" t="str">
        <f t="shared" ca="1" si="51"/>
        <v>**</v>
      </c>
      <c r="J261" s="67" t="str">
        <f t="shared" ca="1" si="51"/>
        <v>**</v>
      </c>
      <c r="K261" s="67" t="str">
        <f t="shared" ca="1" si="51"/>
        <v>**</v>
      </c>
      <c r="L261" s="67" t="str">
        <f t="shared" ca="1" si="51"/>
        <v>**</v>
      </c>
      <c r="M261" s="67" t="str">
        <f t="shared" ca="1" si="51"/>
        <v>**</v>
      </c>
      <c r="N261" s="67" t="str">
        <f t="shared" ca="1" si="51"/>
        <v>**</v>
      </c>
      <c r="O261" s="68" t="str">
        <f t="shared" ca="1" si="51"/>
        <v>**</v>
      </c>
      <c r="P261" s="70" t="str">
        <f t="shared" ca="1" si="52"/>
        <v>**</v>
      </c>
      <c r="Q261" s="71" t="str">
        <f t="shared" ca="1" si="52"/>
        <v>**</v>
      </c>
      <c r="R261" s="71" t="str">
        <f t="shared" ca="1" si="52"/>
        <v>**</v>
      </c>
      <c r="S261" s="71" t="str">
        <f t="shared" ca="1" si="52"/>
        <v>**</v>
      </c>
      <c r="T261" s="71" t="str">
        <f t="shared" ca="1" si="52"/>
        <v>**</v>
      </c>
      <c r="U261" s="124"/>
    </row>
    <row r="262" spans="1:23" s="57" customFormat="1" ht="11.25" x14ac:dyDescent="0.2">
      <c r="A262" s="163"/>
      <c r="B262" s="157"/>
      <c r="C262" s="58" t="s">
        <v>26</v>
      </c>
      <c r="D262" s="58" t="s">
        <v>505</v>
      </c>
      <c r="E262" s="58"/>
      <c r="F262" s="66" t="str">
        <f t="shared" ca="1" si="51"/>
        <v>**</v>
      </c>
      <c r="G262" s="67" t="str">
        <f t="shared" ca="1" si="51"/>
        <v>**</v>
      </c>
      <c r="H262" s="67" t="str">
        <f t="shared" ca="1" si="51"/>
        <v>**</v>
      </c>
      <c r="I262" s="67" t="str">
        <f t="shared" ca="1" si="51"/>
        <v>**</v>
      </c>
      <c r="J262" s="67" t="str">
        <f t="shared" ca="1" si="51"/>
        <v>**</v>
      </c>
      <c r="K262" s="67" t="str">
        <f t="shared" ca="1" si="51"/>
        <v>**</v>
      </c>
      <c r="L262" s="67" t="str">
        <f t="shared" ca="1" si="51"/>
        <v>**</v>
      </c>
      <c r="M262" s="67" t="str">
        <f t="shared" ca="1" si="51"/>
        <v>**</v>
      </c>
      <c r="N262" s="67" t="str">
        <f t="shared" ca="1" si="51"/>
        <v>**</v>
      </c>
      <c r="O262" s="68" t="str">
        <f t="shared" ca="1" si="51"/>
        <v>**</v>
      </c>
      <c r="P262" s="70" t="str">
        <f t="shared" ca="1" si="52"/>
        <v>**</v>
      </c>
      <c r="Q262" s="71" t="str">
        <f t="shared" ca="1" si="52"/>
        <v>**</v>
      </c>
      <c r="R262" s="71" t="str">
        <f t="shared" ca="1" si="52"/>
        <v>**</v>
      </c>
      <c r="S262" s="71" t="str">
        <f t="shared" ca="1" si="52"/>
        <v>**</v>
      </c>
      <c r="T262" s="71" t="str">
        <f t="shared" ca="1" si="52"/>
        <v>**</v>
      </c>
      <c r="U262" s="124"/>
    </row>
    <row r="263" spans="1:23" s="57" customFormat="1" ht="11.25" x14ac:dyDescent="0.2">
      <c r="A263" s="163"/>
      <c r="B263" s="157"/>
      <c r="C263" s="58" t="s">
        <v>423</v>
      </c>
      <c r="D263" s="58" t="s">
        <v>506</v>
      </c>
      <c r="E263" s="58"/>
      <c r="F263" s="66" t="str">
        <f t="shared" ca="1" si="51"/>
        <v>**</v>
      </c>
      <c r="G263" s="67" t="str">
        <f t="shared" ca="1" si="51"/>
        <v>**</v>
      </c>
      <c r="H263" s="67" t="str">
        <f t="shared" ca="1" si="51"/>
        <v>**</v>
      </c>
      <c r="I263" s="67" t="str">
        <f t="shared" ca="1" si="51"/>
        <v>**</v>
      </c>
      <c r="J263" s="67" t="str">
        <f t="shared" ca="1" si="51"/>
        <v>**</v>
      </c>
      <c r="K263" s="67" t="str">
        <f t="shared" ca="1" si="51"/>
        <v>**</v>
      </c>
      <c r="L263" s="67" t="str">
        <f t="shared" ca="1" si="51"/>
        <v>**</v>
      </c>
      <c r="M263" s="67" t="str">
        <f t="shared" ca="1" si="51"/>
        <v>**</v>
      </c>
      <c r="N263" s="67" t="str">
        <f t="shared" ca="1" si="51"/>
        <v>**</v>
      </c>
      <c r="O263" s="68" t="str">
        <f t="shared" ca="1" si="51"/>
        <v>**</v>
      </c>
      <c r="P263" s="70" t="str">
        <f t="shared" ca="1" si="52"/>
        <v>**</v>
      </c>
      <c r="Q263" s="71" t="str">
        <f t="shared" ca="1" si="52"/>
        <v>**</v>
      </c>
      <c r="R263" s="71" t="str">
        <f t="shared" ca="1" si="52"/>
        <v>**</v>
      </c>
      <c r="S263" s="71" t="str">
        <f t="shared" ca="1" si="52"/>
        <v>**</v>
      </c>
      <c r="T263" s="71" t="str">
        <f t="shared" ca="1" si="52"/>
        <v>**</v>
      </c>
      <c r="U263" s="124"/>
    </row>
    <row r="264" spans="1:23" s="72" customFormat="1" ht="11.25" x14ac:dyDescent="0.2">
      <c r="A264" s="163"/>
      <c r="B264" s="157"/>
      <c r="C264" s="58" t="s">
        <v>27</v>
      </c>
      <c r="D264" s="58" t="s">
        <v>507</v>
      </c>
      <c r="E264" s="58"/>
      <c r="F264" s="66" t="str">
        <f t="shared" ca="1" si="51"/>
        <v>**</v>
      </c>
      <c r="G264" s="67" t="str">
        <f t="shared" ca="1" si="51"/>
        <v>**</v>
      </c>
      <c r="H264" s="67" t="str">
        <f t="shared" ca="1" si="51"/>
        <v>**</v>
      </c>
      <c r="I264" s="67" t="str">
        <f t="shared" ca="1" si="51"/>
        <v>**</v>
      </c>
      <c r="J264" s="67" t="str">
        <f t="shared" ca="1" si="51"/>
        <v>**</v>
      </c>
      <c r="K264" s="67" t="str">
        <f t="shared" ca="1" si="51"/>
        <v>**</v>
      </c>
      <c r="L264" s="67" t="str">
        <f t="shared" ca="1" si="51"/>
        <v>**</v>
      </c>
      <c r="M264" s="67" t="str">
        <f t="shared" ca="1" si="51"/>
        <v>**</v>
      </c>
      <c r="N264" s="67" t="str">
        <f t="shared" ca="1" si="51"/>
        <v>**</v>
      </c>
      <c r="O264" s="68" t="str">
        <f t="shared" ca="1" si="51"/>
        <v>**</v>
      </c>
      <c r="P264" s="70" t="str">
        <f t="shared" ca="1" si="52"/>
        <v>**</v>
      </c>
      <c r="Q264" s="71" t="str">
        <f t="shared" ca="1" si="52"/>
        <v>**</v>
      </c>
      <c r="R264" s="71" t="str">
        <f t="shared" ca="1" si="52"/>
        <v>**</v>
      </c>
      <c r="S264" s="71" t="str">
        <f t="shared" ca="1" si="52"/>
        <v>**</v>
      </c>
      <c r="T264" s="71" t="str">
        <f t="shared" ca="1" si="52"/>
        <v>**</v>
      </c>
      <c r="U264" s="125"/>
      <c r="V264" s="57"/>
      <c r="W264" s="57"/>
    </row>
    <row r="265" spans="1:23" s="57" customFormat="1" ht="11.25" x14ac:dyDescent="0.2">
      <c r="A265" s="163"/>
      <c r="B265" s="157"/>
      <c r="C265" s="58" t="s">
        <v>28</v>
      </c>
      <c r="D265" s="58" t="s">
        <v>508</v>
      </c>
      <c r="E265" s="58"/>
      <c r="F265" s="66" t="str">
        <f t="shared" ca="1" si="51"/>
        <v>**</v>
      </c>
      <c r="G265" s="67" t="str">
        <f t="shared" ca="1" si="51"/>
        <v>**</v>
      </c>
      <c r="H265" s="67" t="str">
        <f t="shared" ca="1" si="51"/>
        <v>**</v>
      </c>
      <c r="I265" s="67" t="str">
        <f t="shared" ca="1" si="51"/>
        <v>**</v>
      </c>
      <c r="J265" s="67" t="str">
        <f t="shared" ca="1" si="51"/>
        <v>**</v>
      </c>
      <c r="K265" s="67" t="str">
        <f t="shared" ca="1" si="51"/>
        <v>**</v>
      </c>
      <c r="L265" s="67" t="str">
        <f t="shared" ca="1" si="51"/>
        <v>**</v>
      </c>
      <c r="M265" s="67" t="str">
        <f t="shared" ca="1" si="51"/>
        <v>**</v>
      </c>
      <c r="N265" s="67" t="str">
        <f t="shared" ca="1" si="51"/>
        <v>**</v>
      </c>
      <c r="O265" s="68" t="str">
        <f t="shared" ca="1" si="51"/>
        <v>**</v>
      </c>
      <c r="P265" s="70" t="str">
        <f t="shared" ca="1" si="52"/>
        <v>**</v>
      </c>
      <c r="Q265" s="71" t="str">
        <f t="shared" ca="1" si="52"/>
        <v>**</v>
      </c>
      <c r="R265" s="71" t="str">
        <f t="shared" ca="1" si="52"/>
        <v>**</v>
      </c>
      <c r="S265" s="71" t="str">
        <f t="shared" ca="1" si="52"/>
        <v>**</v>
      </c>
      <c r="T265" s="71" t="str">
        <f t="shared" ca="1" si="52"/>
        <v>**</v>
      </c>
      <c r="U265" s="124"/>
    </row>
    <row r="266" spans="1:23" s="80" customFormat="1" ht="11.25" x14ac:dyDescent="0.2">
      <c r="A266" s="164"/>
      <c r="B266" s="158"/>
      <c r="C266" s="73" t="s">
        <v>692</v>
      </c>
      <c r="D266" s="74" t="s">
        <v>681</v>
      </c>
      <c r="E266" s="73"/>
      <c r="F266" s="75">
        <f t="shared" ca="1" si="51"/>
        <v>60</v>
      </c>
      <c r="G266" s="76">
        <f t="shared" ca="1" si="51"/>
        <v>225</v>
      </c>
      <c r="H266" s="76">
        <f t="shared" ca="1" si="51"/>
        <v>100</v>
      </c>
      <c r="I266" s="76">
        <f t="shared" ca="1" si="51"/>
        <v>165</v>
      </c>
      <c r="J266" s="76">
        <f t="shared" ca="1" si="51"/>
        <v>85</v>
      </c>
      <c r="K266" s="76" t="str">
        <f t="shared" ca="1" si="51"/>
        <v>**</v>
      </c>
      <c r="L266" s="76" t="str">
        <f t="shared" ca="1" si="51"/>
        <v>**</v>
      </c>
      <c r="M266" s="76">
        <f t="shared" ca="1" si="51"/>
        <v>85</v>
      </c>
      <c r="N266" s="76">
        <f t="shared" ca="1" si="51"/>
        <v>235</v>
      </c>
      <c r="O266" s="77">
        <f t="shared" ca="1" si="51"/>
        <v>1085</v>
      </c>
      <c r="P266" s="78">
        <f t="shared" ca="1" si="52"/>
        <v>145</v>
      </c>
      <c r="Q266" s="79">
        <f t="shared" ca="1" si="52"/>
        <v>770</v>
      </c>
      <c r="R266" s="79">
        <f t="shared" ca="1" si="52"/>
        <v>135</v>
      </c>
      <c r="S266" s="79" t="str">
        <f t="shared" ca="1" si="52"/>
        <v>**</v>
      </c>
      <c r="T266" s="79" t="str">
        <f t="shared" ca="1" si="52"/>
        <v>**</v>
      </c>
      <c r="U266" s="126"/>
      <c r="V266" s="57"/>
      <c r="W266" s="57"/>
    </row>
    <row r="267" spans="1:23" s="57" customFormat="1" ht="11.25" x14ac:dyDescent="0.2">
      <c r="A267" s="81"/>
      <c r="B267" s="156" t="s">
        <v>841</v>
      </c>
      <c r="C267" s="82"/>
      <c r="D267" s="58"/>
      <c r="E267" s="58"/>
      <c r="F267" s="66"/>
      <c r="G267" s="67"/>
      <c r="H267" s="67"/>
      <c r="I267" s="67"/>
      <c r="J267" s="67"/>
      <c r="K267" s="67"/>
      <c r="L267" s="67"/>
      <c r="M267" s="67"/>
      <c r="N267" s="67"/>
      <c r="O267" s="68"/>
      <c r="P267" s="70"/>
      <c r="Q267" s="71"/>
      <c r="R267" s="71"/>
      <c r="S267" s="71"/>
      <c r="T267" s="71"/>
      <c r="U267" s="124"/>
    </row>
    <row r="268" spans="1:23" s="57" customFormat="1" ht="11.25" x14ac:dyDescent="0.2">
      <c r="A268" s="163" t="s">
        <v>553</v>
      </c>
      <c r="B268" s="157"/>
      <c r="C268" s="58" t="s">
        <v>8</v>
      </c>
      <c r="D268" s="58" t="s">
        <v>257</v>
      </c>
      <c r="E268" s="58"/>
      <c r="F268" s="66">
        <f t="shared" ref="F268:O282" ca="1" si="53">VLOOKUP($D268,INDIRECT($AB$13),F$477,0)</f>
        <v>420</v>
      </c>
      <c r="G268" s="67">
        <f t="shared" ca="1" si="53"/>
        <v>455</v>
      </c>
      <c r="H268" s="67">
        <f t="shared" ca="1" si="53"/>
        <v>480</v>
      </c>
      <c r="I268" s="67">
        <f t="shared" ca="1" si="53"/>
        <v>405</v>
      </c>
      <c r="J268" s="67">
        <f t="shared" ca="1" si="53"/>
        <v>230</v>
      </c>
      <c r="K268" s="67">
        <f t="shared" ca="1" si="53"/>
        <v>160</v>
      </c>
      <c r="L268" s="67">
        <f t="shared" ca="1" si="53"/>
        <v>195</v>
      </c>
      <c r="M268" s="67">
        <f t="shared" ca="1" si="53"/>
        <v>200</v>
      </c>
      <c r="N268" s="67">
        <f t="shared" ca="1" si="53"/>
        <v>470</v>
      </c>
      <c r="O268" s="68">
        <f t="shared" ca="1" si="53"/>
        <v>3015</v>
      </c>
      <c r="P268" s="70">
        <f t="shared" ref="P268:T282" ca="1" si="54">VLOOKUP($D268,INDIRECT($AB$14),P$477,0)</f>
        <v>675</v>
      </c>
      <c r="Q268" s="71">
        <f t="shared" ca="1" si="54"/>
        <v>2070</v>
      </c>
      <c r="R268" s="71">
        <f t="shared" ca="1" si="54"/>
        <v>230</v>
      </c>
      <c r="S268" s="71" t="str">
        <f t="shared" ca="1" si="54"/>
        <v>**</v>
      </c>
      <c r="T268" s="71" t="str">
        <f t="shared" ca="1" si="54"/>
        <v>**</v>
      </c>
      <c r="U268" s="124"/>
    </row>
    <row r="269" spans="1:23" s="57" customFormat="1" ht="11.25" x14ac:dyDescent="0.2">
      <c r="A269" s="163"/>
      <c r="B269" s="157"/>
      <c r="C269" s="58" t="s">
        <v>470</v>
      </c>
      <c r="D269" s="58" t="s">
        <v>258</v>
      </c>
      <c r="E269" s="58"/>
      <c r="F269" s="66">
        <f t="shared" ca="1" si="53"/>
        <v>345</v>
      </c>
      <c r="G269" s="67">
        <f t="shared" ca="1" si="53"/>
        <v>425</v>
      </c>
      <c r="H269" s="67">
        <f t="shared" ca="1" si="53"/>
        <v>300</v>
      </c>
      <c r="I269" s="67">
        <f t="shared" ca="1" si="53"/>
        <v>405</v>
      </c>
      <c r="J269" s="67">
        <f t="shared" ca="1" si="53"/>
        <v>180</v>
      </c>
      <c r="K269" s="67">
        <f t="shared" ca="1" si="53"/>
        <v>130</v>
      </c>
      <c r="L269" s="67">
        <f t="shared" ca="1" si="53"/>
        <v>140</v>
      </c>
      <c r="M269" s="67">
        <f t="shared" ca="1" si="53"/>
        <v>215</v>
      </c>
      <c r="N269" s="67">
        <f t="shared" ca="1" si="53"/>
        <v>395</v>
      </c>
      <c r="O269" s="68">
        <f t="shared" ca="1" si="53"/>
        <v>2535</v>
      </c>
      <c r="P269" s="70">
        <f t="shared" ca="1" si="54"/>
        <v>575</v>
      </c>
      <c r="Q269" s="71">
        <f t="shared" ca="1" si="54"/>
        <v>1690</v>
      </c>
      <c r="R269" s="71">
        <f t="shared" ca="1" si="54"/>
        <v>245</v>
      </c>
      <c r="S269" s="71" t="str">
        <f t="shared" ca="1" si="54"/>
        <v>**</v>
      </c>
      <c r="T269" s="71" t="str">
        <f t="shared" ca="1" si="54"/>
        <v>**</v>
      </c>
      <c r="U269" s="124"/>
    </row>
    <row r="270" spans="1:23" s="57" customFormat="1" ht="11.25" x14ac:dyDescent="0.2">
      <c r="A270" s="163"/>
      <c r="B270" s="157"/>
      <c r="C270" s="58" t="s">
        <v>4</v>
      </c>
      <c r="D270" s="58" t="s">
        <v>259</v>
      </c>
      <c r="E270" s="58"/>
      <c r="F270" s="66" t="str">
        <f t="shared" ca="1" si="53"/>
        <v>**</v>
      </c>
      <c r="G270" s="67" t="str">
        <f t="shared" ca="1" si="53"/>
        <v>**</v>
      </c>
      <c r="H270" s="67">
        <f t="shared" ca="1" si="53"/>
        <v>155</v>
      </c>
      <c r="I270" s="67" t="str">
        <f t="shared" ca="1" si="53"/>
        <v>**</v>
      </c>
      <c r="J270" s="67" t="str">
        <f t="shared" ca="1" si="53"/>
        <v>**</v>
      </c>
      <c r="K270" s="67" t="str">
        <f t="shared" ca="1" si="53"/>
        <v>**</v>
      </c>
      <c r="L270" s="67" t="str">
        <f t="shared" ca="1" si="53"/>
        <v>**</v>
      </c>
      <c r="M270" s="67" t="str">
        <f t="shared" ca="1" si="53"/>
        <v>**</v>
      </c>
      <c r="N270" s="67">
        <f t="shared" ca="1" si="53"/>
        <v>110</v>
      </c>
      <c r="O270" s="68">
        <f t="shared" ca="1" si="53"/>
        <v>955</v>
      </c>
      <c r="P270" s="70">
        <f t="shared" ca="1" si="54"/>
        <v>180</v>
      </c>
      <c r="Q270" s="71">
        <f t="shared" ca="1" si="54"/>
        <v>700</v>
      </c>
      <c r="R270" s="71">
        <f t="shared" ca="1" si="54"/>
        <v>70</v>
      </c>
      <c r="S270" s="71" t="str">
        <f t="shared" ca="1" si="54"/>
        <v>**</v>
      </c>
      <c r="T270" s="71" t="str">
        <f t="shared" ca="1" si="54"/>
        <v>**</v>
      </c>
      <c r="U270" s="124"/>
    </row>
    <row r="271" spans="1:23" s="57" customFormat="1" ht="11.25" x14ac:dyDescent="0.2">
      <c r="A271" s="163"/>
      <c r="B271" s="157"/>
      <c r="C271" s="58" t="s">
        <v>3</v>
      </c>
      <c r="D271" s="58" t="s">
        <v>143</v>
      </c>
      <c r="E271" s="58"/>
      <c r="F271" s="66">
        <f t="shared" ca="1" si="53"/>
        <v>660</v>
      </c>
      <c r="G271" s="67">
        <f t="shared" ca="1" si="53"/>
        <v>545</v>
      </c>
      <c r="H271" s="67">
        <f t="shared" ca="1" si="53"/>
        <v>295</v>
      </c>
      <c r="I271" s="67">
        <f t="shared" ca="1" si="53"/>
        <v>515</v>
      </c>
      <c r="J271" s="67">
        <f t="shared" ca="1" si="53"/>
        <v>270</v>
      </c>
      <c r="K271" s="67">
        <f t="shared" ca="1" si="53"/>
        <v>170</v>
      </c>
      <c r="L271" s="67">
        <f t="shared" ca="1" si="53"/>
        <v>200</v>
      </c>
      <c r="M271" s="67">
        <f t="shared" ca="1" si="53"/>
        <v>165</v>
      </c>
      <c r="N271" s="67">
        <f t="shared" ca="1" si="53"/>
        <v>405</v>
      </c>
      <c r="O271" s="68">
        <f t="shared" ca="1" si="53"/>
        <v>3225</v>
      </c>
      <c r="P271" s="70">
        <f t="shared" ca="1" si="54"/>
        <v>765</v>
      </c>
      <c r="Q271" s="71">
        <f t="shared" ca="1" si="54"/>
        <v>2165</v>
      </c>
      <c r="R271" s="71">
        <f t="shared" ca="1" si="54"/>
        <v>265</v>
      </c>
      <c r="S271" s="71">
        <f t="shared" ca="1" si="54"/>
        <v>25</v>
      </c>
      <c r="T271" s="71">
        <f t="shared" ca="1" si="54"/>
        <v>5</v>
      </c>
      <c r="U271" s="124"/>
    </row>
    <row r="272" spans="1:23" s="57" customFormat="1" ht="11.25" x14ac:dyDescent="0.2">
      <c r="A272" s="163"/>
      <c r="B272" s="157"/>
      <c r="C272" s="58" t="s">
        <v>5</v>
      </c>
      <c r="D272" s="58" t="s">
        <v>260</v>
      </c>
      <c r="E272" s="58"/>
      <c r="F272" s="66">
        <f t="shared" ca="1" si="53"/>
        <v>585</v>
      </c>
      <c r="G272" s="67">
        <f t="shared" ca="1" si="53"/>
        <v>685</v>
      </c>
      <c r="H272" s="67">
        <f t="shared" ca="1" si="53"/>
        <v>380</v>
      </c>
      <c r="I272" s="67">
        <f t="shared" ca="1" si="53"/>
        <v>475</v>
      </c>
      <c r="J272" s="67">
        <f t="shared" ca="1" si="53"/>
        <v>460</v>
      </c>
      <c r="K272" s="67">
        <f t="shared" ca="1" si="53"/>
        <v>220</v>
      </c>
      <c r="L272" s="67">
        <f t="shared" ca="1" si="53"/>
        <v>205</v>
      </c>
      <c r="M272" s="67">
        <f t="shared" ca="1" si="53"/>
        <v>205</v>
      </c>
      <c r="N272" s="67">
        <f t="shared" ca="1" si="53"/>
        <v>475</v>
      </c>
      <c r="O272" s="68">
        <f t="shared" ca="1" si="53"/>
        <v>3690</v>
      </c>
      <c r="P272" s="70">
        <f t="shared" ca="1" si="54"/>
        <v>855</v>
      </c>
      <c r="Q272" s="71">
        <f t="shared" ca="1" si="54"/>
        <v>2460</v>
      </c>
      <c r="R272" s="71">
        <f t="shared" ca="1" si="54"/>
        <v>330</v>
      </c>
      <c r="S272" s="71">
        <f t="shared" ca="1" si="54"/>
        <v>35</v>
      </c>
      <c r="T272" s="71">
        <f t="shared" ca="1" si="54"/>
        <v>10</v>
      </c>
      <c r="U272" s="124"/>
    </row>
    <row r="273" spans="1:23" s="57" customFormat="1" ht="11.25" x14ac:dyDescent="0.2">
      <c r="A273" s="163"/>
      <c r="B273" s="157"/>
      <c r="C273" s="58" t="s">
        <v>12</v>
      </c>
      <c r="D273" s="58" t="s">
        <v>146</v>
      </c>
      <c r="E273" s="58"/>
      <c r="F273" s="66">
        <f t="shared" ca="1" si="53"/>
        <v>330</v>
      </c>
      <c r="G273" s="67">
        <f t="shared" ca="1" si="53"/>
        <v>285</v>
      </c>
      <c r="H273" s="67">
        <f t="shared" ca="1" si="53"/>
        <v>295</v>
      </c>
      <c r="I273" s="67">
        <f t="shared" ca="1" si="53"/>
        <v>265</v>
      </c>
      <c r="J273" s="67">
        <f t="shared" ca="1" si="53"/>
        <v>140</v>
      </c>
      <c r="K273" s="67">
        <f t="shared" ca="1" si="53"/>
        <v>90</v>
      </c>
      <c r="L273" s="67">
        <f t="shared" ca="1" si="53"/>
        <v>135</v>
      </c>
      <c r="M273" s="67">
        <f t="shared" ca="1" si="53"/>
        <v>140</v>
      </c>
      <c r="N273" s="67">
        <f t="shared" ca="1" si="53"/>
        <v>310</v>
      </c>
      <c r="O273" s="68">
        <f t="shared" ca="1" si="53"/>
        <v>1990</v>
      </c>
      <c r="P273" s="70">
        <f t="shared" ca="1" si="54"/>
        <v>475</v>
      </c>
      <c r="Q273" s="71">
        <f t="shared" ca="1" si="54"/>
        <v>1350</v>
      </c>
      <c r="R273" s="71">
        <f t="shared" ca="1" si="54"/>
        <v>140</v>
      </c>
      <c r="S273" s="71" t="str">
        <f t="shared" ca="1" si="54"/>
        <v>**</v>
      </c>
      <c r="T273" s="71" t="str">
        <f t="shared" ca="1" si="54"/>
        <v>**</v>
      </c>
      <c r="U273" s="124"/>
    </row>
    <row r="274" spans="1:23" s="57" customFormat="1" ht="11.25" x14ac:dyDescent="0.2">
      <c r="A274" s="163"/>
      <c r="B274" s="157"/>
      <c r="C274" s="58" t="s">
        <v>13</v>
      </c>
      <c r="D274" s="58" t="s">
        <v>261</v>
      </c>
      <c r="E274" s="58"/>
      <c r="F274" s="66">
        <f t="shared" ca="1" si="53"/>
        <v>540</v>
      </c>
      <c r="G274" s="67">
        <f t="shared" ca="1" si="53"/>
        <v>425</v>
      </c>
      <c r="H274" s="67">
        <f t="shared" ca="1" si="53"/>
        <v>345</v>
      </c>
      <c r="I274" s="67">
        <f t="shared" ca="1" si="53"/>
        <v>325</v>
      </c>
      <c r="J274" s="67">
        <f t="shared" ca="1" si="53"/>
        <v>300</v>
      </c>
      <c r="K274" s="67">
        <f t="shared" ca="1" si="53"/>
        <v>160</v>
      </c>
      <c r="L274" s="67">
        <f t="shared" ca="1" si="53"/>
        <v>185</v>
      </c>
      <c r="M274" s="67">
        <f t="shared" ca="1" si="53"/>
        <v>195</v>
      </c>
      <c r="N274" s="67">
        <f t="shared" ca="1" si="53"/>
        <v>440</v>
      </c>
      <c r="O274" s="68">
        <f t="shared" ca="1" si="53"/>
        <v>2915</v>
      </c>
      <c r="P274" s="70">
        <f t="shared" ca="1" si="54"/>
        <v>615</v>
      </c>
      <c r="Q274" s="71">
        <f t="shared" ca="1" si="54"/>
        <v>2020</v>
      </c>
      <c r="R274" s="71">
        <f t="shared" ca="1" si="54"/>
        <v>245</v>
      </c>
      <c r="S274" s="71" t="str">
        <f t="shared" ca="1" si="54"/>
        <v>**</v>
      </c>
      <c r="T274" s="71" t="str">
        <f t="shared" ca="1" si="54"/>
        <v>**</v>
      </c>
      <c r="U274" s="124"/>
    </row>
    <row r="275" spans="1:23" s="57" customFormat="1" ht="11.25" x14ac:dyDescent="0.2">
      <c r="A275" s="163"/>
      <c r="B275" s="157"/>
      <c r="C275" s="58" t="s">
        <v>14</v>
      </c>
      <c r="D275" s="58" t="s">
        <v>262</v>
      </c>
      <c r="E275" s="58"/>
      <c r="F275" s="66">
        <f t="shared" ca="1" si="53"/>
        <v>245</v>
      </c>
      <c r="G275" s="67">
        <f t="shared" ca="1" si="53"/>
        <v>205</v>
      </c>
      <c r="H275" s="67">
        <f t="shared" ca="1" si="53"/>
        <v>175</v>
      </c>
      <c r="I275" s="67">
        <f t="shared" ca="1" si="53"/>
        <v>155</v>
      </c>
      <c r="J275" s="67">
        <f t="shared" ca="1" si="53"/>
        <v>125</v>
      </c>
      <c r="K275" s="67">
        <f t="shared" ca="1" si="53"/>
        <v>85</v>
      </c>
      <c r="L275" s="67">
        <f t="shared" ca="1" si="53"/>
        <v>75</v>
      </c>
      <c r="M275" s="67">
        <f t="shared" ca="1" si="53"/>
        <v>70</v>
      </c>
      <c r="N275" s="67">
        <f t="shared" ca="1" si="53"/>
        <v>170</v>
      </c>
      <c r="O275" s="68">
        <f t="shared" ca="1" si="53"/>
        <v>1305</v>
      </c>
      <c r="P275" s="70">
        <f t="shared" ca="1" si="54"/>
        <v>280</v>
      </c>
      <c r="Q275" s="71">
        <f t="shared" ca="1" si="54"/>
        <v>900</v>
      </c>
      <c r="R275" s="71">
        <f t="shared" ca="1" si="54"/>
        <v>110</v>
      </c>
      <c r="S275" s="71">
        <f t="shared" ca="1" si="54"/>
        <v>10</v>
      </c>
      <c r="T275" s="71">
        <f t="shared" ca="1" si="54"/>
        <v>5</v>
      </c>
      <c r="U275" s="124"/>
    </row>
    <row r="276" spans="1:23" s="57" customFormat="1" ht="11.25" x14ac:dyDescent="0.2">
      <c r="A276" s="163"/>
      <c r="B276" s="157"/>
      <c r="C276" s="58" t="s">
        <v>469</v>
      </c>
      <c r="D276" s="58" t="s">
        <v>263</v>
      </c>
      <c r="E276" s="58"/>
      <c r="F276" s="66">
        <f t="shared" ca="1" si="53"/>
        <v>680</v>
      </c>
      <c r="G276" s="67">
        <f t="shared" ca="1" si="53"/>
        <v>490</v>
      </c>
      <c r="H276" s="67">
        <f t="shared" ca="1" si="53"/>
        <v>380</v>
      </c>
      <c r="I276" s="67">
        <f t="shared" ca="1" si="53"/>
        <v>385</v>
      </c>
      <c r="J276" s="67">
        <f t="shared" ca="1" si="53"/>
        <v>205</v>
      </c>
      <c r="K276" s="67">
        <f t="shared" ca="1" si="53"/>
        <v>180</v>
      </c>
      <c r="L276" s="67">
        <f t="shared" ca="1" si="53"/>
        <v>205</v>
      </c>
      <c r="M276" s="67">
        <f t="shared" ca="1" si="53"/>
        <v>240</v>
      </c>
      <c r="N276" s="67">
        <f t="shared" ca="1" si="53"/>
        <v>430</v>
      </c>
      <c r="O276" s="68">
        <f t="shared" ca="1" si="53"/>
        <v>3195</v>
      </c>
      <c r="P276" s="70">
        <f t="shared" ca="1" si="54"/>
        <v>820</v>
      </c>
      <c r="Q276" s="71">
        <f t="shared" ca="1" si="54"/>
        <v>2085</v>
      </c>
      <c r="R276" s="71">
        <f t="shared" ca="1" si="54"/>
        <v>260</v>
      </c>
      <c r="S276" s="71" t="str">
        <f t="shared" ca="1" si="54"/>
        <v>**</v>
      </c>
      <c r="T276" s="71" t="str">
        <f t="shared" ca="1" si="54"/>
        <v>**</v>
      </c>
      <c r="U276" s="124"/>
    </row>
    <row r="277" spans="1:23" s="57" customFormat="1" ht="11.25" x14ac:dyDescent="0.2">
      <c r="A277" s="163"/>
      <c r="B277" s="157"/>
      <c r="C277" s="58" t="s">
        <v>9</v>
      </c>
      <c r="D277" s="58" t="s">
        <v>144</v>
      </c>
      <c r="E277" s="58"/>
      <c r="F277" s="66" t="str">
        <f t="shared" ca="1" si="53"/>
        <v>**</v>
      </c>
      <c r="G277" s="67" t="str">
        <f t="shared" ca="1" si="53"/>
        <v>**</v>
      </c>
      <c r="H277" s="67">
        <f t="shared" ca="1" si="53"/>
        <v>75</v>
      </c>
      <c r="I277" s="67" t="str">
        <f t="shared" ca="1" si="53"/>
        <v>**</v>
      </c>
      <c r="J277" s="67" t="str">
        <f t="shared" ca="1" si="53"/>
        <v>**</v>
      </c>
      <c r="K277" s="67" t="str">
        <f t="shared" ca="1" si="53"/>
        <v>**</v>
      </c>
      <c r="L277" s="67" t="str">
        <f t="shared" ca="1" si="53"/>
        <v>**</v>
      </c>
      <c r="M277" s="67" t="str">
        <f t="shared" ca="1" si="53"/>
        <v>**</v>
      </c>
      <c r="N277" s="67">
        <f t="shared" ca="1" si="53"/>
        <v>130</v>
      </c>
      <c r="O277" s="68">
        <f t="shared" ca="1" si="53"/>
        <v>830</v>
      </c>
      <c r="P277" s="70">
        <f t="shared" ca="1" si="54"/>
        <v>210</v>
      </c>
      <c r="Q277" s="71">
        <f t="shared" ca="1" si="54"/>
        <v>535</v>
      </c>
      <c r="R277" s="71">
        <f t="shared" ca="1" si="54"/>
        <v>70</v>
      </c>
      <c r="S277" s="71" t="str">
        <f t="shared" ca="1" si="54"/>
        <v>**</v>
      </c>
      <c r="T277" s="71" t="str">
        <f t="shared" ca="1" si="54"/>
        <v>**</v>
      </c>
      <c r="U277" s="124"/>
    </row>
    <row r="278" spans="1:23" s="57" customFormat="1" ht="11.25" x14ac:dyDescent="0.2">
      <c r="A278" s="163"/>
      <c r="B278" s="157"/>
      <c r="C278" s="58" t="s">
        <v>10</v>
      </c>
      <c r="D278" s="58" t="s">
        <v>264</v>
      </c>
      <c r="E278" s="58"/>
      <c r="F278" s="66" t="str">
        <f t="shared" ca="1" si="53"/>
        <v>**</v>
      </c>
      <c r="G278" s="67" t="str">
        <f t="shared" ca="1" si="53"/>
        <v>**</v>
      </c>
      <c r="H278" s="67" t="str">
        <f t="shared" ca="1" si="53"/>
        <v>**</v>
      </c>
      <c r="I278" s="67" t="str">
        <f t="shared" ca="1" si="53"/>
        <v>**</v>
      </c>
      <c r="J278" s="67" t="str">
        <f t="shared" ca="1" si="53"/>
        <v>**</v>
      </c>
      <c r="K278" s="67" t="str">
        <f t="shared" ca="1" si="53"/>
        <v>**</v>
      </c>
      <c r="L278" s="67" t="str">
        <f t="shared" ca="1" si="53"/>
        <v>**</v>
      </c>
      <c r="M278" s="67" t="str">
        <f t="shared" ca="1" si="53"/>
        <v>**</v>
      </c>
      <c r="N278" s="67" t="str">
        <f t="shared" ca="1" si="53"/>
        <v>**</v>
      </c>
      <c r="O278" s="68" t="str">
        <f t="shared" ca="1" si="53"/>
        <v>**</v>
      </c>
      <c r="P278" s="70" t="str">
        <f t="shared" ca="1" si="54"/>
        <v>**</v>
      </c>
      <c r="Q278" s="71" t="str">
        <f t="shared" ca="1" si="54"/>
        <v>**</v>
      </c>
      <c r="R278" s="71" t="str">
        <f t="shared" ca="1" si="54"/>
        <v>**</v>
      </c>
      <c r="S278" s="71" t="str">
        <f t="shared" ca="1" si="54"/>
        <v>**</v>
      </c>
      <c r="T278" s="71" t="str">
        <f t="shared" ca="1" si="54"/>
        <v>**</v>
      </c>
      <c r="U278" s="124"/>
    </row>
    <row r="279" spans="1:23" s="57" customFormat="1" ht="11.25" x14ac:dyDescent="0.2">
      <c r="A279" s="163"/>
      <c r="B279" s="157"/>
      <c r="C279" s="58" t="s">
        <v>11</v>
      </c>
      <c r="D279" s="58" t="s">
        <v>265</v>
      </c>
      <c r="E279" s="58"/>
      <c r="F279" s="66">
        <f t="shared" ca="1" si="53"/>
        <v>745</v>
      </c>
      <c r="G279" s="67">
        <f t="shared" ca="1" si="53"/>
        <v>555</v>
      </c>
      <c r="H279" s="67">
        <f t="shared" ca="1" si="53"/>
        <v>535</v>
      </c>
      <c r="I279" s="67">
        <f t="shared" ca="1" si="53"/>
        <v>525</v>
      </c>
      <c r="J279" s="67">
        <f t="shared" ca="1" si="53"/>
        <v>225</v>
      </c>
      <c r="K279" s="67">
        <f t="shared" ca="1" si="53"/>
        <v>210</v>
      </c>
      <c r="L279" s="67">
        <f t="shared" ca="1" si="53"/>
        <v>265</v>
      </c>
      <c r="M279" s="67">
        <f t="shared" ca="1" si="53"/>
        <v>255</v>
      </c>
      <c r="N279" s="67">
        <f t="shared" ca="1" si="53"/>
        <v>650</v>
      </c>
      <c r="O279" s="68">
        <f t="shared" ca="1" si="53"/>
        <v>3965</v>
      </c>
      <c r="P279" s="70">
        <f t="shared" ca="1" si="54"/>
        <v>960</v>
      </c>
      <c r="Q279" s="71">
        <f t="shared" ca="1" si="54"/>
        <v>2675</v>
      </c>
      <c r="R279" s="71">
        <f t="shared" ca="1" si="54"/>
        <v>280</v>
      </c>
      <c r="S279" s="71">
        <f t="shared" ca="1" si="54"/>
        <v>45</v>
      </c>
      <c r="T279" s="71">
        <f t="shared" ca="1" si="54"/>
        <v>10</v>
      </c>
      <c r="U279" s="124"/>
    </row>
    <row r="280" spans="1:23" s="72" customFormat="1" ht="11.25" x14ac:dyDescent="0.2">
      <c r="A280" s="163"/>
      <c r="B280" s="157"/>
      <c r="C280" s="58" t="s">
        <v>7</v>
      </c>
      <c r="D280" s="58" t="s">
        <v>266</v>
      </c>
      <c r="E280" s="58"/>
      <c r="F280" s="66">
        <f t="shared" ca="1" si="53"/>
        <v>670</v>
      </c>
      <c r="G280" s="67">
        <f t="shared" ca="1" si="53"/>
        <v>510</v>
      </c>
      <c r="H280" s="67">
        <f t="shared" ca="1" si="53"/>
        <v>515</v>
      </c>
      <c r="I280" s="67">
        <f t="shared" ca="1" si="53"/>
        <v>460</v>
      </c>
      <c r="J280" s="67">
        <f t="shared" ca="1" si="53"/>
        <v>235</v>
      </c>
      <c r="K280" s="67">
        <f t="shared" ca="1" si="53"/>
        <v>230</v>
      </c>
      <c r="L280" s="67">
        <f t="shared" ca="1" si="53"/>
        <v>225</v>
      </c>
      <c r="M280" s="67">
        <f t="shared" ca="1" si="53"/>
        <v>230</v>
      </c>
      <c r="N280" s="67">
        <f t="shared" ca="1" si="53"/>
        <v>565</v>
      </c>
      <c r="O280" s="68">
        <f t="shared" ca="1" si="53"/>
        <v>3640</v>
      </c>
      <c r="P280" s="70">
        <f t="shared" ca="1" si="54"/>
        <v>915</v>
      </c>
      <c r="Q280" s="71">
        <f t="shared" ca="1" si="54"/>
        <v>2470</v>
      </c>
      <c r="R280" s="71">
        <f t="shared" ca="1" si="54"/>
        <v>225</v>
      </c>
      <c r="S280" s="71">
        <f t="shared" ca="1" si="54"/>
        <v>30</v>
      </c>
      <c r="T280" s="71">
        <f t="shared" ca="1" si="54"/>
        <v>5</v>
      </c>
      <c r="U280" s="125"/>
      <c r="V280" s="57"/>
      <c r="W280" s="57"/>
    </row>
    <row r="281" spans="1:23" s="57" customFormat="1" ht="11.25" x14ac:dyDescent="0.2">
      <c r="A281" s="163"/>
      <c r="B281" s="157"/>
      <c r="C281" s="58" t="s">
        <v>6</v>
      </c>
      <c r="D281" s="58" t="s">
        <v>267</v>
      </c>
      <c r="E281" s="58"/>
      <c r="F281" s="66" t="str">
        <f t="shared" ca="1" si="53"/>
        <v>**</v>
      </c>
      <c r="G281" s="67" t="str">
        <f t="shared" ca="1" si="53"/>
        <v>**</v>
      </c>
      <c r="H281" s="67" t="str">
        <f t="shared" ca="1" si="53"/>
        <v>**</v>
      </c>
      <c r="I281" s="67" t="str">
        <f t="shared" ca="1" si="53"/>
        <v>**</v>
      </c>
      <c r="J281" s="67" t="str">
        <f t="shared" ca="1" si="53"/>
        <v>**</v>
      </c>
      <c r="K281" s="67" t="str">
        <f t="shared" ca="1" si="53"/>
        <v>**</v>
      </c>
      <c r="L281" s="67" t="str">
        <f t="shared" ca="1" si="53"/>
        <v>**</v>
      </c>
      <c r="M281" s="67" t="str">
        <f t="shared" ca="1" si="53"/>
        <v>**</v>
      </c>
      <c r="N281" s="67" t="str">
        <f t="shared" ca="1" si="53"/>
        <v>**</v>
      </c>
      <c r="O281" s="68" t="str">
        <f t="shared" ca="1" si="53"/>
        <v>**</v>
      </c>
      <c r="P281" s="70" t="str">
        <f t="shared" ca="1" si="54"/>
        <v>**</v>
      </c>
      <c r="Q281" s="71" t="str">
        <f t="shared" ca="1" si="54"/>
        <v>**</v>
      </c>
      <c r="R281" s="71" t="str">
        <f t="shared" ca="1" si="54"/>
        <v>**</v>
      </c>
      <c r="S281" s="71" t="str">
        <f t="shared" ca="1" si="54"/>
        <v>**</v>
      </c>
      <c r="T281" s="71" t="str">
        <f t="shared" ca="1" si="54"/>
        <v>**</v>
      </c>
      <c r="U281" s="124"/>
    </row>
    <row r="282" spans="1:23" s="80" customFormat="1" ht="11.25" x14ac:dyDescent="0.2">
      <c r="A282" s="164"/>
      <c r="B282" s="158"/>
      <c r="C282" s="73" t="s">
        <v>692</v>
      </c>
      <c r="D282" s="74" t="s">
        <v>553</v>
      </c>
      <c r="E282" s="73"/>
      <c r="F282" s="75">
        <f t="shared" ca="1" si="53"/>
        <v>5480</v>
      </c>
      <c r="G282" s="76">
        <f t="shared" ca="1" si="53"/>
        <v>4825</v>
      </c>
      <c r="H282" s="76">
        <f t="shared" ca="1" si="53"/>
        <v>3920</v>
      </c>
      <c r="I282" s="76">
        <f t="shared" ca="1" si="53"/>
        <v>4195</v>
      </c>
      <c r="J282" s="76">
        <f t="shared" ca="1" si="53"/>
        <v>2600</v>
      </c>
      <c r="K282" s="76">
        <f t="shared" ca="1" si="53"/>
        <v>1730</v>
      </c>
      <c r="L282" s="76">
        <f t="shared" ca="1" si="53"/>
        <v>1960</v>
      </c>
      <c r="M282" s="76">
        <f t="shared" ca="1" si="53"/>
        <v>2010</v>
      </c>
      <c r="N282" s="76">
        <f t="shared" ca="1" si="53"/>
        <v>4560</v>
      </c>
      <c r="O282" s="77">
        <f t="shared" ca="1" si="53"/>
        <v>31280</v>
      </c>
      <c r="P282" s="78">
        <f t="shared" ca="1" si="54"/>
        <v>7325</v>
      </c>
      <c r="Q282" s="79">
        <f t="shared" ca="1" si="54"/>
        <v>21110</v>
      </c>
      <c r="R282" s="79">
        <f t="shared" ca="1" si="54"/>
        <v>2470</v>
      </c>
      <c r="S282" s="79">
        <f t="shared" ca="1" si="54"/>
        <v>320</v>
      </c>
      <c r="T282" s="79">
        <f t="shared" ca="1" si="54"/>
        <v>50</v>
      </c>
      <c r="U282" s="126"/>
      <c r="V282" s="57"/>
      <c r="W282" s="57"/>
    </row>
    <row r="283" spans="1:23" s="57" customFormat="1" ht="11.25" x14ac:dyDescent="0.2">
      <c r="A283" s="81"/>
      <c r="B283" s="156" t="s">
        <v>842</v>
      </c>
      <c r="C283" s="82"/>
      <c r="D283" s="58"/>
      <c r="E283" s="58"/>
      <c r="F283" s="66"/>
      <c r="G283" s="67"/>
      <c r="H283" s="67"/>
      <c r="I283" s="67"/>
      <c r="J283" s="67"/>
      <c r="K283" s="67"/>
      <c r="L283" s="67"/>
      <c r="M283" s="67"/>
      <c r="N283" s="67"/>
      <c r="O283" s="68"/>
      <c r="P283" s="70"/>
      <c r="Q283" s="71"/>
      <c r="R283" s="71"/>
      <c r="S283" s="71"/>
      <c r="T283" s="71"/>
      <c r="U283" s="124"/>
    </row>
    <row r="284" spans="1:23" s="57" customFormat="1" ht="11.25" x14ac:dyDescent="0.2">
      <c r="A284" s="163" t="s">
        <v>680</v>
      </c>
      <c r="B284" s="157"/>
      <c r="C284" s="58" t="s">
        <v>388</v>
      </c>
      <c r="D284" s="58" t="s">
        <v>278</v>
      </c>
      <c r="E284" s="58"/>
      <c r="F284" s="66">
        <f t="shared" ref="F284:O291" ca="1" si="55">VLOOKUP($D284,INDIRECT($AB$13),F$477,0)</f>
        <v>1200</v>
      </c>
      <c r="G284" s="67">
        <f t="shared" ca="1" si="55"/>
        <v>985</v>
      </c>
      <c r="H284" s="67">
        <f t="shared" ca="1" si="55"/>
        <v>680</v>
      </c>
      <c r="I284" s="67">
        <f t="shared" ca="1" si="55"/>
        <v>795</v>
      </c>
      <c r="J284" s="67">
        <f t="shared" ca="1" si="55"/>
        <v>600</v>
      </c>
      <c r="K284" s="67">
        <f t="shared" ca="1" si="55"/>
        <v>340</v>
      </c>
      <c r="L284" s="67">
        <f t="shared" ca="1" si="55"/>
        <v>325</v>
      </c>
      <c r="M284" s="67">
        <f t="shared" ca="1" si="55"/>
        <v>390</v>
      </c>
      <c r="N284" s="67">
        <f t="shared" ca="1" si="55"/>
        <v>915</v>
      </c>
      <c r="O284" s="68">
        <f t="shared" ca="1" si="55"/>
        <v>6230</v>
      </c>
      <c r="P284" s="70">
        <f t="shared" ref="P284:T291" ca="1" si="56">VLOOKUP($D284,INDIRECT($AB$14),P$477,0)</f>
        <v>1560</v>
      </c>
      <c r="Q284" s="71">
        <f t="shared" ca="1" si="56"/>
        <v>4080</v>
      </c>
      <c r="R284" s="71">
        <f t="shared" ca="1" si="56"/>
        <v>490</v>
      </c>
      <c r="S284" s="71">
        <f t="shared" ca="1" si="56"/>
        <v>95</v>
      </c>
      <c r="T284" s="71">
        <f t="shared" ca="1" si="56"/>
        <v>10</v>
      </c>
      <c r="U284" s="124"/>
    </row>
    <row r="285" spans="1:23" s="57" customFormat="1" ht="11.25" x14ac:dyDescent="0.2">
      <c r="A285" s="163"/>
      <c r="B285" s="157"/>
      <c r="C285" s="58" t="s">
        <v>394</v>
      </c>
      <c r="D285" s="58" t="s">
        <v>279</v>
      </c>
      <c r="E285" s="58"/>
      <c r="F285" s="66">
        <f t="shared" ca="1" si="55"/>
        <v>35</v>
      </c>
      <c r="G285" s="67">
        <f t="shared" ca="1" si="55"/>
        <v>95</v>
      </c>
      <c r="H285" s="67">
        <f t="shared" ca="1" si="55"/>
        <v>55</v>
      </c>
      <c r="I285" s="67">
        <f t="shared" ca="1" si="55"/>
        <v>75</v>
      </c>
      <c r="J285" s="67">
        <f t="shared" ca="1" si="55"/>
        <v>40</v>
      </c>
      <c r="K285" s="67">
        <f t="shared" ca="1" si="55"/>
        <v>20</v>
      </c>
      <c r="L285" s="67">
        <f t="shared" ca="1" si="55"/>
        <v>25</v>
      </c>
      <c r="M285" s="67">
        <f t="shared" ca="1" si="55"/>
        <v>30</v>
      </c>
      <c r="N285" s="67">
        <f t="shared" ca="1" si="55"/>
        <v>75</v>
      </c>
      <c r="O285" s="68">
        <f t="shared" ca="1" si="55"/>
        <v>450</v>
      </c>
      <c r="P285" s="70">
        <f t="shared" ca="1" si="56"/>
        <v>95</v>
      </c>
      <c r="Q285" s="71">
        <f t="shared" ca="1" si="56"/>
        <v>310</v>
      </c>
      <c r="R285" s="71">
        <f t="shared" ca="1" si="56"/>
        <v>40</v>
      </c>
      <c r="S285" s="71" t="str">
        <f t="shared" ca="1" si="56"/>
        <v>**</v>
      </c>
      <c r="T285" s="71" t="str">
        <f t="shared" ca="1" si="56"/>
        <v>**</v>
      </c>
      <c r="U285" s="124"/>
    </row>
    <row r="286" spans="1:23" s="57" customFormat="1" ht="11.25" x14ac:dyDescent="0.2">
      <c r="A286" s="163"/>
      <c r="B286" s="157"/>
      <c r="C286" s="58" t="s">
        <v>395</v>
      </c>
      <c r="D286" s="58" t="s">
        <v>280</v>
      </c>
      <c r="E286" s="58"/>
      <c r="F286" s="66">
        <f t="shared" ca="1" si="55"/>
        <v>15</v>
      </c>
      <c r="G286" s="67">
        <f t="shared" ca="1" si="55"/>
        <v>25</v>
      </c>
      <c r="H286" s="67">
        <f t="shared" ca="1" si="55"/>
        <v>30</v>
      </c>
      <c r="I286" s="67">
        <f t="shared" ca="1" si="55"/>
        <v>35</v>
      </c>
      <c r="J286" s="67">
        <f t="shared" ca="1" si="55"/>
        <v>15</v>
      </c>
      <c r="K286" s="67">
        <f t="shared" ca="1" si="55"/>
        <v>10</v>
      </c>
      <c r="L286" s="67">
        <f t="shared" ca="1" si="55"/>
        <v>15</v>
      </c>
      <c r="M286" s="67">
        <f t="shared" ca="1" si="55"/>
        <v>15</v>
      </c>
      <c r="N286" s="67">
        <f t="shared" ca="1" si="55"/>
        <v>55</v>
      </c>
      <c r="O286" s="68">
        <f t="shared" ca="1" si="55"/>
        <v>215</v>
      </c>
      <c r="P286" s="70">
        <f t="shared" ca="1" si="56"/>
        <v>25</v>
      </c>
      <c r="Q286" s="71">
        <f t="shared" ca="1" si="56"/>
        <v>140</v>
      </c>
      <c r="R286" s="71">
        <f t="shared" ca="1" si="56"/>
        <v>35</v>
      </c>
      <c r="S286" s="71" t="str">
        <f t="shared" ca="1" si="56"/>
        <v>**</v>
      </c>
      <c r="T286" s="71" t="str">
        <f t="shared" ca="1" si="56"/>
        <v>**</v>
      </c>
      <c r="U286" s="124"/>
    </row>
    <row r="287" spans="1:23" s="57" customFormat="1" ht="11.25" x14ac:dyDescent="0.2">
      <c r="A287" s="163"/>
      <c r="B287" s="157"/>
      <c r="C287" s="58" t="s">
        <v>396</v>
      </c>
      <c r="D287" s="58" t="s">
        <v>281</v>
      </c>
      <c r="E287" s="58"/>
      <c r="F287" s="66">
        <f t="shared" ca="1" si="55"/>
        <v>10</v>
      </c>
      <c r="G287" s="67">
        <f t="shared" ca="1" si="55"/>
        <v>30</v>
      </c>
      <c r="H287" s="67">
        <f t="shared" ca="1" si="55"/>
        <v>25</v>
      </c>
      <c r="I287" s="67">
        <f t="shared" ca="1" si="55"/>
        <v>30</v>
      </c>
      <c r="J287" s="67">
        <f t="shared" ca="1" si="55"/>
        <v>15</v>
      </c>
      <c r="K287" s="67">
        <f t="shared" ca="1" si="55"/>
        <v>10</v>
      </c>
      <c r="L287" s="67">
        <f t="shared" ca="1" si="55"/>
        <v>10</v>
      </c>
      <c r="M287" s="67">
        <f t="shared" ca="1" si="55"/>
        <v>10</v>
      </c>
      <c r="N287" s="67">
        <f t="shared" ca="1" si="55"/>
        <v>35</v>
      </c>
      <c r="O287" s="68">
        <f t="shared" ca="1" si="55"/>
        <v>175</v>
      </c>
      <c r="P287" s="70">
        <f t="shared" ca="1" si="56"/>
        <v>20</v>
      </c>
      <c r="Q287" s="71">
        <f t="shared" ca="1" si="56"/>
        <v>120</v>
      </c>
      <c r="R287" s="71">
        <f t="shared" ca="1" si="56"/>
        <v>30</v>
      </c>
      <c r="S287" s="71" t="str">
        <f t="shared" ca="1" si="56"/>
        <v>**</v>
      </c>
      <c r="T287" s="71" t="str">
        <f t="shared" ca="1" si="56"/>
        <v>**</v>
      </c>
      <c r="U287" s="124"/>
    </row>
    <row r="288" spans="1:23" s="57" customFormat="1" ht="11.25" x14ac:dyDescent="0.2">
      <c r="A288" s="163"/>
      <c r="B288" s="157"/>
      <c r="C288" s="58" t="s">
        <v>391</v>
      </c>
      <c r="D288" s="58" t="s">
        <v>282</v>
      </c>
      <c r="E288" s="58"/>
      <c r="F288" s="66">
        <f t="shared" ca="1" si="55"/>
        <v>1760</v>
      </c>
      <c r="G288" s="67">
        <f t="shared" ca="1" si="55"/>
        <v>785</v>
      </c>
      <c r="H288" s="67">
        <f t="shared" ca="1" si="55"/>
        <v>675</v>
      </c>
      <c r="I288" s="67">
        <f t="shared" ca="1" si="55"/>
        <v>575</v>
      </c>
      <c r="J288" s="67">
        <f t="shared" ca="1" si="55"/>
        <v>610</v>
      </c>
      <c r="K288" s="67">
        <f t="shared" ca="1" si="55"/>
        <v>295</v>
      </c>
      <c r="L288" s="67">
        <f t="shared" ca="1" si="55"/>
        <v>330</v>
      </c>
      <c r="M288" s="67">
        <f t="shared" ca="1" si="55"/>
        <v>270</v>
      </c>
      <c r="N288" s="67">
        <f t="shared" ca="1" si="55"/>
        <v>735</v>
      </c>
      <c r="O288" s="68">
        <f t="shared" ca="1" si="55"/>
        <v>6035</v>
      </c>
      <c r="P288" s="70">
        <f t="shared" ca="1" si="56"/>
        <v>1625</v>
      </c>
      <c r="Q288" s="71">
        <f t="shared" ca="1" si="56"/>
        <v>3920</v>
      </c>
      <c r="R288" s="71">
        <f t="shared" ca="1" si="56"/>
        <v>445</v>
      </c>
      <c r="S288" s="71">
        <f t="shared" ca="1" si="56"/>
        <v>30</v>
      </c>
      <c r="T288" s="71">
        <f t="shared" ca="1" si="56"/>
        <v>10</v>
      </c>
      <c r="U288" s="124"/>
    </row>
    <row r="289" spans="1:23" s="72" customFormat="1" ht="11.25" x14ac:dyDescent="0.2">
      <c r="A289" s="163"/>
      <c r="B289" s="157"/>
      <c r="C289" s="58" t="s">
        <v>397</v>
      </c>
      <c r="D289" s="58" t="s">
        <v>283</v>
      </c>
      <c r="E289" s="58"/>
      <c r="F289" s="66">
        <f t="shared" ca="1" si="55"/>
        <v>10</v>
      </c>
      <c r="G289" s="67" t="str">
        <f t="shared" ca="1" si="55"/>
        <v>**</v>
      </c>
      <c r="H289" s="67">
        <f t="shared" ca="1" si="55"/>
        <v>10</v>
      </c>
      <c r="I289" s="67">
        <f t="shared" ca="1" si="55"/>
        <v>10</v>
      </c>
      <c r="J289" s="67">
        <f t="shared" ca="1" si="55"/>
        <v>5</v>
      </c>
      <c r="K289" s="67">
        <f t="shared" ca="1" si="55"/>
        <v>10</v>
      </c>
      <c r="L289" s="67">
        <f t="shared" ca="1" si="55"/>
        <v>5</v>
      </c>
      <c r="M289" s="67" t="str">
        <f t="shared" ca="1" si="55"/>
        <v>**</v>
      </c>
      <c r="N289" s="67">
        <f t="shared" ca="1" si="55"/>
        <v>10</v>
      </c>
      <c r="O289" s="68">
        <f t="shared" ca="1" si="55"/>
        <v>60</v>
      </c>
      <c r="P289" s="70">
        <f t="shared" ca="1" si="56"/>
        <v>10</v>
      </c>
      <c r="Q289" s="71">
        <f t="shared" ca="1" si="56"/>
        <v>35</v>
      </c>
      <c r="R289" s="71">
        <f t="shared" ca="1" si="56"/>
        <v>15</v>
      </c>
      <c r="S289" s="71" t="str">
        <f t="shared" ca="1" si="56"/>
        <v>**</v>
      </c>
      <c r="T289" s="71" t="str">
        <f t="shared" ca="1" si="56"/>
        <v>**</v>
      </c>
      <c r="U289" s="125"/>
      <c r="V289" s="57"/>
      <c r="W289" s="57"/>
    </row>
    <row r="290" spans="1:23" s="57" customFormat="1" ht="11.25" x14ac:dyDescent="0.2">
      <c r="A290" s="163"/>
      <c r="B290" s="157"/>
      <c r="C290" s="58" t="s">
        <v>398</v>
      </c>
      <c r="D290" s="58" t="s">
        <v>284</v>
      </c>
      <c r="E290" s="58"/>
      <c r="F290" s="66">
        <f t="shared" ca="1" si="55"/>
        <v>5</v>
      </c>
      <c r="G290" s="67" t="str">
        <f t="shared" ca="1" si="55"/>
        <v>**</v>
      </c>
      <c r="H290" s="67">
        <f t="shared" ca="1" si="55"/>
        <v>20</v>
      </c>
      <c r="I290" s="67">
        <f t="shared" ca="1" si="55"/>
        <v>5</v>
      </c>
      <c r="J290" s="67">
        <f t="shared" ca="1" si="55"/>
        <v>10</v>
      </c>
      <c r="K290" s="67">
        <f t="shared" ca="1" si="55"/>
        <v>5</v>
      </c>
      <c r="L290" s="67">
        <f t="shared" ca="1" si="55"/>
        <v>5</v>
      </c>
      <c r="M290" s="67" t="str">
        <f t="shared" ca="1" si="55"/>
        <v>**</v>
      </c>
      <c r="N290" s="67">
        <f t="shared" ca="1" si="55"/>
        <v>25</v>
      </c>
      <c r="O290" s="68">
        <f t="shared" ca="1" si="55"/>
        <v>85</v>
      </c>
      <c r="P290" s="70">
        <f t="shared" ca="1" si="56"/>
        <v>5</v>
      </c>
      <c r="Q290" s="71">
        <f t="shared" ca="1" si="56"/>
        <v>60</v>
      </c>
      <c r="R290" s="71">
        <f t="shared" ca="1" si="56"/>
        <v>15</v>
      </c>
      <c r="S290" s="71" t="str">
        <f t="shared" ca="1" si="56"/>
        <v>**</v>
      </c>
      <c r="T290" s="71" t="str">
        <f t="shared" ca="1" si="56"/>
        <v>**</v>
      </c>
      <c r="U290" s="124"/>
    </row>
    <row r="291" spans="1:23" s="80" customFormat="1" ht="11.25" x14ac:dyDescent="0.2">
      <c r="A291" s="164"/>
      <c r="B291" s="158"/>
      <c r="C291" s="73" t="s">
        <v>692</v>
      </c>
      <c r="D291" s="74" t="s">
        <v>680</v>
      </c>
      <c r="E291" s="73"/>
      <c r="F291" s="75">
        <f t="shared" ca="1" si="55"/>
        <v>3035</v>
      </c>
      <c r="G291" s="76">
        <f t="shared" ca="1" si="55"/>
        <v>1930</v>
      </c>
      <c r="H291" s="76">
        <f t="shared" ca="1" si="55"/>
        <v>1495</v>
      </c>
      <c r="I291" s="76">
        <f t="shared" ca="1" si="55"/>
        <v>1525</v>
      </c>
      <c r="J291" s="76">
        <f t="shared" ca="1" si="55"/>
        <v>1295</v>
      </c>
      <c r="K291" s="76">
        <f t="shared" ca="1" si="55"/>
        <v>690</v>
      </c>
      <c r="L291" s="76">
        <f t="shared" ca="1" si="55"/>
        <v>715</v>
      </c>
      <c r="M291" s="76">
        <f t="shared" ca="1" si="55"/>
        <v>720</v>
      </c>
      <c r="N291" s="76">
        <f t="shared" ca="1" si="55"/>
        <v>1850</v>
      </c>
      <c r="O291" s="77">
        <f t="shared" ca="1" si="55"/>
        <v>13255</v>
      </c>
      <c r="P291" s="78">
        <f t="shared" ca="1" si="56"/>
        <v>3340</v>
      </c>
      <c r="Q291" s="79">
        <f t="shared" ca="1" si="56"/>
        <v>8665</v>
      </c>
      <c r="R291" s="79">
        <f t="shared" ca="1" si="56"/>
        <v>1070</v>
      </c>
      <c r="S291" s="79">
        <f t="shared" ca="1" si="56"/>
        <v>155</v>
      </c>
      <c r="T291" s="79">
        <f t="shared" ca="1" si="56"/>
        <v>25</v>
      </c>
      <c r="U291" s="126"/>
      <c r="V291" s="57"/>
      <c r="W291" s="57"/>
    </row>
    <row r="292" spans="1:23" s="57" customFormat="1" ht="11.25" x14ac:dyDescent="0.2">
      <c r="A292" s="81"/>
      <c r="B292" s="156" t="s">
        <v>843</v>
      </c>
      <c r="C292" s="82"/>
      <c r="D292" s="58"/>
      <c r="E292" s="58"/>
      <c r="F292" s="66"/>
      <c r="G292" s="67"/>
      <c r="H292" s="67"/>
      <c r="I292" s="67"/>
      <c r="J292" s="67"/>
      <c r="K292" s="67"/>
      <c r="L292" s="67"/>
      <c r="M292" s="67"/>
      <c r="N292" s="67"/>
      <c r="O292" s="68"/>
      <c r="P292" s="70"/>
      <c r="Q292" s="71"/>
      <c r="R292" s="71"/>
      <c r="S292" s="71"/>
      <c r="T292" s="71"/>
      <c r="U292" s="124"/>
    </row>
    <row r="293" spans="1:23" s="57" customFormat="1" ht="11.25" x14ac:dyDescent="0.2">
      <c r="A293" s="163" t="s">
        <v>664</v>
      </c>
      <c r="B293" s="157"/>
      <c r="C293" s="58" t="s">
        <v>94</v>
      </c>
      <c r="D293" s="58" t="s">
        <v>201</v>
      </c>
      <c r="E293" s="58"/>
      <c r="F293" s="66">
        <f t="shared" ref="F293:O300" ca="1" si="57">VLOOKUP($D293,INDIRECT($AB$13),F$477,0)</f>
        <v>430</v>
      </c>
      <c r="G293" s="67">
        <f t="shared" ca="1" si="57"/>
        <v>355</v>
      </c>
      <c r="H293" s="67">
        <f t="shared" ca="1" si="57"/>
        <v>605</v>
      </c>
      <c r="I293" s="67">
        <f t="shared" ca="1" si="57"/>
        <v>280</v>
      </c>
      <c r="J293" s="67">
        <f t="shared" ca="1" si="57"/>
        <v>180</v>
      </c>
      <c r="K293" s="67">
        <f t="shared" ca="1" si="57"/>
        <v>165</v>
      </c>
      <c r="L293" s="67">
        <f t="shared" ca="1" si="57"/>
        <v>200</v>
      </c>
      <c r="M293" s="67">
        <f t="shared" ca="1" si="57"/>
        <v>165</v>
      </c>
      <c r="N293" s="67">
        <f t="shared" ca="1" si="57"/>
        <v>535</v>
      </c>
      <c r="O293" s="68">
        <f t="shared" ca="1" si="57"/>
        <v>2915</v>
      </c>
      <c r="P293" s="70">
        <f t="shared" ref="P293:T300" ca="1" si="58">VLOOKUP($D293,INDIRECT($AB$14),P$477,0)</f>
        <v>675</v>
      </c>
      <c r="Q293" s="71">
        <f t="shared" ca="1" si="58"/>
        <v>2020</v>
      </c>
      <c r="R293" s="71">
        <f t="shared" ca="1" si="58"/>
        <v>185</v>
      </c>
      <c r="S293" s="71" t="str">
        <f t="shared" ca="1" si="58"/>
        <v>**</v>
      </c>
      <c r="T293" s="71" t="str">
        <f t="shared" ca="1" si="58"/>
        <v>**</v>
      </c>
      <c r="U293" s="124"/>
    </row>
    <row r="294" spans="1:23" s="57" customFormat="1" ht="11.25" x14ac:dyDescent="0.2">
      <c r="A294" s="163"/>
      <c r="B294" s="157"/>
      <c r="C294" s="58" t="s">
        <v>95</v>
      </c>
      <c r="D294" s="58" t="s">
        <v>198</v>
      </c>
      <c r="E294" s="58"/>
      <c r="F294" s="66">
        <f t="shared" ca="1" si="57"/>
        <v>105</v>
      </c>
      <c r="G294" s="67">
        <f t="shared" ca="1" si="57"/>
        <v>125</v>
      </c>
      <c r="H294" s="67">
        <f t="shared" ca="1" si="57"/>
        <v>140</v>
      </c>
      <c r="I294" s="67">
        <f t="shared" ca="1" si="57"/>
        <v>100</v>
      </c>
      <c r="J294" s="67">
        <f t="shared" ca="1" si="57"/>
        <v>65</v>
      </c>
      <c r="K294" s="67">
        <f t="shared" ca="1" si="57"/>
        <v>50</v>
      </c>
      <c r="L294" s="67">
        <f t="shared" ca="1" si="57"/>
        <v>50</v>
      </c>
      <c r="M294" s="67">
        <f t="shared" ca="1" si="57"/>
        <v>40</v>
      </c>
      <c r="N294" s="67">
        <f t="shared" ca="1" si="57"/>
        <v>170</v>
      </c>
      <c r="O294" s="68">
        <f t="shared" ca="1" si="57"/>
        <v>845</v>
      </c>
      <c r="P294" s="70">
        <f t="shared" ca="1" si="58"/>
        <v>165</v>
      </c>
      <c r="Q294" s="71">
        <f t="shared" ca="1" si="58"/>
        <v>625</v>
      </c>
      <c r="R294" s="71">
        <f t="shared" ca="1" si="58"/>
        <v>50</v>
      </c>
      <c r="S294" s="71" t="str">
        <f t="shared" ca="1" si="58"/>
        <v>**</v>
      </c>
      <c r="T294" s="71" t="str">
        <f t="shared" ca="1" si="58"/>
        <v>**</v>
      </c>
      <c r="U294" s="124"/>
    </row>
    <row r="295" spans="1:23" s="57" customFormat="1" ht="11.25" x14ac:dyDescent="0.2">
      <c r="A295" s="163"/>
      <c r="B295" s="157"/>
      <c r="C295" s="58" t="s">
        <v>93</v>
      </c>
      <c r="D295" s="58" t="s">
        <v>199</v>
      </c>
      <c r="E295" s="58"/>
      <c r="F295" s="66" t="str">
        <f t="shared" ca="1" si="57"/>
        <v>**</v>
      </c>
      <c r="G295" s="67" t="str">
        <f t="shared" ca="1" si="57"/>
        <v>**</v>
      </c>
      <c r="H295" s="67">
        <f t="shared" ca="1" si="57"/>
        <v>35</v>
      </c>
      <c r="I295" s="67">
        <f t="shared" ca="1" si="57"/>
        <v>25</v>
      </c>
      <c r="J295" s="67" t="str">
        <f t="shared" ca="1" si="57"/>
        <v>**</v>
      </c>
      <c r="K295" s="67">
        <f t="shared" ca="1" si="57"/>
        <v>5</v>
      </c>
      <c r="L295" s="67">
        <f t="shared" ca="1" si="57"/>
        <v>10</v>
      </c>
      <c r="M295" s="67" t="str">
        <f t="shared" ca="1" si="57"/>
        <v>**</v>
      </c>
      <c r="N295" s="67">
        <f t="shared" ca="1" si="57"/>
        <v>30</v>
      </c>
      <c r="O295" s="68">
        <f t="shared" ca="1" si="57"/>
        <v>160</v>
      </c>
      <c r="P295" s="70">
        <f t="shared" ca="1" si="58"/>
        <v>40</v>
      </c>
      <c r="Q295" s="71">
        <f t="shared" ca="1" si="58"/>
        <v>115</v>
      </c>
      <c r="R295" s="71" t="str">
        <f t="shared" ca="1" si="58"/>
        <v>**</v>
      </c>
      <c r="S295" s="71" t="str">
        <f t="shared" ca="1" si="58"/>
        <v>**</v>
      </c>
      <c r="T295" s="71" t="str">
        <f t="shared" ca="1" si="58"/>
        <v>**</v>
      </c>
      <c r="U295" s="124"/>
    </row>
    <row r="296" spans="1:23" s="57" customFormat="1" ht="11.25" x14ac:dyDescent="0.2">
      <c r="A296" s="163"/>
      <c r="B296" s="157"/>
      <c r="C296" s="58" t="s">
        <v>96</v>
      </c>
      <c r="D296" s="58" t="s">
        <v>197</v>
      </c>
      <c r="E296" s="58"/>
      <c r="F296" s="66" t="str">
        <f t="shared" ca="1" si="57"/>
        <v>**</v>
      </c>
      <c r="G296" s="67" t="str">
        <f t="shared" ca="1" si="57"/>
        <v>**</v>
      </c>
      <c r="H296" s="67">
        <f t="shared" ca="1" si="57"/>
        <v>15</v>
      </c>
      <c r="I296" s="67">
        <f t="shared" ca="1" si="57"/>
        <v>10</v>
      </c>
      <c r="J296" s="67" t="str">
        <f t="shared" ca="1" si="57"/>
        <v>**</v>
      </c>
      <c r="K296" s="67">
        <f t="shared" ca="1" si="57"/>
        <v>10</v>
      </c>
      <c r="L296" s="67">
        <f t="shared" ca="1" si="57"/>
        <v>10</v>
      </c>
      <c r="M296" s="67" t="str">
        <f t="shared" ca="1" si="57"/>
        <v>**</v>
      </c>
      <c r="N296" s="67">
        <f t="shared" ca="1" si="57"/>
        <v>10</v>
      </c>
      <c r="O296" s="68">
        <f t="shared" ca="1" si="57"/>
        <v>60</v>
      </c>
      <c r="P296" s="70">
        <f t="shared" ca="1" si="58"/>
        <v>15</v>
      </c>
      <c r="Q296" s="71">
        <f t="shared" ca="1" si="58"/>
        <v>35</v>
      </c>
      <c r="R296" s="71" t="str">
        <f t="shared" ca="1" si="58"/>
        <v>**</v>
      </c>
      <c r="S296" s="71" t="str">
        <f t="shared" ca="1" si="58"/>
        <v>**</v>
      </c>
      <c r="T296" s="71" t="str">
        <f t="shared" ca="1" si="58"/>
        <v>**</v>
      </c>
      <c r="U296" s="124"/>
    </row>
    <row r="297" spans="1:23" s="57" customFormat="1" ht="11.25" x14ac:dyDescent="0.2">
      <c r="A297" s="163"/>
      <c r="B297" s="157"/>
      <c r="C297" s="58" t="s">
        <v>665</v>
      </c>
      <c r="D297" s="58" t="s">
        <v>668</v>
      </c>
      <c r="E297" s="58"/>
      <c r="F297" s="66">
        <f t="shared" ca="1" si="57"/>
        <v>250</v>
      </c>
      <c r="G297" s="67">
        <f t="shared" ca="1" si="57"/>
        <v>345</v>
      </c>
      <c r="H297" s="67">
        <f t="shared" ca="1" si="57"/>
        <v>385</v>
      </c>
      <c r="I297" s="67">
        <f t="shared" ca="1" si="57"/>
        <v>310</v>
      </c>
      <c r="J297" s="67">
        <f t="shared" ca="1" si="57"/>
        <v>175</v>
      </c>
      <c r="K297" s="67">
        <f t="shared" ca="1" si="57"/>
        <v>165</v>
      </c>
      <c r="L297" s="67">
        <f t="shared" ca="1" si="57"/>
        <v>140</v>
      </c>
      <c r="M297" s="67">
        <f t="shared" ca="1" si="57"/>
        <v>130</v>
      </c>
      <c r="N297" s="67">
        <f t="shared" ca="1" si="57"/>
        <v>425</v>
      </c>
      <c r="O297" s="68">
        <f t="shared" ca="1" si="57"/>
        <v>2325</v>
      </c>
      <c r="P297" s="70">
        <f t="shared" ca="1" si="58"/>
        <v>465</v>
      </c>
      <c r="Q297" s="71">
        <f t="shared" ca="1" si="58"/>
        <v>1680</v>
      </c>
      <c r="R297" s="71">
        <f t="shared" ca="1" si="58"/>
        <v>145</v>
      </c>
      <c r="S297" s="71">
        <f t="shared" ca="1" si="58"/>
        <v>25</v>
      </c>
      <c r="T297" s="71">
        <f t="shared" ca="1" si="58"/>
        <v>5</v>
      </c>
      <c r="U297" s="124"/>
    </row>
    <row r="298" spans="1:23" s="72" customFormat="1" ht="11.25" x14ac:dyDescent="0.2">
      <c r="A298" s="163"/>
      <c r="B298" s="157"/>
      <c r="C298" s="58" t="s">
        <v>666</v>
      </c>
      <c r="D298" s="58" t="s">
        <v>669</v>
      </c>
      <c r="E298" s="58"/>
      <c r="F298" s="66">
        <f t="shared" ca="1" si="57"/>
        <v>80</v>
      </c>
      <c r="G298" s="67">
        <f t="shared" ca="1" si="57"/>
        <v>200</v>
      </c>
      <c r="H298" s="67">
        <f t="shared" ca="1" si="57"/>
        <v>180</v>
      </c>
      <c r="I298" s="67">
        <f t="shared" ca="1" si="57"/>
        <v>165</v>
      </c>
      <c r="J298" s="67">
        <f t="shared" ca="1" si="57"/>
        <v>65</v>
      </c>
      <c r="K298" s="67">
        <f t="shared" ca="1" si="57"/>
        <v>55</v>
      </c>
      <c r="L298" s="67">
        <f t="shared" ca="1" si="57"/>
        <v>90</v>
      </c>
      <c r="M298" s="67">
        <f t="shared" ca="1" si="57"/>
        <v>105</v>
      </c>
      <c r="N298" s="67">
        <f t="shared" ca="1" si="57"/>
        <v>210</v>
      </c>
      <c r="O298" s="68">
        <f t="shared" ca="1" si="57"/>
        <v>1150</v>
      </c>
      <c r="P298" s="70">
        <f t="shared" ca="1" si="58"/>
        <v>170</v>
      </c>
      <c r="Q298" s="71">
        <f t="shared" ca="1" si="58"/>
        <v>855</v>
      </c>
      <c r="R298" s="71">
        <f t="shared" ca="1" si="58"/>
        <v>105</v>
      </c>
      <c r="S298" s="71" t="str">
        <f t="shared" ca="1" si="58"/>
        <v>**</v>
      </c>
      <c r="T298" s="71" t="str">
        <f t="shared" ca="1" si="58"/>
        <v>**</v>
      </c>
      <c r="U298" s="125"/>
      <c r="V298" s="57"/>
      <c r="W298" s="57"/>
    </row>
    <row r="299" spans="1:23" s="57" customFormat="1" ht="11.25" x14ac:dyDescent="0.2">
      <c r="A299" s="163"/>
      <c r="B299" s="157"/>
      <c r="C299" s="58" t="s">
        <v>97</v>
      </c>
      <c r="D299" s="58" t="s">
        <v>200</v>
      </c>
      <c r="E299" s="58"/>
      <c r="F299" s="66">
        <f t="shared" ca="1" si="57"/>
        <v>460</v>
      </c>
      <c r="G299" s="67">
        <f t="shared" ca="1" si="57"/>
        <v>485</v>
      </c>
      <c r="H299" s="67">
        <f t="shared" ca="1" si="57"/>
        <v>825</v>
      </c>
      <c r="I299" s="67">
        <f t="shared" ca="1" si="57"/>
        <v>535</v>
      </c>
      <c r="J299" s="67">
        <f t="shared" ca="1" si="57"/>
        <v>270</v>
      </c>
      <c r="K299" s="67">
        <f t="shared" ca="1" si="57"/>
        <v>230</v>
      </c>
      <c r="L299" s="67">
        <f t="shared" ca="1" si="57"/>
        <v>325</v>
      </c>
      <c r="M299" s="67">
        <f t="shared" ca="1" si="57"/>
        <v>215</v>
      </c>
      <c r="N299" s="67">
        <f t="shared" ca="1" si="57"/>
        <v>745</v>
      </c>
      <c r="O299" s="68">
        <f t="shared" ca="1" si="57"/>
        <v>4090</v>
      </c>
      <c r="P299" s="70">
        <f t="shared" ca="1" si="58"/>
        <v>815</v>
      </c>
      <c r="Q299" s="71">
        <f t="shared" ca="1" si="58"/>
        <v>2965</v>
      </c>
      <c r="R299" s="71">
        <f t="shared" ca="1" si="58"/>
        <v>265</v>
      </c>
      <c r="S299" s="71">
        <f t="shared" ca="1" si="58"/>
        <v>45</v>
      </c>
      <c r="T299" s="71">
        <f t="shared" ca="1" si="58"/>
        <v>10</v>
      </c>
      <c r="U299" s="124"/>
    </row>
    <row r="300" spans="1:23" s="80" customFormat="1" ht="11.25" x14ac:dyDescent="0.2">
      <c r="A300" s="164"/>
      <c r="B300" s="158"/>
      <c r="C300" s="73" t="s">
        <v>692</v>
      </c>
      <c r="D300" s="74" t="s">
        <v>664</v>
      </c>
      <c r="E300" s="73"/>
      <c r="F300" s="75">
        <f t="shared" ca="1" si="57"/>
        <v>1345</v>
      </c>
      <c r="G300" s="76">
        <f t="shared" ca="1" si="57"/>
        <v>1535</v>
      </c>
      <c r="H300" s="76">
        <f t="shared" ca="1" si="57"/>
        <v>2185</v>
      </c>
      <c r="I300" s="76">
        <f t="shared" ca="1" si="57"/>
        <v>1425</v>
      </c>
      <c r="J300" s="76">
        <f t="shared" ca="1" si="57"/>
        <v>775</v>
      </c>
      <c r="K300" s="76">
        <f t="shared" ca="1" si="57"/>
        <v>680</v>
      </c>
      <c r="L300" s="76">
        <f t="shared" ca="1" si="57"/>
        <v>825</v>
      </c>
      <c r="M300" s="76">
        <f t="shared" ca="1" si="57"/>
        <v>665</v>
      </c>
      <c r="N300" s="76">
        <f t="shared" ca="1" si="57"/>
        <v>2125</v>
      </c>
      <c r="O300" s="77">
        <f t="shared" ca="1" si="57"/>
        <v>11560</v>
      </c>
      <c r="P300" s="78">
        <f t="shared" ca="1" si="58"/>
        <v>2345</v>
      </c>
      <c r="Q300" s="79">
        <f t="shared" ca="1" si="58"/>
        <v>8295</v>
      </c>
      <c r="R300" s="79">
        <f t="shared" ca="1" si="58"/>
        <v>760</v>
      </c>
      <c r="S300" s="79">
        <f t="shared" ca="1" si="58"/>
        <v>125</v>
      </c>
      <c r="T300" s="79">
        <f t="shared" ca="1" si="58"/>
        <v>20</v>
      </c>
      <c r="U300" s="126"/>
      <c r="V300" s="57"/>
      <c r="W300" s="57"/>
    </row>
    <row r="301" spans="1:23" s="57" customFormat="1" ht="11.25" x14ac:dyDescent="0.2">
      <c r="A301" s="81"/>
      <c r="B301" s="156" t="s">
        <v>844</v>
      </c>
      <c r="C301" s="82"/>
      <c r="D301" s="58"/>
      <c r="E301" s="58"/>
      <c r="F301" s="66"/>
      <c r="G301" s="67"/>
      <c r="H301" s="67"/>
      <c r="I301" s="67"/>
      <c r="J301" s="67"/>
      <c r="K301" s="67"/>
      <c r="L301" s="67"/>
      <c r="M301" s="67"/>
      <c r="N301" s="67"/>
      <c r="O301" s="68"/>
      <c r="P301" s="70"/>
      <c r="Q301" s="71"/>
      <c r="R301" s="71"/>
      <c r="S301" s="71"/>
      <c r="T301" s="71"/>
      <c r="U301" s="124"/>
    </row>
    <row r="302" spans="1:23" s="57" customFormat="1" ht="11.25" x14ac:dyDescent="0.2">
      <c r="A302" s="163" t="s">
        <v>667</v>
      </c>
      <c r="B302" s="157"/>
      <c r="C302" s="58" t="s">
        <v>367</v>
      </c>
      <c r="D302" s="58" t="s">
        <v>157</v>
      </c>
      <c r="E302" s="58"/>
      <c r="F302" s="66" t="str">
        <f t="shared" ref="F302:O307" ca="1" si="59">VLOOKUP($D302,INDIRECT($AB$13),F$477,0)</f>
        <v>**</v>
      </c>
      <c r="G302" s="67" t="str">
        <f t="shared" ca="1" si="59"/>
        <v>**</v>
      </c>
      <c r="H302" s="67">
        <f t="shared" ca="1" si="59"/>
        <v>5</v>
      </c>
      <c r="I302" s="67" t="str">
        <f t="shared" ca="1" si="59"/>
        <v>**</v>
      </c>
      <c r="J302" s="67" t="str">
        <f t="shared" ca="1" si="59"/>
        <v>**</v>
      </c>
      <c r="K302" s="67" t="str">
        <f t="shared" ca="1" si="59"/>
        <v>**</v>
      </c>
      <c r="L302" s="67" t="str">
        <f t="shared" ca="1" si="59"/>
        <v>**</v>
      </c>
      <c r="M302" s="67" t="str">
        <f t="shared" ca="1" si="59"/>
        <v>**</v>
      </c>
      <c r="N302" s="67">
        <f t="shared" ca="1" si="59"/>
        <v>15</v>
      </c>
      <c r="O302" s="68">
        <f t="shared" ca="1" si="59"/>
        <v>30</v>
      </c>
      <c r="P302" s="70">
        <f t="shared" ref="P302:T307" ca="1" si="60">VLOOKUP($D302,INDIRECT($AB$14),P$477,0)</f>
        <v>5</v>
      </c>
      <c r="Q302" s="71">
        <f t="shared" ca="1" si="60"/>
        <v>25</v>
      </c>
      <c r="R302" s="71" t="str">
        <f t="shared" ca="1" si="60"/>
        <v>**</v>
      </c>
      <c r="S302" s="71" t="str">
        <f t="shared" ca="1" si="60"/>
        <v>**</v>
      </c>
      <c r="T302" s="71" t="str">
        <f t="shared" ca="1" si="60"/>
        <v>**</v>
      </c>
      <c r="U302" s="124"/>
    </row>
    <row r="303" spans="1:23" s="57" customFormat="1" ht="11.25" x14ac:dyDescent="0.2">
      <c r="A303" s="163"/>
      <c r="B303" s="157"/>
      <c r="C303" s="58" t="s">
        <v>366</v>
      </c>
      <c r="D303" s="58" t="s">
        <v>158</v>
      </c>
      <c r="E303" s="58"/>
      <c r="F303" s="66">
        <f t="shared" ca="1" si="59"/>
        <v>430</v>
      </c>
      <c r="G303" s="67">
        <f t="shared" ca="1" si="59"/>
        <v>305</v>
      </c>
      <c r="H303" s="67">
        <f t="shared" ca="1" si="59"/>
        <v>580</v>
      </c>
      <c r="I303" s="67">
        <f t="shared" ca="1" si="59"/>
        <v>305</v>
      </c>
      <c r="J303" s="67">
        <f t="shared" ca="1" si="59"/>
        <v>220</v>
      </c>
      <c r="K303" s="67">
        <f t="shared" ca="1" si="59"/>
        <v>150</v>
      </c>
      <c r="L303" s="67">
        <f t="shared" ca="1" si="59"/>
        <v>220</v>
      </c>
      <c r="M303" s="67">
        <f t="shared" ca="1" si="59"/>
        <v>110</v>
      </c>
      <c r="N303" s="67">
        <f t="shared" ca="1" si="59"/>
        <v>500</v>
      </c>
      <c r="O303" s="68">
        <f t="shared" ca="1" si="59"/>
        <v>2820</v>
      </c>
      <c r="P303" s="70">
        <f t="shared" ca="1" si="60"/>
        <v>650</v>
      </c>
      <c r="Q303" s="71">
        <f t="shared" ca="1" si="60"/>
        <v>1945</v>
      </c>
      <c r="R303" s="71">
        <f t="shared" ca="1" si="60"/>
        <v>190</v>
      </c>
      <c r="S303" s="71">
        <f t="shared" ca="1" si="60"/>
        <v>25</v>
      </c>
      <c r="T303" s="71">
        <f t="shared" ca="1" si="60"/>
        <v>5</v>
      </c>
      <c r="U303" s="124"/>
    </row>
    <row r="304" spans="1:23" s="57" customFormat="1" ht="11.25" x14ac:dyDescent="0.2">
      <c r="A304" s="163"/>
      <c r="B304" s="157"/>
      <c r="C304" s="58" t="s">
        <v>419</v>
      </c>
      <c r="D304" s="58" t="s">
        <v>159</v>
      </c>
      <c r="E304" s="58"/>
      <c r="F304" s="66">
        <f t="shared" ca="1" si="59"/>
        <v>375</v>
      </c>
      <c r="G304" s="67">
        <f t="shared" ca="1" si="59"/>
        <v>485</v>
      </c>
      <c r="H304" s="67">
        <f t="shared" ca="1" si="59"/>
        <v>760</v>
      </c>
      <c r="I304" s="67">
        <f t="shared" ca="1" si="59"/>
        <v>470</v>
      </c>
      <c r="J304" s="67">
        <f t="shared" ca="1" si="59"/>
        <v>340</v>
      </c>
      <c r="K304" s="67">
        <f t="shared" ca="1" si="59"/>
        <v>185</v>
      </c>
      <c r="L304" s="67">
        <f t="shared" ca="1" si="59"/>
        <v>235</v>
      </c>
      <c r="M304" s="67">
        <f t="shared" ca="1" si="59"/>
        <v>200</v>
      </c>
      <c r="N304" s="67">
        <f t="shared" ca="1" si="59"/>
        <v>730</v>
      </c>
      <c r="O304" s="68">
        <f t="shared" ca="1" si="59"/>
        <v>3780</v>
      </c>
      <c r="P304" s="70">
        <f t="shared" ca="1" si="60"/>
        <v>690</v>
      </c>
      <c r="Q304" s="71">
        <f t="shared" ca="1" si="60"/>
        <v>2765</v>
      </c>
      <c r="R304" s="71">
        <f t="shared" ca="1" si="60"/>
        <v>285</v>
      </c>
      <c r="S304" s="71">
        <f t="shared" ca="1" si="60"/>
        <v>35</v>
      </c>
      <c r="T304" s="71">
        <f t="shared" ca="1" si="60"/>
        <v>5</v>
      </c>
      <c r="U304" s="124"/>
    </row>
    <row r="305" spans="1:23" s="72" customFormat="1" ht="11.25" x14ac:dyDescent="0.2">
      <c r="A305" s="163"/>
      <c r="B305" s="157"/>
      <c r="C305" s="58" t="s">
        <v>418</v>
      </c>
      <c r="D305" s="58" t="s">
        <v>160</v>
      </c>
      <c r="E305" s="58"/>
      <c r="F305" s="66" t="str">
        <f t="shared" ca="1" si="59"/>
        <v>**</v>
      </c>
      <c r="G305" s="67" t="str">
        <f t="shared" ca="1" si="59"/>
        <v>**</v>
      </c>
      <c r="H305" s="67">
        <f t="shared" ca="1" si="59"/>
        <v>630</v>
      </c>
      <c r="I305" s="67" t="str">
        <f t="shared" ca="1" si="59"/>
        <v>**</v>
      </c>
      <c r="J305" s="67" t="str">
        <f t="shared" ca="1" si="59"/>
        <v>**</v>
      </c>
      <c r="K305" s="67" t="str">
        <f t="shared" ca="1" si="59"/>
        <v>**</v>
      </c>
      <c r="L305" s="67" t="str">
        <f t="shared" ca="1" si="59"/>
        <v>**</v>
      </c>
      <c r="M305" s="67" t="str">
        <f t="shared" ca="1" si="59"/>
        <v>**</v>
      </c>
      <c r="N305" s="67">
        <f t="shared" ca="1" si="59"/>
        <v>495</v>
      </c>
      <c r="O305" s="68">
        <f t="shared" ca="1" si="59"/>
        <v>2745</v>
      </c>
      <c r="P305" s="70">
        <f t="shared" ca="1" si="60"/>
        <v>535</v>
      </c>
      <c r="Q305" s="71">
        <f t="shared" ca="1" si="60"/>
        <v>1935</v>
      </c>
      <c r="R305" s="71" t="str">
        <f t="shared" ca="1" si="60"/>
        <v>**</v>
      </c>
      <c r="S305" s="71" t="str">
        <f t="shared" ca="1" si="60"/>
        <v>**</v>
      </c>
      <c r="T305" s="71" t="str">
        <f t="shared" ca="1" si="60"/>
        <v>**</v>
      </c>
      <c r="U305" s="125"/>
      <c r="V305" s="57"/>
      <c r="W305" s="57"/>
    </row>
    <row r="306" spans="1:23" s="57" customFormat="1" ht="11.25" x14ac:dyDescent="0.2">
      <c r="A306" s="163"/>
      <c r="B306" s="157"/>
      <c r="C306" s="58" t="s">
        <v>417</v>
      </c>
      <c r="D306" s="58" t="s">
        <v>161</v>
      </c>
      <c r="E306" s="58"/>
      <c r="F306" s="66">
        <f t="shared" ca="1" si="59"/>
        <v>305</v>
      </c>
      <c r="G306" s="67">
        <f t="shared" ca="1" si="59"/>
        <v>495</v>
      </c>
      <c r="H306" s="67">
        <f t="shared" ca="1" si="59"/>
        <v>915</v>
      </c>
      <c r="I306" s="67">
        <f t="shared" ca="1" si="59"/>
        <v>430</v>
      </c>
      <c r="J306" s="67">
        <f t="shared" ca="1" si="59"/>
        <v>300</v>
      </c>
      <c r="K306" s="67">
        <f t="shared" ca="1" si="59"/>
        <v>220</v>
      </c>
      <c r="L306" s="67">
        <f t="shared" ca="1" si="59"/>
        <v>330</v>
      </c>
      <c r="M306" s="67">
        <f t="shared" ca="1" si="59"/>
        <v>215</v>
      </c>
      <c r="N306" s="67">
        <f t="shared" ca="1" si="59"/>
        <v>840</v>
      </c>
      <c r="O306" s="68">
        <f t="shared" ca="1" si="59"/>
        <v>4050</v>
      </c>
      <c r="P306" s="70">
        <f t="shared" ca="1" si="60"/>
        <v>740</v>
      </c>
      <c r="Q306" s="71">
        <f t="shared" ca="1" si="60"/>
        <v>3010</v>
      </c>
      <c r="R306" s="71">
        <f t="shared" ca="1" si="60"/>
        <v>255</v>
      </c>
      <c r="S306" s="71">
        <f t="shared" ca="1" si="60"/>
        <v>35</v>
      </c>
      <c r="T306" s="71">
        <f t="shared" ca="1" si="60"/>
        <v>5</v>
      </c>
      <c r="U306" s="124"/>
    </row>
    <row r="307" spans="1:23" s="80" customFormat="1" ht="11.25" x14ac:dyDescent="0.2">
      <c r="A307" s="164"/>
      <c r="B307" s="158"/>
      <c r="C307" s="73" t="s">
        <v>692</v>
      </c>
      <c r="D307" s="74" t="s">
        <v>667</v>
      </c>
      <c r="E307" s="73"/>
      <c r="F307" s="75">
        <f t="shared" ca="1" si="59"/>
        <v>1375</v>
      </c>
      <c r="G307" s="76">
        <f t="shared" ca="1" si="59"/>
        <v>1605</v>
      </c>
      <c r="H307" s="76">
        <f t="shared" ca="1" si="59"/>
        <v>2890</v>
      </c>
      <c r="I307" s="76">
        <f t="shared" ca="1" si="59"/>
        <v>1525</v>
      </c>
      <c r="J307" s="76">
        <f t="shared" ca="1" si="59"/>
        <v>1095</v>
      </c>
      <c r="K307" s="76">
        <f t="shared" ca="1" si="59"/>
        <v>700</v>
      </c>
      <c r="L307" s="76">
        <f t="shared" ca="1" si="59"/>
        <v>985</v>
      </c>
      <c r="M307" s="76">
        <f t="shared" ca="1" si="59"/>
        <v>665</v>
      </c>
      <c r="N307" s="76">
        <f t="shared" ca="1" si="59"/>
        <v>2580</v>
      </c>
      <c r="O307" s="77">
        <f t="shared" ca="1" si="59"/>
        <v>13420</v>
      </c>
      <c r="P307" s="78">
        <f t="shared" ca="1" si="60"/>
        <v>2620</v>
      </c>
      <c r="Q307" s="79">
        <f t="shared" ca="1" si="60"/>
        <v>9680</v>
      </c>
      <c r="R307" s="79">
        <f t="shared" ca="1" si="60"/>
        <v>965</v>
      </c>
      <c r="S307" s="79">
        <f t="shared" ca="1" si="60"/>
        <v>130</v>
      </c>
      <c r="T307" s="79">
        <f t="shared" ca="1" si="60"/>
        <v>30</v>
      </c>
      <c r="U307" s="126"/>
      <c r="V307" s="57"/>
      <c r="W307" s="57"/>
    </row>
    <row r="308" spans="1:23" s="57" customFormat="1" ht="11.25" x14ac:dyDescent="0.2">
      <c r="A308" s="81"/>
      <c r="B308" s="156" t="s">
        <v>845</v>
      </c>
      <c r="C308" s="82"/>
      <c r="D308" s="58"/>
      <c r="E308" s="58"/>
      <c r="F308" s="66"/>
      <c r="G308" s="67"/>
      <c r="H308" s="67"/>
      <c r="I308" s="67"/>
      <c r="J308" s="67"/>
      <c r="K308" s="67"/>
      <c r="L308" s="67"/>
      <c r="M308" s="67"/>
      <c r="N308" s="67"/>
      <c r="O308" s="68"/>
      <c r="P308" s="70"/>
      <c r="Q308" s="71"/>
      <c r="R308" s="71"/>
      <c r="S308" s="71"/>
      <c r="T308" s="71"/>
      <c r="U308" s="124"/>
    </row>
    <row r="309" spans="1:23" s="57" customFormat="1" ht="11.25" x14ac:dyDescent="0.2">
      <c r="A309" s="163" t="s">
        <v>98</v>
      </c>
      <c r="B309" s="157"/>
      <c r="C309" s="58" t="s">
        <v>60</v>
      </c>
      <c r="D309" s="58" t="s">
        <v>344</v>
      </c>
      <c r="E309" s="58"/>
      <c r="F309" s="66">
        <f t="shared" ref="F309:O317" ca="1" si="61">VLOOKUP($D309,INDIRECT($AB$13),F$477,0)</f>
        <v>90</v>
      </c>
      <c r="G309" s="67">
        <f t="shared" ca="1" si="61"/>
        <v>140</v>
      </c>
      <c r="H309" s="67">
        <f t="shared" ca="1" si="61"/>
        <v>95</v>
      </c>
      <c r="I309" s="67">
        <f t="shared" ca="1" si="61"/>
        <v>110</v>
      </c>
      <c r="J309" s="67">
        <f t="shared" ca="1" si="61"/>
        <v>65</v>
      </c>
      <c r="K309" s="67">
        <f t="shared" ca="1" si="61"/>
        <v>40</v>
      </c>
      <c r="L309" s="67">
        <f t="shared" ca="1" si="61"/>
        <v>45</v>
      </c>
      <c r="M309" s="67">
        <f t="shared" ca="1" si="61"/>
        <v>65</v>
      </c>
      <c r="N309" s="67">
        <f t="shared" ca="1" si="61"/>
        <v>145</v>
      </c>
      <c r="O309" s="68">
        <f t="shared" ca="1" si="61"/>
        <v>795</v>
      </c>
      <c r="P309" s="70">
        <f t="shared" ref="P309:T317" ca="1" si="62">VLOOKUP($D309,INDIRECT($AB$14),P$477,0)</f>
        <v>150</v>
      </c>
      <c r="Q309" s="71">
        <f t="shared" ca="1" si="62"/>
        <v>560</v>
      </c>
      <c r="R309" s="71">
        <f t="shared" ca="1" si="62"/>
        <v>65</v>
      </c>
      <c r="S309" s="71" t="str">
        <f t="shared" ca="1" si="62"/>
        <v>**</v>
      </c>
      <c r="T309" s="71" t="str">
        <f t="shared" ca="1" si="62"/>
        <v>**</v>
      </c>
      <c r="U309" s="124"/>
    </row>
    <row r="310" spans="1:23" s="57" customFormat="1" ht="11.25" x14ac:dyDescent="0.2">
      <c r="A310" s="163"/>
      <c r="B310" s="157"/>
      <c r="C310" s="58" t="s">
        <v>61</v>
      </c>
      <c r="D310" s="58" t="s">
        <v>345</v>
      </c>
      <c r="E310" s="58"/>
      <c r="F310" s="66" t="str">
        <f t="shared" ca="1" si="61"/>
        <v>**</v>
      </c>
      <c r="G310" s="67">
        <f t="shared" ca="1" si="61"/>
        <v>50</v>
      </c>
      <c r="H310" s="67">
        <f t="shared" ca="1" si="61"/>
        <v>35</v>
      </c>
      <c r="I310" s="67">
        <f t="shared" ca="1" si="61"/>
        <v>75</v>
      </c>
      <c r="J310" s="67" t="str">
        <f t="shared" ca="1" si="61"/>
        <v>**</v>
      </c>
      <c r="K310" s="67">
        <f t="shared" ca="1" si="61"/>
        <v>20</v>
      </c>
      <c r="L310" s="67" t="str">
        <f t="shared" ca="1" si="61"/>
        <v>**</v>
      </c>
      <c r="M310" s="67">
        <f t="shared" ca="1" si="61"/>
        <v>20</v>
      </c>
      <c r="N310" s="67">
        <f t="shared" ca="1" si="61"/>
        <v>60</v>
      </c>
      <c r="O310" s="68">
        <f t="shared" ca="1" si="61"/>
        <v>420</v>
      </c>
      <c r="P310" s="70">
        <f t="shared" ca="1" si="62"/>
        <v>125</v>
      </c>
      <c r="Q310" s="71">
        <f t="shared" ca="1" si="62"/>
        <v>265</v>
      </c>
      <c r="R310" s="71">
        <f t="shared" ca="1" si="62"/>
        <v>25</v>
      </c>
      <c r="S310" s="71" t="str">
        <f t="shared" ca="1" si="62"/>
        <v>**</v>
      </c>
      <c r="T310" s="71" t="str">
        <f t="shared" ca="1" si="62"/>
        <v>**</v>
      </c>
      <c r="U310" s="124"/>
    </row>
    <row r="311" spans="1:23" s="57" customFormat="1" ht="11.25" x14ac:dyDescent="0.2">
      <c r="A311" s="163"/>
      <c r="B311" s="157"/>
      <c r="C311" s="58" t="s">
        <v>77</v>
      </c>
      <c r="D311" s="58" t="s">
        <v>346</v>
      </c>
      <c r="E311" s="58"/>
      <c r="F311" s="66">
        <f t="shared" ca="1" si="61"/>
        <v>220</v>
      </c>
      <c r="G311" s="67">
        <f t="shared" ca="1" si="61"/>
        <v>145</v>
      </c>
      <c r="H311" s="67">
        <f t="shared" ca="1" si="61"/>
        <v>85</v>
      </c>
      <c r="I311" s="67">
        <f t="shared" ca="1" si="61"/>
        <v>110</v>
      </c>
      <c r="J311" s="67">
        <f t="shared" ca="1" si="61"/>
        <v>70</v>
      </c>
      <c r="K311" s="67">
        <f t="shared" ca="1" si="61"/>
        <v>30</v>
      </c>
      <c r="L311" s="67">
        <f t="shared" ca="1" si="61"/>
        <v>50</v>
      </c>
      <c r="M311" s="67">
        <f t="shared" ca="1" si="61"/>
        <v>55</v>
      </c>
      <c r="N311" s="67">
        <f t="shared" ca="1" si="61"/>
        <v>120</v>
      </c>
      <c r="O311" s="68">
        <f t="shared" ca="1" si="61"/>
        <v>885</v>
      </c>
      <c r="P311" s="70">
        <f t="shared" ca="1" si="62"/>
        <v>270</v>
      </c>
      <c r="Q311" s="71">
        <f t="shared" ca="1" si="62"/>
        <v>530</v>
      </c>
      <c r="R311" s="71">
        <f t="shared" ca="1" si="62"/>
        <v>70</v>
      </c>
      <c r="S311" s="71" t="str">
        <f t="shared" ca="1" si="62"/>
        <v>**</v>
      </c>
      <c r="T311" s="71" t="str">
        <f t="shared" ca="1" si="62"/>
        <v>**</v>
      </c>
      <c r="U311" s="124"/>
    </row>
    <row r="312" spans="1:23" s="57" customFormat="1" ht="11.25" x14ac:dyDescent="0.2">
      <c r="A312" s="163"/>
      <c r="B312" s="157"/>
      <c r="C312" s="58" t="s">
        <v>73</v>
      </c>
      <c r="D312" s="58" t="s">
        <v>347</v>
      </c>
      <c r="E312" s="58"/>
      <c r="F312" s="66" t="str">
        <f t="shared" ca="1" si="61"/>
        <v>**</v>
      </c>
      <c r="G312" s="67">
        <f t="shared" ca="1" si="61"/>
        <v>25</v>
      </c>
      <c r="H312" s="67" t="str">
        <f t="shared" ca="1" si="61"/>
        <v>**</v>
      </c>
      <c r="I312" s="67">
        <f t="shared" ca="1" si="61"/>
        <v>5</v>
      </c>
      <c r="J312" s="67" t="str">
        <f t="shared" ca="1" si="61"/>
        <v>**</v>
      </c>
      <c r="K312" s="67">
        <f t="shared" ca="1" si="61"/>
        <v>5</v>
      </c>
      <c r="L312" s="67" t="str">
        <f t="shared" ca="1" si="61"/>
        <v>**</v>
      </c>
      <c r="M312" s="67">
        <f t="shared" ca="1" si="61"/>
        <v>10</v>
      </c>
      <c r="N312" s="67">
        <f t="shared" ca="1" si="61"/>
        <v>5</v>
      </c>
      <c r="O312" s="68">
        <f t="shared" ca="1" si="61"/>
        <v>65</v>
      </c>
      <c r="P312" s="70">
        <f t="shared" ca="1" si="62"/>
        <v>10</v>
      </c>
      <c r="Q312" s="71">
        <f t="shared" ca="1" si="62"/>
        <v>45</v>
      </c>
      <c r="R312" s="71">
        <f t="shared" ca="1" si="62"/>
        <v>10</v>
      </c>
      <c r="S312" s="71" t="str">
        <f t="shared" ca="1" si="62"/>
        <v>**</v>
      </c>
      <c r="T312" s="71" t="str">
        <f t="shared" ca="1" si="62"/>
        <v>**</v>
      </c>
      <c r="U312" s="124"/>
    </row>
    <row r="313" spans="1:23" s="57" customFormat="1" ht="11.25" x14ac:dyDescent="0.2">
      <c r="A313" s="163"/>
      <c r="B313" s="157"/>
      <c r="C313" s="58" t="s">
        <v>510</v>
      </c>
      <c r="D313" s="58" t="s">
        <v>348</v>
      </c>
      <c r="E313" s="58"/>
      <c r="F313" s="66">
        <f t="shared" ca="1" si="61"/>
        <v>340</v>
      </c>
      <c r="G313" s="67">
        <f t="shared" ca="1" si="61"/>
        <v>300</v>
      </c>
      <c r="H313" s="67">
        <f t="shared" ca="1" si="61"/>
        <v>230</v>
      </c>
      <c r="I313" s="67">
        <f t="shared" ca="1" si="61"/>
        <v>250</v>
      </c>
      <c r="J313" s="67">
        <f t="shared" ca="1" si="61"/>
        <v>140</v>
      </c>
      <c r="K313" s="67">
        <f t="shared" ca="1" si="61"/>
        <v>85</v>
      </c>
      <c r="L313" s="67">
        <f t="shared" ca="1" si="61"/>
        <v>105</v>
      </c>
      <c r="M313" s="67">
        <f t="shared" ca="1" si="61"/>
        <v>175</v>
      </c>
      <c r="N313" s="67">
        <f t="shared" ca="1" si="61"/>
        <v>280</v>
      </c>
      <c r="O313" s="68">
        <f t="shared" ca="1" si="61"/>
        <v>1905</v>
      </c>
      <c r="P313" s="70">
        <f t="shared" ca="1" si="62"/>
        <v>430</v>
      </c>
      <c r="Q313" s="71">
        <f t="shared" ca="1" si="62"/>
        <v>1275</v>
      </c>
      <c r="R313" s="71">
        <f t="shared" ca="1" si="62"/>
        <v>165</v>
      </c>
      <c r="S313" s="71">
        <f t="shared" ca="1" si="62"/>
        <v>25</v>
      </c>
      <c r="T313" s="71">
        <f t="shared" ca="1" si="62"/>
        <v>5</v>
      </c>
      <c r="U313" s="124"/>
    </row>
    <row r="314" spans="1:23" s="57" customFormat="1" ht="11.25" x14ac:dyDescent="0.2">
      <c r="A314" s="163"/>
      <c r="B314" s="157"/>
      <c r="C314" s="58" t="s">
        <v>58</v>
      </c>
      <c r="D314" s="58" t="s">
        <v>334</v>
      </c>
      <c r="E314" s="58"/>
      <c r="F314" s="66">
        <f t="shared" ca="1" si="61"/>
        <v>160</v>
      </c>
      <c r="G314" s="67">
        <f t="shared" ca="1" si="61"/>
        <v>115</v>
      </c>
      <c r="H314" s="67">
        <f t="shared" ca="1" si="61"/>
        <v>80</v>
      </c>
      <c r="I314" s="67">
        <f t="shared" ca="1" si="61"/>
        <v>125</v>
      </c>
      <c r="J314" s="67">
        <f t="shared" ca="1" si="61"/>
        <v>65</v>
      </c>
      <c r="K314" s="67">
        <f t="shared" ca="1" si="61"/>
        <v>30</v>
      </c>
      <c r="L314" s="67">
        <f t="shared" ca="1" si="61"/>
        <v>40</v>
      </c>
      <c r="M314" s="67">
        <f t="shared" ca="1" si="61"/>
        <v>50</v>
      </c>
      <c r="N314" s="67">
        <f t="shared" ca="1" si="61"/>
        <v>140</v>
      </c>
      <c r="O314" s="68">
        <f t="shared" ca="1" si="61"/>
        <v>805</v>
      </c>
      <c r="P314" s="70">
        <f t="shared" ca="1" si="62"/>
        <v>200</v>
      </c>
      <c r="Q314" s="71">
        <f t="shared" ca="1" si="62"/>
        <v>530</v>
      </c>
      <c r="R314" s="71">
        <f t="shared" ca="1" si="62"/>
        <v>60</v>
      </c>
      <c r="S314" s="71" t="str">
        <f t="shared" ca="1" si="62"/>
        <v>**</v>
      </c>
      <c r="T314" s="71" t="str">
        <f t="shared" ca="1" si="62"/>
        <v>**</v>
      </c>
      <c r="U314" s="124"/>
    </row>
    <row r="315" spans="1:23" s="72" customFormat="1" ht="11.25" x14ac:dyDescent="0.2">
      <c r="A315" s="163"/>
      <c r="B315" s="157"/>
      <c r="C315" s="58" t="s">
        <v>72</v>
      </c>
      <c r="D315" s="58" t="s">
        <v>111</v>
      </c>
      <c r="E315" s="58"/>
      <c r="F315" s="66">
        <f t="shared" ca="1" si="61"/>
        <v>75</v>
      </c>
      <c r="G315" s="67">
        <f t="shared" ca="1" si="61"/>
        <v>170</v>
      </c>
      <c r="H315" s="67">
        <f t="shared" ca="1" si="61"/>
        <v>90</v>
      </c>
      <c r="I315" s="67">
        <f t="shared" ca="1" si="61"/>
        <v>130</v>
      </c>
      <c r="J315" s="67">
        <f t="shared" ca="1" si="61"/>
        <v>75</v>
      </c>
      <c r="K315" s="67">
        <f t="shared" ca="1" si="61"/>
        <v>55</v>
      </c>
      <c r="L315" s="67">
        <f t="shared" ca="1" si="61"/>
        <v>50</v>
      </c>
      <c r="M315" s="67">
        <f t="shared" ca="1" si="61"/>
        <v>65</v>
      </c>
      <c r="N315" s="67">
        <f t="shared" ca="1" si="61"/>
        <v>160</v>
      </c>
      <c r="O315" s="68">
        <f t="shared" ca="1" si="61"/>
        <v>870</v>
      </c>
      <c r="P315" s="70">
        <f t="shared" ca="1" si="62"/>
        <v>155</v>
      </c>
      <c r="Q315" s="71">
        <f t="shared" ca="1" si="62"/>
        <v>605</v>
      </c>
      <c r="R315" s="71">
        <f t="shared" ca="1" si="62"/>
        <v>80</v>
      </c>
      <c r="S315" s="71">
        <f t="shared" ca="1" si="62"/>
        <v>20</v>
      </c>
      <c r="T315" s="71">
        <f t="shared" ca="1" si="62"/>
        <v>5</v>
      </c>
      <c r="U315" s="125"/>
      <c r="V315" s="57"/>
      <c r="W315" s="57"/>
    </row>
    <row r="316" spans="1:23" s="57" customFormat="1" ht="11.25" x14ac:dyDescent="0.2">
      <c r="A316" s="163"/>
      <c r="B316" s="157"/>
      <c r="C316" s="58" t="s">
        <v>59</v>
      </c>
      <c r="D316" s="58" t="s">
        <v>99</v>
      </c>
      <c r="E316" s="58"/>
      <c r="F316" s="66">
        <f t="shared" ca="1" si="61"/>
        <v>230</v>
      </c>
      <c r="G316" s="67">
        <f t="shared" ca="1" si="61"/>
        <v>285</v>
      </c>
      <c r="H316" s="67">
        <f t="shared" ca="1" si="61"/>
        <v>205</v>
      </c>
      <c r="I316" s="67">
        <f t="shared" ca="1" si="61"/>
        <v>215</v>
      </c>
      <c r="J316" s="67">
        <f t="shared" ca="1" si="61"/>
        <v>120</v>
      </c>
      <c r="K316" s="67">
        <f t="shared" ca="1" si="61"/>
        <v>90</v>
      </c>
      <c r="L316" s="67">
        <f t="shared" ca="1" si="61"/>
        <v>90</v>
      </c>
      <c r="M316" s="67">
        <f t="shared" ca="1" si="61"/>
        <v>85</v>
      </c>
      <c r="N316" s="67">
        <f t="shared" ca="1" si="61"/>
        <v>270</v>
      </c>
      <c r="O316" s="68">
        <f t="shared" ca="1" si="61"/>
        <v>1590</v>
      </c>
      <c r="P316" s="70">
        <f t="shared" ca="1" si="62"/>
        <v>325</v>
      </c>
      <c r="Q316" s="71">
        <f t="shared" ca="1" si="62"/>
        <v>1120</v>
      </c>
      <c r="R316" s="71">
        <f t="shared" ca="1" si="62"/>
        <v>115</v>
      </c>
      <c r="S316" s="71" t="str">
        <f t="shared" ca="1" si="62"/>
        <v>**</v>
      </c>
      <c r="T316" s="71" t="str">
        <f t="shared" ca="1" si="62"/>
        <v>**</v>
      </c>
      <c r="U316" s="124"/>
    </row>
    <row r="317" spans="1:23" s="80" customFormat="1" ht="11.25" x14ac:dyDescent="0.2">
      <c r="A317" s="164"/>
      <c r="B317" s="158"/>
      <c r="C317" s="73" t="s">
        <v>692</v>
      </c>
      <c r="D317" s="74" t="s">
        <v>98</v>
      </c>
      <c r="E317" s="73"/>
      <c r="F317" s="75">
        <f t="shared" ca="1" si="61"/>
        <v>1215</v>
      </c>
      <c r="G317" s="76">
        <f t="shared" ca="1" si="61"/>
        <v>1230</v>
      </c>
      <c r="H317" s="76">
        <f t="shared" ca="1" si="61"/>
        <v>825</v>
      </c>
      <c r="I317" s="76">
        <f t="shared" ca="1" si="61"/>
        <v>1020</v>
      </c>
      <c r="J317" s="76">
        <f t="shared" ca="1" si="61"/>
        <v>565</v>
      </c>
      <c r="K317" s="76">
        <f t="shared" ca="1" si="61"/>
        <v>355</v>
      </c>
      <c r="L317" s="76">
        <f t="shared" ca="1" si="61"/>
        <v>405</v>
      </c>
      <c r="M317" s="76">
        <f t="shared" ca="1" si="61"/>
        <v>525</v>
      </c>
      <c r="N317" s="76">
        <f t="shared" ca="1" si="61"/>
        <v>1180</v>
      </c>
      <c r="O317" s="77">
        <f t="shared" ca="1" si="61"/>
        <v>7320</v>
      </c>
      <c r="P317" s="78">
        <f t="shared" ca="1" si="62"/>
        <v>1665</v>
      </c>
      <c r="Q317" s="79">
        <f t="shared" ca="1" si="62"/>
        <v>4930</v>
      </c>
      <c r="R317" s="79">
        <f t="shared" ca="1" si="62"/>
        <v>590</v>
      </c>
      <c r="S317" s="79">
        <f t="shared" ca="1" si="62"/>
        <v>105</v>
      </c>
      <c r="T317" s="79">
        <f t="shared" ca="1" si="62"/>
        <v>20</v>
      </c>
      <c r="U317" s="126"/>
      <c r="V317" s="57"/>
      <c r="W317" s="57"/>
    </row>
    <row r="318" spans="1:23" s="57" customFormat="1" ht="11.25" x14ac:dyDescent="0.2">
      <c r="A318" s="81"/>
      <c r="B318" s="156" t="s">
        <v>846</v>
      </c>
      <c r="C318" s="82"/>
      <c r="D318" s="58"/>
      <c r="E318" s="58"/>
      <c r="F318" s="66"/>
      <c r="G318" s="67"/>
      <c r="H318" s="67"/>
      <c r="I318" s="67"/>
      <c r="J318" s="67"/>
      <c r="K318" s="67"/>
      <c r="L318" s="67"/>
      <c r="M318" s="67"/>
      <c r="N318" s="67"/>
      <c r="O318" s="68"/>
      <c r="P318" s="70"/>
      <c r="Q318" s="71"/>
      <c r="R318" s="71"/>
      <c r="S318" s="71"/>
      <c r="T318" s="71"/>
      <c r="U318" s="124"/>
    </row>
    <row r="319" spans="1:23" s="57" customFormat="1" ht="11.25" x14ac:dyDescent="0.2">
      <c r="A319" s="131" t="s">
        <v>416</v>
      </c>
      <c r="B319" s="157"/>
      <c r="C319" s="58"/>
      <c r="D319" s="58"/>
      <c r="E319" s="58"/>
      <c r="F319" s="66"/>
      <c r="G319" s="67"/>
      <c r="H319" s="67"/>
      <c r="I319" s="67"/>
      <c r="J319" s="67"/>
      <c r="K319" s="67"/>
      <c r="L319" s="67"/>
      <c r="M319" s="67"/>
      <c r="N319" s="67"/>
      <c r="O319" s="68"/>
      <c r="P319" s="70"/>
      <c r="Q319" s="71"/>
      <c r="R319" s="71"/>
      <c r="S319" s="71"/>
      <c r="T319" s="71"/>
      <c r="U319" s="124"/>
    </row>
    <row r="320" spans="1:23" s="80" customFormat="1" ht="11.25" x14ac:dyDescent="0.2">
      <c r="A320" s="132"/>
      <c r="B320" s="158"/>
      <c r="C320" s="73" t="s">
        <v>692</v>
      </c>
      <c r="D320" s="74" t="s">
        <v>416</v>
      </c>
      <c r="E320" s="73"/>
      <c r="F320" s="78">
        <f t="shared" ref="F320:O320" ca="1" si="63">VLOOKUP($D320,INDIRECT($AB$13),F$477,0)</f>
        <v>470</v>
      </c>
      <c r="G320" s="79">
        <f t="shared" ca="1" si="63"/>
        <v>750</v>
      </c>
      <c r="H320" s="79">
        <f t="shared" ca="1" si="63"/>
        <v>715</v>
      </c>
      <c r="I320" s="79">
        <f t="shared" ca="1" si="63"/>
        <v>690</v>
      </c>
      <c r="J320" s="79">
        <f t="shared" ca="1" si="63"/>
        <v>445</v>
      </c>
      <c r="K320" s="79">
        <f t="shared" ca="1" si="63"/>
        <v>260</v>
      </c>
      <c r="L320" s="79">
        <f t="shared" ca="1" si="63"/>
        <v>340</v>
      </c>
      <c r="M320" s="79">
        <f t="shared" ca="1" si="63"/>
        <v>350</v>
      </c>
      <c r="N320" s="79">
        <f t="shared" ca="1" si="63"/>
        <v>890</v>
      </c>
      <c r="O320" s="84">
        <f t="shared" ca="1" si="63"/>
        <v>4915</v>
      </c>
      <c r="P320" s="78">
        <f ca="1">VLOOKUP($D320,INDIRECT($AB$14),P$477,0)</f>
        <v>865</v>
      </c>
      <c r="Q320" s="79">
        <f ca="1">VLOOKUP($D320,INDIRECT($AB$14),Q$477,0)</f>
        <v>3505</v>
      </c>
      <c r="R320" s="79">
        <f ca="1">VLOOKUP($D320,INDIRECT($AB$14),R$477,0)</f>
        <v>470</v>
      </c>
      <c r="S320" s="79">
        <f ca="1">VLOOKUP($D320,INDIRECT($AB$14),S$477,0)</f>
        <v>60</v>
      </c>
      <c r="T320" s="79">
        <f ca="1">VLOOKUP($D320,INDIRECT($AB$14),T$477,0)</f>
        <v>10</v>
      </c>
      <c r="U320" s="126"/>
      <c r="V320" s="57"/>
      <c r="W320" s="57"/>
    </row>
    <row r="321" spans="1:21" s="57" customFormat="1" ht="11.25" x14ac:dyDescent="0.2">
      <c r="A321" s="81"/>
      <c r="B321" s="156" t="s">
        <v>847</v>
      </c>
      <c r="C321" s="82"/>
      <c r="D321" s="58"/>
      <c r="E321" s="58"/>
      <c r="F321" s="70"/>
      <c r="G321" s="71"/>
      <c r="H321" s="71"/>
      <c r="I321" s="71"/>
      <c r="J321" s="71"/>
      <c r="K321" s="71"/>
      <c r="L321" s="71"/>
      <c r="M321" s="71"/>
      <c r="N321" s="71"/>
      <c r="O321" s="83"/>
      <c r="P321" s="85"/>
      <c r="Q321" s="71"/>
      <c r="R321" s="71"/>
      <c r="S321" s="71"/>
      <c r="T321" s="71"/>
      <c r="U321" s="124"/>
    </row>
    <row r="322" spans="1:21" s="57" customFormat="1" ht="11.25" x14ac:dyDescent="0.2">
      <c r="A322" s="163" t="s">
        <v>678</v>
      </c>
      <c r="B322" s="157"/>
      <c r="C322" s="58" t="s">
        <v>475</v>
      </c>
      <c r="D322" s="58" t="s">
        <v>208</v>
      </c>
      <c r="E322" s="58"/>
      <c r="F322" s="70" t="str">
        <f t="shared" ref="F322:O331" ca="1" si="64">VLOOKUP($D322,INDIRECT($AB$13),F$477,0)</f>
        <v>**</v>
      </c>
      <c r="G322" s="71">
        <f t="shared" ca="1" si="64"/>
        <v>5</v>
      </c>
      <c r="H322" s="71">
        <f t="shared" ca="1" si="64"/>
        <v>5</v>
      </c>
      <c r="I322" s="71">
        <f t="shared" ca="1" si="64"/>
        <v>15</v>
      </c>
      <c r="J322" s="71" t="str">
        <f t="shared" ca="1" si="64"/>
        <v>**</v>
      </c>
      <c r="K322" s="71" t="str">
        <f t="shared" ca="1" si="64"/>
        <v>**</v>
      </c>
      <c r="L322" s="71">
        <f t="shared" ca="1" si="64"/>
        <v>5</v>
      </c>
      <c r="M322" s="71" t="str">
        <f t="shared" ca="1" si="64"/>
        <v>**</v>
      </c>
      <c r="N322" s="71">
        <f t="shared" ca="1" si="64"/>
        <v>10</v>
      </c>
      <c r="O322" s="83">
        <f t="shared" ca="1" si="64"/>
        <v>55</v>
      </c>
      <c r="P322" s="70">
        <f t="shared" ref="P322:T331" ca="1" si="65">VLOOKUP($D322,INDIRECT($AB$14),P$477,0)</f>
        <v>5</v>
      </c>
      <c r="Q322" s="71">
        <f t="shared" ca="1" si="65"/>
        <v>40</v>
      </c>
      <c r="R322" s="71">
        <f t="shared" ca="1" si="65"/>
        <v>5</v>
      </c>
      <c r="S322" s="71" t="str">
        <f t="shared" ca="1" si="65"/>
        <v>**</v>
      </c>
      <c r="T322" s="71" t="str">
        <f t="shared" ca="1" si="65"/>
        <v>**</v>
      </c>
      <c r="U322" s="124"/>
    </row>
    <row r="323" spans="1:21" s="57" customFormat="1" ht="11.25" x14ac:dyDescent="0.2">
      <c r="A323" s="163"/>
      <c r="B323" s="157"/>
      <c r="C323" s="58" t="s">
        <v>448</v>
      </c>
      <c r="D323" s="58" t="s">
        <v>209</v>
      </c>
      <c r="E323" s="58"/>
      <c r="F323" s="70">
        <f t="shared" ca="1" si="64"/>
        <v>375</v>
      </c>
      <c r="G323" s="71">
        <f t="shared" ca="1" si="64"/>
        <v>400</v>
      </c>
      <c r="H323" s="71">
        <f t="shared" ca="1" si="64"/>
        <v>475</v>
      </c>
      <c r="I323" s="71">
        <f t="shared" ca="1" si="64"/>
        <v>530</v>
      </c>
      <c r="J323" s="71">
        <f t="shared" ca="1" si="64"/>
        <v>215</v>
      </c>
      <c r="K323" s="71">
        <f t="shared" ca="1" si="64"/>
        <v>160</v>
      </c>
      <c r="L323" s="71">
        <f t="shared" ca="1" si="64"/>
        <v>195</v>
      </c>
      <c r="M323" s="71">
        <f t="shared" ca="1" si="64"/>
        <v>195</v>
      </c>
      <c r="N323" s="71">
        <f t="shared" ca="1" si="64"/>
        <v>515</v>
      </c>
      <c r="O323" s="83">
        <f t="shared" ca="1" si="64"/>
        <v>3060</v>
      </c>
      <c r="P323" s="70">
        <f t="shared" ca="1" si="65"/>
        <v>585</v>
      </c>
      <c r="Q323" s="71">
        <f t="shared" ca="1" si="65"/>
        <v>2230</v>
      </c>
      <c r="R323" s="71">
        <f t="shared" ca="1" si="65"/>
        <v>215</v>
      </c>
      <c r="S323" s="71" t="str">
        <f t="shared" ca="1" si="65"/>
        <v>**</v>
      </c>
      <c r="T323" s="71" t="str">
        <f t="shared" ca="1" si="65"/>
        <v>**</v>
      </c>
      <c r="U323" s="124"/>
    </row>
    <row r="324" spans="1:21" s="57" customFormat="1" ht="11.25" x14ac:dyDescent="0.2">
      <c r="A324" s="163"/>
      <c r="B324" s="157"/>
      <c r="C324" s="58" t="s">
        <v>449</v>
      </c>
      <c r="D324" s="58" t="s">
        <v>210</v>
      </c>
      <c r="E324" s="58"/>
      <c r="F324" s="70">
        <f t="shared" ca="1" si="64"/>
        <v>65</v>
      </c>
      <c r="G324" s="71">
        <f t="shared" ca="1" si="64"/>
        <v>215</v>
      </c>
      <c r="H324" s="71">
        <f t="shared" ca="1" si="64"/>
        <v>225</v>
      </c>
      <c r="I324" s="71">
        <f t="shared" ca="1" si="64"/>
        <v>220</v>
      </c>
      <c r="J324" s="71">
        <f t="shared" ca="1" si="64"/>
        <v>85</v>
      </c>
      <c r="K324" s="71">
        <f t="shared" ca="1" si="64"/>
        <v>40</v>
      </c>
      <c r="L324" s="71">
        <f t="shared" ca="1" si="64"/>
        <v>115</v>
      </c>
      <c r="M324" s="71">
        <f t="shared" ca="1" si="64"/>
        <v>90</v>
      </c>
      <c r="N324" s="71">
        <f t="shared" ca="1" si="64"/>
        <v>260</v>
      </c>
      <c r="O324" s="83">
        <f t="shared" ca="1" si="64"/>
        <v>1315</v>
      </c>
      <c r="P324" s="70">
        <f t="shared" ca="1" si="65"/>
        <v>185</v>
      </c>
      <c r="Q324" s="71">
        <f t="shared" ca="1" si="65"/>
        <v>990</v>
      </c>
      <c r="R324" s="71">
        <f t="shared" ca="1" si="65"/>
        <v>125</v>
      </c>
      <c r="S324" s="71" t="str">
        <f t="shared" ca="1" si="65"/>
        <v>**</v>
      </c>
      <c r="T324" s="71" t="str">
        <f t="shared" ca="1" si="65"/>
        <v>**</v>
      </c>
      <c r="U324" s="124"/>
    </row>
    <row r="325" spans="1:21" s="57" customFormat="1" ht="11.25" x14ac:dyDescent="0.2">
      <c r="A325" s="163"/>
      <c r="B325" s="157"/>
      <c r="C325" s="58" t="s">
        <v>450</v>
      </c>
      <c r="D325" s="58" t="s">
        <v>211</v>
      </c>
      <c r="E325" s="58"/>
      <c r="F325" s="66" t="str">
        <f t="shared" ca="1" si="64"/>
        <v>**</v>
      </c>
      <c r="G325" s="67" t="str">
        <f t="shared" ca="1" si="64"/>
        <v>**</v>
      </c>
      <c r="H325" s="67" t="str">
        <f t="shared" ca="1" si="64"/>
        <v>**</v>
      </c>
      <c r="I325" s="67" t="str">
        <f t="shared" ca="1" si="64"/>
        <v>**</v>
      </c>
      <c r="J325" s="67" t="str">
        <f t="shared" ca="1" si="64"/>
        <v>**</v>
      </c>
      <c r="K325" s="67" t="str">
        <f t="shared" ca="1" si="64"/>
        <v>**</v>
      </c>
      <c r="L325" s="67" t="str">
        <f t="shared" ca="1" si="64"/>
        <v>**</v>
      </c>
      <c r="M325" s="67" t="str">
        <f t="shared" ca="1" si="64"/>
        <v>**</v>
      </c>
      <c r="N325" s="67" t="str">
        <f t="shared" ca="1" si="64"/>
        <v>**</v>
      </c>
      <c r="O325" s="68" t="str">
        <f t="shared" ca="1" si="64"/>
        <v>**</v>
      </c>
      <c r="P325" s="66" t="str">
        <f t="shared" ca="1" si="65"/>
        <v>**</v>
      </c>
      <c r="Q325" s="67" t="str">
        <f t="shared" ca="1" si="65"/>
        <v>**</v>
      </c>
      <c r="R325" s="67" t="str">
        <f t="shared" ca="1" si="65"/>
        <v>**</v>
      </c>
      <c r="S325" s="67" t="str">
        <f t="shared" ca="1" si="65"/>
        <v>**</v>
      </c>
      <c r="T325" s="67" t="str">
        <f t="shared" ca="1" si="65"/>
        <v>**</v>
      </c>
      <c r="U325" s="124"/>
    </row>
    <row r="326" spans="1:21" s="57" customFormat="1" ht="11.25" x14ac:dyDescent="0.2">
      <c r="A326" s="163"/>
      <c r="B326" s="157"/>
      <c r="C326" s="58" t="s">
        <v>451</v>
      </c>
      <c r="D326" s="58" t="s">
        <v>212</v>
      </c>
      <c r="E326" s="58"/>
      <c r="F326" s="66">
        <f t="shared" ca="1" si="64"/>
        <v>170</v>
      </c>
      <c r="G326" s="67">
        <f t="shared" ca="1" si="64"/>
        <v>295</v>
      </c>
      <c r="H326" s="67">
        <f t="shared" ca="1" si="64"/>
        <v>270</v>
      </c>
      <c r="I326" s="67">
        <f t="shared" ca="1" si="64"/>
        <v>325</v>
      </c>
      <c r="J326" s="67">
        <f t="shared" ca="1" si="64"/>
        <v>115</v>
      </c>
      <c r="K326" s="67">
        <f t="shared" ca="1" si="64"/>
        <v>65</v>
      </c>
      <c r="L326" s="67">
        <f t="shared" ca="1" si="64"/>
        <v>140</v>
      </c>
      <c r="M326" s="67">
        <f t="shared" ca="1" si="64"/>
        <v>115</v>
      </c>
      <c r="N326" s="67">
        <f t="shared" ca="1" si="64"/>
        <v>340</v>
      </c>
      <c r="O326" s="68">
        <f t="shared" ca="1" si="64"/>
        <v>1835</v>
      </c>
      <c r="P326" s="66">
        <f t="shared" ca="1" si="65"/>
        <v>285</v>
      </c>
      <c r="Q326" s="87">
        <f t="shared" ca="1" si="65"/>
        <v>1380</v>
      </c>
      <c r="R326" s="87">
        <f t="shared" ca="1" si="65"/>
        <v>150</v>
      </c>
      <c r="S326" s="87" t="str">
        <f t="shared" ca="1" si="65"/>
        <v>**</v>
      </c>
      <c r="T326" s="87" t="str">
        <f t="shared" ca="1" si="65"/>
        <v>**</v>
      </c>
      <c r="U326" s="124"/>
    </row>
    <row r="327" spans="1:21" s="57" customFormat="1" ht="11.25" x14ac:dyDescent="0.2">
      <c r="A327" s="163"/>
      <c r="B327" s="157"/>
      <c r="C327" s="58" t="s">
        <v>452</v>
      </c>
      <c r="D327" s="58" t="s">
        <v>213</v>
      </c>
      <c r="E327" s="58"/>
      <c r="F327" s="66">
        <f t="shared" ca="1" si="64"/>
        <v>215</v>
      </c>
      <c r="G327" s="67">
        <f t="shared" ca="1" si="64"/>
        <v>310</v>
      </c>
      <c r="H327" s="67">
        <f t="shared" ca="1" si="64"/>
        <v>390</v>
      </c>
      <c r="I327" s="67">
        <f t="shared" ca="1" si="64"/>
        <v>400</v>
      </c>
      <c r="J327" s="67">
        <f t="shared" ca="1" si="64"/>
        <v>155</v>
      </c>
      <c r="K327" s="67">
        <f t="shared" ca="1" si="64"/>
        <v>130</v>
      </c>
      <c r="L327" s="67">
        <f t="shared" ca="1" si="64"/>
        <v>160</v>
      </c>
      <c r="M327" s="67">
        <f t="shared" ca="1" si="64"/>
        <v>140</v>
      </c>
      <c r="N327" s="67">
        <f t="shared" ca="1" si="64"/>
        <v>440</v>
      </c>
      <c r="O327" s="68">
        <f t="shared" ca="1" si="64"/>
        <v>2340</v>
      </c>
      <c r="P327" s="66">
        <f t="shared" ca="1" si="65"/>
        <v>420</v>
      </c>
      <c r="Q327" s="87">
        <f t="shared" ca="1" si="65"/>
        <v>1730</v>
      </c>
      <c r="R327" s="87">
        <f t="shared" ca="1" si="65"/>
        <v>155</v>
      </c>
      <c r="S327" s="87">
        <f t="shared" ca="1" si="65"/>
        <v>25</v>
      </c>
      <c r="T327" s="87">
        <f t="shared" ca="1" si="65"/>
        <v>5</v>
      </c>
      <c r="U327" s="124"/>
    </row>
    <row r="328" spans="1:21" s="57" customFormat="1" ht="11.25" x14ac:dyDescent="0.2">
      <c r="A328" s="163"/>
      <c r="B328" s="157"/>
      <c r="C328" s="58" t="s">
        <v>453</v>
      </c>
      <c r="D328" s="58" t="s">
        <v>214</v>
      </c>
      <c r="E328" s="58"/>
      <c r="F328" s="66">
        <f t="shared" ca="1" si="64"/>
        <v>160</v>
      </c>
      <c r="G328" s="67">
        <f t="shared" ca="1" si="64"/>
        <v>360</v>
      </c>
      <c r="H328" s="67">
        <f t="shared" ca="1" si="64"/>
        <v>290</v>
      </c>
      <c r="I328" s="67">
        <f t="shared" ca="1" si="64"/>
        <v>425</v>
      </c>
      <c r="J328" s="67">
        <f t="shared" ca="1" si="64"/>
        <v>150</v>
      </c>
      <c r="K328" s="67">
        <f t="shared" ca="1" si="64"/>
        <v>70</v>
      </c>
      <c r="L328" s="67">
        <f t="shared" ca="1" si="64"/>
        <v>165</v>
      </c>
      <c r="M328" s="67">
        <f t="shared" ca="1" si="64"/>
        <v>145</v>
      </c>
      <c r="N328" s="67">
        <f t="shared" ca="1" si="64"/>
        <v>370</v>
      </c>
      <c r="O328" s="68">
        <f t="shared" ca="1" si="64"/>
        <v>2135</v>
      </c>
      <c r="P328" s="66">
        <f t="shared" ca="1" si="65"/>
        <v>315</v>
      </c>
      <c r="Q328" s="87">
        <f t="shared" ca="1" si="65"/>
        <v>1645</v>
      </c>
      <c r="R328" s="87">
        <f t="shared" ca="1" si="65"/>
        <v>150</v>
      </c>
      <c r="S328" s="87" t="str">
        <f t="shared" ca="1" si="65"/>
        <v>**</v>
      </c>
      <c r="T328" s="87" t="str">
        <f t="shared" ca="1" si="65"/>
        <v>**</v>
      </c>
      <c r="U328" s="124"/>
    </row>
    <row r="329" spans="1:21" s="57" customFormat="1" ht="11.25" x14ac:dyDescent="0.2">
      <c r="A329" s="163"/>
      <c r="B329" s="157"/>
      <c r="C329" s="58" t="s">
        <v>454</v>
      </c>
      <c r="D329" s="58" t="s">
        <v>215</v>
      </c>
      <c r="E329" s="58"/>
      <c r="F329" s="66" t="str">
        <f t="shared" ca="1" si="64"/>
        <v>**</v>
      </c>
      <c r="G329" s="67" t="str">
        <f t="shared" ca="1" si="64"/>
        <v>**</v>
      </c>
      <c r="H329" s="67" t="str">
        <f t="shared" ca="1" si="64"/>
        <v>**</v>
      </c>
      <c r="I329" s="67" t="str">
        <f t="shared" ca="1" si="64"/>
        <v>**</v>
      </c>
      <c r="J329" s="67" t="str">
        <f t="shared" ca="1" si="64"/>
        <v>**</v>
      </c>
      <c r="K329" s="67" t="str">
        <f t="shared" ca="1" si="64"/>
        <v>**</v>
      </c>
      <c r="L329" s="67" t="str">
        <f t="shared" ca="1" si="64"/>
        <v>**</v>
      </c>
      <c r="M329" s="67" t="str">
        <f t="shared" ca="1" si="64"/>
        <v>**</v>
      </c>
      <c r="N329" s="67" t="str">
        <f t="shared" ca="1" si="64"/>
        <v>**</v>
      </c>
      <c r="O329" s="68" t="str">
        <f t="shared" ca="1" si="64"/>
        <v>**</v>
      </c>
      <c r="P329" s="66" t="str">
        <f t="shared" ca="1" si="65"/>
        <v>**</v>
      </c>
      <c r="Q329" s="87" t="str">
        <f t="shared" ca="1" si="65"/>
        <v>**</v>
      </c>
      <c r="R329" s="87" t="str">
        <f t="shared" ca="1" si="65"/>
        <v>**</v>
      </c>
      <c r="S329" s="87" t="str">
        <f t="shared" ca="1" si="65"/>
        <v>**</v>
      </c>
      <c r="T329" s="87" t="str">
        <f t="shared" ca="1" si="65"/>
        <v>**</v>
      </c>
      <c r="U329" s="124"/>
    </row>
    <row r="330" spans="1:21" s="57" customFormat="1" ht="11.25" x14ac:dyDescent="0.2">
      <c r="A330" s="163"/>
      <c r="B330" s="157"/>
      <c r="C330" s="58" t="s">
        <v>455</v>
      </c>
      <c r="D330" s="58" t="s">
        <v>216</v>
      </c>
      <c r="E330" s="58"/>
      <c r="F330" s="66">
        <f t="shared" ca="1" si="64"/>
        <v>205</v>
      </c>
      <c r="G330" s="67">
        <f t="shared" ca="1" si="64"/>
        <v>310</v>
      </c>
      <c r="H330" s="67">
        <f t="shared" ca="1" si="64"/>
        <v>345</v>
      </c>
      <c r="I330" s="67">
        <f t="shared" ca="1" si="64"/>
        <v>420</v>
      </c>
      <c r="J330" s="67">
        <f t="shared" ca="1" si="64"/>
        <v>170</v>
      </c>
      <c r="K330" s="67">
        <f t="shared" ca="1" si="64"/>
        <v>95</v>
      </c>
      <c r="L330" s="67">
        <f t="shared" ca="1" si="64"/>
        <v>140</v>
      </c>
      <c r="M330" s="67">
        <f t="shared" ca="1" si="64"/>
        <v>180</v>
      </c>
      <c r="N330" s="67">
        <f t="shared" ca="1" si="64"/>
        <v>340</v>
      </c>
      <c r="O330" s="68">
        <f t="shared" ca="1" si="64"/>
        <v>2205</v>
      </c>
      <c r="P330" s="66">
        <f t="shared" ca="1" si="65"/>
        <v>425</v>
      </c>
      <c r="Q330" s="87">
        <f t="shared" ca="1" si="65"/>
        <v>1595</v>
      </c>
      <c r="R330" s="87">
        <f t="shared" ca="1" si="65"/>
        <v>160</v>
      </c>
      <c r="S330" s="87" t="str">
        <f t="shared" ca="1" si="65"/>
        <v>**</v>
      </c>
      <c r="T330" s="87" t="str">
        <f t="shared" ca="1" si="65"/>
        <v>**</v>
      </c>
      <c r="U330" s="124"/>
    </row>
    <row r="331" spans="1:21" s="57" customFormat="1" ht="11.25" x14ac:dyDescent="0.2">
      <c r="A331" s="163"/>
      <c r="B331" s="157"/>
      <c r="C331" s="58" t="s">
        <v>456</v>
      </c>
      <c r="D331" s="58" t="s">
        <v>217</v>
      </c>
      <c r="E331" s="58"/>
      <c r="F331" s="66">
        <f t="shared" ca="1" si="64"/>
        <v>35</v>
      </c>
      <c r="G331" s="67">
        <f t="shared" ca="1" si="64"/>
        <v>90</v>
      </c>
      <c r="H331" s="67">
        <f t="shared" ca="1" si="64"/>
        <v>55</v>
      </c>
      <c r="I331" s="67">
        <f t="shared" ca="1" si="64"/>
        <v>110</v>
      </c>
      <c r="J331" s="67">
        <f t="shared" ca="1" si="64"/>
        <v>45</v>
      </c>
      <c r="K331" s="67">
        <f t="shared" ca="1" si="64"/>
        <v>25</v>
      </c>
      <c r="L331" s="67">
        <f t="shared" ca="1" si="64"/>
        <v>25</v>
      </c>
      <c r="M331" s="67">
        <f t="shared" ca="1" si="64"/>
        <v>50</v>
      </c>
      <c r="N331" s="67">
        <f t="shared" ca="1" si="64"/>
        <v>80</v>
      </c>
      <c r="O331" s="68">
        <f t="shared" ca="1" si="64"/>
        <v>515</v>
      </c>
      <c r="P331" s="66">
        <f t="shared" ca="1" si="65"/>
        <v>85</v>
      </c>
      <c r="Q331" s="87">
        <f t="shared" ca="1" si="65"/>
        <v>385</v>
      </c>
      <c r="R331" s="87">
        <f t="shared" ca="1" si="65"/>
        <v>40</v>
      </c>
      <c r="S331" s="87" t="str">
        <f t="shared" ca="1" si="65"/>
        <v>**</v>
      </c>
      <c r="T331" s="87" t="str">
        <f t="shared" ca="1" si="65"/>
        <v>**</v>
      </c>
      <c r="U331" s="124"/>
    </row>
    <row r="332" spans="1:21" s="57" customFormat="1" ht="11.25" x14ac:dyDescent="0.2">
      <c r="A332" s="163"/>
      <c r="B332" s="157"/>
      <c r="C332" s="58" t="s">
        <v>549</v>
      </c>
      <c r="D332" s="58" t="s">
        <v>218</v>
      </c>
      <c r="E332" s="58"/>
      <c r="F332" s="66" t="str">
        <f t="shared" ref="F332:O341" ca="1" si="66">VLOOKUP($D332,INDIRECT($AB$13),F$477,0)</f>
        <v>**</v>
      </c>
      <c r="G332" s="67" t="str">
        <f t="shared" ca="1" si="66"/>
        <v>**</v>
      </c>
      <c r="H332" s="67" t="str">
        <f t="shared" ca="1" si="66"/>
        <v>**</v>
      </c>
      <c r="I332" s="67" t="str">
        <f t="shared" ca="1" si="66"/>
        <v>**</v>
      </c>
      <c r="J332" s="67" t="str">
        <f t="shared" ca="1" si="66"/>
        <v>**</v>
      </c>
      <c r="K332" s="67" t="str">
        <f t="shared" ca="1" si="66"/>
        <v>**</v>
      </c>
      <c r="L332" s="67" t="str">
        <f t="shared" ca="1" si="66"/>
        <v>**</v>
      </c>
      <c r="M332" s="67" t="str">
        <f t="shared" ca="1" si="66"/>
        <v>**</v>
      </c>
      <c r="N332" s="67" t="str">
        <f t="shared" ca="1" si="66"/>
        <v>**</v>
      </c>
      <c r="O332" s="68" t="str">
        <f t="shared" ca="1" si="66"/>
        <v>**</v>
      </c>
      <c r="P332" s="66" t="str">
        <f t="shared" ref="P332:T341" ca="1" si="67">VLOOKUP($D332,INDIRECT($AB$14),P$477,0)</f>
        <v>**</v>
      </c>
      <c r="Q332" s="87" t="str">
        <f t="shared" ca="1" si="67"/>
        <v>**</v>
      </c>
      <c r="R332" s="87" t="str">
        <f t="shared" ca="1" si="67"/>
        <v>**</v>
      </c>
      <c r="S332" s="87" t="str">
        <f t="shared" ca="1" si="67"/>
        <v>**</v>
      </c>
      <c r="T332" s="87" t="str">
        <f t="shared" ca="1" si="67"/>
        <v>**</v>
      </c>
      <c r="U332" s="124"/>
    </row>
    <row r="333" spans="1:21" s="57" customFormat="1" ht="11.25" x14ac:dyDescent="0.2">
      <c r="A333" s="163"/>
      <c r="B333" s="157"/>
      <c r="C333" s="58" t="s">
        <v>457</v>
      </c>
      <c r="D333" s="58" t="s">
        <v>219</v>
      </c>
      <c r="E333" s="58"/>
      <c r="F333" s="66">
        <f t="shared" ca="1" si="66"/>
        <v>240</v>
      </c>
      <c r="G333" s="67">
        <f t="shared" ca="1" si="66"/>
        <v>325</v>
      </c>
      <c r="H333" s="67">
        <f t="shared" ca="1" si="66"/>
        <v>230</v>
      </c>
      <c r="I333" s="67">
        <f t="shared" ca="1" si="66"/>
        <v>350</v>
      </c>
      <c r="J333" s="67">
        <f t="shared" ca="1" si="66"/>
        <v>145</v>
      </c>
      <c r="K333" s="67">
        <f t="shared" ca="1" si="66"/>
        <v>135</v>
      </c>
      <c r="L333" s="67">
        <f t="shared" ca="1" si="66"/>
        <v>130</v>
      </c>
      <c r="M333" s="67">
        <f t="shared" ca="1" si="66"/>
        <v>140</v>
      </c>
      <c r="N333" s="67">
        <f t="shared" ca="1" si="66"/>
        <v>335</v>
      </c>
      <c r="O333" s="68">
        <f t="shared" ca="1" si="66"/>
        <v>2030</v>
      </c>
      <c r="P333" s="66">
        <f t="shared" ca="1" si="67"/>
        <v>360</v>
      </c>
      <c r="Q333" s="87">
        <f t="shared" ca="1" si="67"/>
        <v>1425</v>
      </c>
      <c r="R333" s="87">
        <f t="shared" ca="1" si="67"/>
        <v>205</v>
      </c>
      <c r="S333" s="87" t="str">
        <f t="shared" ca="1" si="67"/>
        <v>**</v>
      </c>
      <c r="T333" s="87" t="str">
        <f t="shared" ca="1" si="67"/>
        <v>**</v>
      </c>
      <c r="U333" s="124"/>
    </row>
    <row r="334" spans="1:21" s="57" customFormat="1" ht="11.25" x14ac:dyDescent="0.2">
      <c r="A334" s="163"/>
      <c r="B334" s="157"/>
      <c r="C334" s="58" t="s">
        <v>550</v>
      </c>
      <c r="D334" s="58" t="s">
        <v>220</v>
      </c>
      <c r="E334" s="58"/>
      <c r="F334" s="66">
        <f t="shared" ca="1" si="66"/>
        <v>25</v>
      </c>
      <c r="G334" s="67">
        <f t="shared" ca="1" si="66"/>
        <v>140</v>
      </c>
      <c r="H334" s="67">
        <f t="shared" ca="1" si="66"/>
        <v>65</v>
      </c>
      <c r="I334" s="67">
        <f t="shared" ca="1" si="66"/>
        <v>140</v>
      </c>
      <c r="J334" s="67">
        <f t="shared" ca="1" si="66"/>
        <v>45</v>
      </c>
      <c r="K334" s="67">
        <f t="shared" ca="1" si="66"/>
        <v>35</v>
      </c>
      <c r="L334" s="67">
        <f t="shared" ca="1" si="66"/>
        <v>55</v>
      </c>
      <c r="M334" s="67">
        <f t="shared" ca="1" si="66"/>
        <v>60</v>
      </c>
      <c r="N334" s="67">
        <f t="shared" ca="1" si="66"/>
        <v>155</v>
      </c>
      <c r="O334" s="68">
        <f t="shared" ca="1" si="66"/>
        <v>720</v>
      </c>
      <c r="P334" s="66">
        <f t="shared" ca="1" si="67"/>
        <v>105</v>
      </c>
      <c r="Q334" s="87">
        <f t="shared" ca="1" si="67"/>
        <v>550</v>
      </c>
      <c r="R334" s="87">
        <f t="shared" ca="1" si="67"/>
        <v>60</v>
      </c>
      <c r="S334" s="87" t="str">
        <f t="shared" ca="1" si="67"/>
        <v>**</v>
      </c>
      <c r="T334" s="87" t="str">
        <f t="shared" ca="1" si="67"/>
        <v>**</v>
      </c>
      <c r="U334" s="124"/>
    </row>
    <row r="335" spans="1:21" s="57" customFormat="1" ht="11.25" x14ac:dyDescent="0.2">
      <c r="A335" s="163"/>
      <c r="B335" s="157"/>
      <c r="C335" s="58" t="s">
        <v>458</v>
      </c>
      <c r="D335" s="58" t="s">
        <v>147</v>
      </c>
      <c r="E335" s="58"/>
      <c r="F335" s="66">
        <f t="shared" ca="1" si="66"/>
        <v>360</v>
      </c>
      <c r="G335" s="67">
        <f t="shared" ca="1" si="66"/>
        <v>525</v>
      </c>
      <c r="H335" s="67">
        <f t="shared" ca="1" si="66"/>
        <v>730</v>
      </c>
      <c r="I335" s="67">
        <f t="shared" ca="1" si="66"/>
        <v>555</v>
      </c>
      <c r="J335" s="67">
        <f t="shared" ca="1" si="66"/>
        <v>240</v>
      </c>
      <c r="K335" s="67">
        <f t="shared" ca="1" si="66"/>
        <v>195</v>
      </c>
      <c r="L335" s="67">
        <f t="shared" ca="1" si="66"/>
        <v>320</v>
      </c>
      <c r="M335" s="67">
        <f t="shared" ca="1" si="66"/>
        <v>285</v>
      </c>
      <c r="N335" s="67">
        <f t="shared" ca="1" si="66"/>
        <v>805</v>
      </c>
      <c r="O335" s="68">
        <f t="shared" ca="1" si="66"/>
        <v>4015</v>
      </c>
      <c r="P335" s="66">
        <f t="shared" ca="1" si="67"/>
        <v>695</v>
      </c>
      <c r="Q335" s="87">
        <f t="shared" ca="1" si="67"/>
        <v>2990</v>
      </c>
      <c r="R335" s="87">
        <f t="shared" ca="1" si="67"/>
        <v>285</v>
      </c>
      <c r="S335" s="87">
        <f t="shared" ca="1" si="67"/>
        <v>30</v>
      </c>
      <c r="T335" s="87">
        <f t="shared" ca="1" si="67"/>
        <v>10</v>
      </c>
      <c r="U335" s="124"/>
    </row>
    <row r="336" spans="1:21" s="57" customFormat="1" ht="11.25" x14ac:dyDescent="0.2">
      <c r="A336" s="163"/>
      <c r="B336" s="157"/>
      <c r="C336" s="58" t="s">
        <v>354</v>
      </c>
      <c r="D336" s="58" t="s">
        <v>221</v>
      </c>
      <c r="E336" s="58"/>
      <c r="F336" s="66">
        <f t="shared" ca="1" si="66"/>
        <v>395</v>
      </c>
      <c r="G336" s="67">
        <f t="shared" ca="1" si="66"/>
        <v>395</v>
      </c>
      <c r="H336" s="67">
        <f t="shared" ca="1" si="66"/>
        <v>445</v>
      </c>
      <c r="I336" s="67">
        <f t="shared" ca="1" si="66"/>
        <v>370</v>
      </c>
      <c r="J336" s="67">
        <f t="shared" ca="1" si="66"/>
        <v>185</v>
      </c>
      <c r="K336" s="67">
        <f t="shared" ca="1" si="66"/>
        <v>140</v>
      </c>
      <c r="L336" s="67">
        <f t="shared" ca="1" si="66"/>
        <v>175</v>
      </c>
      <c r="M336" s="67">
        <f t="shared" ca="1" si="66"/>
        <v>195</v>
      </c>
      <c r="N336" s="67">
        <f t="shared" ca="1" si="66"/>
        <v>640</v>
      </c>
      <c r="O336" s="68">
        <f t="shared" ca="1" si="66"/>
        <v>2940</v>
      </c>
      <c r="P336" s="66">
        <f t="shared" ca="1" si="67"/>
        <v>810</v>
      </c>
      <c r="Q336" s="87">
        <f t="shared" ca="1" si="67"/>
        <v>1910</v>
      </c>
      <c r="R336" s="87">
        <f t="shared" ca="1" si="67"/>
        <v>195</v>
      </c>
      <c r="S336" s="87" t="str">
        <f t="shared" ca="1" si="67"/>
        <v>**</v>
      </c>
      <c r="T336" s="87" t="str">
        <f t="shared" ca="1" si="67"/>
        <v>**</v>
      </c>
      <c r="U336" s="124"/>
    </row>
    <row r="337" spans="1:23" s="57" customFormat="1" ht="11.25" x14ac:dyDescent="0.2">
      <c r="A337" s="163"/>
      <c r="B337" s="157"/>
      <c r="C337" s="58" t="s">
        <v>355</v>
      </c>
      <c r="D337" s="58" t="s">
        <v>222</v>
      </c>
      <c r="E337" s="58"/>
      <c r="F337" s="66">
        <f t="shared" ca="1" si="66"/>
        <v>115</v>
      </c>
      <c r="G337" s="67">
        <f t="shared" ca="1" si="66"/>
        <v>165</v>
      </c>
      <c r="H337" s="67">
        <f t="shared" ca="1" si="66"/>
        <v>165</v>
      </c>
      <c r="I337" s="67">
        <f t="shared" ca="1" si="66"/>
        <v>135</v>
      </c>
      <c r="J337" s="67">
        <f t="shared" ca="1" si="66"/>
        <v>70</v>
      </c>
      <c r="K337" s="67">
        <f t="shared" ca="1" si="66"/>
        <v>80</v>
      </c>
      <c r="L337" s="67">
        <f t="shared" ca="1" si="66"/>
        <v>70</v>
      </c>
      <c r="M337" s="67">
        <f t="shared" ca="1" si="66"/>
        <v>65</v>
      </c>
      <c r="N337" s="67">
        <f t="shared" ca="1" si="66"/>
        <v>175</v>
      </c>
      <c r="O337" s="68">
        <f t="shared" ca="1" si="66"/>
        <v>1040</v>
      </c>
      <c r="P337" s="66">
        <f t="shared" ca="1" si="67"/>
        <v>210</v>
      </c>
      <c r="Q337" s="87">
        <f t="shared" ca="1" si="67"/>
        <v>730</v>
      </c>
      <c r="R337" s="87">
        <f t="shared" ca="1" si="67"/>
        <v>90</v>
      </c>
      <c r="S337" s="87">
        <f t="shared" ca="1" si="67"/>
        <v>10</v>
      </c>
      <c r="T337" s="87">
        <f t="shared" ca="1" si="67"/>
        <v>5</v>
      </c>
      <c r="U337" s="124"/>
    </row>
    <row r="338" spans="1:23" s="57" customFormat="1" ht="11.25" x14ac:dyDescent="0.2">
      <c r="A338" s="163"/>
      <c r="B338" s="157"/>
      <c r="C338" s="58" t="s">
        <v>356</v>
      </c>
      <c r="D338" s="58" t="s">
        <v>223</v>
      </c>
      <c r="E338" s="58"/>
      <c r="F338" s="66">
        <f t="shared" ca="1" si="66"/>
        <v>15</v>
      </c>
      <c r="G338" s="67">
        <f t="shared" ca="1" si="66"/>
        <v>70</v>
      </c>
      <c r="H338" s="67">
        <f t="shared" ca="1" si="66"/>
        <v>55</v>
      </c>
      <c r="I338" s="67">
        <f t="shared" ca="1" si="66"/>
        <v>85</v>
      </c>
      <c r="J338" s="67">
        <f t="shared" ca="1" si="66"/>
        <v>15</v>
      </c>
      <c r="K338" s="67">
        <f t="shared" ca="1" si="66"/>
        <v>15</v>
      </c>
      <c r="L338" s="67">
        <f t="shared" ca="1" si="66"/>
        <v>25</v>
      </c>
      <c r="M338" s="67">
        <f t="shared" ca="1" si="66"/>
        <v>25</v>
      </c>
      <c r="N338" s="67">
        <f t="shared" ca="1" si="66"/>
        <v>80</v>
      </c>
      <c r="O338" s="68">
        <f t="shared" ca="1" si="66"/>
        <v>385</v>
      </c>
      <c r="P338" s="66">
        <f t="shared" ca="1" si="67"/>
        <v>45</v>
      </c>
      <c r="Q338" s="87">
        <f t="shared" ca="1" si="67"/>
        <v>295</v>
      </c>
      <c r="R338" s="87">
        <f t="shared" ca="1" si="67"/>
        <v>35</v>
      </c>
      <c r="S338" s="87" t="str">
        <f t="shared" ca="1" si="67"/>
        <v>**</v>
      </c>
      <c r="T338" s="87" t="str">
        <f t="shared" ca="1" si="67"/>
        <v>**</v>
      </c>
      <c r="U338" s="124"/>
    </row>
    <row r="339" spans="1:23" s="57" customFormat="1" ht="11.25" x14ac:dyDescent="0.2">
      <c r="A339" s="163"/>
      <c r="B339" s="157"/>
      <c r="C339" s="58" t="s">
        <v>357</v>
      </c>
      <c r="D339" s="58" t="s">
        <v>224</v>
      </c>
      <c r="E339" s="58"/>
      <c r="F339" s="66">
        <f t="shared" ca="1" si="66"/>
        <v>170</v>
      </c>
      <c r="G339" s="67">
        <f t="shared" ca="1" si="66"/>
        <v>205</v>
      </c>
      <c r="H339" s="67">
        <f t="shared" ca="1" si="66"/>
        <v>195</v>
      </c>
      <c r="I339" s="67">
        <f t="shared" ca="1" si="66"/>
        <v>180</v>
      </c>
      <c r="J339" s="67">
        <f t="shared" ca="1" si="66"/>
        <v>125</v>
      </c>
      <c r="K339" s="67">
        <f t="shared" ca="1" si="66"/>
        <v>105</v>
      </c>
      <c r="L339" s="67">
        <f t="shared" ca="1" si="66"/>
        <v>90</v>
      </c>
      <c r="M339" s="67">
        <f t="shared" ca="1" si="66"/>
        <v>90</v>
      </c>
      <c r="N339" s="67">
        <f t="shared" ca="1" si="66"/>
        <v>245</v>
      </c>
      <c r="O339" s="68">
        <f t="shared" ca="1" si="66"/>
        <v>1405</v>
      </c>
      <c r="P339" s="66">
        <f t="shared" ca="1" si="67"/>
        <v>290</v>
      </c>
      <c r="Q339" s="87">
        <f t="shared" ca="1" si="67"/>
        <v>965</v>
      </c>
      <c r="R339" s="87">
        <f t="shared" ca="1" si="67"/>
        <v>130</v>
      </c>
      <c r="S339" s="87" t="str">
        <f t="shared" ca="1" si="67"/>
        <v>**</v>
      </c>
      <c r="T339" s="87" t="str">
        <f t="shared" ca="1" si="67"/>
        <v>**</v>
      </c>
      <c r="U339" s="124"/>
    </row>
    <row r="340" spans="1:23" s="57" customFormat="1" ht="11.25" x14ac:dyDescent="0.2">
      <c r="A340" s="163"/>
      <c r="B340" s="157"/>
      <c r="C340" s="58" t="s">
        <v>358</v>
      </c>
      <c r="D340" s="58" t="s">
        <v>225</v>
      </c>
      <c r="E340" s="58"/>
      <c r="F340" s="66">
        <f t="shared" ca="1" si="66"/>
        <v>35</v>
      </c>
      <c r="G340" s="67">
        <f t="shared" ca="1" si="66"/>
        <v>100</v>
      </c>
      <c r="H340" s="67">
        <f t="shared" ca="1" si="66"/>
        <v>110</v>
      </c>
      <c r="I340" s="67">
        <f t="shared" ca="1" si="66"/>
        <v>165</v>
      </c>
      <c r="J340" s="67">
        <f t="shared" ca="1" si="66"/>
        <v>55</v>
      </c>
      <c r="K340" s="67">
        <f t="shared" ca="1" si="66"/>
        <v>35</v>
      </c>
      <c r="L340" s="67">
        <f t="shared" ca="1" si="66"/>
        <v>65</v>
      </c>
      <c r="M340" s="67">
        <f t="shared" ca="1" si="66"/>
        <v>50</v>
      </c>
      <c r="N340" s="67">
        <f t="shared" ca="1" si="66"/>
        <v>125</v>
      </c>
      <c r="O340" s="68">
        <f t="shared" ca="1" si="66"/>
        <v>740</v>
      </c>
      <c r="P340" s="66">
        <f t="shared" ca="1" si="67"/>
        <v>115</v>
      </c>
      <c r="Q340" s="87">
        <f t="shared" ca="1" si="67"/>
        <v>570</v>
      </c>
      <c r="R340" s="87">
        <f t="shared" ca="1" si="67"/>
        <v>50</v>
      </c>
      <c r="S340" s="87" t="str">
        <f t="shared" ca="1" si="67"/>
        <v>**</v>
      </c>
      <c r="T340" s="87" t="str">
        <f t="shared" ca="1" si="67"/>
        <v>**</v>
      </c>
      <c r="U340" s="124"/>
    </row>
    <row r="341" spans="1:23" s="57" customFormat="1" ht="11.25" x14ac:dyDescent="0.2">
      <c r="A341" s="163"/>
      <c r="B341" s="157"/>
      <c r="C341" s="58" t="s">
        <v>359</v>
      </c>
      <c r="D341" s="58" t="s">
        <v>226</v>
      </c>
      <c r="E341" s="58"/>
      <c r="F341" s="66">
        <f t="shared" ca="1" si="66"/>
        <v>295</v>
      </c>
      <c r="G341" s="67">
        <f t="shared" ca="1" si="66"/>
        <v>415</v>
      </c>
      <c r="H341" s="67">
        <f t="shared" ca="1" si="66"/>
        <v>380</v>
      </c>
      <c r="I341" s="67">
        <f t="shared" ca="1" si="66"/>
        <v>445</v>
      </c>
      <c r="J341" s="67">
        <f t="shared" ca="1" si="66"/>
        <v>195</v>
      </c>
      <c r="K341" s="67">
        <f t="shared" ca="1" si="66"/>
        <v>115</v>
      </c>
      <c r="L341" s="67">
        <f t="shared" ca="1" si="66"/>
        <v>205</v>
      </c>
      <c r="M341" s="67">
        <f t="shared" ca="1" si="66"/>
        <v>165</v>
      </c>
      <c r="N341" s="67">
        <f t="shared" ca="1" si="66"/>
        <v>470</v>
      </c>
      <c r="O341" s="68">
        <f t="shared" ca="1" si="66"/>
        <v>2685</v>
      </c>
      <c r="P341" s="66">
        <f t="shared" ca="1" si="67"/>
        <v>500</v>
      </c>
      <c r="Q341" s="87">
        <f t="shared" ca="1" si="67"/>
        <v>1930</v>
      </c>
      <c r="R341" s="87">
        <f t="shared" ca="1" si="67"/>
        <v>210</v>
      </c>
      <c r="S341" s="87">
        <f t="shared" ca="1" si="67"/>
        <v>35</v>
      </c>
      <c r="T341" s="87">
        <f t="shared" ca="1" si="67"/>
        <v>5</v>
      </c>
      <c r="U341" s="124"/>
    </row>
    <row r="342" spans="1:23" s="57" customFormat="1" ht="11.25" x14ac:dyDescent="0.2">
      <c r="A342" s="163"/>
      <c r="B342" s="157"/>
      <c r="C342" s="58" t="s">
        <v>427</v>
      </c>
      <c r="D342" s="58" t="s">
        <v>227</v>
      </c>
      <c r="E342" s="58"/>
      <c r="F342" s="66">
        <f t="shared" ref="F342:O354" ca="1" si="68">VLOOKUP($D342,INDIRECT($AB$13),F$477,0)</f>
        <v>45</v>
      </c>
      <c r="G342" s="67">
        <f t="shared" ca="1" si="68"/>
        <v>95</v>
      </c>
      <c r="H342" s="67">
        <f t="shared" ca="1" si="68"/>
        <v>110</v>
      </c>
      <c r="I342" s="67">
        <f t="shared" ca="1" si="68"/>
        <v>190</v>
      </c>
      <c r="J342" s="67">
        <f t="shared" ca="1" si="68"/>
        <v>55</v>
      </c>
      <c r="K342" s="67">
        <f t="shared" ca="1" si="68"/>
        <v>35</v>
      </c>
      <c r="L342" s="67">
        <f t="shared" ca="1" si="68"/>
        <v>70</v>
      </c>
      <c r="M342" s="67">
        <f t="shared" ca="1" si="68"/>
        <v>65</v>
      </c>
      <c r="N342" s="67">
        <f t="shared" ca="1" si="68"/>
        <v>150</v>
      </c>
      <c r="O342" s="68">
        <f t="shared" ca="1" si="68"/>
        <v>815</v>
      </c>
      <c r="P342" s="66">
        <f t="shared" ref="P342:T354" ca="1" si="69">VLOOKUP($D342,INDIRECT($AB$14),P$477,0)</f>
        <v>135</v>
      </c>
      <c r="Q342" s="87">
        <f t="shared" ca="1" si="69"/>
        <v>620</v>
      </c>
      <c r="R342" s="87">
        <f t="shared" ca="1" si="69"/>
        <v>55</v>
      </c>
      <c r="S342" s="87" t="str">
        <f t="shared" ca="1" si="69"/>
        <v>**</v>
      </c>
      <c r="T342" s="87" t="str">
        <f t="shared" ca="1" si="69"/>
        <v>**</v>
      </c>
      <c r="U342" s="124"/>
    </row>
    <row r="343" spans="1:23" s="57" customFormat="1" ht="11.25" x14ac:dyDescent="0.2">
      <c r="A343" s="163"/>
      <c r="B343" s="157"/>
      <c r="C343" s="58" t="s">
        <v>360</v>
      </c>
      <c r="D343" s="58" t="s">
        <v>228</v>
      </c>
      <c r="E343" s="58"/>
      <c r="F343" s="66">
        <f t="shared" ca="1" si="68"/>
        <v>190</v>
      </c>
      <c r="G343" s="67">
        <f t="shared" ca="1" si="68"/>
        <v>560</v>
      </c>
      <c r="H343" s="67">
        <f t="shared" ca="1" si="68"/>
        <v>615</v>
      </c>
      <c r="I343" s="67">
        <f t="shared" ca="1" si="68"/>
        <v>475</v>
      </c>
      <c r="J343" s="67">
        <f t="shared" ca="1" si="68"/>
        <v>235</v>
      </c>
      <c r="K343" s="67">
        <f t="shared" ca="1" si="68"/>
        <v>140</v>
      </c>
      <c r="L343" s="67">
        <f t="shared" ca="1" si="68"/>
        <v>285</v>
      </c>
      <c r="M343" s="67">
        <f t="shared" ca="1" si="68"/>
        <v>205</v>
      </c>
      <c r="N343" s="67">
        <f t="shared" ca="1" si="68"/>
        <v>625</v>
      </c>
      <c r="O343" s="68">
        <f t="shared" ca="1" si="68"/>
        <v>3330</v>
      </c>
      <c r="P343" s="66">
        <f t="shared" ca="1" si="69"/>
        <v>485</v>
      </c>
      <c r="Q343" s="87">
        <f t="shared" ca="1" si="69"/>
        <v>2525</v>
      </c>
      <c r="R343" s="87">
        <f t="shared" ca="1" si="69"/>
        <v>270</v>
      </c>
      <c r="S343" s="87">
        <f t="shared" ca="1" si="69"/>
        <v>35</v>
      </c>
      <c r="T343" s="87">
        <f t="shared" ca="1" si="69"/>
        <v>10</v>
      </c>
      <c r="U343" s="124"/>
    </row>
    <row r="344" spans="1:23" s="57" customFormat="1" ht="11.25" x14ac:dyDescent="0.2">
      <c r="A344" s="163"/>
      <c r="B344" s="157"/>
      <c r="C344" s="58" t="s">
        <v>361</v>
      </c>
      <c r="D344" s="58" t="s">
        <v>229</v>
      </c>
      <c r="E344" s="58"/>
      <c r="F344" s="66">
        <f t="shared" ca="1" si="68"/>
        <v>185</v>
      </c>
      <c r="G344" s="67">
        <f t="shared" ca="1" si="68"/>
        <v>195</v>
      </c>
      <c r="H344" s="67">
        <f t="shared" ca="1" si="68"/>
        <v>195</v>
      </c>
      <c r="I344" s="67">
        <f t="shared" ca="1" si="68"/>
        <v>190</v>
      </c>
      <c r="J344" s="67">
        <f t="shared" ca="1" si="68"/>
        <v>125</v>
      </c>
      <c r="K344" s="67">
        <f t="shared" ca="1" si="68"/>
        <v>85</v>
      </c>
      <c r="L344" s="67">
        <f t="shared" ca="1" si="68"/>
        <v>80</v>
      </c>
      <c r="M344" s="67">
        <f t="shared" ca="1" si="68"/>
        <v>75</v>
      </c>
      <c r="N344" s="67">
        <f t="shared" ca="1" si="68"/>
        <v>220</v>
      </c>
      <c r="O344" s="68">
        <f t="shared" ca="1" si="68"/>
        <v>1350</v>
      </c>
      <c r="P344" s="66">
        <f t="shared" ca="1" si="69"/>
        <v>285</v>
      </c>
      <c r="Q344" s="87">
        <f t="shared" ca="1" si="69"/>
        <v>930</v>
      </c>
      <c r="R344" s="87">
        <f t="shared" ca="1" si="69"/>
        <v>115</v>
      </c>
      <c r="S344" s="87" t="str">
        <f t="shared" ca="1" si="69"/>
        <v>**</v>
      </c>
      <c r="T344" s="87" t="str">
        <f t="shared" ca="1" si="69"/>
        <v>**</v>
      </c>
      <c r="U344" s="124"/>
    </row>
    <row r="345" spans="1:23" s="57" customFormat="1" ht="11.25" x14ac:dyDescent="0.2">
      <c r="A345" s="163"/>
      <c r="B345" s="157"/>
      <c r="C345" s="58" t="s">
        <v>362</v>
      </c>
      <c r="D345" s="58" t="s">
        <v>230</v>
      </c>
      <c r="E345" s="58"/>
      <c r="F345" s="66">
        <f t="shared" ca="1" si="68"/>
        <v>185</v>
      </c>
      <c r="G345" s="67">
        <f t="shared" ca="1" si="68"/>
        <v>190</v>
      </c>
      <c r="H345" s="67">
        <f t="shared" ca="1" si="68"/>
        <v>205</v>
      </c>
      <c r="I345" s="67">
        <f t="shared" ca="1" si="68"/>
        <v>240</v>
      </c>
      <c r="J345" s="67">
        <f t="shared" ca="1" si="68"/>
        <v>115</v>
      </c>
      <c r="K345" s="67">
        <f t="shared" ca="1" si="68"/>
        <v>85</v>
      </c>
      <c r="L345" s="67">
        <f t="shared" ca="1" si="68"/>
        <v>95</v>
      </c>
      <c r="M345" s="67">
        <f t="shared" ca="1" si="68"/>
        <v>90</v>
      </c>
      <c r="N345" s="67">
        <f t="shared" ca="1" si="68"/>
        <v>245</v>
      </c>
      <c r="O345" s="68">
        <f t="shared" ca="1" si="68"/>
        <v>1450</v>
      </c>
      <c r="P345" s="66">
        <f t="shared" ca="1" si="69"/>
        <v>275</v>
      </c>
      <c r="Q345" s="87">
        <f t="shared" ca="1" si="69"/>
        <v>1025</v>
      </c>
      <c r="R345" s="87">
        <f t="shared" ca="1" si="69"/>
        <v>120</v>
      </c>
      <c r="S345" s="87" t="str">
        <f t="shared" ca="1" si="69"/>
        <v>**</v>
      </c>
      <c r="T345" s="87" t="str">
        <f t="shared" ca="1" si="69"/>
        <v>**</v>
      </c>
      <c r="U345" s="124"/>
    </row>
    <row r="346" spans="1:23" s="57" customFormat="1" ht="11.25" x14ac:dyDescent="0.2">
      <c r="A346" s="163"/>
      <c r="B346" s="157"/>
      <c r="C346" s="58" t="s">
        <v>363</v>
      </c>
      <c r="D346" s="58" t="s">
        <v>231</v>
      </c>
      <c r="E346" s="58"/>
      <c r="F346" s="66" t="str">
        <f t="shared" ca="1" si="68"/>
        <v>**</v>
      </c>
      <c r="G346" s="67">
        <f t="shared" ca="1" si="68"/>
        <v>70</v>
      </c>
      <c r="H346" s="67">
        <f t="shared" ca="1" si="68"/>
        <v>35</v>
      </c>
      <c r="I346" s="67">
        <f t="shared" ca="1" si="68"/>
        <v>55</v>
      </c>
      <c r="J346" s="67" t="str">
        <f t="shared" ca="1" si="68"/>
        <v>**</v>
      </c>
      <c r="K346" s="67" t="str">
        <f t="shared" ca="1" si="68"/>
        <v>**</v>
      </c>
      <c r="L346" s="67">
        <f t="shared" ca="1" si="68"/>
        <v>20</v>
      </c>
      <c r="M346" s="67" t="str">
        <f t="shared" ca="1" si="68"/>
        <v>**</v>
      </c>
      <c r="N346" s="67">
        <f t="shared" ca="1" si="68"/>
        <v>70</v>
      </c>
      <c r="O346" s="68">
        <f t="shared" ca="1" si="68"/>
        <v>365</v>
      </c>
      <c r="P346" s="66">
        <f t="shared" ca="1" si="69"/>
        <v>65</v>
      </c>
      <c r="Q346" s="87">
        <f t="shared" ca="1" si="69"/>
        <v>250</v>
      </c>
      <c r="R346" s="87">
        <f t="shared" ca="1" si="69"/>
        <v>40</v>
      </c>
      <c r="S346" s="87" t="str">
        <f t="shared" ca="1" si="69"/>
        <v>**</v>
      </c>
      <c r="T346" s="87" t="str">
        <f t="shared" ca="1" si="69"/>
        <v>**</v>
      </c>
      <c r="U346" s="124"/>
    </row>
    <row r="347" spans="1:23" s="57" customFormat="1" ht="11.25" x14ac:dyDescent="0.2">
      <c r="A347" s="163"/>
      <c r="B347" s="157"/>
      <c r="C347" s="58" t="s">
        <v>364</v>
      </c>
      <c r="D347" s="58" t="s">
        <v>232</v>
      </c>
      <c r="E347" s="58"/>
      <c r="F347" s="66">
        <f t="shared" ca="1" si="68"/>
        <v>105</v>
      </c>
      <c r="G347" s="67">
        <f t="shared" ca="1" si="68"/>
        <v>335</v>
      </c>
      <c r="H347" s="67">
        <f t="shared" ca="1" si="68"/>
        <v>440</v>
      </c>
      <c r="I347" s="67">
        <f t="shared" ca="1" si="68"/>
        <v>340</v>
      </c>
      <c r="J347" s="67">
        <f t="shared" ca="1" si="68"/>
        <v>160</v>
      </c>
      <c r="K347" s="67">
        <f t="shared" ca="1" si="68"/>
        <v>125</v>
      </c>
      <c r="L347" s="67">
        <f t="shared" ca="1" si="68"/>
        <v>190</v>
      </c>
      <c r="M347" s="67">
        <f t="shared" ca="1" si="68"/>
        <v>155</v>
      </c>
      <c r="N347" s="67">
        <f t="shared" ca="1" si="68"/>
        <v>460</v>
      </c>
      <c r="O347" s="68">
        <f t="shared" ca="1" si="68"/>
        <v>2310</v>
      </c>
      <c r="P347" s="66">
        <f t="shared" ca="1" si="69"/>
        <v>355</v>
      </c>
      <c r="Q347" s="87">
        <f t="shared" ca="1" si="69"/>
        <v>1675</v>
      </c>
      <c r="R347" s="87">
        <f t="shared" ca="1" si="69"/>
        <v>225</v>
      </c>
      <c r="S347" s="87">
        <f t="shared" ca="1" si="69"/>
        <v>35</v>
      </c>
      <c r="T347" s="87">
        <f t="shared" ca="1" si="69"/>
        <v>15</v>
      </c>
      <c r="U347" s="124"/>
    </row>
    <row r="348" spans="1:23" s="57" customFormat="1" ht="11.25" x14ac:dyDescent="0.2">
      <c r="A348" s="163"/>
      <c r="B348" s="157"/>
      <c r="C348" s="58" t="s">
        <v>365</v>
      </c>
      <c r="D348" s="58" t="s">
        <v>233</v>
      </c>
      <c r="E348" s="58"/>
      <c r="F348" s="66">
        <f t="shared" ca="1" si="68"/>
        <v>260</v>
      </c>
      <c r="G348" s="67">
        <f t="shared" ca="1" si="68"/>
        <v>380</v>
      </c>
      <c r="H348" s="67">
        <f t="shared" ca="1" si="68"/>
        <v>475</v>
      </c>
      <c r="I348" s="67">
        <f t="shared" ca="1" si="68"/>
        <v>275</v>
      </c>
      <c r="J348" s="67">
        <f t="shared" ca="1" si="68"/>
        <v>170</v>
      </c>
      <c r="K348" s="67">
        <f t="shared" ca="1" si="68"/>
        <v>130</v>
      </c>
      <c r="L348" s="67">
        <f t="shared" ca="1" si="68"/>
        <v>180</v>
      </c>
      <c r="M348" s="67">
        <f t="shared" ca="1" si="68"/>
        <v>125</v>
      </c>
      <c r="N348" s="67">
        <f t="shared" ca="1" si="68"/>
        <v>450</v>
      </c>
      <c r="O348" s="68">
        <f t="shared" ca="1" si="68"/>
        <v>2445</v>
      </c>
      <c r="P348" s="66">
        <f t="shared" ca="1" si="69"/>
        <v>470</v>
      </c>
      <c r="Q348" s="87">
        <f t="shared" ca="1" si="69"/>
        <v>1725</v>
      </c>
      <c r="R348" s="87">
        <f t="shared" ca="1" si="69"/>
        <v>215</v>
      </c>
      <c r="S348" s="87" t="str">
        <f t="shared" ca="1" si="69"/>
        <v>**</v>
      </c>
      <c r="T348" s="87" t="str">
        <f t="shared" ca="1" si="69"/>
        <v>**</v>
      </c>
      <c r="U348" s="124"/>
    </row>
    <row r="349" spans="1:23" s="57" customFormat="1" ht="11.25" x14ac:dyDescent="0.2">
      <c r="A349" s="163"/>
      <c r="B349" s="157"/>
      <c r="C349" s="58" t="s">
        <v>438</v>
      </c>
      <c r="D349" s="58" t="s">
        <v>234</v>
      </c>
      <c r="E349" s="58"/>
      <c r="F349" s="66" t="str">
        <f t="shared" ca="1" si="68"/>
        <v>**</v>
      </c>
      <c r="G349" s="67" t="str">
        <f t="shared" ca="1" si="68"/>
        <v>**</v>
      </c>
      <c r="H349" s="67" t="str">
        <f t="shared" ca="1" si="68"/>
        <v>**</v>
      </c>
      <c r="I349" s="67" t="str">
        <f t="shared" ca="1" si="68"/>
        <v>**</v>
      </c>
      <c r="J349" s="67" t="str">
        <f t="shared" ca="1" si="68"/>
        <v>**</v>
      </c>
      <c r="K349" s="67" t="str">
        <f t="shared" ca="1" si="68"/>
        <v>**</v>
      </c>
      <c r="L349" s="67" t="str">
        <f t="shared" ca="1" si="68"/>
        <v>**</v>
      </c>
      <c r="M349" s="67" t="str">
        <f t="shared" ca="1" si="68"/>
        <v>**</v>
      </c>
      <c r="N349" s="67" t="str">
        <f t="shared" ca="1" si="68"/>
        <v>**</v>
      </c>
      <c r="O349" s="68" t="str">
        <f t="shared" ca="1" si="68"/>
        <v>**</v>
      </c>
      <c r="P349" s="66" t="str">
        <f t="shared" ca="1" si="69"/>
        <v>**</v>
      </c>
      <c r="Q349" s="87" t="str">
        <f t="shared" ca="1" si="69"/>
        <v>**</v>
      </c>
      <c r="R349" s="87" t="str">
        <f t="shared" ca="1" si="69"/>
        <v>**</v>
      </c>
      <c r="S349" s="87" t="str">
        <f t="shared" ca="1" si="69"/>
        <v>**</v>
      </c>
      <c r="T349" s="87" t="str">
        <f t="shared" ca="1" si="69"/>
        <v>**</v>
      </c>
      <c r="U349" s="124"/>
    </row>
    <row r="350" spans="1:23" s="57" customFormat="1" ht="11.25" x14ac:dyDescent="0.2">
      <c r="A350" s="163"/>
      <c r="B350" s="157"/>
      <c r="C350" s="58" t="s">
        <v>440</v>
      </c>
      <c r="D350" s="58" t="s">
        <v>235</v>
      </c>
      <c r="E350" s="58"/>
      <c r="F350" s="66">
        <f t="shared" ca="1" si="68"/>
        <v>370</v>
      </c>
      <c r="G350" s="67">
        <f t="shared" ca="1" si="68"/>
        <v>380</v>
      </c>
      <c r="H350" s="67">
        <f t="shared" ca="1" si="68"/>
        <v>400</v>
      </c>
      <c r="I350" s="67">
        <f t="shared" ca="1" si="68"/>
        <v>340</v>
      </c>
      <c r="J350" s="67">
        <f t="shared" ca="1" si="68"/>
        <v>255</v>
      </c>
      <c r="K350" s="67">
        <f t="shared" ca="1" si="68"/>
        <v>130</v>
      </c>
      <c r="L350" s="67">
        <f t="shared" ca="1" si="68"/>
        <v>195</v>
      </c>
      <c r="M350" s="67">
        <f t="shared" ca="1" si="68"/>
        <v>165</v>
      </c>
      <c r="N350" s="67">
        <f t="shared" ca="1" si="68"/>
        <v>390</v>
      </c>
      <c r="O350" s="68">
        <f t="shared" ca="1" si="68"/>
        <v>2625</v>
      </c>
      <c r="P350" s="66">
        <f t="shared" ca="1" si="69"/>
        <v>585</v>
      </c>
      <c r="Q350" s="87">
        <f t="shared" ca="1" si="69"/>
        <v>1830</v>
      </c>
      <c r="R350" s="87">
        <f t="shared" ca="1" si="69"/>
        <v>180</v>
      </c>
      <c r="S350" s="87" t="str">
        <f t="shared" ca="1" si="69"/>
        <v>**</v>
      </c>
      <c r="T350" s="87" t="str">
        <f t="shared" ca="1" si="69"/>
        <v>**</v>
      </c>
      <c r="U350" s="124"/>
    </row>
    <row r="351" spans="1:23" s="57" customFormat="1" ht="11.25" x14ac:dyDescent="0.2">
      <c r="A351" s="163"/>
      <c r="B351" s="157"/>
      <c r="C351" s="58" t="s">
        <v>441</v>
      </c>
      <c r="D351" s="58" t="s">
        <v>236</v>
      </c>
      <c r="E351" s="58"/>
      <c r="F351" s="66">
        <f t="shared" ca="1" si="68"/>
        <v>635</v>
      </c>
      <c r="G351" s="67">
        <f t="shared" ca="1" si="68"/>
        <v>670</v>
      </c>
      <c r="H351" s="67">
        <f t="shared" ca="1" si="68"/>
        <v>735</v>
      </c>
      <c r="I351" s="67">
        <f t="shared" ca="1" si="68"/>
        <v>615</v>
      </c>
      <c r="J351" s="67">
        <f t="shared" ca="1" si="68"/>
        <v>335</v>
      </c>
      <c r="K351" s="67">
        <f t="shared" ca="1" si="68"/>
        <v>205</v>
      </c>
      <c r="L351" s="67">
        <f t="shared" ca="1" si="68"/>
        <v>340</v>
      </c>
      <c r="M351" s="67">
        <f t="shared" ca="1" si="68"/>
        <v>240</v>
      </c>
      <c r="N351" s="67">
        <f t="shared" ca="1" si="68"/>
        <v>675</v>
      </c>
      <c r="O351" s="68">
        <f t="shared" ca="1" si="68"/>
        <v>4450</v>
      </c>
      <c r="P351" s="66">
        <f t="shared" ca="1" si="69"/>
        <v>1000</v>
      </c>
      <c r="Q351" s="87">
        <f t="shared" ca="1" si="69"/>
        <v>3115</v>
      </c>
      <c r="R351" s="87">
        <f t="shared" ca="1" si="69"/>
        <v>285</v>
      </c>
      <c r="S351" s="87" t="str">
        <f t="shared" ca="1" si="69"/>
        <v>**</v>
      </c>
      <c r="T351" s="87" t="str">
        <f t="shared" ca="1" si="69"/>
        <v>**</v>
      </c>
      <c r="U351" s="124"/>
    </row>
    <row r="352" spans="1:23" s="72" customFormat="1" ht="11.25" x14ac:dyDescent="0.2">
      <c r="A352" s="163"/>
      <c r="B352" s="157"/>
      <c r="C352" s="58" t="s">
        <v>437</v>
      </c>
      <c r="D352" s="58" t="s">
        <v>237</v>
      </c>
      <c r="E352" s="58"/>
      <c r="F352" s="66" t="str">
        <f t="shared" ca="1" si="68"/>
        <v>**</v>
      </c>
      <c r="G352" s="67" t="str">
        <f t="shared" ca="1" si="68"/>
        <v>**</v>
      </c>
      <c r="H352" s="67" t="str">
        <f t="shared" ca="1" si="68"/>
        <v>**</v>
      </c>
      <c r="I352" s="67" t="str">
        <f t="shared" ca="1" si="68"/>
        <v>**</v>
      </c>
      <c r="J352" s="67" t="str">
        <f t="shared" ca="1" si="68"/>
        <v>**</v>
      </c>
      <c r="K352" s="67" t="str">
        <f t="shared" ca="1" si="68"/>
        <v>**</v>
      </c>
      <c r="L352" s="67" t="str">
        <f t="shared" ca="1" si="68"/>
        <v>**</v>
      </c>
      <c r="M352" s="67" t="str">
        <f t="shared" ca="1" si="68"/>
        <v>**</v>
      </c>
      <c r="N352" s="67" t="str">
        <f t="shared" ca="1" si="68"/>
        <v>**</v>
      </c>
      <c r="O352" s="68" t="str">
        <f t="shared" ca="1" si="68"/>
        <v>**</v>
      </c>
      <c r="P352" s="66" t="str">
        <f t="shared" ca="1" si="69"/>
        <v>**</v>
      </c>
      <c r="Q352" s="87" t="str">
        <f t="shared" ca="1" si="69"/>
        <v>**</v>
      </c>
      <c r="R352" s="87" t="str">
        <f t="shared" ca="1" si="69"/>
        <v>**</v>
      </c>
      <c r="S352" s="87" t="str">
        <f t="shared" ca="1" si="69"/>
        <v>**</v>
      </c>
      <c r="T352" s="87" t="str">
        <f t="shared" ca="1" si="69"/>
        <v>**</v>
      </c>
      <c r="U352" s="125"/>
      <c r="V352" s="57"/>
      <c r="W352" s="57"/>
    </row>
    <row r="353" spans="1:23" s="57" customFormat="1" ht="11.25" x14ac:dyDescent="0.2">
      <c r="A353" s="163"/>
      <c r="B353" s="157"/>
      <c r="C353" s="58" t="s">
        <v>439</v>
      </c>
      <c r="D353" s="58" t="s">
        <v>238</v>
      </c>
      <c r="E353" s="58"/>
      <c r="F353" s="66">
        <f t="shared" ca="1" si="68"/>
        <v>140</v>
      </c>
      <c r="G353" s="67">
        <f t="shared" ca="1" si="68"/>
        <v>185</v>
      </c>
      <c r="H353" s="67">
        <f t="shared" ca="1" si="68"/>
        <v>260</v>
      </c>
      <c r="I353" s="67">
        <f t="shared" ca="1" si="68"/>
        <v>150</v>
      </c>
      <c r="J353" s="67">
        <f t="shared" ca="1" si="68"/>
        <v>95</v>
      </c>
      <c r="K353" s="67">
        <f t="shared" ca="1" si="68"/>
        <v>85</v>
      </c>
      <c r="L353" s="67">
        <f t="shared" ca="1" si="68"/>
        <v>80</v>
      </c>
      <c r="M353" s="67">
        <f t="shared" ca="1" si="68"/>
        <v>75</v>
      </c>
      <c r="N353" s="67">
        <f t="shared" ca="1" si="68"/>
        <v>235</v>
      </c>
      <c r="O353" s="68">
        <f t="shared" ca="1" si="68"/>
        <v>1305</v>
      </c>
      <c r="P353" s="66">
        <f t="shared" ca="1" si="69"/>
        <v>235</v>
      </c>
      <c r="Q353" s="87">
        <f t="shared" ca="1" si="69"/>
        <v>945</v>
      </c>
      <c r="R353" s="87">
        <f t="shared" ca="1" si="69"/>
        <v>105</v>
      </c>
      <c r="S353" s="87">
        <f t="shared" ca="1" si="69"/>
        <v>15</v>
      </c>
      <c r="T353" s="87">
        <f t="shared" ca="1" si="69"/>
        <v>5</v>
      </c>
      <c r="U353" s="124"/>
    </row>
    <row r="354" spans="1:23" s="80" customFormat="1" ht="11.25" x14ac:dyDescent="0.2">
      <c r="A354" s="164"/>
      <c r="B354" s="158"/>
      <c r="C354" s="73" t="s">
        <v>692</v>
      </c>
      <c r="D354" s="74" t="s">
        <v>678</v>
      </c>
      <c r="E354" s="73"/>
      <c r="F354" s="75">
        <f t="shared" ca="1" si="68"/>
        <v>5035</v>
      </c>
      <c r="G354" s="76">
        <f t="shared" ca="1" si="68"/>
        <v>7390</v>
      </c>
      <c r="H354" s="76">
        <f t="shared" ca="1" si="68"/>
        <v>7885</v>
      </c>
      <c r="I354" s="76">
        <f t="shared" ca="1" si="68"/>
        <v>7735</v>
      </c>
      <c r="J354" s="76">
        <f t="shared" ca="1" si="68"/>
        <v>3585</v>
      </c>
      <c r="K354" s="76">
        <f t="shared" ca="1" si="68"/>
        <v>2475</v>
      </c>
      <c r="L354" s="76">
        <f t="shared" ca="1" si="68"/>
        <v>3610</v>
      </c>
      <c r="M354" s="76">
        <f t="shared" ca="1" si="68"/>
        <v>3215</v>
      </c>
      <c r="N354" s="76">
        <f t="shared" ca="1" si="68"/>
        <v>8900</v>
      </c>
      <c r="O354" s="77">
        <f t="shared" ca="1" si="68"/>
        <v>49830</v>
      </c>
      <c r="P354" s="75">
        <f t="shared" ca="1" si="69"/>
        <v>9340</v>
      </c>
      <c r="Q354" s="76">
        <f t="shared" ca="1" si="69"/>
        <v>35995</v>
      </c>
      <c r="R354" s="76">
        <f t="shared" ca="1" si="69"/>
        <v>3870</v>
      </c>
      <c r="S354" s="76">
        <f t="shared" ca="1" si="69"/>
        <v>525</v>
      </c>
      <c r="T354" s="76">
        <f t="shared" ca="1" si="69"/>
        <v>100</v>
      </c>
      <c r="U354" s="126"/>
      <c r="V354" s="57"/>
      <c r="W354" s="57"/>
    </row>
    <row r="355" spans="1:23" s="57" customFormat="1" ht="11.25" x14ac:dyDescent="0.2">
      <c r="A355" s="81"/>
      <c r="B355" s="156" t="s">
        <v>848</v>
      </c>
      <c r="C355" s="82"/>
      <c r="D355" s="58"/>
      <c r="E355" s="58"/>
      <c r="F355" s="66"/>
      <c r="G355" s="67"/>
      <c r="H355" s="67"/>
      <c r="I355" s="67"/>
      <c r="J355" s="67"/>
      <c r="K355" s="67"/>
      <c r="L355" s="67"/>
      <c r="M355" s="67"/>
      <c r="N355" s="67"/>
      <c r="O355" s="68"/>
      <c r="P355" s="66"/>
      <c r="Q355" s="87"/>
      <c r="R355" s="87"/>
      <c r="S355" s="87"/>
      <c r="T355" s="87"/>
      <c r="U355" s="124"/>
    </row>
    <row r="356" spans="1:23" s="57" customFormat="1" ht="11.25" x14ac:dyDescent="0.2">
      <c r="A356" s="163" t="s">
        <v>1</v>
      </c>
      <c r="B356" s="157"/>
      <c r="C356" s="58" t="s">
        <v>545</v>
      </c>
      <c r="D356" s="58" t="s">
        <v>192</v>
      </c>
      <c r="E356" s="58"/>
      <c r="F356" s="66">
        <f t="shared" ref="F356:O367" ca="1" si="70">VLOOKUP($D356,INDIRECT($AB$13),F$477,0)</f>
        <v>230</v>
      </c>
      <c r="G356" s="67">
        <f t="shared" ca="1" si="70"/>
        <v>305</v>
      </c>
      <c r="H356" s="67">
        <f t="shared" ca="1" si="70"/>
        <v>450</v>
      </c>
      <c r="I356" s="67">
        <f t="shared" ca="1" si="70"/>
        <v>335</v>
      </c>
      <c r="J356" s="67">
        <f t="shared" ca="1" si="70"/>
        <v>115</v>
      </c>
      <c r="K356" s="67">
        <f t="shared" ca="1" si="70"/>
        <v>110</v>
      </c>
      <c r="L356" s="67">
        <f t="shared" ca="1" si="70"/>
        <v>140</v>
      </c>
      <c r="M356" s="67">
        <f t="shared" ca="1" si="70"/>
        <v>105</v>
      </c>
      <c r="N356" s="67">
        <f t="shared" ca="1" si="70"/>
        <v>460</v>
      </c>
      <c r="O356" s="68">
        <f t="shared" ca="1" si="70"/>
        <v>2250</v>
      </c>
      <c r="P356" s="66">
        <f t="shared" ref="P356:T367" ca="1" si="71">VLOOKUP($D356,INDIRECT($AB$14),P$477,0)</f>
        <v>470</v>
      </c>
      <c r="Q356" s="87">
        <f t="shared" ca="1" si="71"/>
        <v>1640</v>
      </c>
      <c r="R356" s="87">
        <f t="shared" ca="1" si="71"/>
        <v>130</v>
      </c>
      <c r="S356" s="87">
        <f t="shared" ca="1" si="71"/>
        <v>10</v>
      </c>
      <c r="T356" s="87">
        <f t="shared" ca="1" si="71"/>
        <v>5</v>
      </c>
      <c r="U356" s="124"/>
    </row>
    <row r="357" spans="1:23" s="57" customFormat="1" ht="11.25" x14ac:dyDescent="0.2">
      <c r="A357" s="163"/>
      <c r="B357" s="157"/>
      <c r="C357" s="58" t="s">
        <v>546</v>
      </c>
      <c r="D357" s="58" t="s">
        <v>193</v>
      </c>
      <c r="E357" s="58"/>
      <c r="F357" s="66">
        <f t="shared" ca="1" si="70"/>
        <v>375</v>
      </c>
      <c r="G357" s="67">
        <f t="shared" ca="1" si="70"/>
        <v>710</v>
      </c>
      <c r="H357" s="67">
        <f t="shared" ca="1" si="70"/>
        <v>905</v>
      </c>
      <c r="I357" s="67">
        <f t="shared" ca="1" si="70"/>
        <v>925</v>
      </c>
      <c r="J357" s="67">
        <f t="shared" ca="1" si="70"/>
        <v>330</v>
      </c>
      <c r="K357" s="67">
        <f t="shared" ca="1" si="70"/>
        <v>260</v>
      </c>
      <c r="L357" s="67">
        <f t="shared" ca="1" si="70"/>
        <v>360</v>
      </c>
      <c r="M357" s="67">
        <f t="shared" ca="1" si="70"/>
        <v>275</v>
      </c>
      <c r="N357" s="67">
        <f t="shared" ca="1" si="70"/>
        <v>935</v>
      </c>
      <c r="O357" s="68">
        <f t="shared" ca="1" si="70"/>
        <v>5075</v>
      </c>
      <c r="P357" s="66">
        <f t="shared" ca="1" si="71"/>
        <v>895</v>
      </c>
      <c r="Q357" s="87">
        <f t="shared" ca="1" si="71"/>
        <v>3780</v>
      </c>
      <c r="R357" s="87">
        <f t="shared" ca="1" si="71"/>
        <v>350</v>
      </c>
      <c r="S357" s="87">
        <f t="shared" ca="1" si="71"/>
        <v>40</v>
      </c>
      <c r="T357" s="87">
        <f t="shared" ca="1" si="71"/>
        <v>10</v>
      </c>
      <c r="U357" s="124"/>
    </row>
    <row r="358" spans="1:23" s="57" customFormat="1" ht="11.25" x14ac:dyDescent="0.2">
      <c r="A358" s="163"/>
      <c r="B358" s="157"/>
      <c r="C358" s="58" t="s">
        <v>547</v>
      </c>
      <c r="D358" s="58" t="s">
        <v>194</v>
      </c>
      <c r="E358" s="58"/>
      <c r="F358" s="66" t="str">
        <f t="shared" ca="1" si="70"/>
        <v>**</v>
      </c>
      <c r="G358" s="67" t="str">
        <f t="shared" ca="1" si="70"/>
        <v>**</v>
      </c>
      <c r="H358" s="67" t="str">
        <f t="shared" ca="1" si="70"/>
        <v>**</v>
      </c>
      <c r="I358" s="67" t="str">
        <f t="shared" ca="1" si="70"/>
        <v>**</v>
      </c>
      <c r="J358" s="67" t="str">
        <f t="shared" ca="1" si="70"/>
        <v>**</v>
      </c>
      <c r="K358" s="67" t="str">
        <f t="shared" ca="1" si="70"/>
        <v>**</v>
      </c>
      <c r="L358" s="67" t="str">
        <f t="shared" ca="1" si="70"/>
        <v>**</v>
      </c>
      <c r="M358" s="67" t="str">
        <f t="shared" ca="1" si="70"/>
        <v>**</v>
      </c>
      <c r="N358" s="67" t="str">
        <f t="shared" ca="1" si="70"/>
        <v>**</v>
      </c>
      <c r="O358" s="68" t="str">
        <f t="shared" ca="1" si="70"/>
        <v>**</v>
      </c>
      <c r="P358" s="66" t="str">
        <f t="shared" ca="1" si="71"/>
        <v>**</v>
      </c>
      <c r="Q358" s="87" t="str">
        <f t="shared" ca="1" si="71"/>
        <v>**</v>
      </c>
      <c r="R358" s="87" t="str">
        <f t="shared" ca="1" si="71"/>
        <v>**</v>
      </c>
      <c r="S358" s="87" t="str">
        <f t="shared" ca="1" si="71"/>
        <v>**</v>
      </c>
      <c r="T358" s="87" t="str">
        <f t="shared" ca="1" si="71"/>
        <v>**</v>
      </c>
      <c r="U358" s="124"/>
    </row>
    <row r="359" spans="1:23" s="57" customFormat="1" ht="11.25" x14ac:dyDescent="0.2">
      <c r="A359" s="163"/>
      <c r="B359" s="157"/>
      <c r="C359" s="58" t="s">
        <v>428</v>
      </c>
      <c r="D359" s="58" t="s">
        <v>195</v>
      </c>
      <c r="E359" s="58"/>
      <c r="F359" s="66">
        <f t="shared" ca="1" si="70"/>
        <v>125</v>
      </c>
      <c r="G359" s="67">
        <f t="shared" ca="1" si="70"/>
        <v>185</v>
      </c>
      <c r="H359" s="67">
        <f t="shared" ca="1" si="70"/>
        <v>315</v>
      </c>
      <c r="I359" s="67">
        <f t="shared" ca="1" si="70"/>
        <v>150</v>
      </c>
      <c r="J359" s="67">
        <f t="shared" ca="1" si="70"/>
        <v>85</v>
      </c>
      <c r="K359" s="67">
        <f t="shared" ca="1" si="70"/>
        <v>65</v>
      </c>
      <c r="L359" s="67">
        <f t="shared" ca="1" si="70"/>
        <v>85</v>
      </c>
      <c r="M359" s="67">
        <f t="shared" ca="1" si="70"/>
        <v>70</v>
      </c>
      <c r="N359" s="67">
        <f t="shared" ca="1" si="70"/>
        <v>315</v>
      </c>
      <c r="O359" s="68">
        <f t="shared" ca="1" si="70"/>
        <v>1395</v>
      </c>
      <c r="P359" s="66">
        <f t="shared" ca="1" si="71"/>
        <v>250</v>
      </c>
      <c r="Q359" s="87">
        <f t="shared" ca="1" si="71"/>
        <v>1060</v>
      </c>
      <c r="R359" s="87">
        <f t="shared" ca="1" si="71"/>
        <v>80</v>
      </c>
      <c r="S359" s="87" t="str">
        <f t="shared" ca="1" si="71"/>
        <v>**</v>
      </c>
      <c r="T359" s="87" t="str">
        <f t="shared" ca="1" si="71"/>
        <v>**</v>
      </c>
      <c r="U359" s="124"/>
    </row>
    <row r="360" spans="1:23" s="57" customFormat="1" ht="11.25" x14ac:dyDescent="0.2">
      <c r="A360" s="163"/>
      <c r="B360" s="157"/>
      <c r="C360" s="58" t="s">
        <v>436</v>
      </c>
      <c r="D360" s="58" t="s">
        <v>196</v>
      </c>
      <c r="E360" s="58"/>
      <c r="F360" s="66">
        <f t="shared" ca="1" si="70"/>
        <v>650</v>
      </c>
      <c r="G360" s="67">
        <f t="shared" ca="1" si="70"/>
        <v>695</v>
      </c>
      <c r="H360" s="67">
        <f t="shared" ca="1" si="70"/>
        <v>1175</v>
      </c>
      <c r="I360" s="67">
        <f t="shared" ca="1" si="70"/>
        <v>645</v>
      </c>
      <c r="J360" s="67">
        <f t="shared" ca="1" si="70"/>
        <v>340</v>
      </c>
      <c r="K360" s="67">
        <f t="shared" ca="1" si="70"/>
        <v>270</v>
      </c>
      <c r="L360" s="67">
        <f t="shared" ca="1" si="70"/>
        <v>400</v>
      </c>
      <c r="M360" s="67">
        <f t="shared" ca="1" si="70"/>
        <v>310</v>
      </c>
      <c r="N360" s="67">
        <f t="shared" ca="1" si="70"/>
        <v>1015</v>
      </c>
      <c r="O360" s="68">
        <f t="shared" ca="1" si="70"/>
        <v>5500</v>
      </c>
      <c r="P360" s="66">
        <f t="shared" ca="1" si="71"/>
        <v>1210</v>
      </c>
      <c r="Q360" s="87">
        <f t="shared" ca="1" si="71"/>
        <v>3955</v>
      </c>
      <c r="R360" s="87">
        <f t="shared" ca="1" si="71"/>
        <v>285</v>
      </c>
      <c r="S360" s="87">
        <f t="shared" ca="1" si="71"/>
        <v>45</v>
      </c>
      <c r="T360" s="87">
        <f t="shared" ca="1" si="71"/>
        <v>5</v>
      </c>
      <c r="U360" s="124"/>
    </row>
    <row r="361" spans="1:23" s="57" customFormat="1" ht="11.25" x14ac:dyDescent="0.2">
      <c r="A361" s="163"/>
      <c r="B361" s="157"/>
      <c r="C361" s="58" t="s">
        <v>96</v>
      </c>
      <c r="D361" s="58" t="s">
        <v>197</v>
      </c>
      <c r="E361" s="58"/>
      <c r="F361" s="66" t="str">
        <f t="shared" ca="1" si="70"/>
        <v>**</v>
      </c>
      <c r="G361" s="67" t="str">
        <f t="shared" ca="1" si="70"/>
        <v>**</v>
      </c>
      <c r="H361" s="67">
        <f t="shared" ca="1" si="70"/>
        <v>15</v>
      </c>
      <c r="I361" s="67">
        <f t="shared" ca="1" si="70"/>
        <v>10</v>
      </c>
      <c r="J361" s="67" t="str">
        <f t="shared" ca="1" si="70"/>
        <v>**</v>
      </c>
      <c r="K361" s="67">
        <f t="shared" ca="1" si="70"/>
        <v>10</v>
      </c>
      <c r="L361" s="67">
        <f t="shared" ca="1" si="70"/>
        <v>10</v>
      </c>
      <c r="M361" s="67" t="str">
        <f t="shared" ca="1" si="70"/>
        <v>**</v>
      </c>
      <c r="N361" s="67">
        <f t="shared" ca="1" si="70"/>
        <v>10</v>
      </c>
      <c r="O361" s="68">
        <f t="shared" ca="1" si="70"/>
        <v>60</v>
      </c>
      <c r="P361" s="66">
        <f t="shared" ca="1" si="71"/>
        <v>15</v>
      </c>
      <c r="Q361" s="87">
        <f t="shared" ca="1" si="71"/>
        <v>35</v>
      </c>
      <c r="R361" s="87" t="str">
        <f t="shared" ca="1" si="71"/>
        <v>**</v>
      </c>
      <c r="S361" s="87" t="str">
        <f t="shared" ca="1" si="71"/>
        <v>**</v>
      </c>
      <c r="T361" s="87" t="str">
        <f t="shared" ca="1" si="71"/>
        <v>**</v>
      </c>
      <c r="U361" s="124"/>
    </row>
    <row r="362" spans="1:23" s="57" customFormat="1" ht="11.25" x14ac:dyDescent="0.2">
      <c r="A362" s="163"/>
      <c r="B362" s="157"/>
      <c r="C362" s="58" t="s">
        <v>95</v>
      </c>
      <c r="D362" s="58" t="s">
        <v>198</v>
      </c>
      <c r="E362" s="58"/>
      <c r="F362" s="66">
        <f t="shared" ca="1" si="70"/>
        <v>105</v>
      </c>
      <c r="G362" s="67">
        <f t="shared" ca="1" si="70"/>
        <v>125</v>
      </c>
      <c r="H362" s="67">
        <f t="shared" ca="1" si="70"/>
        <v>140</v>
      </c>
      <c r="I362" s="67">
        <f t="shared" ca="1" si="70"/>
        <v>100</v>
      </c>
      <c r="J362" s="67">
        <f t="shared" ca="1" si="70"/>
        <v>65</v>
      </c>
      <c r="K362" s="67">
        <f t="shared" ca="1" si="70"/>
        <v>50</v>
      </c>
      <c r="L362" s="67">
        <f t="shared" ca="1" si="70"/>
        <v>50</v>
      </c>
      <c r="M362" s="67">
        <f t="shared" ca="1" si="70"/>
        <v>40</v>
      </c>
      <c r="N362" s="67">
        <f t="shared" ca="1" si="70"/>
        <v>170</v>
      </c>
      <c r="O362" s="68">
        <f t="shared" ca="1" si="70"/>
        <v>845</v>
      </c>
      <c r="P362" s="66">
        <f t="shared" ca="1" si="71"/>
        <v>165</v>
      </c>
      <c r="Q362" s="87">
        <f t="shared" ca="1" si="71"/>
        <v>625</v>
      </c>
      <c r="R362" s="87">
        <f t="shared" ca="1" si="71"/>
        <v>50</v>
      </c>
      <c r="S362" s="87" t="str">
        <f t="shared" ca="1" si="71"/>
        <v>**</v>
      </c>
      <c r="T362" s="87" t="str">
        <f t="shared" ca="1" si="71"/>
        <v>**</v>
      </c>
      <c r="U362" s="124"/>
    </row>
    <row r="363" spans="1:23" s="57" customFormat="1" ht="11.25" x14ac:dyDescent="0.2">
      <c r="A363" s="163"/>
      <c r="B363" s="157"/>
      <c r="C363" s="58" t="s">
        <v>93</v>
      </c>
      <c r="D363" s="58" t="s">
        <v>199</v>
      </c>
      <c r="E363" s="58"/>
      <c r="F363" s="66" t="str">
        <f t="shared" ca="1" si="70"/>
        <v>**</v>
      </c>
      <c r="G363" s="67" t="str">
        <f t="shared" ca="1" si="70"/>
        <v>**</v>
      </c>
      <c r="H363" s="67">
        <f t="shared" ca="1" si="70"/>
        <v>35</v>
      </c>
      <c r="I363" s="67">
        <f t="shared" ca="1" si="70"/>
        <v>25</v>
      </c>
      <c r="J363" s="67" t="str">
        <f t="shared" ca="1" si="70"/>
        <v>**</v>
      </c>
      <c r="K363" s="67">
        <f t="shared" ca="1" si="70"/>
        <v>5</v>
      </c>
      <c r="L363" s="67">
        <f t="shared" ca="1" si="70"/>
        <v>10</v>
      </c>
      <c r="M363" s="67" t="str">
        <f t="shared" ca="1" si="70"/>
        <v>**</v>
      </c>
      <c r="N363" s="67">
        <f t="shared" ca="1" si="70"/>
        <v>30</v>
      </c>
      <c r="O363" s="68">
        <f t="shared" ca="1" si="70"/>
        <v>160</v>
      </c>
      <c r="P363" s="66">
        <f t="shared" ca="1" si="71"/>
        <v>40</v>
      </c>
      <c r="Q363" s="87">
        <f t="shared" ca="1" si="71"/>
        <v>115</v>
      </c>
      <c r="R363" s="87" t="str">
        <f t="shared" ca="1" si="71"/>
        <v>**</v>
      </c>
      <c r="S363" s="87" t="str">
        <f t="shared" ca="1" si="71"/>
        <v>**</v>
      </c>
      <c r="T363" s="87" t="str">
        <f t="shared" ca="1" si="71"/>
        <v>**</v>
      </c>
      <c r="U363" s="124"/>
    </row>
    <row r="364" spans="1:23" s="57" customFormat="1" ht="11.25" x14ac:dyDescent="0.2">
      <c r="A364" s="163"/>
      <c r="B364" s="157"/>
      <c r="C364" s="58" t="s">
        <v>97</v>
      </c>
      <c r="D364" s="58" t="s">
        <v>200</v>
      </c>
      <c r="E364" s="58"/>
      <c r="F364" s="66">
        <f t="shared" ca="1" si="70"/>
        <v>460</v>
      </c>
      <c r="G364" s="67">
        <f t="shared" ca="1" si="70"/>
        <v>485</v>
      </c>
      <c r="H364" s="67">
        <f t="shared" ca="1" si="70"/>
        <v>825</v>
      </c>
      <c r="I364" s="67">
        <f t="shared" ca="1" si="70"/>
        <v>535</v>
      </c>
      <c r="J364" s="67">
        <f t="shared" ca="1" si="70"/>
        <v>270</v>
      </c>
      <c r="K364" s="67">
        <f t="shared" ca="1" si="70"/>
        <v>230</v>
      </c>
      <c r="L364" s="67">
        <f t="shared" ca="1" si="70"/>
        <v>325</v>
      </c>
      <c r="M364" s="67">
        <f t="shared" ca="1" si="70"/>
        <v>215</v>
      </c>
      <c r="N364" s="67">
        <f t="shared" ca="1" si="70"/>
        <v>745</v>
      </c>
      <c r="O364" s="68">
        <f t="shared" ca="1" si="70"/>
        <v>4090</v>
      </c>
      <c r="P364" s="66">
        <f t="shared" ca="1" si="71"/>
        <v>815</v>
      </c>
      <c r="Q364" s="87">
        <f t="shared" ca="1" si="71"/>
        <v>2965</v>
      </c>
      <c r="R364" s="87">
        <f t="shared" ca="1" si="71"/>
        <v>265</v>
      </c>
      <c r="S364" s="87">
        <f t="shared" ca="1" si="71"/>
        <v>45</v>
      </c>
      <c r="T364" s="87">
        <f t="shared" ca="1" si="71"/>
        <v>10</v>
      </c>
      <c r="U364" s="124"/>
    </row>
    <row r="365" spans="1:23" s="72" customFormat="1" ht="11.25" x14ac:dyDescent="0.2">
      <c r="A365" s="163"/>
      <c r="B365" s="157"/>
      <c r="C365" s="58" t="s">
        <v>94</v>
      </c>
      <c r="D365" s="58" t="s">
        <v>201</v>
      </c>
      <c r="E365" s="58"/>
      <c r="F365" s="66">
        <f t="shared" ca="1" si="70"/>
        <v>430</v>
      </c>
      <c r="G365" s="67">
        <f t="shared" ca="1" si="70"/>
        <v>355</v>
      </c>
      <c r="H365" s="67">
        <f t="shared" ca="1" si="70"/>
        <v>605</v>
      </c>
      <c r="I365" s="67">
        <f t="shared" ca="1" si="70"/>
        <v>280</v>
      </c>
      <c r="J365" s="67">
        <f t="shared" ca="1" si="70"/>
        <v>180</v>
      </c>
      <c r="K365" s="67">
        <f t="shared" ca="1" si="70"/>
        <v>165</v>
      </c>
      <c r="L365" s="67">
        <f t="shared" ca="1" si="70"/>
        <v>200</v>
      </c>
      <c r="M365" s="67">
        <f t="shared" ca="1" si="70"/>
        <v>165</v>
      </c>
      <c r="N365" s="67">
        <f t="shared" ca="1" si="70"/>
        <v>535</v>
      </c>
      <c r="O365" s="68">
        <f t="shared" ca="1" si="70"/>
        <v>2915</v>
      </c>
      <c r="P365" s="66">
        <f t="shared" ca="1" si="71"/>
        <v>675</v>
      </c>
      <c r="Q365" s="87">
        <f t="shared" ca="1" si="71"/>
        <v>2020</v>
      </c>
      <c r="R365" s="87">
        <f t="shared" ca="1" si="71"/>
        <v>185</v>
      </c>
      <c r="S365" s="87" t="str">
        <f t="shared" ca="1" si="71"/>
        <v>**</v>
      </c>
      <c r="T365" s="87" t="str">
        <f t="shared" ca="1" si="71"/>
        <v>**</v>
      </c>
      <c r="U365" s="125"/>
      <c r="V365" s="57"/>
      <c r="W365" s="57"/>
    </row>
    <row r="366" spans="1:23" s="57" customFormat="1" ht="11.25" x14ac:dyDescent="0.2">
      <c r="A366" s="163"/>
      <c r="B366" s="157"/>
      <c r="C366" s="58" t="s">
        <v>366</v>
      </c>
      <c r="D366" s="58" t="s">
        <v>158</v>
      </c>
      <c r="E366" s="58"/>
      <c r="F366" s="66">
        <f t="shared" ca="1" si="70"/>
        <v>430</v>
      </c>
      <c r="G366" s="67">
        <f t="shared" ca="1" si="70"/>
        <v>305</v>
      </c>
      <c r="H366" s="67">
        <f t="shared" ca="1" si="70"/>
        <v>580</v>
      </c>
      <c r="I366" s="67">
        <f t="shared" ca="1" si="70"/>
        <v>305</v>
      </c>
      <c r="J366" s="67">
        <f t="shared" ca="1" si="70"/>
        <v>220</v>
      </c>
      <c r="K366" s="67">
        <f t="shared" ca="1" si="70"/>
        <v>150</v>
      </c>
      <c r="L366" s="67">
        <f t="shared" ca="1" si="70"/>
        <v>220</v>
      </c>
      <c r="M366" s="67">
        <f t="shared" ca="1" si="70"/>
        <v>110</v>
      </c>
      <c r="N366" s="67">
        <f t="shared" ca="1" si="70"/>
        <v>500</v>
      </c>
      <c r="O366" s="68">
        <f t="shared" ca="1" si="70"/>
        <v>2820</v>
      </c>
      <c r="P366" s="66">
        <f t="shared" ca="1" si="71"/>
        <v>650</v>
      </c>
      <c r="Q366" s="87">
        <f t="shared" ca="1" si="71"/>
        <v>1945</v>
      </c>
      <c r="R366" s="87">
        <f t="shared" ca="1" si="71"/>
        <v>190</v>
      </c>
      <c r="S366" s="87">
        <f t="shared" ca="1" si="71"/>
        <v>25</v>
      </c>
      <c r="T366" s="87">
        <f t="shared" ca="1" si="71"/>
        <v>5</v>
      </c>
      <c r="U366" s="124"/>
    </row>
    <row r="367" spans="1:23" s="80" customFormat="1" ht="11.25" x14ac:dyDescent="0.2">
      <c r="A367" s="164"/>
      <c r="B367" s="158"/>
      <c r="C367" s="73" t="s">
        <v>692</v>
      </c>
      <c r="D367" s="74" t="s">
        <v>1</v>
      </c>
      <c r="E367" s="73"/>
      <c r="F367" s="75">
        <f t="shared" ca="1" si="70"/>
        <v>2825</v>
      </c>
      <c r="G367" s="76">
        <f t="shared" ca="1" si="70"/>
        <v>3190</v>
      </c>
      <c r="H367" s="76">
        <f t="shared" ca="1" si="70"/>
        <v>5040</v>
      </c>
      <c r="I367" s="76">
        <f t="shared" ca="1" si="70"/>
        <v>3305</v>
      </c>
      <c r="J367" s="76">
        <f t="shared" ca="1" si="70"/>
        <v>1620</v>
      </c>
      <c r="K367" s="76">
        <f t="shared" ca="1" si="70"/>
        <v>1305</v>
      </c>
      <c r="L367" s="76">
        <f t="shared" ca="1" si="70"/>
        <v>1805</v>
      </c>
      <c r="M367" s="76">
        <f t="shared" ca="1" si="70"/>
        <v>1305</v>
      </c>
      <c r="N367" s="76">
        <f t="shared" ca="1" si="70"/>
        <v>4725</v>
      </c>
      <c r="O367" s="77">
        <f t="shared" ca="1" si="70"/>
        <v>25120</v>
      </c>
      <c r="P367" s="75">
        <f t="shared" ca="1" si="71"/>
        <v>5175</v>
      </c>
      <c r="Q367" s="76">
        <f t="shared" ca="1" si="71"/>
        <v>18145</v>
      </c>
      <c r="R367" s="76">
        <f t="shared" ca="1" si="71"/>
        <v>1540</v>
      </c>
      <c r="S367" s="76">
        <f t="shared" ca="1" si="71"/>
        <v>220</v>
      </c>
      <c r="T367" s="76">
        <f t="shared" ca="1" si="71"/>
        <v>45</v>
      </c>
      <c r="U367" s="126"/>
      <c r="V367" s="57"/>
      <c r="W367" s="57"/>
    </row>
    <row r="368" spans="1:23" s="57" customFormat="1" ht="11.25" x14ac:dyDescent="0.2">
      <c r="A368" s="81"/>
      <c r="B368" s="156" t="s">
        <v>849</v>
      </c>
      <c r="C368" s="82"/>
      <c r="D368" s="58"/>
      <c r="E368" s="58"/>
      <c r="F368" s="66"/>
      <c r="G368" s="67"/>
      <c r="H368" s="67"/>
      <c r="I368" s="67"/>
      <c r="J368" s="67"/>
      <c r="K368" s="67"/>
      <c r="L368" s="67"/>
      <c r="M368" s="67"/>
      <c r="N368" s="67"/>
      <c r="O368" s="68"/>
      <c r="P368" s="66"/>
      <c r="Q368" s="87"/>
      <c r="R368" s="87"/>
      <c r="S368" s="87"/>
      <c r="T368" s="87"/>
      <c r="U368" s="124"/>
    </row>
    <row r="369" spans="1:23" s="57" customFormat="1" ht="11.25" x14ac:dyDescent="0.2">
      <c r="A369" s="163" t="s">
        <v>679</v>
      </c>
      <c r="B369" s="157"/>
      <c r="C369" s="58" t="s">
        <v>525</v>
      </c>
      <c r="D369" s="58" t="s">
        <v>239</v>
      </c>
      <c r="E369" s="58"/>
      <c r="F369" s="66">
        <f t="shared" ref="F369:O378" ca="1" si="72">VLOOKUP($D369,INDIRECT($AB$13),F$477,0)</f>
        <v>775</v>
      </c>
      <c r="G369" s="67">
        <f t="shared" ca="1" si="72"/>
        <v>220</v>
      </c>
      <c r="H369" s="67">
        <f t="shared" ca="1" si="72"/>
        <v>185</v>
      </c>
      <c r="I369" s="67">
        <f t="shared" ca="1" si="72"/>
        <v>215</v>
      </c>
      <c r="J369" s="67">
        <f t="shared" ca="1" si="72"/>
        <v>135</v>
      </c>
      <c r="K369" s="67">
        <f t="shared" ca="1" si="72"/>
        <v>75</v>
      </c>
      <c r="L369" s="67">
        <f t="shared" ca="1" si="72"/>
        <v>125</v>
      </c>
      <c r="M369" s="67">
        <f t="shared" ca="1" si="72"/>
        <v>135</v>
      </c>
      <c r="N369" s="67">
        <f t="shared" ca="1" si="72"/>
        <v>220</v>
      </c>
      <c r="O369" s="68">
        <f t="shared" ca="1" si="72"/>
        <v>2085</v>
      </c>
      <c r="P369" s="66">
        <f t="shared" ref="P369:T378" ca="1" si="73">VLOOKUP($D369,INDIRECT($AB$14),P$477,0)</f>
        <v>810</v>
      </c>
      <c r="Q369" s="87">
        <f t="shared" ca="1" si="73"/>
        <v>1155</v>
      </c>
      <c r="R369" s="87">
        <f t="shared" ca="1" si="73"/>
        <v>100</v>
      </c>
      <c r="S369" s="87" t="str">
        <f t="shared" ca="1" si="73"/>
        <v>**</v>
      </c>
      <c r="T369" s="87" t="str">
        <f t="shared" ca="1" si="73"/>
        <v>**</v>
      </c>
      <c r="U369" s="124"/>
    </row>
    <row r="370" spans="1:23" s="57" customFormat="1" ht="11.25" x14ac:dyDescent="0.2">
      <c r="A370" s="163"/>
      <c r="B370" s="157"/>
      <c r="C370" s="58" t="s">
        <v>288</v>
      </c>
      <c r="D370" s="58" t="s">
        <v>240</v>
      </c>
      <c r="E370" s="58"/>
      <c r="F370" s="66" t="str">
        <f t="shared" ca="1" si="72"/>
        <v>**</v>
      </c>
      <c r="G370" s="67">
        <f t="shared" ca="1" si="72"/>
        <v>10</v>
      </c>
      <c r="H370" s="67">
        <f t="shared" ca="1" si="72"/>
        <v>5</v>
      </c>
      <c r="I370" s="67">
        <f t="shared" ca="1" si="72"/>
        <v>5</v>
      </c>
      <c r="J370" s="67" t="str">
        <f t="shared" ca="1" si="72"/>
        <v>**</v>
      </c>
      <c r="K370" s="67" t="str">
        <f t="shared" ca="1" si="72"/>
        <v>**</v>
      </c>
      <c r="L370" s="67" t="str">
        <f t="shared" ca="1" si="72"/>
        <v>**</v>
      </c>
      <c r="M370" s="67">
        <f t="shared" ca="1" si="72"/>
        <v>10</v>
      </c>
      <c r="N370" s="67">
        <f t="shared" ca="1" si="72"/>
        <v>10</v>
      </c>
      <c r="O370" s="68">
        <f t="shared" ca="1" si="72"/>
        <v>50</v>
      </c>
      <c r="P370" s="66" t="str">
        <f t="shared" ca="1" si="73"/>
        <v>**</v>
      </c>
      <c r="Q370" s="87">
        <f t="shared" ca="1" si="73"/>
        <v>35</v>
      </c>
      <c r="R370" s="87">
        <f t="shared" ca="1" si="73"/>
        <v>10</v>
      </c>
      <c r="S370" s="87" t="str">
        <f t="shared" ca="1" si="73"/>
        <v>**</v>
      </c>
      <c r="T370" s="87" t="str">
        <f t="shared" ca="1" si="73"/>
        <v>**</v>
      </c>
      <c r="U370" s="124"/>
    </row>
    <row r="371" spans="1:23" s="57" customFormat="1" ht="11.25" x14ac:dyDescent="0.2">
      <c r="A371" s="163"/>
      <c r="B371" s="157"/>
      <c r="C371" s="58" t="s">
        <v>524</v>
      </c>
      <c r="D371" s="58" t="s">
        <v>241</v>
      </c>
      <c r="E371" s="58"/>
      <c r="F371" s="66">
        <f t="shared" ca="1" si="72"/>
        <v>575</v>
      </c>
      <c r="G371" s="67">
        <f t="shared" ca="1" si="72"/>
        <v>340</v>
      </c>
      <c r="H371" s="67">
        <f t="shared" ca="1" si="72"/>
        <v>270</v>
      </c>
      <c r="I371" s="67">
        <f t="shared" ca="1" si="72"/>
        <v>275</v>
      </c>
      <c r="J371" s="67">
        <f t="shared" ca="1" si="72"/>
        <v>140</v>
      </c>
      <c r="K371" s="67">
        <f t="shared" ca="1" si="72"/>
        <v>105</v>
      </c>
      <c r="L371" s="67">
        <f t="shared" ca="1" si="72"/>
        <v>135</v>
      </c>
      <c r="M371" s="67">
        <f t="shared" ca="1" si="72"/>
        <v>125</v>
      </c>
      <c r="N371" s="67">
        <f t="shared" ca="1" si="72"/>
        <v>325</v>
      </c>
      <c r="O371" s="68">
        <f t="shared" ca="1" si="72"/>
        <v>2290</v>
      </c>
      <c r="P371" s="66">
        <f t="shared" ca="1" si="73"/>
        <v>620</v>
      </c>
      <c r="Q371" s="87">
        <f t="shared" ca="1" si="73"/>
        <v>1510</v>
      </c>
      <c r="R371" s="87">
        <f t="shared" ca="1" si="73"/>
        <v>135</v>
      </c>
      <c r="S371" s="87" t="str">
        <f t="shared" ca="1" si="73"/>
        <v>**</v>
      </c>
      <c r="T371" s="87" t="str">
        <f t="shared" ca="1" si="73"/>
        <v>**</v>
      </c>
      <c r="U371" s="124"/>
    </row>
    <row r="372" spans="1:23" s="57" customFormat="1" ht="11.25" x14ac:dyDescent="0.2">
      <c r="A372" s="163"/>
      <c r="B372" s="157"/>
      <c r="C372" s="58" t="s">
        <v>523</v>
      </c>
      <c r="D372" s="58" t="s">
        <v>242</v>
      </c>
      <c r="E372" s="58"/>
      <c r="F372" s="66">
        <f t="shared" ca="1" si="72"/>
        <v>225</v>
      </c>
      <c r="G372" s="67">
        <f t="shared" ca="1" si="72"/>
        <v>320</v>
      </c>
      <c r="H372" s="67">
        <f t="shared" ca="1" si="72"/>
        <v>290</v>
      </c>
      <c r="I372" s="67">
        <f t="shared" ca="1" si="72"/>
        <v>325</v>
      </c>
      <c r="J372" s="67">
        <f t="shared" ca="1" si="72"/>
        <v>170</v>
      </c>
      <c r="K372" s="67">
        <f t="shared" ca="1" si="72"/>
        <v>100</v>
      </c>
      <c r="L372" s="67">
        <f t="shared" ca="1" si="72"/>
        <v>125</v>
      </c>
      <c r="M372" s="67">
        <f t="shared" ca="1" si="72"/>
        <v>160</v>
      </c>
      <c r="N372" s="67">
        <f t="shared" ca="1" si="72"/>
        <v>385</v>
      </c>
      <c r="O372" s="68">
        <f t="shared" ca="1" si="72"/>
        <v>2100</v>
      </c>
      <c r="P372" s="66">
        <f t="shared" ca="1" si="73"/>
        <v>340</v>
      </c>
      <c r="Q372" s="87">
        <f t="shared" ca="1" si="73"/>
        <v>1560</v>
      </c>
      <c r="R372" s="87">
        <f t="shared" ca="1" si="73"/>
        <v>165</v>
      </c>
      <c r="S372" s="87">
        <f t="shared" ca="1" si="73"/>
        <v>30</v>
      </c>
      <c r="T372" s="87">
        <f t="shared" ca="1" si="73"/>
        <v>5</v>
      </c>
      <c r="U372" s="124"/>
    </row>
    <row r="373" spans="1:23" s="57" customFormat="1" ht="11.25" x14ac:dyDescent="0.2">
      <c r="A373" s="163"/>
      <c r="B373" s="157"/>
      <c r="C373" s="58" t="s">
        <v>519</v>
      </c>
      <c r="D373" s="58" t="s">
        <v>243</v>
      </c>
      <c r="E373" s="58"/>
      <c r="F373" s="66" t="str">
        <f t="shared" ca="1" si="72"/>
        <v>**</v>
      </c>
      <c r="G373" s="67">
        <f t="shared" ca="1" si="72"/>
        <v>95</v>
      </c>
      <c r="H373" s="67">
        <f t="shared" ca="1" si="72"/>
        <v>45</v>
      </c>
      <c r="I373" s="67">
        <f t="shared" ca="1" si="72"/>
        <v>215</v>
      </c>
      <c r="J373" s="67" t="str">
        <f t="shared" ca="1" si="72"/>
        <v>**</v>
      </c>
      <c r="K373" s="67" t="str">
        <f t="shared" ca="1" si="72"/>
        <v>**</v>
      </c>
      <c r="L373" s="67" t="str">
        <f t="shared" ca="1" si="72"/>
        <v>**</v>
      </c>
      <c r="M373" s="67">
        <f t="shared" ca="1" si="72"/>
        <v>60</v>
      </c>
      <c r="N373" s="67">
        <f t="shared" ca="1" si="72"/>
        <v>75</v>
      </c>
      <c r="O373" s="68">
        <f t="shared" ca="1" si="72"/>
        <v>580</v>
      </c>
      <c r="P373" s="66">
        <f t="shared" ca="1" si="73"/>
        <v>55</v>
      </c>
      <c r="Q373" s="87">
        <f t="shared" ca="1" si="73"/>
        <v>470</v>
      </c>
      <c r="R373" s="87">
        <f t="shared" ca="1" si="73"/>
        <v>45</v>
      </c>
      <c r="S373" s="87" t="str">
        <f t="shared" ca="1" si="73"/>
        <v>**</v>
      </c>
      <c r="T373" s="87" t="str">
        <f t="shared" ca="1" si="73"/>
        <v>**</v>
      </c>
      <c r="U373" s="124"/>
    </row>
    <row r="374" spans="1:23" s="57" customFormat="1" ht="11.25" x14ac:dyDescent="0.2">
      <c r="A374" s="163"/>
      <c r="B374" s="157"/>
      <c r="C374" s="58" t="s">
        <v>522</v>
      </c>
      <c r="D374" s="58" t="s">
        <v>244</v>
      </c>
      <c r="E374" s="58"/>
      <c r="F374" s="66">
        <f t="shared" ca="1" si="72"/>
        <v>170</v>
      </c>
      <c r="G374" s="67">
        <f t="shared" ca="1" si="72"/>
        <v>135</v>
      </c>
      <c r="H374" s="67">
        <f t="shared" ca="1" si="72"/>
        <v>115</v>
      </c>
      <c r="I374" s="67">
        <f t="shared" ca="1" si="72"/>
        <v>90</v>
      </c>
      <c r="J374" s="67">
        <f t="shared" ca="1" si="72"/>
        <v>70</v>
      </c>
      <c r="K374" s="67">
        <f t="shared" ca="1" si="72"/>
        <v>40</v>
      </c>
      <c r="L374" s="67">
        <f t="shared" ca="1" si="72"/>
        <v>45</v>
      </c>
      <c r="M374" s="67">
        <f t="shared" ca="1" si="72"/>
        <v>35</v>
      </c>
      <c r="N374" s="67">
        <f t="shared" ca="1" si="72"/>
        <v>150</v>
      </c>
      <c r="O374" s="68">
        <f t="shared" ca="1" si="72"/>
        <v>850</v>
      </c>
      <c r="P374" s="66" t="str">
        <f t="shared" ca="1" si="73"/>
        <v>**</v>
      </c>
      <c r="Q374" s="87">
        <f t="shared" ca="1" si="73"/>
        <v>575</v>
      </c>
      <c r="R374" s="87">
        <f t="shared" ca="1" si="73"/>
        <v>55</v>
      </c>
      <c r="S374" s="87" t="str">
        <f t="shared" ca="1" si="73"/>
        <v>**</v>
      </c>
      <c r="T374" s="87" t="str">
        <f t="shared" ca="1" si="73"/>
        <v>**</v>
      </c>
      <c r="U374" s="124"/>
    </row>
    <row r="375" spans="1:23" s="57" customFormat="1" ht="11.25" x14ac:dyDescent="0.2">
      <c r="A375" s="163"/>
      <c r="B375" s="157"/>
      <c r="C375" s="58" t="s">
        <v>520</v>
      </c>
      <c r="D375" s="58" t="s">
        <v>123</v>
      </c>
      <c r="E375" s="58"/>
      <c r="F375" s="66">
        <f t="shared" ca="1" si="72"/>
        <v>410</v>
      </c>
      <c r="G375" s="67">
        <f t="shared" ca="1" si="72"/>
        <v>190</v>
      </c>
      <c r="H375" s="67">
        <f t="shared" ca="1" si="72"/>
        <v>220</v>
      </c>
      <c r="I375" s="67">
        <f t="shared" ca="1" si="72"/>
        <v>180</v>
      </c>
      <c r="J375" s="67">
        <f t="shared" ca="1" si="72"/>
        <v>100</v>
      </c>
      <c r="K375" s="67">
        <f t="shared" ca="1" si="72"/>
        <v>70</v>
      </c>
      <c r="L375" s="67">
        <f t="shared" ca="1" si="72"/>
        <v>105</v>
      </c>
      <c r="M375" s="67">
        <f t="shared" ca="1" si="72"/>
        <v>100</v>
      </c>
      <c r="N375" s="67">
        <f t="shared" ca="1" si="72"/>
        <v>240</v>
      </c>
      <c r="O375" s="68">
        <f t="shared" ca="1" si="72"/>
        <v>1615</v>
      </c>
      <c r="P375" s="66">
        <f t="shared" ca="1" si="73"/>
        <v>435</v>
      </c>
      <c r="Q375" s="87">
        <f t="shared" ca="1" si="73"/>
        <v>1060</v>
      </c>
      <c r="R375" s="87">
        <f t="shared" ca="1" si="73"/>
        <v>105</v>
      </c>
      <c r="S375" s="87" t="str">
        <f t="shared" ca="1" si="73"/>
        <v>**</v>
      </c>
      <c r="T375" s="87" t="str">
        <f t="shared" ca="1" si="73"/>
        <v>**</v>
      </c>
      <c r="U375" s="124"/>
    </row>
    <row r="376" spans="1:23" s="72" customFormat="1" ht="11.25" x14ac:dyDescent="0.2">
      <c r="A376" s="163"/>
      <c r="B376" s="157"/>
      <c r="C376" s="58" t="s">
        <v>521</v>
      </c>
      <c r="D376" s="58" t="s">
        <v>124</v>
      </c>
      <c r="E376" s="58"/>
      <c r="F376" s="66">
        <f t="shared" ca="1" si="72"/>
        <v>230</v>
      </c>
      <c r="G376" s="67">
        <f t="shared" ca="1" si="72"/>
        <v>250</v>
      </c>
      <c r="H376" s="67">
        <f t="shared" ca="1" si="72"/>
        <v>280</v>
      </c>
      <c r="I376" s="67">
        <f t="shared" ca="1" si="72"/>
        <v>205</v>
      </c>
      <c r="J376" s="67">
        <f t="shared" ca="1" si="72"/>
        <v>105</v>
      </c>
      <c r="K376" s="67">
        <f t="shared" ca="1" si="72"/>
        <v>85</v>
      </c>
      <c r="L376" s="67">
        <f t="shared" ca="1" si="72"/>
        <v>125</v>
      </c>
      <c r="M376" s="67">
        <f t="shared" ca="1" si="72"/>
        <v>120</v>
      </c>
      <c r="N376" s="67">
        <f t="shared" ca="1" si="72"/>
        <v>310</v>
      </c>
      <c r="O376" s="68">
        <f t="shared" ca="1" si="72"/>
        <v>1710</v>
      </c>
      <c r="P376" s="66">
        <f t="shared" ca="1" si="73"/>
        <v>325</v>
      </c>
      <c r="Q376" s="87">
        <f t="shared" ca="1" si="73"/>
        <v>1225</v>
      </c>
      <c r="R376" s="87">
        <f t="shared" ca="1" si="73"/>
        <v>125</v>
      </c>
      <c r="S376" s="87">
        <f t="shared" ca="1" si="73"/>
        <v>25</v>
      </c>
      <c r="T376" s="87">
        <f t="shared" ca="1" si="73"/>
        <v>5</v>
      </c>
      <c r="U376" s="125"/>
      <c r="V376" s="57"/>
      <c r="W376" s="57"/>
    </row>
    <row r="377" spans="1:23" s="57" customFormat="1" ht="11.25" x14ac:dyDescent="0.2">
      <c r="A377" s="163"/>
      <c r="B377" s="157"/>
      <c r="C377" s="58" t="s">
        <v>526</v>
      </c>
      <c r="D377" s="58" t="s">
        <v>126</v>
      </c>
      <c r="E377" s="58"/>
      <c r="F377" s="66" t="str">
        <f t="shared" ca="1" si="72"/>
        <v>**</v>
      </c>
      <c r="G377" s="67" t="str">
        <f t="shared" ca="1" si="72"/>
        <v>**</v>
      </c>
      <c r="H377" s="67" t="str">
        <f t="shared" ca="1" si="72"/>
        <v>**</v>
      </c>
      <c r="I377" s="67" t="str">
        <f t="shared" ca="1" si="72"/>
        <v>**</v>
      </c>
      <c r="J377" s="67" t="str">
        <f t="shared" ca="1" si="72"/>
        <v>**</v>
      </c>
      <c r="K377" s="67" t="str">
        <f t="shared" ca="1" si="72"/>
        <v>**</v>
      </c>
      <c r="L377" s="67" t="str">
        <f t="shared" ca="1" si="72"/>
        <v>**</v>
      </c>
      <c r="M377" s="67" t="str">
        <f t="shared" ca="1" si="72"/>
        <v>**</v>
      </c>
      <c r="N377" s="67" t="str">
        <f t="shared" ca="1" si="72"/>
        <v>**</v>
      </c>
      <c r="O377" s="68" t="str">
        <f t="shared" ca="1" si="72"/>
        <v>**</v>
      </c>
      <c r="P377" s="66" t="str">
        <f t="shared" ca="1" si="73"/>
        <v>**</v>
      </c>
      <c r="Q377" s="87" t="str">
        <f t="shared" ca="1" si="73"/>
        <v>**</v>
      </c>
      <c r="R377" s="87" t="str">
        <f t="shared" ca="1" si="73"/>
        <v>**</v>
      </c>
      <c r="S377" s="87" t="str">
        <f t="shared" ca="1" si="73"/>
        <v>**</v>
      </c>
      <c r="T377" s="87" t="str">
        <f t="shared" ca="1" si="73"/>
        <v>**</v>
      </c>
      <c r="U377" s="124"/>
    </row>
    <row r="378" spans="1:23" s="80" customFormat="1" ht="11.25" x14ac:dyDescent="0.2">
      <c r="A378" s="164"/>
      <c r="B378" s="158"/>
      <c r="C378" s="73" t="s">
        <v>692</v>
      </c>
      <c r="D378" s="74" t="s">
        <v>679</v>
      </c>
      <c r="E378" s="73"/>
      <c r="F378" s="75">
        <f t="shared" ca="1" si="72"/>
        <v>2400</v>
      </c>
      <c r="G378" s="76">
        <f t="shared" ca="1" si="72"/>
        <v>1555</v>
      </c>
      <c r="H378" s="76">
        <f t="shared" ca="1" si="72"/>
        <v>1415</v>
      </c>
      <c r="I378" s="76">
        <f t="shared" ca="1" si="72"/>
        <v>1515</v>
      </c>
      <c r="J378" s="76">
        <f t="shared" ca="1" si="72"/>
        <v>750</v>
      </c>
      <c r="K378" s="76">
        <f t="shared" ca="1" si="72"/>
        <v>490</v>
      </c>
      <c r="L378" s="76">
        <f t="shared" ca="1" si="72"/>
        <v>710</v>
      </c>
      <c r="M378" s="76">
        <f t="shared" ca="1" si="72"/>
        <v>735</v>
      </c>
      <c r="N378" s="76">
        <f t="shared" ca="1" si="72"/>
        <v>1715</v>
      </c>
      <c r="O378" s="77">
        <f t="shared" ca="1" si="72"/>
        <v>11285</v>
      </c>
      <c r="P378" s="75">
        <f t="shared" ca="1" si="73"/>
        <v>2805</v>
      </c>
      <c r="Q378" s="76">
        <f t="shared" ca="1" si="73"/>
        <v>7585</v>
      </c>
      <c r="R378" s="76">
        <f t="shared" ca="1" si="73"/>
        <v>740</v>
      </c>
      <c r="S378" s="76">
        <f t="shared" ca="1" si="73"/>
        <v>125</v>
      </c>
      <c r="T378" s="76">
        <f t="shared" ca="1" si="73"/>
        <v>25</v>
      </c>
      <c r="U378" s="126"/>
      <c r="V378" s="57"/>
      <c r="W378" s="57"/>
    </row>
    <row r="379" spans="1:23" s="57" customFormat="1" ht="11.25" x14ac:dyDescent="0.2">
      <c r="A379" s="81"/>
      <c r="B379" s="156" t="s">
        <v>850</v>
      </c>
      <c r="C379" s="82"/>
      <c r="D379" s="58"/>
      <c r="E379" s="58"/>
      <c r="F379" s="66"/>
      <c r="G379" s="67"/>
      <c r="H379" s="67"/>
      <c r="I379" s="67"/>
      <c r="J379" s="67"/>
      <c r="K379" s="67"/>
      <c r="L379" s="67"/>
      <c r="M379" s="67"/>
      <c r="N379" s="67"/>
      <c r="O379" s="68"/>
      <c r="P379" s="66"/>
      <c r="Q379" s="87"/>
      <c r="R379" s="87"/>
      <c r="S379" s="87"/>
      <c r="T379" s="87"/>
      <c r="U379" s="124"/>
    </row>
    <row r="380" spans="1:23" s="72" customFormat="1" ht="11.25" x14ac:dyDescent="0.2">
      <c r="A380" s="163" t="s">
        <v>659</v>
      </c>
      <c r="B380" s="157"/>
      <c r="C380" s="58" t="s">
        <v>660</v>
      </c>
      <c r="D380" s="58" t="s">
        <v>662</v>
      </c>
      <c r="E380" s="58"/>
      <c r="F380" s="66">
        <f t="shared" ref="F380:O382" ca="1" si="74">VLOOKUP($D380,INDIRECT($AB$13),F$477,0)</f>
        <v>90</v>
      </c>
      <c r="G380" s="67">
        <f t="shared" ca="1" si="74"/>
        <v>95</v>
      </c>
      <c r="H380" s="67">
        <f t="shared" ca="1" si="74"/>
        <v>195</v>
      </c>
      <c r="I380" s="67">
        <f t="shared" ca="1" si="74"/>
        <v>135</v>
      </c>
      <c r="J380" s="67">
        <f t="shared" ca="1" si="74"/>
        <v>95</v>
      </c>
      <c r="K380" s="67">
        <f t="shared" ca="1" si="74"/>
        <v>60</v>
      </c>
      <c r="L380" s="67">
        <f t="shared" ca="1" si="74"/>
        <v>60</v>
      </c>
      <c r="M380" s="67">
        <f t="shared" ca="1" si="74"/>
        <v>50</v>
      </c>
      <c r="N380" s="67">
        <f t="shared" ca="1" si="74"/>
        <v>180</v>
      </c>
      <c r="O380" s="68">
        <f t="shared" ca="1" si="74"/>
        <v>960</v>
      </c>
      <c r="P380" s="66">
        <f t="shared" ref="P380:T382" ca="1" si="75">VLOOKUP($D380,INDIRECT($AB$14),P$477,0)</f>
        <v>175</v>
      </c>
      <c r="Q380" s="87">
        <f t="shared" ca="1" si="75"/>
        <v>685</v>
      </c>
      <c r="R380" s="87">
        <f t="shared" ca="1" si="75"/>
        <v>85</v>
      </c>
      <c r="S380" s="87" t="str">
        <f t="shared" ca="1" si="75"/>
        <v>**</v>
      </c>
      <c r="T380" s="87" t="str">
        <f t="shared" ca="1" si="75"/>
        <v>**</v>
      </c>
      <c r="U380" s="125"/>
      <c r="V380" s="57"/>
      <c r="W380" s="57"/>
    </row>
    <row r="381" spans="1:23" s="57" customFormat="1" ht="11.25" x14ac:dyDescent="0.2">
      <c r="A381" s="163"/>
      <c r="B381" s="157"/>
      <c r="C381" s="58" t="s">
        <v>661</v>
      </c>
      <c r="D381" s="58" t="s">
        <v>663</v>
      </c>
      <c r="E381" s="58"/>
      <c r="F381" s="66">
        <f t="shared" ca="1" si="74"/>
        <v>1880</v>
      </c>
      <c r="G381" s="67">
        <f t="shared" ca="1" si="74"/>
        <v>1480</v>
      </c>
      <c r="H381" s="67">
        <f t="shared" ca="1" si="74"/>
        <v>2230</v>
      </c>
      <c r="I381" s="67">
        <f t="shared" ca="1" si="74"/>
        <v>1315</v>
      </c>
      <c r="J381" s="67">
        <f t="shared" ca="1" si="74"/>
        <v>1065</v>
      </c>
      <c r="K381" s="67">
        <f t="shared" ca="1" si="74"/>
        <v>630</v>
      </c>
      <c r="L381" s="67">
        <f t="shared" ca="1" si="74"/>
        <v>790</v>
      </c>
      <c r="M381" s="67">
        <f t="shared" ca="1" si="74"/>
        <v>670</v>
      </c>
      <c r="N381" s="67">
        <f t="shared" ca="1" si="74"/>
        <v>2130</v>
      </c>
      <c r="O381" s="68">
        <f t="shared" ca="1" si="74"/>
        <v>12190</v>
      </c>
      <c r="P381" s="66">
        <f t="shared" ca="1" si="75"/>
        <v>2545</v>
      </c>
      <c r="Q381" s="87">
        <f t="shared" ca="1" si="75"/>
        <v>8640</v>
      </c>
      <c r="R381" s="87">
        <f t="shared" ca="1" si="75"/>
        <v>885</v>
      </c>
      <c r="S381" s="87" t="str">
        <f t="shared" ca="1" si="75"/>
        <v>**</v>
      </c>
      <c r="T381" s="87" t="str">
        <f t="shared" ca="1" si="75"/>
        <v>**</v>
      </c>
      <c r="U381" s="124"/>
    </row>
    <row r="382" spans="1:23" s="80" customFormat="1" ht="11.25" x14ac:dyDescent="0.2">
      <c r="A382" s="164"/>
      <c r="B382" s="158"/>
      <c r="C382" s="73" t="s">
        <v>692</v>
      </c>
      <c r="D382" s="74" t="s">
        <v>659</v>
      </c>
      <c r="E382" s="73"/>
      <c r="F382" s="75">
        <f t="shared" ca="1" si="74"/>
        <v>1970</v>
      </c>
      <c r="G382" s="76">
        <f t="shared" ca="1" si="74"/>
        <v>1575</v>
      </c>
      <c r="H382" s="76">
        <f t="shared" ca="1" si="74"/>
        <v>2425</v>
      </c>
      <c r="I382" s="76">
        <f t="shared" ca="1" si="74"/>
        <v>1450</v>
      </c>
      <c r="J382" s="76">
        <f t="shared" ca="1" si="74"/>
        <v>1160</v>
      </c>
      <c r="K382" s="76">
        <f t="shared" ca="1" si="74"/>
        <v>690</v>
      </c>
      <c r="L382" s="76">
        <f t="shared" ca="1" si="74"/>
        <v>850</v>
      </c>
      <c r="M382" s="76">
        <f t="shared" ca="1" si="74"/>
        <v>720</v>
      </c>
      <c r="N382" s="76">
        <f t="shared" ca="1" si="74"/>
        <v>2310</v>
      </c>
      <c r="O382" s="77">
        <f t="shared" ca="1" si="74"/>
        <v>13150</v>
      </c>
      <c r="P382" s="75">
        <f t="shared" ca="1" si="75"/>
        <v>2720</v>
      </c>
      <c r="Q382" s="76">
        <f t="shared" ca="1" si="75"/>
        <v>9325</v>
      </c>
      <c r="R382" s="76">
        <f t="shared" ca="1" si="75"/>
        <v>970</v>
      </c>
      <c r="S382" s="76">
        <f t="shared" ca="1" si="75"/>
        <v>120</v>
      </c>
      <c r="T382" s="76">
        <f t="shared" ca="1" si="75"/>
        <v>20</v>
      </c>
      <c r="U382" s="126"/>
      <c r="V382" s="57"/>
      <c r="W382" s="57"/>
    </row>
    <row r="383" spans="1:23" s="57" customFormat="1" ht="11.25" x14ac:dyDescent="0.2">
      <c r="A383" s="81"/>
      <c r="B383" s="156" t="s">
        <v>851</v>
      </c>
      <c r="C383" s="82"/>
      <c r="D383" s="58"/>
      <c r="E383" s="58"/>
      <c r="F383" s="66"/>
      <c r="G383" s="67"/>
      <c r="H383" s="67"/>
      <c r="I383" s="67"/>
      <c r="J383" s="67"/>
      <c r="K383" s="67"/>
      <c r="L383" s="67"/>
      <c r="M383" s="67"/>
      <c r="N383" s="67"/>
      <c r="O383" s="68"/>
      <c r="P383" s="66"/>
      <c r="Q383" s="87"/>
      <c r="R383" s="87"/>
      <c r="S383" s="87"/>
      <c r="T383" s="87"/>
      <c r="U383" s="124"/>
    </row>
    <row r="384" spans="1:23" s="57" customFormat="1" ht="11.25" x14ac:dyDescent="0.2">
      <c r="A384" s="163" t="s">
        <v>292</v>
      </c>
      <c r="B384" s="157"/>
      <c r="C384" s="58" t="s">
        <v>387</v>
      </c>
      <c r="D384" s="58" t="s">
        <v>180</v>
      </c>
      <c r="E384" s="58"/>
      <c r="F384" s="66">
        <f t="shared" ref="F384:O389" ca="1" si="76">VLOOKUP($D384,INDIRECT($AB$13),F$477,0)</f>
        <v>120</v>
      </c>
      <c r="G384" s="67">
        <f t="shared" ca="1" si="76"/>
        <v>55</v>
      </c>
      <c r="H384" s="67">
        <f t="shared" ca="1" si="76"/>
        <v>105</v>
      </c>
      <c r="I384" s="67">
        <f t="shared" ca="1" si="76"/>
        <v>60</v>
      </c>
      <c r="J384" s="67">
        <f t="shared" ca="1" si="76"/>
        <v>40</v>
      </c>
      <c r="K384" s="67">
        <f t="shared" ca="1" si="76"/>
        <v>40</v>
      </c>
      <c r="L384" s="67">
        <f t="shared" ca="1" si="76"/>
        <v>30</v>
      </c>
      <c r="M384" s="67">
        <f t="shared" ca="1" si="76"/>
        <v>25</v>
      </c>
      <c r="N384" s="67">
        <f t="shared" ca="1" si="76"/>
        <v>70</v>
      </c>
      <c r="O384" s="68">
        <f t="shared" ca="1" si="76"/>
        <v>545</v>
      </c>
      <c r="P384" s="66">
        <f t="shared" ref="P384:T389" ca="1" si="77">VLOOKUP($D384,INDIRECT($AB$14),P$477,0)</f>
        <v>120</v>
      </c>
      <c r="Q384" s="87">
        <f t="shared" ca="1" si="77"/>
        <v>370</v>
      </c>
      <c r="R384" s="87">
        <f t="shared" ca="1" si="77"/>
        <v>45</v>
      </c>
      <c r="S384" s="87" t="str">
        <f t="shared" ca="1" si="77"/>
        <v>**</v>
      </c>
      <c r="T384" s="87" t="str">
        <f t="shared" ca="1" si="77"/>
        <v>**</v>
      </c>
      <c r="U384" s="124"/>
    </row>
    <row r="385" spans="1:23" s="57" customFormat="1" ht="11.25" x14ac:dyDescent="0.2">
      <c r="A385" s="163"/>
      <c r="B385" s="157"/>
      <c r="C385" s="58" t="s">
        <v>389</v>
      </c>
      <c r="D385" s="58" t="s">
        <v>181</v>
      </c>
      <c r="E385" s="58"/>
      <c r="F385" s="66" t="str">
        <f t="shared" ca="1" si="76"/>
        <v>**</v>
      </c>
      <c r="G385" s="67" t="str">
        <f t="shared" ca="1" si="76"/>
        <v>**</v>
      </c>
      <c r="H385" s="67">
        <f t="shared" ca="1" si="76"/>
        <v>30</v>
      </c>
      <c r="I385" s="67">
        <f t="shared" ca="1" si="76"/>
        <v>20</v>
      </c>
      <c r="J385" s="67" t="str">
        <f t="shared" ca="1" si="76"/>
        <v>**</v>
      </c>
      <c r="K385" s="67" t="str">
        <f t="shared" ca="1" si="76"/>
        <v>**</v>
      </c>
      <c r="L385" s="67" t="str">
        <f t="shared" ca="1" si="76"/>
        <v>**</v>
      </c>
      <c r="M385" s="67" t="str">
        <f t="shared" ca="1" si="76"/>
        <v>**</v>
      </c>
      <c r="N385" s="67">
        <f t="shared" ca="1" si="76"/>
        <v>15</v>
      </c>
      <c r="O385" s="68">
        <f t="shared" ca="1" si="76"/>
        <v>150</v>
      </c>
      <c r="P385" s="66" t="str">
        <f t="shared" ca="1" si="77"/>
        <v>**</v>
      </c>
      <c r="Q385" s="87">
        <f t="shared" ca="1" si="77"/>
        <v>105</v>
      </c>
      <c r="R385" s="87" t="str">
        <f t="shared" ca="1" si="77"/>
        <v>**</v>
      </c>
      <c r="S385" s="87" t="str">
        <f t="shared" ca="1" si="77"/>
        <v>**</v>
      </c>
      <c r="T385" s="87" t="str">
        <f t="shared" ca="1" si="77"/>
        <v>**</v>
      </c>
      <c r="U385" s="124"/>
    </row>
    <row r="386" spans="1:23" s="57" customFormat="1" ht="11.25" x14ac:dyDescent="0.2">
      <c r="A386" s="163"/>
      <c r="B386" s="157"/>
      <c r="C386" s="58" t="s">
        <v>390</v>
      </c>
      <c r="D386" s="58" t="s">
        <v>182</v>
      </c>
      <c r="E386" s="58"/>
      <c r="F386" s="66" t="str">
        <f t="shared" ca="1" si="76"/>
        <v>**</v>
      </c>
      <c r="G386" s="67" t="str">
        <f t="shared" ca="1" si="76"/>
        <v>**</v>
      </c>
      <c r="H386" s="67">
        <f t="shared" ca="1" si="76"/>
        <v>15</v>
      </c>
      <c r="I386" s="67">
        <f t="shared" ca="1" si="76"/>
        <v>5</v>
      </c>
      <c r="J386" s="67" t="str">
        <f t="shared" ca="1" si="76"/>
        <v>**</v>
      </c>
      <c r="K386" s="67" t="str">
        <f t="shared" ca="1" si="76"/>
        <v>**</v>
      </c>
      <c r="L386" s="67" t="str">
        <f t="shared" ca="1" si="76"/>
        <v>**</v>
      </c>
      <c r="M386" s="67" t="str">
        <f t="shared" ca="1" si="76"/>
        <v>**</v>
      </c>
      <c r="N386" s="67">
        <f t="shared" ca="1" si="76"/>
        <v>5</v>
      </c>
      <c r="O386" s="68">
        <f t="shared" ca="1" si="76"/>
        <v>35</v>
      </c>
      <c r="P386" s="66" t="str">
        <f t="shared" ca="1" si="77"/>
        <v>**</v>
      </c>
      <c r="Q386" s="87">
        <f t="shared" ca="1" si="77"/>
        <v>30</v>
      </c>
      <c r="R386" s="87" t="str">
        <f t="shared" ca="1" si="77"/>
        <v>**</v>
      </c>
      <c r="S386" s="87" t="str">
        <f t="shared" ca="1" si="77"/>
        <v>**</v>
      </c>
      <c r="T386" s="87" t="str">
        <f t="shared" ca="1" si="77"/>
        <v>**</v>
      </c>
      <c r="U386" s="124"/>
    </row>
    <row r="387" spans="1:23" s="72" customFormat="1" ht="11.25" x14ac:dyDescent="0.2">
      <c r="A387" s="163"/>
      <c r="B387" s="157"/>
      <c r="C387" s="58" t="s">
        <v>392</v>
      </c>
      <c r="D387" s="58" t="s">
        <v>183</v>
      </c>
      <c r="E387" s="58"/>
      <c r="F387" s="66">
        <f t="shared" ca="1" si="76"/>
        <v>115</v>
      </c>
      <c r="G387" s="67">
        <f t="shared" ca="1" si="76"/>
        <v>150</v>
      </c>
      <c r="H387" s="67">
        <f t="shared" ca="1" si="76"/>
        <v>180</v>
      </c>
      <c r="I387" s="67">
        <f t="shared" ca="1" si="76"/>
        <v>115</v>
      </c>
      <c r="J387" s="67">
        <f t="shared" ca="1" si="76"/>
        <v>95</v>
      </c>
      <c r="K387" s="67">
        <f t="shared" ca="1" si="76"/>
        <v>60</v>
      </c>
      <c r="L387" s="67">
        <f t="shared" ca="1" si="76"/>
        <v>35</v>
      </c>
      <c r="M387" s="67">
        <f t="shared" ca="1" si="76"/>
        <v>70</v>
      </c>
      <c r="N387" s="67">
        <f t="shared" ca="1" si="76"/>
        <v>125</v>
      </c>
      <c r="O387" s="68">
        <f t="shared" ca="1" si="76"/>
        <v>945</v>
      </c>
      <c r="P387" s="66">
        <f t="shared" ca="1" si="77"/>
        <v>145</v>
      </c>
      <c r="Q387" s="87">
        <f t="shared" ca="1" si="77"/>
        <v>685</v>
      </c>
      <c r="R387" s="87">
        <f t="shared" ca="1" si="77"/>
        <v>90</v>
      </c>
      <c r="S387" s="87" t="str">
        <f t="shared" ca="1" si="77"/>
        <v>**</v>
      </c>
      <c r="T387" s="87" t="str">
        <f t="shared" ca="1" si="77"/>
        <v>**</v>
      </c>
      <c r="U387" s="125"/>
      <c r="V387" s="57"/>
      <c r="W387" s="57"/>
    </row>
    <row r="388" spans="1:23" s="57" customFormat="1" ht="11.25" x14ac:dyDescent="0.2">
      <c r="A388" s="163"/>
      <c r="B388" s="157"/>
      <c r="C388" s="58" t="s">
        <v>393</v>
      </c>
      <c r="D388" s="58" t="s">
        <v>184</v>
      </c>
      <c r="E388" s="58"/>
      <c r="F388" s="66">
        <f t="shared" ca="1" si="76"/>
        <v>65</v>
      </c>
      <c r="G388" s="67">
        <f t="shared" ca="1" si="76"/>
        <v>40</v>
      </c>
      <c r="H388" s="67">
        <f t="shared" ca="1" si="76"/>
        <v>110</v>
      </c>
      <c r="I388" s="67">
        <f t="shared" ca="1" si="76"/>
        <v>50</v>
      </c>
      <c r="J388" s="67">
        <f t="shared" ca="1" si="76"/>
        <v>30</v>
      </c>
      <c r="K388" s="67">
        <f t="shared" ca="1" si="76"/>
        <v>25</v>
      </c>
      <c r="L388" s="67">
        <f t="shared" ca="1" si="76"/>
        <v>35</v>
      </c>
      <c r="M388" s="67">
        <f t="shared" ca="1" si="76"/>
        <v>20</v>
      </c>
      <c r="N388" s="67">
        <f t="shared" ca="1" si="76"/>
        <v>70</v>
      </c>
      <c r="O388" s="68">
        <f t="shared" ca="1" si="76"/>
        <v>445</v>
      </c>
      <c r="P388" s="66">
        <f t="shared" ca="1" si="77"/>
        <v>75</v>
      </c>
      <c r="Q388" s="87">
        <f t="shared" ca="1" si="77"/>
        <v>315</v>
      </c>
      <c r="R388" s="87">
        <f t="shared" ca="1" si="77"/>
        <v>45</v>
      </c>
      <c r="S388" s="87" t="str">
        <f t="shared" ca="1" si="77"/>
        <v>**</v>
      </c>
      <c r="T388" s="87" t="str">
        <f t="shared" ca="1" si="77"/>
        <v>**</v>
      </c>
      <c r="U388" s="124"/>
    </row>
    <row r="389" spans="1:23" s="80" customFormat="1" ht="11.25" x14ac:dyDescent="0.2">
      <c r="A389" s="164"/>
      <c r="B389" s="158"/>
      <c r="C389" s="73" t="s">
        <v>692</v>
      </c>
      <c r="D389" s="74" t="s">
        <v>292</v>
      </c>
      <c r="E389" s="73"/>
      <c r="F389" s="75">
        <f t="shared" ca="1" si="76"/>
        <v>345</v>
      </c>
      <c r="G389" s="76">
        <f t="shared" ca="1" si="76"/>
        <v>255</v>
      </c>
      <c r="H389" s="76">
        <f t="shared" ca="1" si="76"/>
        <v>440</v>
      </c>
      <c r="I389" s="76">
        <f t="shared" ca="1" si="76"/>
        <v>250</v>
      </c>
      <c r="J389" s="76">
        <f t="shared" ca="1" si="76"/>
        <v>180</v>
      </c>
      <c r="K389" s="76">
        <f t="shared" ca="1" si="76"/>
        <v>140</v>
      </c>
      <c r="L389" s="76">
        <f t="shared" ca="1" si="76"/>
        <v>105</v>
      </c>
      <c r="M389" s="76">
        <f t="shared" ca="1" si="76"/>
        <v>125</v>
      </c>
      <c r="N389" s="76">
        <f t="shared" ca="1" si="76"/>
        <v>285</v>
      </c>
      <c r="O389" s="77">
        <f t="shared" ca="1" si="76"/>
        <v>2125</v>
      </c>
      <c r="P389" s="75">
        <f t="shared" ca="1" si="77"/>
        <v>380</v>
      </c>
      <c r="Q389" s="76">
        <f t="shared" ca="1" si="77"/>
        <v>1505</v>
      </c>
      <c r="R389" s="76">
        <f t="shared" ca="1" si="77"/>
        <v>195</v>
      </c>
      <c r="S389" s="76">
        <f t="shared" ca="1" si="77"/>
        <v>35</v>
      </c>
      <c r="T389" s="76">
        <f t="shared" ca="1" si="77"/>
        <v>10</v>
      </c>
      <c r="U389" s="126"/>
      <c r="V389" s="57"/>
      <c r="W389" s="57"/>
    </row>
    <row r="390" spans="1:23" s="57" customFormat="1" ht="11.25" x14ac:dyDescent="0.2">
      <c r="A390" s="81"/>
      <c r="B390" s="156" t="s">
        <v>852</v>
      </c>
      <c r="C390" s="82"/>
      <c r="D390" s="58"/>
      <c r="E390" s="58"/>
      <c r="F390" s="66"/>
      <c r="G390" s="67"/>
      <c r="H390" s="67"/>
      <c r="I390" s="67"/>
      <c r="J390" s="67"/>
      <c r="K390" s="67"/>
      <c r="L390" s="67"/>
      <c r="M390" s="67"/>
      <c r="N390" s="67"/>
      <c r="O390" s="68"/>
      <c r="P390" s="66"/>
      <c r="Q390" s="87"/>
      <c r="R390" s="87"/>
      <c r="S390" s="87"/>
      <c r="T390" s="87"/>
      <c r="U390" s="124"/>
    </row>
    <row r="391" spans="1:23" s="57" customFormat="1" ht="11.25" x14ac:dyDescent="0.2">
      <c r="A391" s="163" t="s">
        <v>0</v>
      </c>
      <c r="B391" s="157"/>
      <c r="C391" s="58" t="s">
        <v>424</v>
      </c>
      <c r="D391" s="58" t="s">
        <v>202</v>
      </c>
      <c r="E391" s="58"/>
      <c r="F391" s="66" t="str">
        <f t="shared" ref="F391:O397" ca="1" si="78">VLOOKUP($D391,INDIRECT($AB$13),F$477,0)</f>
        <v>**</v>
      </c>
      <c r="G391" s="67" t="str">
        <f t="shared" ca="1" si="78"/>
        <v>**</v>
      </c>
      <c r="H391" s="67">
        <f t="shared" ca="1" si="78"/>
        <v>45</v>
      </c>
      <c r="I391" s="67" t="str">
        <f t="shared" ca="1" si="78"/>
        <v>**</v>
      </c>
      <c r="J391" s="67" t="str">
        <f t="shared" ca="1" si="78"/>
        <v>**</v>
      </c>
      <c r="K391" s="67" t="str">
        <f t="shared" ca="1" si="78"/>
        <v>**</v>
      </c>
      <c r="L391" s="67" t="str">
        <f t="shared" ca="1" si="78"/>
        <v>**</v>
      </c>
      <c r="M391" s="67" t="str">
        <f t="shared" ca="1" si="78"/>
        <v>**</v>
      </c>
      <c r="N391" s="67">
        <f t="shared" ca="1" si="78"/>
        <v>50</v>
      </c>
      <c r="O391" s="68">
        <f t="shared" ca="1" si="78"/>
        <v>270</v>
      </c>
      <c r="P391" s="66" t="str">
        <f t="shared" ref="P391:T397" ca="1" si="79">VLOOKUP($D391,INDIRECT($AB$14),P$477,0)</f>
        <v>**</v>
      </c>
      <c r="Q391" s="87">
        <f t="shared" ca="1" si="79"/>
        <v>205</v>
      </c>
      <c r="R391" s="87" t="str">
        <f t="shared" ca="1" si="79"/>
        <v>**</v>
      </c>
      <c r="S391" s="87" t="str">
        <f t="shared" ca="1" si="79"/>
        <v>**</v>
      </c>
      <c r="T391" s="87" t="str">
        <f t="shared" ca="1" si="79"/>
        <v>**</v>
      </c>
      <c r="U391" s="124"/>
    </row>
    <row r="392" spans="1:23" s="57" customFormat="1" ht="11.25" x14ac:dyDescent="0.2">
      <c r="A392" s="163"/>
      <c r="B392" s="157"/>
      <c r="C392" s="58" t="s">
        <v>430</v>
      </c>
      <c r="D392" s="58" t="s">
        <v>203</v>
      </c>
      <c r="E392" s="58"/>
      <c r="F392" s="66" t="str">
        <f t="shared" ca="1" si="78"/>
        <v>**</v>
      </c>
      <c r="G392" s="67" t="str">
        <f t="shared" ca="1" si="78"/>
        <v>**</v>
      </c>
      <c r="H392" s="67">
        <f t="shared" ca="1" si="78"/>
        <v>10</v>
      </c>
      <c r="I392" s="67" t="str">
        <f t="shared" ca="1" si="78"/>
        <v>**</v>
      </c>
      <c r="J392" s="67" t="str">
        <f t="shared" ca="1" si="78"/>
        <v>**</v>
      </c>
      <c r="K392" s="67" t="str">
        <f t="shared" ca="1" si="78"/>
        <v>**</v>
      </c>
      <c r="L392" s="67" t="str">
        <f t="shared" ca="1" si="78"/>
        <v>**</v>
      </c>
      <c r="M392" s="67" t="str">
        <f t="shared" ca="1" si="78"/>
        <v>**</v>
      </c>
      <c r="N392" s="67">
        <f t="shared" ca="1" si="78"/>
        <v>15</v>
      </c>
      <c r="O392" s="68">
        <f t="shared" ca="1" si="78"/>
        <v>25</v>
      </c>
      <c r="P392" s="66" t="str">
        <f t="shared" ca="1" si="79"/>
        <v>**</v>
      </c>
      <c r="Q392" s="87">
        <f t="shared" ca="1" si="79"/>
        <v>25</v>
      </c>
      <c r="R392" s="87" t="str">
        <f t="shared" ca="1" si="79"/>
        <v>**</v>
      </c>
      <c r="S392" s="87" t="str">
        <f t="shared" ca="1" si="79"/>
        <v>**</v>
      </c>
      <c r="T392" s="87" t="str">
        <f t="shared" ca="1" si="79"/>
        <v>**</v>
      </c>
      <c r="U392" s="124"/>
    </row>
    <row r="393" spans="1:23" s="57" customFormat="1" ht="11.25" x14ac:dyDescent="0.2">
      <c r="A393" s="163"/>
      <c r="B393" s="157"/>
      <c r="C393" s="58" t="s">
        <v>434</v>
      </c>
      <c r="D393" s="58" t="s">
        <v>204</v>
      </c>
      <c r="E393" s="58"/>
      <c r="F393" s="66">
        <f t="shared" ca="1" si="78"/>
        <v>30</v>
      </c>
      <c r="G393" s="67">
        <f t="shared" ca="1" si="78"/>
        <v>130</v>
      </c>
      <c r="H393" s="67">
        <f t="shared" ca="1" si="78"/>
        <v>245</v>
      </c>
      <c r="I393" s="67">
        <f t="shared" ca="1" si="78"/>
        <v>85</v>
      </c>
      <c r="J393" s="67">
        <f t="shared" ca="1" si="78"/>
        <v>90</v>
      </c>
      <c r="K393" s="67">
        <f t="shared" ca="1" si="78"/>
        <v>45</v>
      </c>
      <c r="L393" s="67">
        <f t="shared" ca="1" si="78"/>
        <v>85</v>
      </c>
      <c r="M393" s="67">
        <f t="shared" ca="1" si="78"/>
        <v>55</v>
      </c>
      <c r="N393" s="67">
        <f t="shared" ca="1" si="78"/>
        <v>225</v>
      </c>
      <c r="O393" s="68">
        <f t="shared" ca="1" si="78"/>
        <v>990</v>
      </c>
      <c r="P393" s="66">
        <f t="shared" ca="1" si="79"/>
        <v>120</v>
      </c>
      <c r="Q393" s="87">
        <f t="shared" ca="1" si="79"/>
        <v>770</v>
      </c>
      <c r="R393" s="87">
        <f t="shared" ca="1" si="79"/>
        <v>80</v>
      </c>
      <c r="S393" s="87">
        <f t="shared" ca="1" si="79"/>
        <v>15</v>
      </c>
      <c r="T393" s="87">
        <f t="shared" ca="1" si="79"/>
        <v>5</v>
      </c>
      <c r="U393" s="124"/>
    </row>
    <row r="394" spans="1:23" s="57" customFormat="1" ht="11.25" x14ac:dyDescent="0.2">
      <c r="A394" s="163"/>
      <c r="B394" s="157"/>
      <c r="C394" s="58" t="s">
        <v>431</v>
      </c>
      <c r="D394" s="58" t="s">
        <v>205</v>
      </c>
      <c r="E394" s="58"/>
      <c r="F394" s="66" t="str">
        <f t="shared" ca="1" si="78"/>
        <v>**</v>
      </c>
      <c r="G394" s="67" t="str">
        <f t="shared" ca="1" si="78"/>
        <v>**</v>
      </c>
      <c r="H394" s="67" t="str">
        <f t="shared" ca="1" si="78"/>
        <v>**</v>
      </c>
      <c r="I394" s="67" t="str">
        <f t="shared" ca="1" si="78"/>
        <v>**</v>
      </c>
      <c r="J394" s="67" t="str">
        <f t="shared" ca="1" si="78"/>
        <v>**</v>
      </c>
      <c r="K394" s="67" t="str">
        <f t="shared" ca="1" si="78"/>
        <v>**</v>
      </c>
      <c r="L394" s="67" t="str">
        <f t="shared" ca="1" si="78"/>
        <v>**</v>
      </c>
      <c r="M394" s="67" t="str">
        <f t="shared" ca="1" si="78"/>
        <v>**</v>
      </c>
      <c r="N394" s="67" t="str">
        <f t="shared" ca="1" si="78"/>
        <v>**</v>
      </c>
      <c r="O394" s="68" t="str">
        <f t="shared" ca="1" si="78"/>
        <v>**</v>
      </c>
      <c r="P394" s="66" t="str">
        <f t="shared" ca="1" si="79"/>
        <v>**</v>
      </c>
      <c r="Q394" s="87" t="str">
        <f t="shared" ca="1" si="79"/>
        <v>**</v>
      </c>
      <c r="R394" s="87" t="str">
        <f t="shared" ca="1" si="79"/>
        <v>**</v>
      </c>
      <c r="S394" s="87" t="str">
        <f t="shared" ca="1" si="79"/>
        <v>**</v>
      </c>
      <c r="T394" s="87" t="str">
        <f t="shared" ca="1" si="79"/>
        <v>**</v>
      </c>
      <c r="U394" s="124"/>
    </row>
    <row r="395" spans="1:23" s="72" customFormat="1" ht="11.25" x14ac:dyDescent="0.2">
      <c r="A395" s="163"/>
      <c r="B395" s="157"/>
      <c r="C395" s="58" t="s">
        <v>435</v>
      </c>
      <c r="D395" s="58" t="s">
        <v>206</v>
      </c>
      <c r="E395" s="58"/>
      <c r="F395" s="66">
        <f t="shared" ca="1" si="78"/>
        <v>65</v>
      </c>
      <c r="G395" s="67">
        <f t="shared" ca="1" si="78"/>
        <v>290</v>
      </c>
      <c r="H395" s="67">
        <f t="shared" ca="1" si="78"/>
        <v>455</v>
      </c>
      <c r="I395" s="67">
        <f t="shared" ca="1" si="78"/>
        <v>230</v>
      </c>
      <c r="J395" s="67">
        <f t="shared" ca="1" si="78"/>
        <v>120</v>
      </c>
      <c r="K395" s="67">
        <f t="shared" ca="1" si="78"/>
        <v>100</v>
      </c>
      <c r="L395" s="67">
        <f t="shared" ca="1" si="78"/>
        <v>170</v>
      </c>
      <c r="M395" s="67">
        <f t="shared" ca="1" si="78"/>
        <v>105</v>
      </c>
      <c r="N395" s="67">
        <f t="shared" ca="1" si="78"/>
        <v>465</v>
      </c>
      <c r="O395" s="68">
        <f t="shared" ca="1" si="78"/>
        <v>2000</v>
      </c>
      <c r="P395" s="66">
        <f t="shared" ca="1" si="79"/>
        <v>250</v>
      </c>
      <c r="Q395" s="87">
        <f t="shared" ca="1" si="79"/>
        <v>1535</v>
      </c>
      <c r="R395" s="87">
        <f t="shared" ca="1" si="79"/>
        <v>190</v>
      </c>
      <c r="S395" s="87">
        <f t="shared" ca="1" si="79"/>
        <v>25</v>
      </c>
      <c r="T395" s="87">
        <f t="shared" ca="1" si="79"/>
        <v>5</v>
      </c>
      <c r="U395" s="125"/>
      <c r="V395" s="57"/>
      <c r="W395" s="57"/>
    </row>
    <row r="396" spans="1:23" s="57" customFormat="1" ht="11.25" x14ac:dyDescent="0.2">
      <c r="A396" s="163"/>
      <c r="B396" s="157"/>
      <c r="C396" s="58" t="s">
        <v>433</v>
      </c>
      <c r="D396" s="58" t="s">
        <v>207</v>
      </c>
      <c r="E396" s="58"/>
      <c r="F396" s="66">
        <f t="shared" ca="1" si="78"/>
        <v>290</v>
      </c>
      <c r="G396" s="67">
        <f t="shared" ca="1" si="78"/>
        <v>465</v>
      </c>
      <c r="H396" s="67">
        <f t="shared" ca="1" si="78"/>
        <v>820</v>
      </c>
      <c r="I396" s="67">
        <f t="shared" ca="1" si="78"/>
        <v>390</v>
      </c>
      <c r="J396" s="67">
        <f t="shared" ca="1" si="78"/>
        <v>415</v>
      </c>
      <c r="K396" s="67">
        <f t="shared" ca="1" si="78"/>
        <v>170</v>
      </c>
      <c r="L396" s="67">
        <f t="shared" ca="1" si="78"/>
        <v>330</v>
      </c>
      <c r="M396" s="67">
        <f t="shared" ca="1" si="78"/>
        <v>195</v>
      </c>
      <c r="N396" s="67">
        <f t="shared" ca="1" si="78"/>
        <v>830</v>
      </c>
      <c r="O396" s="68">
        <f t="shared" ca="1" si="78"/>
        <v>3905</v>
      </c>
      <c r="P396" s="66">
        <f t="shared" ca="1" si="79"/>
        <v>705</v>
      </c>
      <c r="Q396" s="87">
        <f t="shared" ca="1" si="79"/>
        <v>2825</v>
      </c>
      <c r="R396" s="87">
        <f t="shared" ca="1" si="79"/>
        <v>310</v>
      </c>
      <c r="S396" s="87">
        <f t="shared" ca="1" si="79"/>
        <v>50</v>
      </c>
      <c r="T396" s="87">
        <f t="shared" ca="1" si="79"/>
        <v>10</v>
      </c>
      <c r="U396" s="124"/>
    </row>
    <row r="397" spans="1:23" s="80" customFormat="1" ht="11.25" x14ac:dyDescent="0.2">
      <c r="A397" s="164"/>
      <c r="B397" s="158"/>
      <c r="C397" s="73" t="s">
        <v>692</v>
      </c>
      <c r="D397" s="74" t="s">
        <v>0</v>
      </c>
      <c r="E397" s="73"/>
      <c r="F397" s="75">
        <f t="shared" ca="1" si="78"/>
        <v>400</v>
      </c>
      <c r="G397" s="76">
        <f t="shared" ca="1" si="78"/>
        <v>935</v>
      </c>
      <c r="H397" s="76">
        <f t="shared" ca="1" si="78"/>
        <v>1580</v>
      </c>
      <c r="I397" s="76">
        <f t="shared" ca="1" si="78"/>
        <v>735</v>
      </c>
      <c r="J397" s="76">
        <f t="shared" ca="1" si="78"/>
        <v>650</v>
      </c>
      <c r="K397" s="76">
        <f t="shared" ca="1" si="78"/>
        <v>325</v>
      </c>
      <c r="L397" s="76">
        <f t="shared" ca="1" si="78"/>
        <v>615</v>
      </c>
      <c r="M397" s="76">
        <f t="shared" ca="1" si="78"/>
        <v>365</v>
      </c>
      <c r="N397" s="76">
        <f t="shared" ca="1" si="78"/>
        <v>1590</v>
      </c>
      <c r="O397" s="77">
        <f t="shared" ca="1" si="78"/>
        <v>7195</v>
      </c>
      <c r="P397" s="75">
        <f t="shared" ca="1" si="79"/>
        <v>1120</v>
      </c>
      <c r="Q397" s="76">
        <f t="shared" ca="1" si="79"/>
        <v>5355</v>
      </c>
      <c r="R397" s="76">
        <f t="shared" ca="1" si="79"/>
        <v>600</v>
      </c>
      <c r="S397" s="76">
        <f t="shared" ca="1" si="79"/>
        <v>90</v>
      </c>
      <c r="T397" s="76">
        <f t="shared" ca="1" si="79"/>
        <v>25</v>
      </c>
      <c r="U397" s="126"/>
      <c r="V397" s="57"/>
      <c r="W397" s="57"/>
    </row>
    <row r="398" spans="1:23" s="57" customFormat="1" ht="11.25" x14ac:dyDescent="0.2">
      <c r="A398" s="81"/>
      <c r="B398" s="156" t="s">
        <v>853</v>
      </c>
      <c r="C398" s="82"/>
      <c r="D398" s="58"/>
      <c r="E398" s="58"/>
      <c r="F398" s="66"/>
      <c r="G398" s="67"/>
      <c r="H398" s="67"/>
      <c r="I398" s="67"/>
      <c r="J398" s="67"/>
      <c r="K398" s="67"/>
      <c r="L398" s="67"/>
      <c r="M398" s="67"/>
      <c r="N398" s="67"/>
      <c r="O398" s="68"/>
      <c r="P398" s="66"/>
      <c r="Q398" s="87"/>
      <c r="R398" s="87"/>
      <c r="S398" s="87"/>
      <c r="T398" s="87"/>
      <c r="U398" s="124"/>
    </row>
    <row r="399" spans="1:23" s="57" customFormat="1" ht="11.25" x14ac:dyDescent="0.2">
      <c r="A399" s="163" t="s">
        <v>676</v>
      </c>
      <c r="B399" s="157"/>
      <c r="C399" s="58" t="s">
        <v>518</v>
      </c>
      <c r="D399" s="58" t="s">
        <v>133</v>
      </c>
      <c r="E399" s="58"/>
      <c r="F399" s="66">
        <f t="shared" ref="F399:O402" ca="1" si="80">VLOOKUP($D399,INDIRECT($AB$13),F$477,0)</f>
        <v>150</v>
      </c>
      <c r="G399" s="67">
        <f t="shared" ca="1" si="80"/>
        <v>85</v>
      </c>
      <c r="H399" s="67">
        <f t="shared" ca="1" si="80"/>
        <v>65</v>
      </c>
      <c r="I399" s="67">
        <f t="shared" ca="1" si="80"/>
        <v>60</v>
      </c>
      <c r="J399" s="67">
        <f t="shared" ca="1" si="80"/>
        <v>35</v>
      </c>
      <c r="K399" s="67">
        <f t="shared" ca="1" si="80"/>
        <v>30</v>
      </c>
      <c r="L399" s="67">
        <f t="shared" ca="1" si="80"/>
        <v>45</v>
      </c>
      <c r="M399" s="67">
        <f t="shared" ca="1" si="80"/>
        <v>40</v>
      </c>
      <c r="N399" s="67">
        <f t="shared" ca="1" si="80"/>
        <v>100</v>
      </c>
      <c r="O399" s="68">
        <f t="shared" ca="1" si="80"/>
        <v>610</v>
      </c>
      <c r="P399" s="66">
        <f t="shared" ref="P399:T402" ca="1" si="81">VLOOKUP($D399,INDIRECT($AB$14),P$477,0)</f>
        <v>165</v>
      </c>
      <c r="Q399" s="87">
        <f t="shared" ca="1" si="81"/>
        <v>390</v>
      </c>
      <c r="R399" s="87">
        <f t="shared" ca="1" si="81"/>
        <v>45</v>
      </c>
      <c r="S399" s="87" t="str">
        <f t="shared" ca="1" si="81"/>
        <v>**</v>
      </c>
      <c r="T399" s="87" t="str">
        <f t="shared" ca="1" si="81"/>
        <v>**</v>
      </c>
      <c r="U399" s="124"/>
    </row>
    <row r="400" spans="1:23" s="72" customFormat="1" ht="11.25" x14ac:dyDescent="0.2">
      <c r="A400" s="163"/>
      <c r="B400" s="157"/>
      <c r="C400" s="58" t="s">
        <v>517</v>
      </c>
      <c r="D400" s="58" t="s">
        <v>134</v>
      </c>
      <c r="E400" s="58"/>
      <c r="F400" s="66">
        <f t="shared" ca="1" si="80"/>
        <v>3130</v>
      </c>
      <c r="G400" s="67">
        <f t="shared" ca="1" si="80"/>
        <v>1335</v>
      </c>
      <c r="H400" s="67">
        <f t="shared" ca="1" si="80"/>
        <v>1015</v>
      </c>
      <c r="I400" s="67">
        <f t="shared" ca="1" si="80"/>
        <v>985</v>
      </c>
      <c r="J400" s="67">
        <f t="shared" ca="1" si="80"/>
        <v>650</v>
      </c>
      <c r="K400" s="67">
        <f t="shared" ca="1" si="80"/>
        <v>430</v>
      </c>
      <c r="L400" s="67">
        <f t="shared" ca="1" si="80"/>
        <v>600</v>
      </c>
      <c r="M400" s="67">
        <f t="shared" ca="1" si="80"/>
        <v>535</v>
      </c>
      <c r="N400" s="67">
        <f t="shared" ca="1" si="80"/>
        <v>1275</v>
      </c>
      <c r="O400" s="68">
        <f t="shared" ca="1" si="80"/>
        <v>9955</v>
      </c>
      <c r="P400" s="66">
        <f t="shared" ca="1" si="81"/>
        <v>3095</v>
      </c>
      <c r="Q400" s="87">
        <f t="shared" ca="1" si="81"/>
        <v>6165</v>
      </c>
      <c r="R400" s="87">
        <f t="shared" ca="1" si="81"/>
        <v>590</v>
      </c>
      <c r="S400" s="87" t="str">
        <f t="shared" ca="1" si="81"/>
        <v>**</v>
      </c>
      <c r="T400" s="87" t="str">
        <f t="shared" ca="1" si="81"/>
        <v>**</v>
      </c>
      <c r="U400" s="125"/>
      <c r="V400" s="57"/>
      <c r="W400" s="57"/>
    </row>
    <row r="401" spans="1:23" s="57" customFormat="1" ht="11.25" x14ac:dyDescent="0.2">
      <c r="A401" s="163"/>
      <c r="B401" s="157"/>
      <c r="C401" s="58" t="s">
        <v>516</v>
      </c>
      <c r="D401" s="58" t="s">
        <v>135</v>
      </c>
      <c r="E401" s="58"/>
      <c r="F401" s="66">
        <f t="shared" ca="1" si="80"/>
        <v>2265</v>
      </c>
      <c r="G401" s="67">
        <f t="shared" ca="1" si="80"/>
        <v>825</v>
      </c>
      <c r="H401" s="67">
        <f t="shared" ca="1" si="80"/>
        <v>685</v>
      </c>
      <c r="I401" s="67">
        <f t="shared" ca="1" si="80"/>
        <v>685</v>
      </c>
      <c r="J401" s="67">
        <f t="shared" ca="1" si="80"/>
        <v>415</v>
      </c>
      <c r="K401" s="67">
        <f t="shared" ca="1" si="80"/>
        <v>300</v>
      </c>
      <c r="L401" s="67">
        <f t="shared" ca="1" si="80"/>
        <v>480</v>
      </c>
      <c r="M401" s="67">
        <f t="shared" ca="1" si="80"/>
        <v>425</v>
      </c>
      <c r="N401" s="67">
        <f t="shared" ca="1" si="80"/>
        <v>830</v>
      </c>
      <c r="O401" s="68">
        <f t="shared" ca="1" si="80"/>
        <v>6910</v>
      </c>
      <c r="P401" s="66">
        <f t="shared" ca="1" si="81"/>
        <v>2445</v>
      </c>
      <c r="Q401" s="87">
        <f t="shared" ca="1" si="81"/>
        <v>3965</v>
      </c>
      <c r="R401" s="87">
        <f t="shared" ca="1" si="81"/>
        <v>410</v>
      </c>
      <c r="S401" s="87">
        <f t="shared" ca="1" si="81"/>
        <v>75</v>
      </c>
      <c r="T401" s="87">
        <f t="shared" ca="1" si="81"/>
        <v>10</v>
      </c>
      <c r="U401" s="124"/>
    </row>
    <row r="402" spans="1:23" s="80" customFormat="1" ht="11.25" x14ac:dyDescent="0.2">
      <c r="A402" s="164"/>
      <c r="B402" s="158"/>
      <c r="C402" s="73" t="s">
        <v>692</v>
      </c>
      <c r="D402" s="74" t="s">
        <v>676</v>
      </c>
      <c r="E402" s="73"/>
      <c r="F402" s="75">
        <f t="shared" ca="1" si="80"/>
        <v>5545</v>
      </c>
      <c r="G402" s="76">
        <f t="shared" ca="1" si="80"/>
        <v>2245</v>
      </c>
      <c r="H402" s="76">
        <f t="shared" ca="1" si="80"/>
        <v>1765</v>
      </c>
      <c r="I402" s="76">
        <f t="shared" ca="1" si="80"/>
        <v>1730</v>
      </c>
      <c r="J402" s="76">
        <f t="shared" ca="1" si="80"/>
        <v>1100</v>
      </c>
      <c r="K402" s="76">
        <f t="shared" ca="1" si="80"/>
        <v>760</v>
      </c>
      <c r="L402" s="76">
        <f t="shared" ca="1" si="80"/>
        <v>1125</v>
      </c>
      <c r="M402" s="76">
        <f t="shared" ca="1" si="80"/>
        <v>1000</v>
      </c>
      <c r="N402" s="76">
        <f t="shared" ca="1" si="80"/>
        <v>2205</v>
      </c>
      <c r="O402" s="77">
        <f t="shared" ca="1" si="80"/>
        <v>17475</v>
      </c>
      <c r="P402" s="75">
        <f t="shared" ca="1" si="81"/>
        <v>5705</v>
      </c>
      <c r="Q402" s="76">
        <f t="shared" ca="1" si="81"/>
        <v>10520</v>
      </c>
      <c r="R402" s="76">
        <f t="shared" ca="1" si="81"/>
        <v>1045</v>
      </c>
      <c r="S402" s="76">
        <f t="shared" ca="1" si="81"/>
        <v>185</v>
      </c>
      <c r="T402" s="76">
        <f t="shared" ca="1" si="81"/>
        <v>20</v>
      </c>
      <c r="U402" s="126"/>
      <c r="V402" s="57"/>
      <c r="W402" s="57"/>
    </row>
    <row r="403" spans="1:23" s="57" customFormat="1" ht="11.25" x14ac:dyDescent="0.2">
      <c r="A403" s="81"/>
      <c r="B403" s="156" t="s">
        <v>854</v>
      </c>
      <c r="C403" s="82"/>
      <c r="D403" s="58"/>
      <c r="E403" s="58"/>
      <c r="F403" s="66"/>
      <c r="G403" s="67"/>
      <c r="H403" s="67"/>
      <c r="I403" s="67"/>
      <c r="J403" s="67"/>
      <c r="K403" s="67"/>
      <c r="L403" s="67"/>
      <c r="M403" s="67"/>
      <c r="N403" s="67"/>
      <c r="O403" s="68"/>
      <c r="P403" s="66"/>
      <c r="Q403" s="87"/>
      <c r="R403" s="87"/>
      <c r="S403" s="87"/>
      <c r="T403" s="87"/>
      <c r="U403" s="124"/>
    </row>
    <row r="404" spans="1:23" s="57" customFormat="1" ht="11.25" x14ac:dyDescent="0.2">
      <c r="A404" s="163" t="s">
        <v>471</v>
      </c>
      <c r="B404" s="157"/>
      <c r="C404" s="58" t="s">
        <v>286</v>
      </c>
      <c r="D404" s="58" t="s">
        <v>174</v>
      </c>
      <c r="E404" s="58"/>
      <c r="F404" s="66">
        <f t="shared" ref="F404:O408" ca="1" si="82">VLOOKUP($D404,INDIRECT($AB$13),F$477,0)</f>
        <v>380</v>
      </c>
      <c r="G404" s="67">
        <f t="shared" ca="1" si="82"/>
        <v>315</v>
      </c>
      <c r="H404" s="67">
        <f t="shared" ca="1" si="82"/>
        <v>355</v>
      </c>
      <c r="I404" s="67">
        <f t="shared" ca="1" si="82"/>
        <v>285</v>
      </c>
      <c r="J404" s="67">
        <f t="shared" ca="1" si="82"/>
        <v>120</v>
      </c>
      <c r="K404" s="67">
        <f t="shared" ca="1" si="82"/>
        <v>90</v>
      </c>
      <c r="L404" s="67">
        <f t="shared" ca="1" si="82"/>
        <v>155</v>
      </c>
      <c r="M404" s="67">
        <f t="shared" ca="1" si="82"/>
        <v>145</v>
      </c>
      <c r="N404" s="67">
        <f t="shared" ca="1" si="82"/>
        <v>445</v>
      </c>
      <c r="O404" s="68">
        <f t="shared" ca="1" si="82"/>
        <v>2290</v>
      </c>
      <c r="P404" s="66">
        <f t="shared" ref="P404:T408" ca="1" si="83">VLOOKUP($D404,INDIRECT($AB$14),P$477,0)</f>
        <v>525</v>
      </c>
      <c r="Q404" s="87">
        <f t="shared" ca="1" si="83"/>
        <v>1555</v>
      </c>
      <c r="R404" s="87">
        <f t="shared" ca="1" si="83"/>
        <v>180</v>
      </c>
      <c r="S404" s="87">
        <f t="shared" ca="1" si="83"/>
        <v>25</v>
      </c>
      <c r="T404" s="87">
        <f t="shared" ca="1" si="83"/>
        <v>5</v>
      </c>
      <c r="U404" s="124"/>
    </row>
    <row r="405" spans="1:23" s="57" customFormat="1" ht="11.25" x14ac:dyDescent="0.2">
      <c r="A405" s="163"/>
      <c r="B405" s="157"/>
      <c r="C405" s="58" t="s">
        <v>382</v>
      </c>
      <c r="D405" s="58" t="s">
        <v>175</v>
      </c>
      <c r="E405" s="58"/>
      <c r="F405" s="66" t="str">
        <f t="shared" ca="1" si="82"/>
        <v>**</v>
      </c>
      <c r="G405" s="67" t="str">
        <f t="shared" ca="1" si="82"/>
        <v>**</v>
      </c>
      <c r="H405" s="67" t="str">
        <f t="shared" ca="1" si="82"/>
        <v>**</v>
      </c>
      <c r="I405" s="67" t="str">
        <f t="shared" ca="1" si="82"/>
        <v>**</v>
      </c>
      <c r="J405" s="67" t="str">
        <f t="shared" ca="1" si="82"/>
        <v>**</v>
      </c>
      <c r="K405" s="67" t="str">
        <f t="shared" ca="1" si="82"/>
        <v>**</v>
      </c>
      <c r="L405" s="67" t="str">
        <f t="shared" ca="1" si="82"/>
        <v>**</v>
      </c>
      <c r="M405" s="67" t="str">
        <f t="shared" ca="1" si="82"/>
        <v>**</v>
      </c>
      <c r="N405" s="67" t="str">
        <f t="shared" ca="1" si="82"/>
        <v>**</v>
      </c>
      <c r="O405" s="68" t="str">
        <f t="shared" ca="1" si="82"/>
        <v>**</v>
      </c>
      <c r="P405" s="66" t="str">
        <f t="shared" ca="1" si="83"/>
        <v>**</v>
      </c>
      <c r="Q405" s="87" t="str">
        <f t="shared" ca="1" si="83"/>
        <v>**</v>
      </c>
      <c r="R405" s="87" t="str">
        <f t="shared" ca="1" si="83"/>
        <v>**</v>
      </c>
      <c r="S405" s="87" t="str">
        <f t="shared" ca="1" si="83"/>
        <v>**</v>
      </c>
      <c r="T405" s="87" t="str">
        <f t="shared" ca="1" si="83"/>
        <v>**</v>
      </c>
      <c r="U405" s="124"/>
    </row>
    <row r="406" spans="1:23" s="72" customFormat="1" ht="11.25" x14ac:dyDescent="0.2">
      <c r="A406" s="163"/>
      <c r="B406" s="157"/>
      <c r="C406" s="58" t="s">
        <v>381</v>
      </c>
      <c r="D406" s="58" t="s">
        <v>176</v>
      </c>
      <c r="E406" s="58"/>
      <c r="F406" s="66">
        <f t="shared" ca="1" si="82"/>
        <v>270</v>
      </c>
      <c r="G406" s="67">
        <f t="shared" ca="1" si="82"/>
        <v>220</v>
      </c>
      <c r="H406" s="67">
        <f t="shared" ca="1" si="82"/>
        <v>340</v>
      </c>
      <c r="I406" s="67">
        <f t="shared" ca="1" si="82"/>
        <v>255</v>
      </c>
      <c r="J406" s="67">
        <f t="shared" ca="1" si="82"/>
        <v>150</v>
      </c>
      <c r="K406" s="67">
        <f t="shared" ca="1" si="82"/>
        <v>115</v>
      </c>
      <c r="L406" s="67">
        <f t="shared" ca="1" si="82"/>
        <v>135</v>
      </c>
      <c r="M406" s="67">
        <f t="shared" ca="1" si="82"/>
        <v>110</v>
      </c>
      <c r="N406" s="67">
        <f t="shared" ca="1" si="82"/>
        <v>345</v>
      </c>
      <c r="O406" s="68">
        <f t="shared" ca="1" si="82"/>
        <v>1940</v>
      </c>
      <c r="P406" s="66">
        <f t="shared" ca="1" si="83"/>
        <v>410</v>
      </c>
      <c r="Q406" s="87">
        <f t="shared" ca="1" si="83"/>
        <v>1380</v>
      </c>
      <c r="R406" s="87">
        <f t="shared" ca="1" si="83"/>
        <v>125</v>
      </c>
      <c r="S406" s="87">
        <f t="shared" ca="1" si="83"/>
        <v>15</v>
      </c>
      <c r="T406" s="87">
        <f t="shared" ca="1" si="83"/>
        <v>5</v>
      </c>
      <c r="U406" s="125"/>
      <c r="V406" s="57"/>
      <c r="W406" s="57"/>
    </row>
    <row r="407" spans="1:23" s="57" customFormat="1" ht="11.25" x14ac:dyDescent="0.2">
      <c r="A407" s="163"/>
      <c r="B407" s="157"/>
      <c r="C407" s="58" t="s">
        <v>385</v>
      </c>
      <c r="D407" s="58" t="s">
        <v>177</v>
      </c>
      <c r="E407" s="58"/>
      <c r="F407" s="66">
        <f t="shared" ca="1" si="82"/>
        <v>305</v>
      </c>
      <c r="G407" s="67">
        <f t="shared" ca="1" si="82"/>
        <v>340</v>
      </c>
      <c r="H407" s="67">
        <f t="shared" ca="1" si="82"/>
        <v>405</v>
      </c>
      <c r="I407" s="67">
        <f t="shared" ca="1" si="82"/>
        <v>345</v>
      </c>
      <c r="J407" s="67">
        <f t="shared" ca="1" si="82"/>
        <v>160</v>
      </c>
      <c r="K407" s="67">
        <f t="shared" ca="1" si="82"/>
        <v>115</v>
      </c>
      <c r="L407" s="67">
        <f t="shared" ca="1" si="82"/>
        <v>170</v>
      </c>
      <c r="M407" s="67">
        <f t="shared" ca="1" si="82"/>
        <v>130</v>
      </c>
      <c r="N407" s="67">
        <f t="shared" ca="1" si="82"/>
        <v>435</v>
      </c>
      <c r="O407" s="68">
        <f t="shared" ca="1" si="82"/>
        <v>2405</v>
      </c>
      <c r="P407" s="66">
        <f t="shared" ca="1" si="83"/>
        <v>525</v>
      </c>
      <c r="Q407" s="87">
        <f t="shared" ca="1" si="83"/>
        <v>1650</v>
      </c>
      <c r="R407" s="87">
        <f t="shared" ca="1" si="83"/>
        <v>190</v>
      </c>
      <c r="S407" s="87">
        <f t="shared" ca="1" si="83"/>
        <v>25</v>
      </c>
      <c r="T407" s="87">
        <f t="shared" ca="1" si="83"/>
        <v>10</v>
      </c>
      <c r="U407" s="124"/>
    </row>
    <row r="408" spans="1:23" s="80" customFormat="1" ht="11.25" x14ac:dyDescent="0.2">
      <c r="A408" s="164"/>
      <c r="B408" s="158"/>
      <c r="C408" s="73" t="s">
        <v>692</v>
      </c>
      <c r="D408" s="74" t="s">
        <v>471</v>
      </c>
      <c r="E408" s="73"/>
      <c r="F408" s="75">
        <f t="shared" ca="1" si="82"/>
        <v>955</v>
      </c>
      <c r="G408" s="76">
        <f t="shared" ca="1" si="82"/>
        <v>875</v>
      </c>
      <c r="H408" s="76">
        <f t="shared" ca="1" si="82"/>
        <v>1095</v>
      </c>
      <c r="I408" s="76">
        <f t="shared" ca="1" si="82"/>
        <v>885</v>
      </c>
      <c r="J408" s="76">
        <f t="shared" ca="1" si="82"/>
        <v>435</v>
      </c>
      <c r="K408" s="76">
        <f t="shared" ca="1" si="82"/>
        <v>320</v>
      </c>
      <c r="L408" s="76">
        <f t="shared" ca="1" si="82"/>
        <v>455</v>
      </c>
      <c r="M408" s="76">
        <f t="shared" ca="1" si="82"/>
        <v>385</v>
      </c>
      <c r="N408" s="76">
        <f t="shared" ca="1" si="82"/>
        <v>1220</v>
      </c>
      <c r="O408" s="77">
        <f t="shared" ca="1" si="82"/>
        <v>6625</v>
      </c>
      <c r="P408" s="75">
        <f t="shared" ca="1" si="83"/>
        <v>1465</v>
      </c>
      <c r="Q408" s="76">
        <f t="shared" ca="1" si="83"/>
        <v>4585</v>
      </c>
      <c r="R408" s="76">
        <f t="shared" ca="1" si="83"/>
        <v>495</v>
      </c>
      <c r="S408" s="76">
        <f t="shared" ca="1" si="83"/>
        <v>65</v>
      </c>
      <c r="T408" s="76">
        <f t="shared" ca="1" si="83"/>
        <v>20</v>
      </c>
      <c r="U408" s="126"/>
      <c r="V408" s="57"/>
      <c r="W408" s="57"/>
    </row>
    <row r="409" spans="1:23" s="57" customFormat="1" ht="11.25" x14ac:dyDescent="0.2">
      <c r="A409" s="81"/>
      <c r="B409" s="156" t="s">
        <v>855</v>
      </c>
      <c r="C409" s="82"/>
      <c r="D409" s="58"/>
      <c r="E409" s="58"/>
      <c r="F409" s="66"/>
      <c r="G409" s="67"/>
      <c r="H409" s="67"/>
      <c r="I409" s="67"/>
      <c r="J409" s="67"/>
      <c r="K409" s="67"/>
      <c r="L409" s="67"/>
      <c r="M409" s="67"/>
      <c r="N409" s="67"/>
      <c r="O409" s="68"/>
      <c r="P409" s="66"/>
      <c r="Q409" s="87"/>
      <c r="R409" s="87"/>
      <c r="S409" s="87"/>
      <c r="T409" s="87"/>
      <c r="U409" s="124"/>
    </row>
    <row r="410" spans="1:23" s="57" customFormat="1" ht="11.25" x14ac:dyDescent="0.2">
      <c r="A410" s="163" t="s">
        <v>556</v>
      </c>
      <c r="B410" s="157"/>
      <c r="C410" s="58" t="s">
        <v>544</v>
      </c>
      <c r="D410" s="58" t="s">
        <v>272</v>
      </c>
      <c r="E410" s="58"/>
      <c r="F410" s="66">
        <f t="shared" ref="F410:O416" ca="1" si="84">VLOOKUP($D410,INDIRECT($AB$13),F$477,0)</f>
        <v>135</v>
      </c>
      <c r="G410" s="67">
        <f t="shared" ca="1" si="84"/>
        <v>165</v>
      </c>
      <c r="H410" s="67">
        <f t="shared" ca="1" si="84"/>
        <v>165</v>
      </c>
      <c r="I410" s="67">
        <f t="shared" ca="1" si="84"/>
        <v>115</v>
      </c>
      <c r="J410" s="67">
        <f t="shared" ca="1" si="84"/>
        <v>90</v>
      </c>
      <c r="K410" s="67">
        <f t="shared" ca="1" si="84"/>
        <v>50</v>
      </c>
      <c r="L410" s="67">
        <f t="shared" ca="1" si="84"/>
        <v>75</v>
      </c>
      <c r="M410" s="67">
        <f t="shared" ca="1" si="84"/>
        <v>55</v>
      </c>
      <c r="N410" s="67">
        <f t="shared" ca="1" si="84"/>
        <v>190</v>
      </c>
      <c r="O410" s="68">
        <f t="shared" ca="1" si="84"/>
        <v>1040</v>
      </c>
      <c r="P410" s="66">
        <f t="shared" ref="P410:T416" ca="1" si="85">VLOOKUP($D410,INDIRECT($AB$14),P$477,0)</f>
        <v>270</v>
      </c>
      <c r="Q410" s="87">
        <f t="shared" ca="1" si="85"/>
        <v>695</v>
      </c>
      <c r="R410" s="87">
        <f t="shared" ca="1" si="85"/>
        <v>65</v>
      </c>
      <c r="S410" s="87" t="str">
        <f t="shared" ca="1" si="85"/>
        <v>**</v>
      </c>
      <c r="T410" s="87" t="str">
        <f t="shared" ca="1" si="85"/>
        <v>**</v>
      </c>
      <c r="U410" s="124"/>
    </row>
    <row r="411" spans="1:23" s="57" customFormat="1" ht="11.25" x14ac:dyDescent="0.2">
      <c r="A411" s="163"/>
      <c r="B411" s="157"/>
      <c r="C411" s="58" t="s">
        <v>540</v>
      </c>
      <c r="D411" s="58" t="s">
        <v>273</v>
      </c>
      <c r="E411" s="58"/>
      <c r="F411" s="66">
        <f t="shared" ca="1" si="84"/>
        <v>615</v>
      </c>
      <c r="G411" s="67">
        <f t="shared" ca="1" si="84"/>
        <v>340</v>
      </c>
      <c r="H411" s="67">
        <f t="shared" ca="1" si="84"/>
        <v>365</v>
      </c>
      <c r="I411" s="67">
        <f t="shared" ca="1" si="84"/>
        <v>250</v>
      </c>
      <c r="J411" s="67">
        <f t="shared" ca="1" si="84"/>
        <v>195</v>
      </c>
      <c r="K411" s="67">
        <f t="shared" ca="1" si="84"/>
        <v>105</v>
      </c>
      <c r="L411" s="67">
        <f t="shared" ca="1" si="84"/>
        <v>170</v>
      </c>
      <c r="M411" s="67">
        <f t="shared" ca="1" si="84"/>
        <v>175</v>
      </c>
      <c r="N411" s="67">
        <f t="shared" ca="1" si="84"/>
        <v>420</v>
      </c>
      <c r="O411" s="68">
        <f t="shared" ca="1" si="84"/>
        <v>2635</v>
      </c>
      <c r="P411" s="66" t="str">
        <f t="shared" ca="1" si="85"/>
        <v>**</v>
      </c>
      <c r="Q411" s="87">
        <f t="shared" ca="1" si="85"/>
        <v>1695</v>
      </c>
      <c r="R411" s="87">
        <f t="shared" ca="1" si="85"/>
        <v>160</v>
      </c>
      <c r="S411" s="87" t="str">
        <f t="shared" ca="1" si="85"/>
        <v>**</v>
      </c>
      <c r="T411" s="87" t="str">
        <f t="shared" ca="1" si="85"/>
        <v>**</v>
      </c>
      <c r="U411" s="124"/>
    </row>
    <row r="412" spans="1:23" s="57" customFormat="1" ht="11.25" x14ac:dyDescent="0.2">
      <c r="A412" s="163"/>
      <c r="B412" s="157"/>
      <c r="C412" s="58" t="s">
        <v>542</v>
      </c>
      <c r="D412" s="58" t="s">
        <v>274</v>
      </c>
      <c r="E412" s="58"/>
      <c r="F412" s="66" t="str">
        <f t="shared" ca="1" si="84"/>
        <v>**</v>
      </c>
      <c r="G412" s="67" t="str">
        <f t="shared" ca="1" si="84"/>
        <v>**</v>
      </c>
      <c r="H412" s="67" t="str">
        <f t="shared" ca="1" si="84"/>
        <v>**</v>
      </c>
      <c r="I412" s="67" t="str">
        <f t="shared" ca="1" si="84"/>
        <v>**</v>
      </c>
      <c r="J412" s="67" t="str">
        <f t="shared" ca="1" si="84"/>
        <v>**</v>
      </c>
      <c r="K412" s="67" t="str">
        <f t="shared" ca="1" si="84"/>
        <v>**</v>
      </c>
      <c r="L412" s="67" t="str">
        <f t="shared" ca="1" si="84"/>
        <v>**</v>
      </c>
      <c r="M412" s="67" t="str">
        <f t="shared" ca="1" si="84"/>
        <v>**</v>
      </c>
      <c r="N412" s="67" t="str">
        <f t="shared" ca="1" si="84"/>
        <v>**</v>
      </c>
      <c r="O412" s="68">
        <f t="shared" ca="1" si="84"/>
        <v>15</v>
      </c>
      <c r="P412" s="66" t="str">
        <f t="shared" ca="1" si="85"/>
        <v>**</v>
      </c>
      <c r="Q412" s="87">
        <f t="shared" ca="1" si="85"/>
        <v>10</v>
      </c>
      <c r="R412" s="87" t="str">
        <f t="shared" ca="1" si="85"/>
        <v>**</v>
      </c>
      <c r="S412" s="87" t="str">
        <f t="shared" ca="1" si="85"/>
        <v>**</v>
      </c>
      <c r="T412" s="87" t="str">
        <f t="shared" ca="1" si="85"/>
        <v>**</v>
      </c>
      <c r="U412" s="124"/>
    </row>
    <row r="413" spans="1:23" s="57" customFormat="1" ht="11.25" x14ac:dyDescent="0.2">
      <c r="A413" s="163"/>
      <c r="B413" s="157"/>
      <c r="C413" s="58" t="s">
        <v>543</v>
      </c>
      <c r="D413" s="58" t="s">
        <v>275</v>
      </c>
      <c r="E413" s="58"/>
      <c r="F413" s="66">
        <f t="shared" ca="1" si="84"/>
        <v>680</v>
      </c>
      <c r="G413" s="67">
        <f t="shared" ca="1" si="84"/>
        <v>635</v>
      </c>
      <c r="H413" s="67">
        <f t="shared" ca="1" si="84"/>
        <v>635</v>
      </c>
      <c r="I413" s="67">
        <f t="shared" ca="1" si="84"/>
        <v>465</v>
      </c>
      <c r="J413" s="67">
        <f t="shared" ca="1" si="84"/>
        <v>270</v>
      </c>
      <c r="K413" s="67">
        <f t="shared" ca="1" si="84"/>
        <v>175</v>
      </c>
      <c r="L413" s="67">
        <f t="shared" ca="1" si="84"/>
        <v>290</v>
      </c>
      <c r="M413" s="67">
        <f t="shared" ca="1" si="84"/>
        <v>275</v>
      </c>
      <c r="N413" s="67">
        <f t="shared" ca="1" si="84"/>
        <v>685</v>
      </c>
      <c r="O413" s="68">
        <f t="shared" ca="1" si="84"/>
        <v>4110</v>
      </c>
      <c r="P413" s="66">
        <f t="shared" ca="1" si="85"/>
        <v>1025</v>
      </c>
      <c r="Q413" s="87">
        <f t="shared" ca="1" si="85"/>
        <v>2750</v>
      </c>
      <c r="R413" s="87">
        <f t="shared" ca="1" si="85"/>
        <v>265</v>
      </c>
      <c r="S413" s="87">
        <f t="shared" ca="1" si="85"/>
        <v>55</v>
      </c>
      <c r="T413" s="87">
        <f t="shared" ca="1" si="85"/>
        <v>10</v>
      </c>
      <c r="U413" s="124"/>
    </row>
    <row r="414" spans="1:23" s="72" customFormat="1" ht="11.25" x14ac:dyDescent="0.2">
      <c r="A414" s="163"/>
      <c r="B414" s="157"/>
      <c r="C414" s="58" t="s">
        <v>539</v>
      </c>
      <c r="D414" s="58" t="s">
        <v>276</v>
      </c>
      <c r="E414" s="58"/>
      <c r="F414" s="66">
        <f t="shared" ca="1" si="84"/>
        <v>155</v>
      </c>
      <c r="G414" s="67">
        <f t="shared" ca="1" si="84"/>
        <v>230</v>
      </c>
      <c r="H414" s="67">
        <f t="shared" ca="1" si="84"/>
        <v>190</v>
      </c>
      <c r="I414" s="67">
        <f t="shared" ca="1" si="84"/>
        <v>185</v>
      </c>
      <c r="J414" s="67">
        <f t="shared" ca="1" si="84"/>
        <v>85</v>
      </c>
      <c r="K414" s="67">
        <f t="shared" ca="1" si="84"/>
        <v>70</v>
      </c>
      <c r="L414" s="67">
        <f t="shared" ca="1" si="84"/>
        <v>140</v>
      </c>
      <c r="M414" s="67">
        <f t="shared" ca="1" si="84"/>
        <v>105</v>
      </c>
      <c r="N414" s="67">
        <f t="shared" ca="1" si="84"/>
        <v>310</v>
      </c>
      <c r="O414" s="68">
        <f t="shared" ca="1" si="84"/>
        <v>1470</v>
      </c>
      <c r="P414" s="66">
        <f t="shared" ca="1" si="85"/>
        <v>285</v>
      </c>
      <c r="Q414" s="87">
        <f t="shared" ca="1" si="85"/>
        <v>1010</v>
      </c>
      <c r="R414" s="87">
        <f t="shared" ca="1" si="85"/>
        <v>145</v>
      </c>
      <c r="S414" s="87">
        <f t="shared" ca="1" si="85"/>
        <v>25</v>
      </c>
      <c r="T414" s="87">
        <f t="shared" ca="1" si="85"/>
        <v>10</v>
      </c>
      <c r="U414" s="125"/>
      <c r="V414" s="57"/>
      <c r="W414" s="57"/>
    </row>
    <row r="415" spans="1:23" s="57" customFormat="1" ht="11.25" x14ac:dyDescent="0.2">
      <c r="A415" s="163"/>
      <c r="B415" s="157"/>
      <c r="C415" s="58" t="s">
        <v>541</v>
      </c>
      <c r="D415" s="58" t="s">
        <v>277</v>
      </c>
      <c r="E415" s="58"/>
      <c r="F415" s="66" t="str">
        <f t="shared" ca="1" si="84"/>
        <v>**</v>
      </c>
      <c r="G415" s="67" t="str">
        <f t="shared" ca="1" si="84"/>
        <v>**</v>
      </c>
      <c r="H415" s="67" t="str">
        <f t="shared" ca="1" si="84"/>
        <v>**</v>
      </c>
      <c r="I415" s="67" t="str">
        <f t="shared" ca="1" si="84"/>
        <v>**</v>
      </c>
      <c r="J415" s="67" t="str">
        <f t="shared" ca="1" si="84"/>
        <v>**</v>
      </c>
      <c r="K415" s="67" t="str">
        <f t="shared" ca="1" si="84"/>
        <v>**</v>
      </c>
      <c r="L415" s="67" t="str">
        <f t="shared" ca="1" si="84"/>
        <v>**</v>
      </c>
      <c r="M415" s="67" t="str">
        <f t="shared" ca="1" si="84"/>
        <v>**</v>
      </c>
      <c r="N415" s="67" t="str">
        <f t="shared" ca="1" si="84"/>
        <v>**</v>
      </c>
      <c r="O415" s="68">
        <f t="shared" ca="1" si="84"/>
        <v>200</v>
      </c>
      <c r="P415" s="66">
        <f t="shared" ca="1" si="85"/>
        <v>30</v>
      </c>
      <c r="Q415" s="87">
        <f t="shared" ca="1" si="85"/>
        <v>135</v>
      </c>
      <c r="R415" s="87" t="str">
        <f t="shared" ca="1" si="85"/>
        <v>**</v>
      </c>
      <c r="S415" s="87" t="str">
        <f t="shared" ca="1" si="85"/>
        <v>**</v>
      </c>
      <c r="T415" s="87" t="str">
        <f t="shared" ca="1" si="85"/>
        <v>**</v>
      </c>
      <c r="U415" s="124"/>
    </row>
    <row r="416" spans="1:23" s="80" customFormat="1" ht="11.25" x14ac:dyDescent="0.2">
      <c r="A416" s="164"/>
      <c r="B416" s="158"/>
      <c r="C416" s="73" t="s">
        <v>692</v>
      </c>
      <c r="D416" s="74" t="s">
        <v>556</v>
      </c>
      <c r="E416" s="73"/>
      <c r="F416" s="75">
        <f t="shared" ca="1" si="84"/>
        <v>1600</v>
      </c>
      <c r="G416" s="76">
        <f t="shared" ca="1" si="84"/>
        <v>1405</v>
      </c>
      <c r="H416" s="76">
        <f t="shared" ca="1" si="84"/>
        <v>1400</v>
      </c>
      <c r="I416" s="76">
        <f t="shared" ca="1" si="84"/>
        <v>1045</v>
      </c>
      <c r="J416" s="76">
        <f t="shared" ca="1" si="84"/>
        <v>645</v>
      </c>
      <c r="K416" s="76">
        <f t="shared" ca="1" si="84"/>
        <v>410</v>
      </c>
      <c r="L416" s="76">
        <f t="shared" ca="1" si="84"/>
        <v>685</v>
      </c>
      <c r="M416" s="76">
        <f t="shared" ca="1" si="84"/>
        <v>640</v>
      </c>
      <c r="N416" s="76">
        <f t="shared" ca="1" si="84"/>
        <v>1640</v>
      </c>
      <c r="O416" s="77">
        <f t="shared" ca="1" si="84"/>
        <v>9470</v>
      </c>
      <c r="P416" s="75">
        <f t="shared" ca="1" si="85"/>
        <v>2370</v>
      </c>
      <c r="Q416" s="76">
        <f t="shared" ca="1" si="85"/>
        <v>6295</v>
      </c>
      <c r="R416" s="76">
        <f t="shared" ca="1" si="85"/>
        <v>660</v>
      </c>
      <c r="S416" s="76">
        <f t="shared" ca="1" si="85"/>
        <v>115</v>
      </c>
      <c r="T416" s="76">
        <f t="shared" ca="1" si="85"/>
        <v>25</v>
      </c>
      <c r="U416" s="126"/>
      <c r="V416" s="57"/>
      <c r="W416" s="57"/>
    </row>
    <row r="417" spans="1:23" s="57" customFormat="1" ht="11.25" x14ac:dyDescent="0.2">
      <c r="A417" s="81"/>
      <c r="B417" s="156" t="s">
        <v>856</v>
      </c>
      <c r="C417" s="82"/>
      <c r="D417" s="58"/>
      <c r="E417" s="58"/>
      <c r="F417" s="66"/>
      <c r="G417" s="67"/>
      <c r="H417" s="67"/>
      <c r="I417" s="67"/>
      <c r="J417" s="67"/>
      <c r="K417" s="67"/>
      <c r="L417" s="67"/>
      <c r="M417" s="67"/>
      <c r="N417" s="67"/>
      <c r="O417" s="68"/>
      <c r="P417" s="66"/>
      <c r="Q417" s="87"/>
      <c r="R417" s="87"/>
      <c r="S417" s="87"/>
      <c r="T417" s="87"/>
      <c r="U417" s="124"/>
    </row>
    <row r="418" spans="1:23" s="57" customFormat="1" ht="11.25" x14ac:dyDescent="0.2">
      <c r="A418" s="163" t="s">
        <v>641</v>
      </c>
      <c r="B418" s="157"/>
      <c r="C418" s="58" t="s">
        <v>50</v>
      </c>
      <c r="D418" s="58" t="s">
        <v>343</v>
      </c>
      <c r="E418" s="58"/>
      <c r="F418" s="66">
        <f t="shared" ref="F418:O427" ca="1" si="86">VLOOKUP($D418,INDIRECT($AB$13),F$477,0)</f>
        <v>180</v>
      </c>
      <c r="G418" s="67">
        <f t="shared" ca="1" si="86"/>
        <v>200</v>
      </c>
      <c r="H418" s="67">
        <f t="shared" ca="1" si="86"/>
        <v>240</v>
      </c>
      <c r="I418" s="67">
        <f t="shared" ca="1" si="86"/>
        <v>180</v>
      </c>
      <c r="J418" s="67">
        <f t="shared" ca="1" si="86"/>
        <v>115</v>
      </c>
      <c r="K418" s="67">
        <f t="shared" ca="1" si="86"/>
        <v>75</v>
      </c>
      <c r="L418" s="67">
        <f t="shared" ca="1" si="86"/>
        <v>110</v>
      </c>
      <c r="M418" s="67">
        <f t="shared" ca="1" si="86"/>
        <v>80</v>
      </c>
      <c r="N418" s="67">
        <f t="shared" ca="1" si="86"/>
        <v>240</v>
      </c>
      <c r="O418" s="68">
        <f t="shared" ca="1" si="86"/>
        <v>1420</v>
      </c>
      <c r="P418" s="66">
        <f t="shared" ref="P418:T427" ca="1" si="87">VLOOKUP($D418,INDIRECT($AB$14),P$477,0)</f>
        <v>310</v>
      </c>
      <c r="Q418" s="87">
        <f t="shared" ca="1" si="87"/>
        <v>965</v>
      </c>
      <c r="R418" s="87">
        <f t="shared" ca="1" si="87"/>
        <v>120</v>
      </c>
      <c r="S418" s="87">
        <f t="shared" ca="1" si="87"/>
        <v>15</v>
      </c>
      <c r="T418" s="87">
        <f t="shared" ca="1" si="87"/>
        <v>5</v>
      </c>
      <c r="U418" s="124"/>
    </row>
    <row r="419" spans="1:23" s="57" customFormat="1" ht="11.25" x14ac:dyDescent="0.2">
      <c r="A419" s="163"/>
      <c r="B419" s="157"/>
      <c r="C419" s="58" t="s">
        <v>51</v>
      </c>
      <c r="D419" s="58" t="s">
        <v>337</v>
      </c>
      <c r="E419" s="58"/>
      <c r="F419" s="66">
        <f t="shared" ca="1" si="86"/>
        <v>710</v>
      </c>
      <c r="G419" s="67">
        <f t="shared" ca="1" si="86"/>
        <v>285</v>
      </c>
      <c r="H419" s="67">
        <f t="shared" ca="1" si="86"/>
        <v>240</v>
      </c>
      <c r="I419" s="67">
        <f t="shared" ca="1" si="86"/>
        <v>250</v>
      </c>
      <c r="J419" s="67">
        <f t="shared" ca="1" si="86"/>
        <v>190</v>
      </c>
      <c r="K419" s="67">
        <f t="shared" ca="1" si="86"/>
        <v>85</v>
      </c>
      <c r="L419" s="67">
        <f t="shared" ca="1" si="86"/>
        <v>145</v>
      </c>
      <c r="M419" s="67">
        <f t="shared" ca="1" si="86"/>
        <v>95</v>
      </c>
      <c r="N419" s="67">
        <f t="shared" ca="1" si="86"/>
        <v>310</v>
      </c>
      <c r="O419" s="68">
        <f t="shared" ca="1" si="86"/>
        <v>2310</v>
      </c>
      <c r="P419" s="66">
        <f t="shared" ca="1" si="87"/>
        <v>735</v>
      </c>
      <c r="Q419" s="87">
        <f t="shared" ca="1" si="87"/>
        <v>1415</v>
      </c>
      <c r="R419" s="87">
        <f t="shared" ca="1" si="87"/>
        <v>145</v>
      </c>
      <c r="S419" s="87" t="str">
        <f t="shared" ca="1" si="87"/>
        <v>**</v>
      </c>
      <c r="T419" s="87" t="str">
        <f t="shared" ca="1" si="87"/>
        <v>**</v>
      </c>
      <c r="U419" s="124"/>
    </row>
    <row r="420" spans="1:23" s="57" customFormat="1" ht="11.25" x14ac:dyDescent="0.2">
      <c r="A420" s="163"/>
      <c r="B420" s="157"/>
      <c r="C420" s="58" t="s">
        <v>52</v>
      </c>
      <c r="D420" s="58" t="s">
        <v>294</v>
      </c>
      <c r="E420" s="58"/>
      <c r="F420" s="66">
        <f t="shared" ca="1" si="86"/>
        <v>1305</v>
      </c>
      <c r="G420" s="67">
        <f t="shared" ca="1" si="86"/>
        <v>585</v>
      </c>
      <c r="H420" s="67">
        <f t="shared" ca="1" si="86"/>
        <v>555</v>
      </c>
      <c r="I420" s="67">
        <f t="shared" ca="1" si="86"/>
        <v>385</v>
      </c>
      <c r="J420" s="67">
        <f t="shared" ca="1" si="86"/>
        <v>340</v>
      </c>
      <c r="K420" s="67">
        <f t="shared" ca="1" si="86"/>
        <v>195</v>
      </c>
      <c r="L420" s="67">
        <f t="shared" ca="1" si="86"/>
        <v>230</v>
      </c>
      <c r="M420" s="67">
        <f t="shared" ca="1" si="86"/>
        <v>225</v>
      </c>
      <c r="N420" s="67">
        <f t="shared" ca="1" si="86"/>
        <v>500</v>
      </c>
      <c r="O420" s="68">
        <f t="shared" ca="1" si="86"/>
        <v>4320</v>
      </c>
      <c r="P420" s="66">
        <f t="shared" ca="1" si="87"/>
        <v>1315</v>
      </c>
      <c r="Q420" s="87">
        <f t="shared" ca="1" si="87"/>
        <v>2640</v>
      </c>
      <c r="R420" s="87">
        <f t="shared" ca="1" si="87"/>
        <v>325</v>
      </c>
      <c r="S420" s="87">
        <f t="shared" ca="1" si="87"/>
        <v>40</v>
      </c>
      <c r="T420" s="87">
        <f t="shared" ca="1" si="87"/>
        <v>5</v>
      </c>
      <c r="U420" s="124"/>
    </row>
    <row r="421" spans="1:23" s="57" customFormat="1" ht="11.25" x14ac:dyDescent="0.2">
      <c r="A421" s="163"/>
      <c r="B421" s="157"/>
      <c r="C421" s="58" t="s">
        <v>53</v>
      </c>
      <c r="D421" s="58" t="s">
        <v>338</v>
      </c>
      <c r="E421" s="58"/>
      <c r="F421" s="66">
        <f t="shared" ca="1" si="86"/>
        <v>1015</v>
      </c>
      <c r="G421" s="67">
        <f t="shared" ca="1" si="86"/>
        <v>545</v>
      </c>
      <c r="H421" s="67">
        <f t="shared" ca="1" si="86"/>
        <v>580</v>
      </c>
      <c r="I421" s="67">
        <f t="shared" ca="1" si="86"/>
        <v>380</v>
      </c>
      <c r="J421" s="67">
        <f t="shared" ca="1" si="86"/>
        <v>260</v>
      </c>
      <c r="K421" s="67">
        <f t="shared" ca="1" si="86"/>
        <v>155</v>
      </c>
      <c r="L421" s="67">
        <f t="shared" ca="1" si="86"/>
        <v>220</v>
      </c>
      <c r="M421" s="67">
        <f t="shared" ca="1" si="86"/>
        <v>205</v>
      </c>
      <c r="N421" s="67">
        <f t="shared" ca="1" si="86"/>
        <v>590</v>
      </c>
      <c r="O421" s="68">
        <f t="shared" ca="1" si="86"/>
        <v>3950</v>
      </c>
      <c r="P421" s="66">
        <f t="shared" ca="1" si="87"/>
        <v>1105</v>
      </c>
      <c r="Q421" s="87">
        <f t="shared" ca="1" si="87"/>
        <v>2530</v>
      </c>
      <c r="R421" s="87">
        <f t="shared" ca="1" si="87"/>
        <v>270</v>
      </c>
      <c r="S421" s="87">
        <f t="shared" ca="1" si="87"/>
        <v>35</v>
      </c>
      <c r="T421" s="87">
        <f t="shared" ca="1" si="87"/>
        <v>5</v>
      </c>
      <c r="U421" s="124"/>
    </row>
    <row r="422" spans="1:23" s="57" customFormat="1" ht="11.25" x14ac:dyDescent="0.2">
      <c r="A422" s="163"/>
      <c r="B422" s="157"/>
      <c r="C422" s="58" t="s">
        <v>54</v>
      </c>
      <c r="D422" s="58" t="s">
        <v>295</v>
      </c>
      <c r="E422" s="58"/>
      <c r="F422" s="66">
        <f t="shared" ca="1" si="86"/>
        <v>720</v>
      </c>
      <c r="G422" s="67">
        <f t="shared" ca="1" si="86"/>
        <v>300</v>
      </c>
      <c r="H422" s="67">
        <f t="shared" ca="1" si="86"/>
        <v>225</v>
      </c>
      <c r="I422" s="67">
        <f t="shared" ca="1" si="86"/>
        <v>250</v>
      </c>
      <c r="J422" s="67">
        <f t="shared" ca="1" si="86"/>
        <v>290</v>
      </c>
      <c r="K422" s="67">
        <f t="shared" ca="1" si="86"/>
        <v>115</v>
      </c>
      <c r="L422" s="67">
        <f t="shared" ca="1" si="86"/>
        <v>145</v>
      </c>
      <c r="M422" s="67">
        <f t="shared" ca="1" si="86"/>
        <v>105</v>
      </c>
      <c r="N422" s="67">
        <f t="shared" ca="1" si="86"/>
        <v>305</v>
      </c>
      <c r="O422" s="68">
        <f t="shared" ca="1" si="86"/>
        <v>2455</v>
      </c>
      <c r="P422" s="66">
        <f t="shared" ca="1" si="87"/>
        <v>720</v>
      </c>
      <c r="Q422" s="87">
        <f t="shared" ca="1" si="87"/>
        <v>1510</v>
      </c>
      <c r="R422" s="87">
        <f t="shared" ca="1" si="87"/>
        <v>195</v>
      </c>
      <c r="S422" s="87" t="str">
        <f t="shared" ca="1" si="87"/>
        <v>**</v>
      </c>
      <c r="T422" s="87" t="str">
        <f t="shared" ca="1" si="87"/>
        <v>**</v>
      </c>
      <c r="U422" s="124"/>
    </row>
    <row r="423" spans="1:23" s="57" customFormat="1" ht="11.25" x14ac:dyDescent="0.2">
      <c r="A423" s="163"/>
      <c r="B423" s="157"/>
      <c r="C423" s="58" t="s">
        <v>55</v>
      </c>
      <c r="D423" s="58" t="s">
        <v>296</v>
      </c>
      <c r="E423" s="58"/>
      <c r="F423" s="66">
        <f t="shared" ca="1" si="86"/>
        <v>1065</v>
      </c>
      <c r="G423" s="67">
        <f t="shared" ca="1" si="86"/>
        <v>355</v>
      </c>
      <c r="H423" s="67">
        <f t="shared" ca="1" si="86"/>
        <v>255</v>
      </c>
      <c r="I423" s="67">
        <f t="shared" ca="1" si="86"/>
        <v>255</v>
      </c>
      <c r="J423" s="67">
        <f t="shared" ca="1" si="86"/>
        <v>290</v>
      </c>
      <c r="K423" s="67">
        <f t="shared" ca="1" si="86"/>
        <v>90</v>
      </c>
      <c r="L423" s="67">
        <f t="shared" ca="1" si="86"/>
        <v>145</v>
      </c>
      <c r="M423" s="67">
        <f t="shared" ca="1" si="86"/>
        <v>160</v>
      </c>
      <c r="N423" s="67">
        <f t="shared" ca="1" si="86"/>
        <v>265</v>
      </c>
      <c r="O423" s="68">
        <f t="shared" ca="1" si="86"/>
        <v>2880</v>
      </c>
      <c r="P423" s="66">
        <f t="shared" ca="1" si="87"/>
        <v>1005</v>
      </c>
      <c r="Q423" s="87">
        <f t="shared" ca="1" si="87"/>
        <v>1645</v>
      </c>
      <c r="R423" s="87">
        <f t="shared" ca="1" si="87"/>
        <v>195</v>
      </c>
      <c r="S423" s="87">
        <f t="shared" ca="1" si="87"/>
        <v>30</v>
      </c>
      <c r="T423" s="87">
        <f t="shared" ca="1" si="87"/>
        <v>5</v>
      </c>
      <c r="U423" s="124"/>
    </row>
    <row r="424" spans="1:23" s="57" customFormat="1" ht="11.25" x14ac:dyDescent="0.2">
      <c r="A424" s="163"/>
      <c r="B424" s="157"/>
      <c r="C424" s="58" t="s">
        <v>56</v>
      </c>
      <c r="D424" s="58" t="s">
        <v>297</v>
      </c>
      <c r="E424" s="58"/>
      <c r="F424" s="66">
        <f t="shared" ca="1" si="86"/>
        <v>565</v>
      </c>
      <c r="G424" s="67">
        <f t="shared" ca="1" si="86"/>
        <v>210</v>
      </c>
      <c r="H424" s="67">
        <f t="shared" ca="1" si="86"/>
        <v>120</v>
      </c>
      <c r="I424" s="67">
        <f t="shared" ca="1" si="86"/>
        <v>205</v>
      </c>
      <c r="J424" s="67">
        <f t="shared" ca="1" si="86"/>
        <v>220</v>
      </c>
      <c r="K424" s="67">
        <f t="shared" ca="1" si="86"/>
        <v>75</v>
      </c>
      <c r="L424" s="67">
        <f t="shared" ca="1" si="86"/>
        <v>80</v>
      </c>
      <c r="M424" s="67">
        <f t="shared" ca="1" si="86"/>
        <v>90</v>
      </c>
      <c r="N424" s="67">
        <f t="shared" ca="1" si="86"/>
        <v>155</v>
      </c>
      <c r="O424" s="68">
        <f t="shared" ca="1" si="86"/>
        <v>1720</v>
      </c>
      <c r="P424" s="66">
        <f t="shared" ca="1" si="87"/>
        <v>555</v>
      </c>
      <c r="Q424" s="87">
        <f t="shared" ca="1" si="87"/>
        <v>1040</v>
      </c>
      <c r="R424" s="87">
        <f t="shared" ca="1" si="87"/>
        <v>125</v>
      </c>
      <c r="S424" s="87" t="str">
        <f t="shared" ca="1" si="87"/>
        <v>**</v>
      </c>
      <c r="T424" s="87" t="str">
        <f t="shared" ca="1" si="87"/>
        <v>**</v>
      </c>
      <c r="U424" s="124"/>
    </row>
    <row r="425" spans="1:23" s="72" customFormat="1" ht="11.25" x14ac:dyDescent="0.2">
      <c r="A425" s="163"/>
      <c r="B425" s="157"/>
      <c r="C425" s="58" t="s">
        <v>633</v>
      </c>
      <c r="D425" s="58" t="s">
        <v>637</v>
      </c>
      <c r="E425" s="58"/>
      <c r="F425" s="66">
        <f t="shared" ca="1" si="86"/>
        <v>1795</v>
      </c>
      <c r="G425" s="67">
        <f t="shared" ca="1" si="86"/>
        <v>975</v>
      </c>
      <c r="H425" s="67">
        <f t="shared" ca="1" si="86"/>
        <v>695</v>
      </c>
      <c r="I425" s="67">
        <f t="shared" ca="1" si="86"/>
        <v>870</v>
      </c>
      <c r="J425" s="67">
        <f t="shared" ca="1" si="86"/>
        <v>490</v>
      </c>
      <c r="K425" s="67">
        <f t="shared" ca="1" si="86"/>
        <v>315</v>
      </c>
      <c r="L425" s="67">
        <f t="shared" ca="1" si="86"/>
        <v>350</v>
      </c>
      <c r="M425" s="67">
        <f t="shared" ca="1" si="86"/>
        <v>465</v>
      </c>
      <c r="N425" s="67">
        <f t="shared" ca="1" si="86"/>
        <v>975</v>
      </c>
      <c r="O425" s="68">
        <f t="shared" ca="1" si="86"/>
        <v>6930</v>
      </c>
      <c r="P425" s="66">
        <f t="shared" ca="1" si="87"/>
        <v>1695</v>
      </c>
      <c r="Q425" s="87">
        <f t="shared" ca="1" si="87"/>
        <v>4620</v>
      </c>
      <c r="R425" s="87">
        <f t="shared" ca="1" si="87"/>
        <v>520</v>
      </c>
      <c r="S425" s="87">
        <f t="shared" ca="1" si="87"/>
        <v>75</v>
      </c>
      <c r="T425" s="87">
        <f t="shared" ca="1" si="87"/>
        <v>5</v>
      </c>
      <c r="U425" s="125"/>
      <c r="V425" s="57"/>
      <c r="W425" s="57"/>
    </row>
    <row r="426" spans="1:23" s="57" customFormat="1" ht="11.25" x14ac:dyDescent="0.2">
      <c r="A426" s="163"/>
      <c r="B426" s="157"/>
      <c r="C426" s="58" t="s">
        <v>57</v>
      </c>
      <c r="D426" s="58" t="s">
        <v>341</v>
      </c>
      <c r="E426" s="58"/>
      <c r="F426" s="66">
        <f t="shared" ca="1" si="86"/>
        <v>460</v>
      </c>
      <c r="G426" s="67">
        <f t="shared" ca="1" si="86"/>
        <v>420</v>
      </c>
      <c r="H426" s="67">
        <f t="shared" ca="1" si="86"/>
        <v>380</v>
      </c>
      <c r="I426" s="67">
        <f t="shared" ca="1" si="86"/>
        <v>290</v>
      </c>
      <c r="J426" s="67">
        <f t="shared" ca="1" si="86"/>
        <v>150</v>
      </c>
      <c r="K426" s="67">
        <f t="shared" ca="1" si="86"/>
        <v>115</v>
      </c>
      <c r="L426" s="67">
        <f t="shared" ca="1" si="86"/>
        <v>160</v>
      </c>
      <c r="M426" s="67">
        <f t="shared" ca="1" si="86"/>
        <v>150</v>
      </c>
      <c r="N426" s="67">
        <f t="shared" ca="1" si="86"/>
        <v>430</v>
      </c>
      <c r="O426" s="68">
        <f t="shared" ca="1" si="86"/>
        <v>2555</v>
      </c>
      <c r="P426" s="66">
        <f t="shared" ca="1" si="87"/>
        <v>655</v>
      </c>
      <c r="Q426" s="87">
        <f t="shared" ca="1" si="87"/>
        <v>1690</v>
      </c>
      <c r="R426" s="87">
        <f t="shared" ca="1" si="87"/>
        <v>180</v>
      </c>
      <c r="S426" s="87" t="str">
        <f t="shared" ca="1" si="87"/>
        <v>**</v>
      </c>
      <c r="T426" s="87" t="str">
        <f t="shared" ca="1" si="87"/>
        <v>**</v>
      </c>
      <c r="U426" s="124"/>
    </row>
    <row r="427" spans="1:23" s="80" customFormat="1" ht="11.25" x14ac:dyDescent="0.2">
      <c r="A427" s="164"/>
      <c r="B427" s="158"/>
      <c r="C427" s="73" t="s">
        <v>692</v>
      </c>
      <c r="D427" s="74" t="s">
        <v>641</v>
      </c>
      <c r="E427" s="73"/>
      <c r="F427" s="75">
        <f t="shared" ca="1" si="86"/>
        <v>7815</v>
      </c>
      <c r="G427" s="76">
        <f t="shared" ca="1" si="86"/>
        <v>3875</v>
      </c>
      <c r="H427" s="76">
        <f t="shared" ca="1" si="86"/>
        <v>3290</v>
      </c>
      <c r="I427" s="76">
        <f t="shared" ca="1" si="86"/>
        <v>3065</v>
      </c>
      <c r="J427" s="76">
        <f t="shared" ca="1" si="86"/>
        <v>2345</v>
      </c>
      <c r="K427" s="76">
        <f t="shared" ca="1" si="86"/>
        <v>1220</v>
      </c>
      <c r="L427" s="76">
        <f t="shared" ca="1" si="86"/>
        <v>1585</v>
      </c>
      <c r="M427" s="76">
        <f t="shared" ca="1" si="86"/>
        <v>1575</v>
      </c>
      <c r="N427" s="76">
        <f t="shared" ca="1" si="86"/>
        <v>3770</v>
      </c>
      <c r="O427" s="77">
        <f t="shared" ca="1" si="86"/>
        <v>28540</v>
      </c>
      <c r="P427" s="75">
        <f t="shared" ca="1" si="87"/>
        <v>8095</v>
      </c>
      <c r="Q427" s="76">
        <f t="shared" ca="1" si="87"/>
        <v>18055</v>
      </c>
      <c r="R427" s="76">
        <f t="shared" ca="1" si="87"/>
        <v>2075</v>
      </c>
      <c r="S427" s="76">
        <f t="shared" ca="1" si="87"/>
        <v>265</v>
      </c>
      <c r="T427" s="76">
        <f t="shared" ca="1" si="87"/>
        <v>35</v>
      </c>
      <c r="U427" s="126"/>
      <c r="V427" s="57"/>
      <c r="W427" s="57"/>
    </row>
    <row r="428" spans="1:23" s="57" customFormat="1" ht="11.25" x14ac:dyDescent="0.2">
      <c r="A428" s="72"/>
      <c r="B428" s="72"/>
      <c r="F428" s="53"/>
      <c r="G428" s="53"/>
      <c r="H428" s="53"/>
      <c r="I428" s="53"/>
      <c r="J428" s="53"/>
      <c r="K428" s="53"/>
      <c r="L428" s="53"/>
      <c r="M428" s="53"/>
      <c r="N428" s="53"/>
      <c r="O428" s="53"/>
      <c r="P428" s="53"/>
      <c r="Q428" s="53"/>
      <c r="R428" s="53"/>
      <c r="S428" s="53"/>
      <c r="T428" s="53"/>
    </row>
    <row r="429" spans="1:23" s="82" customFormat="1" ht="9" x14ac:dyDescent="0.15">
      <c r="A429" s="82" t="s">
        <v>796</v>
      </c>
      <c r="F429" s="88"/>
      <c r="G429" s="88"/>
      <c r="H429" s="88"/>
      <c r="I429" s="88"/>
      <c r="J429" s="88"/>
      <c r="K429" s="88"/>
      <c r="L429" s="88"/>
      <c r="M429" s="88"/>
      <c r="N429" s="88"/>
      <c r="O429" s="88"/>
      <c r="P429" s="88"/>
      <c r="Q429" s="88"/>
      <c r="R429" s="88"/>
      <c r="S429" s="88"/>
      <c r="T429" s="88"/>
    </row>
    <row r="430" spans="1:23" s="82" customFormat="1" ht="9" x14ac:dyDescent="0.15">
      <c r="A430" s="82" t="s">
        <v>794</v>
      </c>
      <c r="F430" s="88"/>
      <c r="G430" s="88"/>
      <c r="H430" s="88"/>
      <c r="I430" s="88"/>
      <c r="J430" s="88"/>
      <c r="K430" s="88"/>
      <c r="L430" s="88"/>
      <c r="M430" s="88"/>
      <c r="N430" s="88"/>
      <c r="O430" s="88"/>
      <c r="P430" s="88"/>
      <c r="Q430" s="88"/>
      <c r="R430" s="88"/>
      <c r="S430" s="88"/>
      <c r="T430" s="88"/>
    </row>
    <row r="431" spans="1:23" s="82" customFormat="1" ht="6.75" customHeight="1" x14ac:dyDescent="0.15">
      <c r="F431" s="88"/>
      <c r="G431" s="88"/>
      <c r="H431" s="88"/>
      <c r="I431" s="88"/>
      <c r="J431" s="88"/>
      <c r="K431" s="88"/>
      <c r="L431" s="88"/>
      <c r="M431" s="88"/>
      <c r="N431" s="88"/>
      <c r="O431" s="88"/>
      <c r="P431" s="88"/>
      <c r="Q431" s="88"/>
      <c r="R431" s="88"/>
      <c r="S431" s="88"/>
      <c r="T431" s="88"/>
    </row>
    <row r="432" spans="1:23" s="82" customFormat="1" ht="9" x14ac:dyDescent="0.15">
      <c r="A432" s="82" t="s">
        <v>815</v>
      </c>
      <c r="F432" s="88"/>
      <c r="G432" s="88"/>
      <c r="H432" s="88"/>
      <c r="I432" s="88"/>
      <c r="J432" s="88"/>
      <c r="K432" s="88"/>
      <c r="L432" s="88"/>
      <c r="M432" s="88"/>
      <c r="N432" s="88"/>
      <c r="O432" s="88"/>
      <c r="P432" s="88"/>
      <c r="Q432" s="88"/>
      <c r="R432" s="88"/>
      <c r="S432" s="88"/>
      <c r="T432" s="88"/>
    </row>
    <row r="433" spans="1:20" s="82" customFormat="1" ht="5.25" customHeight="1" x14ac:dyDescent="0.15">
      <c r="F433" s="88"/>
      <c r="G433" s="88"/>
      <c r="H433" s="88"/>
      <c r="I433" s="88"/>
      <c r="J433" s="88"/>
      <c r="K433" s="88"/>
      <c r="L433" s="88"/>
      <c r="M433" s="88"/>
      <c r="N433" s="88"/>
      <c r="O433" s="88"/>
      <c r="P433" s="88"/>
      <c r="Q433" s="88"/>
      <c r="R433" s="88"/>
      <c r="S433" s="88"/>
      <c r="T433" s="88"/>
    </row>
    <row r="434" spans="1:20" s="82" customFormat="1" ht="9" x14ac:dyDescent="0.15">
      <c r="A434" s="82" t="s">
        <v>813</v>
      </c>
      <c r="F434" s="88"/>
      <c r="G434" s="88"/>
      <c r="H434" s="88"/>
      <c r="I434" s="88"/>
      <c r="J434" s="88"/>
      <c r="K434" s="88"/>
      <c r="L434" s="88"/>
      <c r="M434" s="88"/>
      <c r="N434" s="88"/>
      <c r="O434" s="88"/>
      <c r="P434" s="88"/>
      <c r="Q434" s="88"/>
      <c r="R434" s="88"/>
      <c r="S434" s="88"/>
      <c r="T434" s="88"/>
    </row>
    <row r="435" spans="1:20" s="57" customFormat="1" ht="11.25" x14ac:dyDescent="0.2">
      <c r="A435" s="72"/>
      <c r="B435" s="72"/>
      <c r="F435" s="53"/>
      <c r="G435" s="53"/>
      <c r="H435" s="53"/>
      <c r="I435" s="53"/>
      <c r="J435" s="53"/>
      <c r="K435" s="53"/>
      <c r="L435" s="53"/>
      <c r="M435" s="53"/>
      <c r="N435" s="53"/>
      <c r="O435" s="53"/>
      <c r="P435" s="53"/>
      <c r="Q435" s="53"/>
      <c r="R435" s="53"/>
      <c r="S435" s="53"/>
      <c r="T435" s="53"/>
    </row>
    <row r="436" spans="1:20" s="82" customFormat="1" ht="9" x14ac:dyDescent="0.15">
      <c r="F436" s="88"/>
      <c r="G436" s="88"/>
      <c r="H436" s="88"/>
      <c r="I436" s="88"/>
      <c r="J436" s="88"/>
      <c r="K436" s="88"/>
      <c r="L436" s="88"/>
      <c r="M436" s="88"/>
      <c r="N436" s="88"/>
      <c r="O436" s="88"/>
      <c r="P436" s="88"/>
      <c r="Q436" s="88"/>
      <c r="R436" s="88"/>
      <c r="S436" s="88"/>
      <c r="T436" s="88"/>
    </row>
    <row r="437" spans="1:20" s="57" customFormat="1" ht="11.25" x14ac:dyDescent="0.2">
      <c r="F437" s="53"/>
      <c r="G437" s="53"/>
      <c r="H437" s="53"/>
      <c r="I437" s="53"/>
      <c r="J437" s="53"/>
      <c r="K437" s="53"/>
      <c r="L437" s="53"/>
      <c r="M437" s="53"/>
      <c r="N437" s="53"/>
      <c r="O437" s="53"/>
      <c r="P437" s="53"/>
      <c r="Q437" s="53"/>
      <c r="R437" s="53"/>
      <c r="S437" s="53"/>
      <c r="T437" s="53"/>
    </row>
    <row r="438" spans="1:20" s="57" customFormat="1" ht="11.25" x14ac:dyDescent="0.2">
      <c r="A438" s="72"/>
      <c r="B438" s="72"/>
      <c r="F438" s="53"/>
      <c r="G438" s="53"/>
      <c r="H438" s="53"/>
      <c r="I438" s="53"/>
      <c r="J438" s="53"/>
      <c r="K438" s="53"/>
      <c r="L438" s="53"/>
      <c r="M438" s="53"/>
      <c r="N438" s="53"/>
      <c r="O438" s="53"/>
      <c r="P438" s="53"/>
      <c r="Q438" s="53"/>
      <c r="R438" s="53"/>
      <c r="S438" s="53"/>
      <c r="T438" s="53"/>
    </row>
    <row r="439" spans="1:20" s="57" customFormat="1" ht="11.25" x14ac:dyDescent="0.2">
      <c r="A439" s="72"/>
      <c r="B439" s="72"/>
      <c r="F439" s="53"/>
      <c r="G439" s="53"/>
      <c r="H439" s="53"/>
      <c r="I439" s="53"/>
      <c r="J439" s="53"/>
      <c r="K439" s="53"/>
      <c r="L439" s="53"/>
      <c r="M439" s="53"/>
      <c r="N439" s="53"/>
      <c r="O439" s="53"/>
      <c r="P439" s="53"/>
      <c r="Q439" s="53"/>
      <c r="R439" s="53"/>
      <c r="S439" s="53"/>
      <c r="T439" s="53"/>
    </row>
    <row r="440" spans="1:20" s="57" customFormat="1" ht="11.25" x14ac:dyDescent="0.2">
      <c r="A440" s="72"/>
      <c r="B440" s="72"/>
      <c r="F440" s="53"/>
      <c r="G440" s="53"/>
      <c r="H440" s="53"/>
      <c r="I440" s="53"/>
      <c r="J440" s="53"/>
      <c r="K440" s="53"/>
      <c r="L440" s="53"/>
      <c r="M440" s="53"/>
      <c r="N440" s="53"/>
      <c r="O440" s="53"/>
      <c r="P440" s="53"/>
      <c r="Q440" s="53"/>
      <c r="R440" s="53"/>
      <c r="S440" s="53"/>
      <c r="T440" s="53"/>
    </row>
    <row r="441" spans="1:20" s="57" customFormat="1" ht="11.25" x14ac:dyDescent="0.2">
      <c r="A441" s="72"/>
      <c r="B441" s="72"/>
      <c r="F441" s="53"/>
      <c r="G441" s="53"/>
      <c r="H441" s="53"/>
      <c r="I441" s="53"/>
      <c r="J441" s="53"/>
      <c r="K441" s="53"/>
      <c r="L441" s="53"/>
      <c r="M441" s="53"/>
      <c r="N441" s="53"/>
      <c r="O441" s="53"/>
      <c r="P441" s="53"/>
      <c r="Q441" s="53"/>
      <c r="R441" s="53"/>
      <c r="S441" s="53"/>
      <c r="T441" s="53"/>
    </row>
    <row r="442" spans="1:20" s="57" customFormat="1" ht="11.25" x14ac:dyDescent="0.2">
      <c r="A442" s="72"/>
      <c r="B442" s="72"/>
      <c r="F442" s="53"/>
      <c r="G442" s="53"/>
      <c r="H442" s="53"/>
      <c r="I442" s="53"/>
      <c r="J442" s="53"/>
      <c r="K442" s="53"/>
      <c r="L442" s="53"/>
      <c r="M442" s="53"/>
      <c r="N442" s="53"/>
      <c r="O442" s="53"/>
      <c r="P442" s="53"/>
      <c r="Q442" s="53"/>
      <c r="R442" s="53"/>
      <c r="S442" s="53"/>
      <c r="T442" s="53"/>
    </row>
    <row r="443" spans="1:20" s="57" customFormat="1" ht="11.25" x14ac:dyDescent="0.2">
      <c r="A443" s="72"/>
      <c r="B443" s="72"/>
      <c r="F443" s="53"/>
      <c r="G443" s="53"/>
      <c r="H443" s="53"/>
      <c r="I443" s="53"/>
      <c r="J443" s="53"/>
      <c r="K443" s="53"/>
      <c r="L443" s="53"/>
      <c r="M443" s="53"/>
      <c r="N443" s="53"/>
      <c r="O443" s="53"/>
      <c r="P443" s="53"/>
      <c r="Q443" s="53"/>
      <c r="R443" s="53"/>
      <c r="S443" s="53"/>
      <c r="T443" s="53"/>
    </row>
    <row r="444" spans="1:20" s="57" customFormat="1" ht="11.25" x14ac:dyDescent="0.2">
      <c r="A444" s="72"/>
      <c r="B444" s="72"/>
      <c r="F444" s="53"/>
      <c r="G444" s="53"/>
      <c r="H444" s="53"/>
      <c r="I444" s="53"/>
      <c r="J444" s="53"/>
      <c r="K444" s="53"/>
      <c r="L444" s="53"/>
      <c r="M444" s="53"/>
      <c r="N444" s="53"/>
      <c r="O444" s="53"/>
      <c r="P444" s="53"/>
      <c r="Q444" s="53"/>
      <c r="R444" s="53"/>
      <c r="S444" s="53"/>
      <c r="T444" s="53"/>
    </row>
    <row r="445" spans="1:20" s="57" customFormat="1" ht="11.25" x14ac:dyDescent="0.2">
      <c r="A445" s="72"/>
      <c r="B445" s="72"/>
      <c r="F445" s="53"/>
      <c r="G445" s="53"/>
      <c r="H445" s="53"/>
      <c r="I445" s="53"/>
      <c r="J445" s="53"/>
      <c r="K445" s="53"/>
      <c r="L445" s="53"/>
      <c r="M445" s="53"/>
      <c r="N445" s="53"/>
      <c r="O445" s="53"/>
      <c r="P445" s="53"/>
      <c r="Q445" s="53"/>
      <c r="R445" s="53"/>
      <c r="S445" s="53"/>
      <c r="T445" s="53"/>
    </row>
    <row r="446" spans="1:20" s="57" customFormat="1" ht="11.25" x14ac:dyDescent="0.2">
      <c r="A446" s="72"/>
      <c r="B446" s="72"/>
      <c r="F446" s="53"/>
      <c r="G446" s="53"/>
      <c r="H446" s="53"/>
      <c r="I446" s="53"/>
      <c r="J446" s="53"/>
      <c r="K446" s="53"/>
      <c r="L446" s="53"/>
      <c r="M446" s="53"/>
      <c r="N446" s="53"/>
      <c r="O446" s="53"/>
      <c r="P446" s="53"/>
      <c r="Q446" s="53"/>
      <c r="R446" s="53"/>
      <c r="S446" s="53"/>
      <c r="T446" s="53"/>
    </row>
    <row r="477" spans="1:20" hidden="1" x14ac:dyDescent="0.2">
      <c r="A477" s="52"/>
      <c r="B477" s="52"/>
      <c r="F477" s="89">
        <v>3</v>
      </c>
      <c r="G477" s="89">
        <v>4</v>
      </c>
      <c r="H477" s="89">
        <v>5</v>
      </c>
      <c r="I477" s="89">
        <v>6</v>
      </c>
      <c r="J477" s="89">
        <v>7</v>
      </c>
      <c r="K477" s="89">
        <v>8</v>
      </c>
      <c r="L477" s="89">
        <v>9</v>
      </c>
      <c r="M477" s="89">
        <v>10</v>
      </c>
      <c r="N477" s="89">
        <v>11</v>
      </c>
      <c r="O477" s="89">
        <v>12</v>
      </c>
      <c r="P477" s="89">
        <v>3</v>
      </c>
      <c r="Q477" s="89">
        <v>4</v>
      </c>
      <c r="R477" s="89">
        <v>5</v>
      </c>
      <c r="S477" s="89">
        <v>6</v>
      </c>
      <c r="T477" s="89">
        <v>7</v>
      </c>
    </row>
  </sheetData>
  <mergeCells count="84">
    <mergeCell ref="A181:A185"/>
    <mergeCell ref="A56:A62"/>
    <mergeCell ref="A83:A91"/>
    <mergeCell ref="A96:A102"/>
    <mergeCell ref="A104:A113"/>
    <mergeCell ref="A115:A127"/>
    <mergeCell ref="A129:A138"/>
    <mergeCell ref="A140:A150"/>
    <mergeCell ref="A63:A81"/>
    <mergeCell ref="A418:A427"/>
    <mergeCell ref="A369:A378"/>
    <mergeCell ref="A380:A382"/>
    <mergeCell ref="A384:A389"/>
    <mergeCell ref="A391:A397"/>
    <mergeCell ref="A399:A402"/>
    <mergeCell ref="A404:A408"/>
    <mergeCell ref="A410:A416"/>
    <mergeCell ref="F9:O9"/>
    <mergeCell ref="P9:T9"/>
    <mergeCell ref="A356:A367"/>
    <mergeCell ref="A203:A213"/>
    <mergeCell ref="A215:A223"/>
    <mergeCell ref="A225:A231"/>
    <mergeCell ref="A233:A266"/>
    <mergeCell ref="A268:A282"/>
    <mergeCell ref="A302:A307"/>
    <mergeCell ref="A309:A317"/>
    <mergeCell ref="A322:A354"/>
    <mergeCell ref="A152:A167"/>
    <mergeCell ref="A169:A179"/>
    <mergeCell ref="A284:A291"/>
    <mergeCell ref="A293:A300"/>
    <mergeCell ref="A187:A201"/>
    <mergeCell ref="C6:D6"/>
    <mergeCell ref="C7:D7"/>
    <mergeCell ref="A48:A54"/>
    <mergeCell ref="A11:A15"/>
    <mergeCell ref="A17:A21"/>
    <mergeCell ref="A23:A26"/>
    <mergeCell ref="A28:A42"/>
    <mergeCell ref="A44:A46"/>
    <mergeCell ref="A9:A10"/>
    <mergeCell ref="C9:C10"/>
    <mergeCell ref="D9:D10"/>
    <mergeCell ref="B9:B10"/>
    <mergeCell ref="B11:B15"/>
    <mergeCell ref="B16:B21"/>
    <mergeCell ref="B22:B26"/>
    <mergeCell ref="B27:B42"/>
    <mergeCell ref="B43:B46"/>
    <mergeCell ref="B47:B54"/>
    <mergeCell ref="B55:B62"/>
    <mergeCell ref="B63:B81"/>
    <mergeCell ref="B82:B91"/>
    <mergeCell ref="B95:B102"/>
    <mergeCell ref="B92:B94"/>
    <mergeCell ref="B103:B113"/>
    <mergeCell ref="B114:B127"/>
    <mergeCell ref="B128:B138"/>
    <mergeCell ref="B139:B150"/>
    <mergeCell ref="B151:B167"/>
    <mergeCell ref="B168:B179"/>
    <mergeCell ref="B180:B185"/>
    <mergeCell ref="B186:B201"/>
    <mergeCell ref="B283:B291"/>
    <mergeCell ref="B292:B300"/>
    <mergeCell ref="B301:B307"/>
    <mergeCell ref="B308:B317"/>
    <mergeCell ref="B202:B213"/>
    <mergeCell ref="B214:B223"/>
    <mergeCell ref="B224:B231"/>
    <mergeCell ref="B232:B266"/>
    <mergeCell ref="B267:B282"/>
    <mergeCell ref="B318:B320"/>
    <mergeCell ref="B321:B354"/>
    <mergeCell ref="B355:B367"/>
    <mergeCell ref="B368:B378"/>
    <mergeCell ref="B379:B382"/>
    <mergeCell ref="B417:B427"/>
    <mergeCell ref="B383:B389"/>
    <mergeCell ref="B390:B397"/>
    <mergeCell ref="B398:B402"/>
    <mergeCell ref="B403:B408"/>
    <mergeCell ref="B409:B416"/>
  </mergeCells>
  <phoneticPr fontId="0" type="noConversion"/>
  <dataValidations count="2">
    <dataValidation type="list" allowBlank="1" showInputMessage="1" showErrorMessage="1" sqref="E7">
      <formula1>$AB$10:$AB$10</formula1>
    </dataValidation>
    <dataValidation type="list" allowBlank="1" showInputMessage="1" showErrorMessage="1" sqref="C7:D7">
      <formula1>$AB$9:$AB$10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472"/>
  <sheetViews>
    <sheetView workbookViewId="0">
      <pane xSplit="5" ySplit="10" topLeftCell="F11" activePane="bottomRight" state="frozen"/>
      <selection activeCell="F7" sqref="F7"/>
      <selection pane="topRight" activeCell="F7" sqref="F7"/>
      <selection pane="bottomLeft" activeCell="F7" sqref="F7"/>
      <selection pane="bottomRight" activeCell="C7" sqref="C7:D7"/>
    </sheetView>
  </sheetViews>
  <sheetFormatPr defaultColWidth="8.88671875" defaultRowHeight="12.75" x14ac:dyDescent="0.2"/>
  <cols>
    <col min="1" max="1" width="13.5546875" style="51" customWidth="1"/>
    <col min="2" max="2" width="6.77734375" style="51" bestFit="1" customWidth="1"/>
    <col min="3" max="3" width="14.88671875" style="52" customWidth="1"/>
    <col min="4" max="4" width="5.77734375" style="52" customWidth="1"/>
    <col min="5" max="5" width="2.44140625" style="52" customWidth="1"/>
    <col min="6" max="15" width="9.21875" style="53" customWidth="1"/>
    <col min="16" max="22" width="8.88671875" style="52"/>
    <col min="23" max="23" width="8.88671875" style="52" hidden="1" customWidth="1"/>
    <col min="24" max="16384" width="8.88671875" style="52"/>
  </cols>
  <sheetData>
    <row r="1" spans="1:23" x14ac:dyDescent="0.2">
      <c r="A1" s="51" t="s">
        <v>808</v>
      </c>
    </row>
    <row r="2" spans="1:23" x14ac:dyDescent="0.2">
      <c r="A2" s="52" t="s">
        <v>791</v>
      </c>
      <c r="B2" s="52"/>
    </row>
    <row r="3" spans="1:23" x14ac:dyDescent="0.2">
      <c r="A3" s="52" t="s">
        <v>797</v>
      </c>
      <c r="B3" s="52"/>
    </row>
    <row r="4" spans="1:23" ht="7.5" customHeight="1" x14ac:dyDescent="0.2">
      <c r="A4" s="52"/>
      <c r="B4" s="52"/>
    </row>
    <row r="5" spans="1:23" ht="13.5" thickBot="1" x14ac:dyDescent="0.25">
      <c r="A5" s="52"/>
      <c r="B5" s="52"/>
    </row>
    <row r="6" spans="1:23" x14ac:dyDescent="0.2">
      <c r="A6" s="52"/>
      <c r="B6" s="52"/>
      <c r="C6" s="159" t="s">
        <v>706</v>
      </c>
      <c r="D6" s="160"/>
      <c r="E6" s="54"/>
    </row>
    <row r="7" spans="1:23" ht="13.5" thickBot="1" x14ac:dyDescent="0.25">
      <c r="A7" s="52"/>
      <c r="B7" s="52"/>
      <c r="C7" s="161" t="s">
        <v>707</v>
      </c>
      <c r="D7" s="162"/>
      <c r="E7" s="54"/>
    </row>
    <row r="8" spans="1:23" x14ac:dyDescent="0.2">
      <c r="A8" s="52"/>
      <c r="B8" s="52"/>
      <c r="P8" s="56"/>
    </row>
    <row r="9" spans="1:23" s="57" customFormat="1" ht="11.25" x14ac:dyDescent="0.2">
      <c r="A9" s="166" t="s">
        <v>691</v>
      </c>
      <c r="B9" s="166" t="s">
        <v>816</v>
      </c>
      <c r="C9" s="168" t="s">
        <v>693</v>
      </c>
      <c r="D9" s="168" t="s">
        <v>694</v>
      </c>
      <c r="E9" s="108"/>
      <c r="F9" s="170" t="s">
        <v>779</v>
      </c>
      <c r="G9" s="171"/>
      <c r="H9" s="171"/>
      <c r="I9" s="171"/>
      <c r="J9" s="171"/>
      <c r="K9" s="171"/>
      <c r="L9" s="171"/>
      <c r="M9" s="171"/>
      <c r="N9" s="171"/>
      <c r="O9" s="172"/>
      <c r="W9" s="57" t="s">
        <v>707</v>
      </c>
    </row>
    <row r="10" spans="1:23" s="57" customFormat="1" ht="45" x14ac:dyDescent="0.2">
      <c r="A10" s="167"/>
      <c r="B10" s="167"/>
      <c r="C10" s="169"/>
      <c r="D10" s="169"/>
      <c r="E10" s="109"/>
      <c r="F10" s="59" t="s">
        <v>697</v>
      </c>
      <c r="G10" s="60" t="s">
        <v>698</v>
      </c>
      <c r="H10" s="60" t="s">
        <v>699</v>
      </c>
      <c r="I10" s="60" t="s">
        <v>700</v>
      </c>
      <c r="J10" s="60" t="s">
        <v>701</v>
      </c>
      <c r="K10" s="60" t="s">
        <v>702</v>
      </c>
      <c r="L10" s="60" t="s">
        <v>703</v>
      </c>
      <c r="M10" s="60" t="s">
        <v>704</v>
      </c>
      <c r="N10" s="60" t="s">
        <v>705</v>
      </c>
      <c r="O10" s="61" t="s">
        <v>692</v>
      </c>
      <c r="W10" s="57" t="s">
        <v>708</v>
      </c>
    </row>
    <row r="11" spans="1:23" s="57" customFormat="1" ht="11.25" x14ac:dyDescent="0.2">
      <c r="A11" s="165" t="s">
        <v>476</v>
      </c>
      <c r="B11" s="156" t="s">
        <v>818</v>
      </c>
      <c r="C11" s="65" t="s">
        <v>538</v>
      </c>
      <c r="D11" s="58" t="s">
        <v>268</v>
      </c>
      <c r="E11" s="58"/>
      <c r="F11" s="66" t="str">
        <f t="shared" ref="F11:O15" ca="1" si="0">VLOOKUP($D11,INDIRECT($W$13),F$472,0)</f>
        <v>**</v>
      </c>
      <c r="G11" s="67" t="str">
        <f t="shared" ca="1" si="0"/>
        <v>**</v>
      </c>
      <c r="H11" s="67" t="str">
        <f t="shared" ca="1" si="0"/>
        <v>**</v>
      </c>
      <c r="I11" s="67" t="str">
        <f t="shared" ca="1" si="0"/>
        <v>**</v>
      </c>
      <c r="J11" s="67" t="str">
        <f t="shared" ca="1" si="0"/>
        <v>**</v>
      </c>
      <c r="K11" s="67" t="str">
        <f t="shared" ca="1" si="0"/>
        <v>**</v>
      </c>
      <c r="L11" s="67" t="str">
        <f t="shared" ca="1" si="0"/>
        <v>**</v>
      </c>
      <c r="M11" s="67" t="str">
        <f t="shared" ca="1" si="0"/>
        <v>**</v>
      </c>
      <c r="N11" s="67" t="str">
        <f t="shared" ca="1" si="0"/>
        <v>**</v>
      </c>
      <c r="O11" s="68" t="str">
        <f t="shared" ca="1" si="0"/>
        <v>**</v>
      </c>
    </row>
    <row r="12" spans="1:23" s="57" customFormat="1" ht="11.25" x14ac:dyDescent="0.2">
      <c r="A12" s="163"/>
      <c r="B12" s="157"/>
      <c r="C12" s="58" t="s">
        <v>537</v>
      </c>
      <c r="D12" s="58" t="s">
        <v>269</v>
      </c>
      <c r="E12" s="58"/>
      <c r="F12" s="66">
        <f t="shared" ca="1" si="0"/>
        <v>10</v>
      </c>
      <c r="G12" s="67">
        <f t="shared" ca="1" si="0"/>
        <v>10</v>
      </c>
      <c r="H12" s="67">
        <f t="shared" ca="1" si="0"/>
        <v>5</v>
      </c>
      <c r="I12" s="67">
        <f t="shared" ca="1" si="0"/>
        <v>15</v>
      </c>
      <c r="J12" s="67">
        <f t="shared" ca="1" si="0"/>
        <v>10</v>
      </c>
      <c r="K12" s="67">
        <f t="shared" ca="1" si="0"/>
        <v>10</v>
      </c>
      <c r="L12" s="67" t="str">
        <f t="shared" ca="1" si="0"/>
        <v>**</v>
      </c>
      <c r="M12" s="67" t="str">
        <f t="shared" ca="1" si="0"/>
        <v>**</v>
      </c>
      <c r="N12" s="67">
        <f t="shared" ca="1" si="0"/>
        <v>15</v>
      </c>
      <c r="O12" s="68">
        <f t="shared" ca="1" si="0"/>
        <v>85</v>
      </c>
    </row>
    <row r="13" spans="1:23" s="72" customFormat="1" ht="11.25" x14ac:dyDescent="0.2">
      <c r="A13" s="163"/>
      <c r="B13" s="157"/>
      <c r="C13" s="58" t="s">
        <v>535</v>
      </c>
      <c r="D13" s="58" t="s">
        <v>270</v>
      </c>
      <c r="E13" s="58"/>
      <c r="F13" s="66" t="str">
        <f t="shared" ca="1" si="0"/>
        <v>**</v>
      </c>
      <c r="G13" s="67" t="str">
        <f t="shared" ca="1" si="0"/>
        <v>**</v>
      </c>
      <c r="H13" s="67" t="str">
        <f t="shared" ca="1" si="0"/>
        <v>**</v>
      </c>
      <c r="I13" s="67" t="str">
        <f t="shared" ca="1" si="0"/>
        <v>**</v>
      </c>
      <c r="J13" s="67" t="str">
        <f t="shared" ca="1" si="0"/>
        <v>**</v>
      </c>
      <c r="K13" s="67" t="str">
        <f t="shared" ca="1" si="0"/>
        <v>**</v>
      </c>
      <c r="L13" s="67" t="str">
        <f t="shared" ca="1" si="0"/>
        <v>**</v>
      </c>
      <c r="M13" s="67" t="str">
        <f t="shared" ca="1" si="0"/>
        <v>**</v>
      </c>
      <c r="N13" s="67" t="str">
        <f t="shared" ca="1" si="0"/>
        <v>**</v>
      </c>
      <c r="O13" s="68" t="str">
        <f t="shared" ca="1" si="0"/>
        <v>**</v>
      </c>
      <c r="Q13" s="57"/>
      <c r="R13" s="57"/>
      <c r="W13" s="72" t="str">
        <f>IF($C$7="Rural","LU_ind_rur",IF($C$7="Urban","LU_ind_urb"))</f>
        <v>LU_ind_rur</v>
      </c>
    </row>
    <row r="14" spans="1:23" s="57" customFormat="1" ht="11.25" x14ac:dyDescent="0.2">
      <c r="A14" s="163"/>
      <c r="B14" s="157"/>
      <c r="C14" s="58" t="s">
        <v>534</v>
      </c>
      <c r="D14" s="58" t="s">
        <v>271</v>
      </c>
      <c r="E14" s="58"/>
      <c r="F14" s="66" t="str">
        <f t="shared" ca="1" si="0"/>
        <v>**</v>
      </c>
      <c r="G14" s="67" t="str">
        <f t="shared" ca="1" si="0"/>
        <v>**</v>
      </c>
      <c r="H14" s="67" t="str">
        <f t="shared" ca="1" si="0"/>
        <v>**</v>
      </c>
      <c r="I14" s="67" t="str">
        <f t="shared" ca="1" si="0"/>
        <v>**</v>
      </c>
      <c r="J14" s="67" t="str">
        <f t="shared" ca="1" si="0"/>
        <v>**</v>
      </c>
      <c r="K14" s="67" t="str">
        <f t="shared" ca="1" si="0"/>
        <v>**</v>
      </c>
      <c r="L14" s="67" t="str">
        <f t="shared" ca="1" si="0"/>
        <v>**</v>
      </c>
      <c r="M14" s="67" t="str">
        <f t="shared" ca="1" si="0"/>
        <v>**</v>
      </c>
      <c r="N14" s="67" t="str">
        <f t="shared" ca="1" si="0"/>
        <v>**</v>
      </c>
      <c r="O14" s="68">
        <f t="shared" ca="1" si="0"/>
        <v>5</v>
      </c>
      <c r="W14" s="72"/>
    </row>
    <row r="15" spans="1:23" s="80" customFormat="1" ht="11.25" x14ac:dyDescent="0.2">
      <c r="A15" s="164"/>
      <c r="B15" s="158"/>
      <c r="C15" s="73" t="s">
        <v>692</v>
      </c>
      <c r="D15" s="74" t="s">
        <v>476</v>
      </c>
      <c r="E15" s="73"/>
      <c r="F15" s="75">
        <f t="shared" ca="1" si="0"/>
        <v>10</v>
      </c>
      <c r="G15" s="76">
        <f t="shared" ca="1" si="0"/>
        <v>15</v>
      </c>
      <c r="H15" s="76">
        <f t="shared" ca="1" si="0"/>
        <v>5</v>
      </c>
      <c r="I15" s="76">
        <f t="shared" ca="1" si="0"/>
        <v>15</v>
      </c>
      <c r="J15" s="76">
        <f t="shared" ca="1" si="0"/>
        <v>10</v>
      </c>
      <c r="K15" s="76">
        <f t="shared" ca="1" si="0"/>
        <v>10</v>
      </c>
      <c r="L15" s="76" t="str">
        <f t="shared" ca="1" si="0"/>
        <v>**</v>
      </c>
      <c r="M15" s="76" t="str">
        <f t="shared" ca="1" si="0"/>
        <v>**</v>
      </c>
      <c r="N15" s="76">
        <f t="shared" ca="1" si="0"/>
        <v>15</v>
      </c>
      <c r="O15" s="77">
        <f t="shared" ca="1" si="0"/>
        <v>90</v>
      </c>
      <c r="Q15" s="57"/>
      <c r="R15" s="57"/>
    </row>
    <row r="16" spans="1:23" s="57" customFormat="1" ht="11.25" x14ac:dyDescent="0.2">
      <c r="A16" s="81"/>
      <c r="B16" s="156" t="s">
        <v>819</v>
      </c>
      <c r="C16" s="82"/>
      <c r="D16" s="58"/>
      <c r="E16" s="58"/>
      <c r="F16" s="66"/>
      <c r="G16" s="67"/>
      <c r="H16" s="67"/>
      <c r="I16" s="67"/>
      <c r="J16" s="67"/>
      <c r="K16" s="67"/>
      <c r="L16" s="67"/>
      <c r="M16" s="67"/>
      <c r="N16" s="67"/>
      <c r="O16" s="68"/>
    </row>
    <row r="17" spans="1:18" s="57" customFormat="1" ht="11.25" x14ac:dyDescent="0.2">
      <c r="A17" s="163" t="s">
        <v>682</v>
      </c>
      <c r="B17" s="157"/>
      <c r="C17" s="58" t="s">
        <v>683</v>
      </c>
      <c r="D17" s="58" t="s">
        <v>686</v>
      </c>
      <c r="E17" s="58"/>
      <c r="F17" s="66">
        <f t="shared" ref="F17:O21" ca="1" si="1">VLOOKUP($D17,INDIRECT($W$13),F$472,0)</f>
        <v>40</v>
      </c>
      <c r="G17" s="67">
        <f t="shared" ca="1" si="1"/>
        <v>230</v>
      </c>
      <c r="H17" s="67">
        <f t="shared" ca="1" si="1"/>
        <v>240</v>
      </c>
      <c r="I17" s="67">
        <f t="shared" ca="1" si="1"/>
        <v>185</v>
      </c>
      <c r="J17" s="67">
        <f t="shared" ca="1" si="1"/>
        <v>150</v>
      </c>
      <c r="K17" s="67">
        <f t="shared" ca="1" si="1"/>
        <v>100</v>
      </c>
      <c r="L17" s="67">
        <f t="shared" ca="1" si="1"/>
        <v>140</v>
      </c>
      <c r="M17" s="67">
        <f t="shared" ca="1" si="1"/>
        <v>80</v>
      </c>
      <c r="N17" s="67">
        <f t="shared" ca="1" si="1"/>
        <v>435</v>
      </c>
      <c r="O17" s="68">
        <f t="shared" ca="1" si="1"/>
        <v>1600</v>
      </c>
    </row>
    <row r="18" spans="1:18" s="57" customFormat="1" ht="11.25" x14ac:dyDescent="0.2">
      <c r="A18" s="163"/>
      <c r="B18" s="157"/>
      <c r="C18" s="58" t="s">
        <v>684</v>
      </c>
      <c r="D18" s="58" t="s">
        <v>688</v>
      </c>
      <c r="E18" s="58"/>
      <c r="F18" s="66">
        <f t="shared" ca="1" si="1"/>
        <v>85</v>
      </c>
      <c r="G18" s="67">
        <f t="shared" ca="1" si="1"/>
        <v>210</v>
      </c>
      <c r="H18" s="67">
        <f t="shared" ca="1" si="1"/>
        <v>450</v>
      </c>
      <c r="I18" s="67">
        <f t="shared" ca="1" si="1"/>
        <v>200</v>
      </c>
      <c r="J18" s="67">
        <f t="shared" ca="1" si="1"/>
        <v>145</v>
      </c>
      <c r="K18" s="67">
        <f t="shared" ca="1" si="1"/>
        <v>110</v>
      </c>
      <c r="L18" s="67">
        <f t="shared" ca="1" si="1"/>
        <v>125</v>
      </c>
      <c r="M18" s="67">
        <f t="shared" ca="1" si="1"/>
        <v>60</v>
      </c>
      <c r="N18" s="67">
        <f t="shared" ca="1" si="1"/>
        <v>425</v>
      </c>
      <c r="O18" s="68">
        <f t="shared" ca="1" si="1"/>
        <v>1810</v>
      </c>
    </row>
    <row r="19" spans="1:18" s="72" customFormat="1" ht="11.25" x14ac:dyDescent="0.2">
      <c r="A19" s="163"/>
      <c r="B19" s="157"/>
      <c r="C19" s="58" t="s">
        <v>685</v>
      </c>
      <c r="D19" s="58" t="s">
        <v>687</v>
      </c>
      <c r="E19" s="58"/>
      <c r="F19" s="66">
        <f t="shared" ca="1" si="1"/>
        <v>155</v>
      </c>
      <c r="G19" s="67">
        <f t="shared" ca="1" si="1"/>
        <v>300</v>
      </c>
      <c r="H19" s="67">
        <f t="shared" ca="1" si="1"/>
        <v>480</v>
      </c>
      <c r="I19" s="67">
        <f t="shared" ca="1" si="1"/>
        <v>270</v>
      </c>
      <c r="J19" s="67">
        <f t="shared" ca="1" si="1"/>
        <v>195</v>
      </c>
      <c r="K19" s="67">
        <f t="shared" ca="1" si="1"/>
        <v>140</v>
      </c>
      <c r="L19" s="67">
        <f t="shared" ca="1" si="1"/>
        <v>155</v>
      </c>
      <c r="M19" s="67">
        <f t="shared" ca="1" si="1"/>
        <v>95</v>
      </c>
      <c r="N19" s="67">
        <f t="shared" ca="1" si="1"/>
        <v>460</v>
      </c>
      <c r="O19" s="68">
        <f t="shared" ca="1" si="1"/>
        <v>2250</v>
      </c>
      <c r="Q19" s="57"/>
      <c r="R19" s="57"/>
    </row>
    <row r="20" spans="1:18" s="57" customFormat="1" ht="11.25" x14ac:dyDescent="0.2">
      <c r="A20" s="163"/>
      <c r="B20" s="157"/>
      <c r="C20" s="58" t="s">
        <v>436</v>
      </c>
      <c r="D20" s="58" t="s">
        <v>196</v>
      </c>
      <c r="E20" s="58"/>
      <c r="F20" s="66">
        <f t="shared" ca="1" si="1"/>
        <v>675</v>
      </c>
      <c r="G20" s="67">
        <f t="shared" ca="1" si="1"/>
        <v>720</v>
      </c>
      <c r="H20" s="67">
        <f t="shared" ca="1" si="1"/>
        <v>1180</v>
      </c>
      <c r="I20" s="67">
        <f t="shared" ca="1" si="1"/>
        <v>650</v>
      </c>
      <c r="J20" s="67">
        <f t="shared" ca="1" si="1"/>
        <v>365</v>
      </c>
      <c r="K20" s="67">
        <f t="shared" ca="1" si="1"/>
        <v>375</v>
      </c>
      <c r="L20" s="67">
        <f t="shared" ca="1" si="1"/>
        <v>425</v>
      </c>
      <c r="M20" s="67">
        <f t="shared" ca="1" si="1"/>
        <v>315</v>
      </c>
      <c r="N20" s="67">
        <f t="shared" ca="1" si="1"/>
        <v>1060</v>
      </c>
      <c r="O20" s="68">
        <f t="shared" ca="1" si="1"/>
        <v>5765</v>
      </c>
    </row>
    <row r="21" spans="1:18" s="80" customFormat="1" ht="11.25" x14ac:dyDescent="0.2">
      <c r="A21" s="164"/>
      <c r="B21" s="158"/>
      <c r="C21" s="73" t="s">
        <v>692</v>
      </c>
      <c r="D21" s="74" t="s">
        <v>682</v>
      </c>
      <c r="E21" s="73"/>
      <c r="F21" s="75">
        <f t="shared" ca="1" si="1"/>
        <v>955</v>
      </c>
      <c r="G21" s="76">
        <f t="shared" ca="1" si="1"/>
        <v>1460</v>
      </c>
      <c r="H21" s="76">
        <f t="shared" ca="1" si="1"/>
        <v>2350</v>
      </c>
      <c r="I21" s="76">
        <f t="shared" ca="1" si="1"/>
        <v>1305</v>
      </c>
      <c r="J21" s="76">
        <f t="shared" ca="1" si="1"/>
        <v>855</v>
      </c>
      <c r="K21" s="76">
        <f t="shared" ca="1" si="1"/>
        <v>725</v>
      </c>
      <c r="L21" s="76">
        <f t="shared" ca="1" si="1"/>
        <v>845</v>
      </c>
      <c r="M21" s="76">
        <f t="shared" ca="1" si="1"/>
        <v>550</v>
      </c>
      <c r="N21" s="76">
        <f t="shared" ca="1" si="1"/>
        <v>2380</v>
      </c>
      <c r="O21" s="77">
        <f t="shared" ca="1" si="1"/>
        <v>11425</v>
      </c>
      <c r="Q21" s="57"/>
      <c r="R21" s="57"/>
    </row>
    <row r="22" spans="1:18" s="57" customFormat="1" ht="11.25" x14ac:dyDescent="0.2">
      <c r="A22" s="81"/>
      <c r="B22" s="156" t="s">
        <v>820</v>
      </c>
      <c r="C22" s="82"/>
      <c r="D22" s="58"/>
      <c r="E22" s="58"/>
      <c r="F22" s="66"/>
      <c r="G22" s="67"/>
      <c r="H22" s="67"/>
      <c r="I22" s="67"/>
      <c r="J22" s="67"/>
      <c r="K22" s="67"/>
      <c r="L22" s="67"/>
      <c r="M22" s="67"/>
      <c r="N22" s="67"/>
      <c r="O22" s="68"/>
    </row>
    <row r="23" spans="1:18" s="57" customFormat="1" ht="11.25" x14ac:dyDescent="0.2">
      <c r="A23" s="163" t="s">
        <v>308</v>
      </c>
      <c r="B23" s="157"/>
      <c r="C23" s="58" t="s">
        <v>2</v>
      </c>
      <c r="D23" s="58" t="s">
        <v>331</v>
      </c>
      <c r="E23" s="58"/>
      <c r="F23" s="66">
        <f t="shared" ref="F23:O26" ca="1" si="2">VLOOKUP($D23,INDIRECT($W$13),F$472,0)</f>
        <v>920</v>
      </c>
      <c r="G23" s="67">
        <f t="shared" ca="1" si="2"/>
        <v>725</v>
      </c>
      <c r="H23" s="67">
        <f t="shared" ca="1" si="2"/>
        <v>995</v>
      </c>
      <c r="I23" s="67">
        <f t="shared" ca="1" si="2"/>
        <v>450</v>
      </c>
      <c r="J23" s="67">
        <f t="shared" ca="1" si="2"/>
        <v>420</v>
      </c>
      <c r="K23" s="67">
        <f t="shared" ca="1" si="2"/>
        <v>410</v>
      </c>
      <c r="L23" s="67">
        <f t="shared" ca="1" si="2"/>
        <v>380</v>
      </c>
      <c r="M23" s="67">
        <f t="shared" ca="1" si="2"/>
        <v>235</v>
      </c>
      <c r="N23" s="67">
        <f t="shared" ca="1" si="2"/>
        <v>890</v>
      </c>
      <c r="O23" s="68">
        <f t="shared" ca="1" si="2"/>
        <v>5425</v>
      </c>
    </row>
    <row r="24" spans="1:18" s="72" customFormat="1" ht="11.25" x14ac:dyDescent="0.2">
      <c r="A24" s="163"/>
      <c r="B24" s="157"/>
      <c r="C24" s="58" t="s">
        <v>401</v>
      </c>
      <c r="D24" s="58" t="s">
        <v>332</v>
      </c>
      <c r="E24" s="58"/>
      <c r="F24" s="66">
        <f t="shared" ca="1" si="2"/>
        <v>85</v>
      </c>
      <c r="G24" s="67">
        <f t="shared" ca="1" si="2"/>
        <v>220</v>
      </c>
      <c r="H24" s="67">
        <f t="shared" ca="1" si="2"/>
        <v>275</v>
      </c>
      <c r="I24" s="67">
        <f t="shared" ca="1" si="2"/>
        <v>125</v>
      </c>
      <c r="J24" s="67">
        <f t="shared" ca="1" si="2"/>
        <v>95</v>
      </c>
      <c r="K24" s="67">
        <f t="shared" ca="1" si="2"/>
        <v>120</v>
      </c>
      <c r="L24" s="67">
        <f t="shared" ca="1" si="2"/>
        <v>85</v>
      </c>
      <c r="M24" s="67">
        <f t="shared" ca="1" si="2"/>
        <v>70</v>
      </c>
      <c r="N24" s="67">
        <f t="shared" ca="1" si="2"/>
        <v>300</v>
      </c>
      <c r="O24" s="68">
        <f t="shared" ca="1" si="2"/>
        <v>1375</v>
      </c>
      <c r="Q24" s="57"/>
      <c r="R24" s="57"/>
    </row>
    <row r="25" spans="1:18" s="57" customFormat="1" ht="11.25" x14ac:dyDescent="0.2">
      <c r="A25" s="163"/>
      <c r="B25" s="157"/>
      <c r="C25" s="58" t="s">
        <v>399</v>
      </c>
      <c r="D25" s="58" t="s">
        <v>333</v>
      </c>
      <c r="E25" s="58"/>
      <c r="F25" s="66">
        <f t="shared" ca="1" si="2"/>
        <v>1265</v>
      </c>
      <c r="G25" s="67">
        <f t="shared" ca="1" si="2"/>
        <v>775</v>
      </c>
      <c r="H25" s="67">
        <f t="shared" ca="1" si="2"/>
        <v>895</v>
      </c>
      <c r="I25" s="67">
        <f t="shared" ca="1" si="2"/>
        <v>460</v>
      </c>
      <c r="J25" s="67">
        <f t="shared" ca="1" si="2"/>
        <v>365</v>
      </c>
      <c r="K25" s="67">
        <f t="shared" ca="1" si="2"/>
        <v>305</v>
      </c>
      <c r="L25" s="67">
        <f t="shared" ca="1" si="2"/>
        <v>375</v>
      </c>
      <c r="M25" s="67">
        <f t="shared" ca="1" si="2"/>
        <v>280</v>
      </c>
      <c r="N25" s="67">
        <f t="shared" ca="1" si="2"/>
        <v>1030</v>
      </c>
      <c r="O25" s="68">
        <f t="shared" ca="1" si="2"/>
        <v>5750</v>
      </c>
    </row>
    <row r="26" spans="1:18" s="80" customFormat="1" ht="11.25" x14ac:dyDescent="0.2">
      <c r="A26" s="164"/>
      <c r="B26" s="158"/>
      <c r="C26" s="73" t="s">
        <v>692</v>
      </c>
      <c r="D26" s="74" t="s">
        <v>308</v>
      </c>
      <c r="E26" s="73"/>
      <c r="F26" s="75">
        <f t="shared" ca="1" si="2"/>
        <v>2270</v>
      </c>
      <c r="G26" s="76">
        <f t="shared" ca="1" si="2"/>
        <v>1720</v>
      </c>
      <c r="H26" s="76">
        <f t="shared" ca="1" si="2"/>
        <v>2165</v>
      </c>
      <c r="I26" s="76">
        <f t="shared" ca="1" si="2"/>
        <v>1035</v>
      </c>
      <c r="J26" s="76">
        <f t="shared" ca="1" si="2"/>
        <v>880</v>
      </c>
      <c r="K26" s="76">
        <f t="shared" ca="1" si="2"/>
        <v>835</v>
      </c>
      <c r="L26" s="76">
        <f t="shared" ca="1" si="2"/>
        <v>840</v>
      </c>
      <c r="M26" s="76">
        <f t="shared" ca="1" si="2"/>
        <v>585</v>
      </c>
      <c r="N26" s="76">
        <f t="shared" ca="1" si="2"/>
        <v>2220</v>
      </c>
      <c r="O26" s="77">
        <f t="shared" ca="1" si="2"/>
        <v>12550</v>
      </c>
      <c r="Q26" s="57"/>
      <c r="R26" s="57"/>
    </row>
    <row r="27" spans="1:18" s="57" customFormat="1" ht="11.25" x14ac:dyDescent="0.2">
      <c r="A27" s="81"/>
      <c r="B27" s="156" t="s">
        <v>821</v>
      </c>
      <c r="C27" s="82"/>
      <c r="D27" s="58"/>
      <c r="E27" s="58"/>
      <c r="F27" s="66"/>
      <c r="G27" s="67"/>
      <c r="H27" s="67"/>
      <c r="I27" s="67"/>
      <c r="J27" s="67"/>
      <c r="K27" s="67"/>
      <c r="L27" s="67"/>
      <c r="M27" s="67"/>
      <c r="N27" s="67"/>
      <c r="O27" s="68"/>
    </row>
    <row r="28" spans="1:18" s="57" customFormat="1" ht="11.25" x14ac:dyDescent="0.2">
      <c r="A28" s="163" t="s">
        <v>290</v>
      </c>
      <c r="B28" s="157"/>
      <c r="C28" s="58" t="s">
        <v>425</v>
      </c>
      <c r="D28" s="58" t="s">
        <v>245</v>
      </c>
      <c r="E28" s="58"/>
      <c r="F28" s="66" t="str">
        <f t="shared" ref="F28:O42" ca="1" si="3">VLOOKUP($D28,INDIRECT($W$13),F$472,0)</f>
        <v>**</v>
      </c>
      <c r="G28" s="67">
        <f t="shared" ca="1" si="3"/>
        <v>10</v>
      </c>
      <c r="H28" s="67">
        <f t="shared" ca="1" si="3"/>
        <v>5</v>
      </c>
      <c r="I28" s="67" t="str">
        <f t="shared" ca="1" si="3"/>
        <v>**</v>
      </c>
      <c r="J28" s="67">
        <f t="shared" ca="1" si="3"/>
        <v>15</v>
      </c>
      <c r="K28" s="67">
        <f t="shared" ca="1" si="3"/>
        <v>10</v>
      </c>
      <c r="L28" s="67">
        <f t="shared" ca="1" si="3"/>
        <v>10</v>
      </c>
      <c r="M28" s="67" t="str">
        <f t="shared" ca="1" si="3"/>
        <v>**</v>
      </c>
      <c r="N28" s="67">
        <f t="shared" ca="1" si="3"/>
        <v>20</v>
      </c>
      <c r="O28" s="68">
        <f t="shared" ca="1" si="3"/>
        <v>75</v>
      </c>
    </row>
    <row r="29" spans="1:18" s="57" customFormat="1" ht="11.25" x14ac:dyDescent="0.2">
      <c r="A29" s="163"/>
      <c r="B29" s="157"/>
      <c r="C29" s="58" t="s">
        <v>376</v>
      </c>
      <c r="D29" s="58" t="s">
        <v>246</v>
      </c>
      <c r="E29" s="58"/>
      <c r="F29" s="66">
        <f t="shared" ca="1" si="3"/>
        <v>505</v>
      </c>
      <c r="G29" s="67">
        <f t="shared" ca="1" si="3"/>
        <v>605</v>
      </c>
      <c r="H29" s="67">
        <f t="shared" ca="1" si="3"/>
        <v>685</v>
      </c>
      <c r="I29" s="67">
        <f t="shared" ca="1" si="3"/>
        <v>445</v>
      </c>
      <c r="J29" s="67">
        <f t="shared" ca="1" si="3"/>
        <v>365</v>
      </c>
      <c r="K29" s="67">
        <f t="shared" ca="1" si="3"/>
        <v>245</v>
      </c>
      <c r="L29" s="67">
        <f t="shared" ca="1" si="3"/>
        <v>300</v>
      </c>
      <c r="M29" s="67">
        <f t="shared" ca="1" si="3"/>
        <v>240</v>
      </c>
      <c r="N29" s="67">
        <f t="shared" ca="1" si="3"/>
        <v>690</v>
      </c>
      <c r="O29" s="68">
        <f t="shared" ca="1" si="3"/>
        <v>4080</v>
      </c>
    </row>
    <row r="30" spans="1:18" s="57" customFormat="1" ht="11.25" x14ac:dyDescent="0.2">
      <c r="A30" s="163"/>
      <c r="B30" s="157"/>
      <c r="C30" s="58" t="s">
        <v>379</v>
      </c>
      <c r="D30" s="58" t="s">
        <v>247</v>
      </c>
      <c r="E30" s="58"/>
      <c r="F30" s="66">
        <f t="shared" ca="1" si="3"/>
        <v>165</v>
      </c>
      <c r="G30" s="67">
        <f t="shared" ca="1" si="3"/>
        <v>235</v>
      </c>
      <c r="H30" s="67">
        <f t="shared" ca="1" si="3"/>
        <v>325</v>
      </c>
      <c r="I30" s="67">
        <f t="shared" ca="1" si="3"/>
        <v>180</v>
      </c>
      <c r="J30" s="67">
        <f t="shared" ca="1" si="3"/>
        <v>140</v>
      </c>
      <c r="K30" s="67">
        <f t="shared" ca="1" si="3"/>
        <v>130</v>
      </c>
      <c r="L30" s="67">
        <f t="shared" ca="1" si="3"/>
        <v>145</v>
      </c>
      <c r="M30" s="67">
        <f t="shared" ca="1" si="3"/>
        <v>110</v>
      </c>
      <c r="N30" s="67">
        <f t="shared" ca="1" si="3"/>
        <v>385</v>
      </c>
      <c r="O30" s="68">
        <f t="shared" ca="1" si="3"/>
        <v>1815</v>
      </c>
    </row>
    <row r="31" spans="1:18" s="57" customFormat="1" ht="11.25" x14ac:dyDescent="0.2">
      <c r="A31" s="163"/>
      <c r="B31" s="157"/>
      <c r="C31" s="58" t="s">
        <v>378</v>
      </c>
      <c r="D31" s="58" t="s">
        <v>248</v>
      </c>
      <c r="E31" s="58"/>
      <c r="F31" s="66">
        <f t="shared" ca="1" si="3"/>
        <v>390</v>
      </c>
      <c r="G31" s="67">
        <f t="shared" ca="1" si="3"/>
        <v>750</v>
      </c>
      <c r="H31" s="67">
        <f t="shared" ca="1" si="3"/>
        <v>845</v>
      </c>
      <c r="I31" s="67">
        <f t="shared" ca="1" si="3"/>
        <v>535</v>
      </c>
      <c r="J31" s="67">
        <f t="shared" ca="1" si="3"/>
        <v>325</v>
      </c>
      <c r="K31" s="67">
        <f t="shared" ca="1" si="3"/>
        <v>310</v>
      </c>
      <c r="L31" s="67">
        <f t="shared" ca="1" si="3"/>
        <v>390</v>
      </c>
      <c r="M31" s="67">
        <f t="shared" ca="1" si="3"/>
        <v>345</v>
      </c>
      <c r="N31" s="67">
        <f t="shared" ca="1" si="3"/>
        <v>995</v>
      </c>
      <c r="O31" s="68">
        <f t="shared" ca="1" si="3"/>
        <v>4885</v>
      </c>
    </row>
    <row r="32" spans="1:18" s="57" customFormat="1" ht="11.25" x14ac:dyDescent="0.2">
      <c r="A32" s="163"/>
      <c r="B32" s="157"/>
      <c r="C32" s="58" t="s">
        <v>374</v>
      </c>
      <c r="D32" s="58" t="s">
        <v>249</v>
      </c>
      <c r="E32" s="58"/>
      <c r="F32" s="66" t="str">
        <f t="shared" ca="1" si="3"/>
        <v>**</v>
      </c>
      <c r="G32" s="67" t="str">
        <f t="shared" ca="1" si="3"/>
        <v>**</v>
      </c>
      <c r="H32" s="67" t="str">
        <f t="shared" ca="1" si="3"/>
        <v>**</v>
      </c>
      <c r="I32" s="67" t="str">
        <f t="shared" ca="1" si="3"/>
        <v>**</v>
      </c>
      <c r="J32" s="67" t="str">
        <f t="shared" ca="1" si="3"/>
        <v>**</v>
      </c>
      <c r="K32" s="67" t="str">
        <f t="shared" ca="1" si="3"/>
        <v>**</v>
      </c>
      <c r="L32" s="67" t="str">
        <f t="shared" ca="1" si="3"/>
        <v>**</v>
      </c>
      <c r="M32" s="67" t="str">
        <f t="shared" ca="1" si="3"/>
        <v>**</v>
      </c>
      <c r="N32" s="67" t="str">
        <f t="shared" ca="1" si="3"/>
        <v>**</v>
      </c>
      <c r="O32" s="68">
        <f t="shared" ca="1" si="3"/>
        <v>30</v>
      </c>
    </row>
    <row r="33" spans="1:18" s="57" customFormat="1" ht="11.25" x14ac:dyDescent="0.2">
      <c r="A33" s="163"/>
      <c r="B33" s="157"/>
      <c r="C33" s="58" t="s">
        <v>375</v>
      </c>
      <c r="D33" s="58" t="s">
        <v>250</v>
      </c>
      <c r="E33" s="58"/>
      <c r="F33" s="66">
        <f t="shared" ca="1" si="3"/>
        <v>110</v>
      </c>
      <c r="G33" s="67">
        <f t="shared" ca="1" si="3"/>
        <v>255</v>
      </c>
      <c r="H33" s="67">
        <f t="shared" ca="1" si="3"/>
        <v>215</v>
      </c>
      <c r="I33" s="67">
        <f t="shared" ca="1" si="3"/>
        <v>175</v>
      </c>
      <c r="J33" s="67">
        <f t="shared" ca="1" si="3"/>
        <v>170</v>
      </c>
      <c r="K33" s="67">
        <f t="shared" ca="1" si="3"/>
        <v>100</v>
      </c>
      <c r="L33" s="67">
        <f t="shared" ca="1" si="3"/>
        <v>90</v>
      </c>
      <c r="M33" s="67">
        <f t="shared" ca="1" si="3"/>
        <v>115</v>
      </c>
      <c r="N33" s="67">
        <f t="shared" ca="1" si="3"/>
        <v>255</v>
      </c>
      <c r="O33" s="68">
        <f t="shared" ca="1" si="3"/>
        <v>1485</v>
      </c>
    </row>
    <row r="34" spans="1:18" s="57" customFormat="1" ht="11.25" x14ac:dyDescent="0.2">
      <c r="A34" s="163"/>
      <c r="B34" s="157"/>
      <c r="C34" s="58" t="s">
        <v>377</v>
      </c>
      <c r="D34" s="58" t="s">
        <v>251</v>
      </c>
      <c r="E34" s="58"/>
      <c r="F34" s="66" t="str">
        <f t="shared" ca="1" si="3"/>
        <v>**</v>
      </c>
      <c r="G34" s="67" t="str">
        <f t="shared" ca="1" si="3"/>
        <v>**</v>
      </c>
      <c r="H34" s="67" t="str">
        <f t="shared" ca="1" si="3"/>
        <v>**</v>
      </c>
      <c r="I34" s="67" t="str">
        <f t="shared" ca="1" si="3"/>
        <v>**</v>
      </c>
      <c r="J34" s="67" t="str">
        <f t="shared" ca="1" si="3"/>
        <v>**</v>
      </c>
      <c r="K34" s="67" t="str">
        <f t="shared" ca="1" si="3"/>
        <v>**</v>
      </c>
      <c r="L34" s="67" t="str">
        <f t="shared" ca="1" si="3"/>
        <v>**</v>
      </c>
      <c r="M34" s="67" t="str">
        <f t="shared" ca="1" si="3"/>
        <v>**</v>
      </c>
      <c r="N34" s="67" t="str">
        <f t="shared" ca="1" si="3"/>
        <v>**</v>
      </c>
      <c r="O34" s="68">
        <f t="shared" ca="1" si="3"/>
        <v>20</v>
      </c>
    </row>
    <row r="35" spans="1:18" s="57" customFormat="1" ht="11.25" x14ac:dyDescent="0.2">
      <c r="A35" s="163"/>
      <c r="B35" s="157"/>
      <c r="C35" s="58" t="s">
        <v>380</v>
      </c>
      <c r="D35" s="58" t="s">
        <v>252</v>
      </c>
      <c r="E35" s="58"/>
      <c r="F35" s="66" t="str">
        <f t="shared" ca="1" si="3"/>
        <v>**</v>
      </c>
      <c r="G35" s="67" t="str">
        <f t="shared" ca="1" si="3"/>
        <v>**</v>
      </c>
      <c r="H35" s="67" t="str">
        <f t="shared" ca="1" si="3"/>
        <v>**</v>
      </c>
      <c r="I35" s="67" t="str">
        <f t="shared" ca="1" si="3"/>
        <v>**</v>
      </c>
      <c r="J35" s="67" t="str">
        <f t="shared" ca="1" si="3"/>
        <v>**</v>
      </c>
      <c r="K35" s="67" t="str">
        <f t="shared" ca="1" si="3"/>
        <v>**</v>
      </c>
      <c r="L35" s="67" t="str">
        <f t="shared" ca="1" si="3"/>
        <v>**</v>
      </c>
      <c r="M35" s="67" t="str">
        <f t="shared" ca="1" si="3"/>
        <v>**</v>
      </c>
      <c r="N35" s="67" t="str">
        <f t="shared" ca="1" si="3"/>
        <v>**</v>
      </c>
      <c r="O35" s="68" t="str">
        <f t="shared" ca="1" si="3"/>
        <v>**</v>
      </c>
    </row>
    <row r="36" spans="1:18" s="57" customFormat="1" ht="11.25" x14ac:dyDescent="0.2">
      <c r="A36" s="163"/>
      <c r="B36" s="157"/>
      <c r="C36" s="58" t="s">
        <v>33</v>
      </c>
      <c r="D36" s="58" t="s">
        <v>253</v>
      </c>
      <c r="E36" s="58"/>
      <c r="F36" s="66" t="str">
        <f t="shared" ca="1" si="3"/>
        <v>**</v>
      </c>
      <c r="G36" s="67" t="str">
        <f t="shared" ca="1" si="3"/>
        <v>**</v>
      </c>
      <c r="H36" s="67" t="str">
        <f t="shared" ca="1" si="3"/>
        <v>**</v>
      </c>
      <c r="I36" s="67" t="str">
        <f t="shared" ca="1" si="3"/>
        <v>**</v>
      </c>
      <c r="J36" s="67" t="str">
        <f t="shared" ca="1" si="3"/>
        <v>**</v>
      </c>
      <c r="K36" s="67" t="str">
        <f t="shared" ca="1" si="3"/>
        <v>**</v>
      </c>
      <c r="L36" s="67" t="str">
        <f t="shared" ca="1" si="3"/>
        <v>**</v>
      </c>
      <c r="M36" s="67" t="str">
        <f t="shared" ca="1" si="3"/>
        <v>**</v>
      </c>
      <c r="N36" s="67" t="str">
        <f t="shared" ca="1" si="3"/>
        <v>**</v>
      </c>
      <c r="O36" s="68" t="str">
        <f t="shared" ca="1" si="3"/>
        <v>**</v>
      </c>
    </row>
    <row r="37" spans="1:18" s="57" customFormat="1" ht="11.25" x14ac:dyDescent="0.2">
      <c r="A37" s="163"/>
      <c r="B37" s="157"/>
      <c r="C37" s="58" t="s">
        <v>307</v>
      </c>
      <c r="D37" s="58" t="s">
        <v>254</v>
      </c>
      <c r="E37" s="58"/>
      <c r="F37" s="66">
        <f t="shared" ca="1" si="3"/>
        <v>30</v>
      </c>
      <c r="G37" s="67">
        <f t="shared" ca="1" si="3"/>
        <v>75</v>
      </c>
      <c r="H37" s="67">
        <f t="shared" ca="1" si="3"/>
        <v>85</v>
      </c>
      <c r="I37" s="67">
        <f t="shared" ca="1" si="3"/>
        <v>85</v>
      </c>
      <c r="J37" s="67">
        <f t="shared" ca="1" si="3"/>
        <v>40</v>
      </c>
      <c r="K37" s="67">
        <f t="shared" ca="1" si="3"/>
        <v>30</v>
      </c>
      <c r="L37" s="67">
        <f t="shared" ca="1" si="3"/>
        <v>45</v>
      </c>
      <c r="M37" s="67">
        <f t="shared" ca="1" si="3"/>
        <v>35</v>
      </c>
      <c r="N37" s="67">
        <f t="shared" ca="1" si="3"/>
        <v>95</v>
      </c>
      <c r="O37" s="68">
        <f t="shared" ca="1" si="3"/>
        <v>520</v>
      </c>
    </row>
    <row r="38" spans="1:18" s="57" customFormat="1" ht="11.25" x14ac:dyDescent="0.2">
      <c r="A38" s="163"/>
      <c r="B38" s="157"/>
      <c r="C38" s="58" t="s">
        <v>371</v>
      </c>
      <c r="D38" s="58" t="s">
        <v>255</v>
      </c>
      <c r="E38" s="58"/>
      <c r="F38" s="66">
        <f t="shared" ca="1" si="3"/>
        <v>135</v>
      </c>
      <c r="G38" s="67">
        <f t="shared" ca="1" si="3"/>
        <v>305</v>
      </c>
      <c r="H38" s="67">
        <f t="shared" ca="1" si="3"/>
        <v>370</v>
      </c>
      <c r="I38" s="67">
        <f t="shared" ca="1" si="3"/>
        <v>265</v>
      </c>
      <c r="J38" s="67">
        <f t="shared" ca="1" si="3"/>
        <v>155</v>
      </c>
      <c r="K38" s="67">
        <f t="shared" ca="1" si="3"/>
        <v>125</v>
      </c>
      <c r="L38" s="67">
        <f t="shared" ca="1" si="3"/>
        <v>180</v>
      </c>
      <c r="M38" s="67">
        <f t="shared" ca="1" si="3"/>
        <v>125</v>
      </c>
      <c r="N38" s="67">
        <f t="shared" ca="1" si="3"/>
        <v>375</v>
      </c>
      <c r="O38" s="68">
        <f t="shared" ca="1" si="3"/>
        <v>2035</v>
      </c>
    </row>
    <row r="39" spans="1:18" s="57" customFormat="1" ht="11.25" x14ac:dyDescent="0.2">
      <c r="A39" s="163"/>
      <c r="B39" s="157"/>
      <c r="C39" s="58" t="s">
        <v>306</v>
      </c>
      <c r="D39" s="58" t="s">
        <v>256</v>
      </c>
      <c r="E39" s="58"/>
      <c r="F39" s="66">
        <f t="shared" ca="1" si="3"/>
        <v>95</v>
      </c>
      <c r="G39" s="67">
        <f t="shared" ca="1" si="3"/>
        <v>195</v>
      </c>
      <c r="H39" s="67">
        <f t="shared" ca="1" si="3"/>
        <v>345</v>
      </c>
      <c r="I39" s="67">
        <f t="shared" ca="1" si="3"/>
        <v>195</v>
      </c>
      <c r="J39" s="67">
        <f t="shared" ca="1" si="3"/>
        <v>135</v>
      </c>
      <c r="K39" s="67">
        <f t="shared" ca="1" si="3"/>
        <v>85</v>
      </c>
      <c r="L39" s="67">
        <f t="shared" ca="1" si="3"/>
        <v>105</v>
      </c>
      <c r="M39" s="67">
        <f t="shared" ca="1" si="3"/>
        <v>65</v>
      </c>
      <c r="N39" s="67">
        <f t="shared" ca="1" si="3"/>
        <v>275</v>
      </c>
      <c r="O39" s="68">
        <f t="shared" ca="1" si="3"/>
        <v>1495</v>
      </c>
    </row>
    <row r="40" spans="1:18" s="72" customFormat="1" ht="11.25" x14ac:dyDescent="0.2">
      <c r="A40" s="163"/>
      <c r="B40" s="157"/>
      <c r="C40" s="58" t="s">
        <v>439</v>
      </c>
      <c r="D40" s="58" t="s">
        <v>238</v>
      </c>
      <c r="E40" s="58"/>
      <c r="F40" s="66">
        <f t="shared" ca="1" si="3"/>
        <v>145</v>
      </c>
      <c r="G40" s="67">
        <f t="shared" ca="1" si="3"/>
        <v>200</v>
      </c>
      <c r="H40" s="67">
        <f t="shared" ca="1" si="3"/>
        <v>255</v>
      </c>
      <c r="I40" s="67">
        <f t="shared" ca="1" si="3"/>
        <v>150</v>
      </c>
      <c r="J40" s="67">
        <f t="shared" ca="1" si="3"/>
        <v>110</v>
      </c>
      <c r="K40" s="67">
        <f t="shared" ca="1" si="3"/>
        <v>105</v>
      </c>
      <c r="L40" s="67">
        <f t="shared" ca="1" si="3"/>
        <v>85</v>
      </c>
      <c r="M40" s="67">
        <f t="shared" ca="1" si="3"/>
        <v>85</v>
      </c>
      <c r="N40" s="67">
        <f t="shared" ca="1" si="3"/>
        <v>245</v>
      </c>
      <c r="O40" s="68">
        <f t="shared" ca="1" si="3"/>
        <v>1380</v>
      </c>
      <c r="Q40" s="57"/>
      <c r="R40" s="57"/>
    </row>
    <row r="41" spans="1:18" s="57" customFormat="1" ht="11.25" x14ac:dyDescent="0.2">
      <c r="A41" s="163"/>
      <c r="B41" s="157"/>
      <c r="C41" s="58" t="s">
        <v>689</v>
      </c>
      <c r="D41" s="58" t="s">
        <v>690</v>
      </c>
      <c r="E41" s="58"/>
      <c r="F41" s="66" t="str">
        <f t="shared" ca="1" si="3"/>
        <v>**</v>
      </c>
      <c r="G41" s="67">
        <f t="shared" ca="1" si="3"/>
        <v>10</v>
      </c>
      <c r="H41" s="67">
        <f t="shared" ca="1" si="3"/>
        <v>20</v>
      </c>
      <c r="I41" s="67">
        <f t="shared" ca="1" si="3"/>
        <v>15</v>
      </c>
      <c r="J41" s="67">
        <f t="shared" ca="1" si="3"/>
        <v>5</v>
      </c>
      <c r="K41" s="67">
        <f t="shared" ca="1" si="3"/>
        <v>20</v>
      </c>
      <c r="L41" s="67">
        <f t="shared" ca="1" si="3"/>
        <v>15</v>
      </c>
      <c r="M41" s="67" t="str">
        <f t="shared" ca="1" si="3"/>
        <v>**</v>
      </c>
      <c r="N41" s="67">
        <f t="shared" ca="1" si="3"/>
        <v>20</v>
      </c>
      <c r="O41" s="68">
        <f t="shared" ca="1" si="3"/>
        <v>110</v>
      </c>
    </row>
    <row r="42" spans="1:18" s="80" customFormat="1" ht="11.25" x14ac:dyDescent="0.2">
      <c r="A42" s="164"/>
      <c r="B42" s="158"/>
      <c r="C42" s="73" t="s">
        <v>692</v>
      </c>
      <c r="D42" s="74" t="s">
        <v>290</v>
      </c>
      <c r="E42" s="73"/>
      <c r="F42" s="75">
        <f t="shared" ca="1" si="3"/>
        <v>1580</v>
      </c>
      <c r="G42" s="76">
        <f t="shared" ca="1" si="3"/>
        <v>2645</v>
      </c>
      <c r="H42" s="76">
        <f t="shared" ca="1" si="3"/>
        <v>3155</v>
      </c>
      <c r="I42" s="76">
        <f t="shared" ca="1" si="3"/>
        <v>2050</v>
      </c>
      <c r="J42" s="76">
        <f t="shared" ca="1" si="3"/>
        <v>1475</v>
      </c>
      <c r="K42" s="76">
        <f t="shared" ca="1" si="3"/>
        <v>1165</v>
      </c>
      <c r="L42" s="76">
        <f t="shared" ca="1" si="3"/>
        <v>1365</v>
      </c>
      <c r="M42" s="76">
        <f t="shared" ca="1" si="3"/>
        <v>1125</v>
      </c>
      <c r="N42" s="76">
        <f t="shared" ca="1" si="3"/>
        <v>3365</v>
      </c>
      <c r="O42" s="77">
        <f t="shared" ca="1" si="3"/>
        <v>17925</v>
      </c>
      <c r="Q42" s="57"/>
      <c r="R42" s="57"/>
    </row>
    <row r="43" spans="1:18" s="57" customFormat="1" ht="11.25" x14ac:dyDescent="0.2">
      <c r="A43" s="81"/>
      <c r="B43" s="156" t="s">
        <v>822</v>
      </c>
      <c r="C43" s="82"/>
      <c r="D43" s="58"/>
      <c r="E43" s="58"/>
      <c r="F43" s="66"/>
      <c r="G43" s="67"/>
      <c r="H43" s="67"/>
      <c r="I43" s="67"/>
      <c r="J43" s="67"/>
      <c r="K43" s="67"/>
      <c r="L43" s="67"/>
      <c r="M43" s="67"/>
      <c r="N43" s="67"/>
      <c r="O43" s="68"/>
    </row>
    <row r="44" spans="1:18" s="72" customFormat="1" ht="11.25" x14ac:dyDescent="0.2">
      <c r="A44" s="163" t="s">
        <v>386</v>
      </c>
      <c r="B44" s="157"/>
      <c r="C44" s="58" t="s">
        <v>383</v>
      </c>
      <c r="D44" s="58" t="s">
        <v>178</v>
      </c>
      <c r="E44" s="58"/>
      <c r="F44" s="66">
        <f t="shared" ref="F44:O46" ca="1" si="4">VLOOKUP($D44,INDIRECT($W$13),F$472,0)</f>
        <v>4040</v>
      </c>
      <c r="G44" s="67">
        <f t="shared" ca="1" si="4"/>
        <v>2760</v>
      </c>
      <c r="H44" s="67">
        <f t="shared" ca="1" si="4"/>
        <v>1220</v>
      </c>
      <c r="I44" s="67">
        <f t="shared" ca="1" si="4"/>
        <v>1960</v>
      </c>
      <c r="J44" s="67">
        <f t="shared" ca="1" si="4"/>
        <v>2095</v>
      </c>
      <c r="K44" s="67">
        <f t="shared" ca="1" si="4"/>
        <v>1265</v>
      </c>
      <c r="L44" s="67">
        <f t="shared" ca="1" si="4"/>
        <v>830</v>
      </c>
      <c r="M44" s="67">
        <f t="shared" ca="1" si="4"/>
        <v>855</v>
      </c>
      <c r="N44" s="67">
        <f t="shared" ca="1" si="4"/>
        <v>2115</v>
      </c>
      <c r="O44" s="68">
        <f t="shared" ca="1" si="4"/>
        <v>17140</v>
      </c>
      <c r="Q44" s="57"/>
      <c r="R44" s="57"/>
    </row>
    <row r="45" spans="1:18" s="57" customFormat="1" ht="11.25" x14ac:dyDescent="0.2">
      <c r="A45" s="163"/>
      <c r="B45" s="157"/>
      <c r="C45" s="58" t="s">
        <v>384</v>
      </c>
      <c r="D45" s="58" t="s">
        <v>179</v>
      </c>
      <c r="E45" s="58"/>
      <c r="F45" s="66">
        <f t="shared" ca="1" si="4"/>
        <v>45</v>
      </c>
      <c r="G45" s="67">
        <f t="shared" ca="1" si="4"/>
        <v>25</v>
      </c>
      <c r="H45" s="67">
        <f t="shared" ca="1" si="4"/>
        <v>5</v>
      </c>
      <c r="I45" s="67">
        <f t="shared" ca="1" si="4"/>
        <v>20</v>
      </c>
      <c r="J45" s="67">
        <f t="shared" ca="1" si="4"/>
        <v>55</v>
      </c>
      <c r="K45" s="67">
        <f t="shared" ca="1" si="4"/>
        <v>25</v>
      </c>
      <c r="L45" s="67">
        <f t="shared" ca="1" si="4"/>
        <v>10</v>
      </c>
      <c r="M45" s="67">
        <f t="shared" ca="1" si="4"/>
        <v>10</v>
      </c>
      <c r="N45" s="67">
        <f t="shared" ca="1" si="4"/>
        <v>45</v>
      </c>
      <c r="O45" s="68">
        <f t="shared" ca="1" si="4"/>
        <v>240</v>
      </c>
    </row>
    <row r="46" spans="1:18" s="80" customFormat="1" ht="11.25" x14ac:dyDescent="0.2">
      <c r="A46" s="164"/>
      <c r="B46" s="158"/>
      <c r="C46" s="73" t="s">
        <v>692</v>
      </c>
      <c r="D46" s="74" t="s">
        <v>386</v>
      </c>
      <c r="E46" s="73"/>
      <c r="F46" s="75">
        <f t="shared" ca="1" si="4"/>
        <v>4085</v>
      </c>
      <c r="G46" s="76">
        <f t="shared" ca="1" si="4"/>
        <v>2785</v>
      </c>
      <c r="H46" s="76">
        <f t="shared" ca="1" si="4"/>
        <v>1225</v>
      </c>
      <c r="I46" s="76">
        <f t="shared" ca="1" si="4"/>
        <v>1980</v>
      </c>
      <c r="J46" s="76">
        <f t="shared" ca="1" si="4"/>
        <v>2150</v>
      </c>
      <c r="K46" s="76">
        <f t="shared" ca="1" si="4"/>
        <v>1290</v>
      </c>
      <c r="L46" s="76">
        <f t="shared" ca="1" si="4"/>
        <v>840</v>
      </c>
      <c r="M46" s="76">
        <f t="shared" ca="1" si="4"/>
        <v>865</v>
      </c>
      <c r="N46" s="76">
        <f t="shared" ca="1" si="4"/>
        <v>2160</v>
      </c>
      <c r="O46" s="77">
        <f t="shared" ca="1" si="4"/>
        <v>17380</v>
      </c>
      <c r="Q46" s="57"/>
      <c r="R46" s="57"/>
    </row>
    <row r="47" spans="1:18" s="57" customFormat="1" ht="11.25" x14ac:dyDescent="0.2">
      <c r="A47" s="81"/>
      <c r="B47" s="156" t="s">
        <v>823</v>
      </c>
      <c r="C47" s="82"/>
      <c r="D47" s="58"/>
      <c r="E47" s="58"/>
      <c r="F47" s="66"/>
      <c r="G47" s="67"/>
      <c r="H47" s="67"/>
      <c r="I47" s="67"/>
      <c r="J47" s="67"/>
      <c r="K47" s="67"/>
      <c r="L47" s="67"/>
      <c r="M47" s="67"/>
      <c r="N47" s="67"/>
      <c r="O47" s="68"/>
    </row>
    <row r="48" spans="1:18" s="57" customFormat="1" ht="11.25" x14ac:dyDescent="0.2">
      <c r="A48" s="163" t="s">
        <v>287</v>
      </c>
      <c r="B48" s="157"/>
      <c r="C48" s="58" t="s">
        <v>533</v>
      </c>
      <c r="D48" s="58" t="s">
        <v>127</v>
      </c>
      <c r="E48" s="58"/>
      <c r="F48" s="66">
        <f t="shared" ref="F48:O54" ca="1" si="5">VLOOKUP($D48,INDIRECT($W$13),F$472,0)</f>
        <v>10</v>
      </c>
      <c r="G48" s="67">
        <f t="shared" ca="1" si="5"/>
        <v>15</v>
      </c>
      <c r="H48" s="67">
        <f t="shared" ca="1" si="5"/>
        <v>25</v>
      </c>
      <c r="I48" s="67">
        <f t="shared" ca="1" si="5"/>
        <v>15</v>
      </c>
      <c r="J48" s="67" t="str">
        <f t="shared" ca="1" si="5"/>
        <v>**</v>
      </c>
      <c r="K48" s="67" t="str">
        <f t="shared" ca="1" si="5"/>
        <v>**</v>
      </c>
      <c r="L48" s="67">
        <f t="shared" ca="1" si="5"/>
        <v>10</v>
      </c>
      <c r="M48" s="67" t="str">
        <f t="shared" ca="1" si="5"/>
        <v>**</v>
      </c>
      <c r="N48" s="67">
        <f t="shared" ca="1" si="5"/>
        <v>30</v>
      </c>
      <c r="O48" s="68">
        <f t="shared" ca="1" si="5"/>
        <v>110</v>
      </c>
    </row>
    <row r="49" spans="1:18" s="57" customFormat="1" ht="11.25" x14ac:dyDescent="0.2">
      <c r="A49" s="163"/>
      <c r="B49" s="157"/>
      <c r="C49" s="58" t="s">
        <v>531</v>
      </c>
      <c r="D49" s="58" t="s">
        <v>128</v>
      </c>
      <c r="E49" s="58"/>
      <c r="F49" s="66">
        <f t="shared" ca="1" si="5"/>
        <v>145</v>
      </c>
      <c r="G49" s="67">
        <f t="shared" ca="1" si="5"/>
        <v>135</v>
      </c>
      <c r="H49" s="67">
        <f t="shared" ca="1" si="5"/>
        <v>255</v>
      </c>
      <c r="I49" s="67">
        <f t="shared" ca="1" si="5"/>
        <v>125</v>
      </c>
      <c r="J49" s="67" t="str">
        <f t="shared" ca="1" si="5"/>
        <v>**</v>
      </c>
      <c r="K49" s="67" t="str">
        <f t="shared" ca="1" si="5"/>
        <v>**</v>
      </c>
      <c r="L49" s="67">
        <f t="shared" ca="1" si="5"/>
        <v>110</v>
      </c>
      <c r="M49" s="67" t="str">
        <f t="shared" ca="1" si="5"/>
        <v>**</v>
      </c>
      <c r="N49" s="67">
        <f t="shared" ca="1" si="5"/>
        <v>280</v>
      </c>
      <c r="O49" s="68">
        <f t="shared" ca="1" si="5"/>
        <v>1315</v>
      </c>
    </row>
    <row r="50" spans="1:18" s="57" customFormat="1" ht="11.25" x14ac:dyDescent="0.2">
      <c r="A50" s="163"/>
      <c r="B50" s="157"/>
      <c r="C50" s="58" t="s">
        <v>530</v>
      </c>
      <c r="D50" s="58" t="s">
        <v>129</v>
      </c>
      <c r="E50" s="58"/>
      <c r="F50" s="66">
        <f t="shared" ca="1" si="5"/>
        <v>760</v>
      </c>
      <c r="G50" s="67">
        <f t="shared" ca="1" si="5"/>
        <v>950</v>
      </c>
      <c r="H50" s="67">
        <f t="shared" ca="1" si="5"/>
        <v>1110</v>
      </c>
      <c r="I50" s="67">
        <f t="shared" ca="1" si="5"/>
        <v>575</v>
      </c>
      <c r="J50" s="67">
        <f t="shared" ca="1" si="5"/>
        <v>485</v>
      </c>
      <c r="K50" s="67">
        <f t="shared" ca="1" si="5"/>
        <v>370</v>
      </c>
      <c r="L50" s="67">
        <f t="shared" ca="1" si="5"/>
        <v>460</v>
      </c>
      <c r="M50" s="67">
        <f t="shared" ca="1" si="5"/>
        <v>365</v>
      </c>
      <c r="N50" s="67">
        <f t="shared" ca="1" si="5"/>
        <v>1090</v>
      </c>
      <c r="O50" s="68">
        <f t="shared" ca="1" si="5"/>
        <v>6165</v>
      </c>
    </row>
    <row r="51" spans="1:18" s="57" customFormat="1" ht="11.25" x14ac:dyDescent="0.2">
      <c r="A51" s="163"/>
      <c r="B51" s="157"/>
      <c r="C51" s="58" t="s">
        <v>527</v>
      </c>
      <c r="D51" s="58" t="s">
        <v>130</v>
      </c>
      <c r="E51" s="58"/>
      <c r="F51" s="66">
        <f t="shared" ca="1" si="5"/>
        <v>185</v>
      </c>
      <c r="G51" s="67">
        <f t="shared" ca="1" si="5"/>
        <v>390</v>
      </c>
      <c r="H51" s="67">
        <f t="shared" ca="1" si="5"/>
        <v>265</v>
      </c>
      <c r="I51" s="67">
        <f t="shared" ca="1" si="5"/>
        <v>310</v>
      </c>
      <c r="J51" s="67">
        <f t="shared" ca="1" si="5"/>
        <v>185</v>
      </c>
      <c r="K51" s="67">
        <f t="shared" ca="1" si="5"/>
        <v>160</v>
      </c>
      <c r="L51" s="67">
        <f t="shared" ca="1" si="5"/>
        <v>185</v>
      </c>
      <c r="M51" s="67">
        <f t="shared" ca="1" si="5"/>
        <v>200</v>
      </c>
      <c r="N51" s="67">
        <f t="shared" ca="1" si="5"/>
        <v>475</v>
      </c>
      <c r="O51" s="68">
        <f t="shared" ca="1" si="5"/>
        <v>2355</v>
      </c>
    </row>
    <row r="52" spans="1:18" s="72" customFormat="1" ht="11.25" x14ac:dyDescent="0.2">
      <c r="A52" s="163"/>
      <c r="B52" s="157"/>
      <c r="C52" s="58" t="s">
        <v>528</v>
      </c>
      <c r="D52" s="58" t="s">
        <v>131</v>
      </c>
      <c r="E52" s="58"/>
      <c r="F52" s="66" t="str">
        <f t="shared" ca="1" si="5"/>
        <v>**</v>
      </c>
      <c r="G52" s="67" t="str">
        <f t="shared" ca="1" si="5"/>
        <v>**</v>
      </c>
      <c r="H52" s="67" t="str">
        <f t="shared" ca="1" si="5"/>
        <v>**</v>
      </c>
      <c r="I52" s="67" t="str">
        <f t="shared" ca="1" si="5"/>
        <v>**</v>
      </c>
      <c r="J52" s="67" t="str">
        <f t="shared" ca="1" si="5"/>
        <v>**</v>
      </c>
      <c r="K52" s="67" t="str">
        <f t="shared" ca="1" si="5"/>
        <v>**</v>
      </c>
      <c r="L52" s="67" t="str">
        <f t="shared" ca="1" si="5"/>
        <v>**</v>
      </c>
      <c r="M52" s="67" t="str">
        <f t="shared" ca="1" si="5"/>
        <v>**</v>
      </c>
      <c r="N52" s="67" t="str">
        <f t="shared" ca="1" si="5"/>
        <v>**</v>
      </c>
      <c r="O52" s="68" t="str">
        <f t="shared" ca="1" si="5"/>
        <v>**</v>
      </c>
      <c r="Q52" s="57"/>
      <c r="R52" s="57"/>
    </row>
    <row r="53" spans="1:18" s="57" customFormat="1" ht="11.25" x14ac:dyDescent="0.2">
      <c r="A53" s="163"/>
      <c r="B53" s="157"/>
      <c r="C53" s="58" t="s">
        <v>529</v>
      </c>
      <c r="D53" s="58" t="s">
        <v>132</v>
      </c>
      <c r="E53" s="58"/>
      <c r="F53" s="66">
        <f t="shared" ca="1" si="5"/>
        <v>255</v>
      </c>
      <c r="G53" s="67">
        <f t="shared" ca="1" si="5"/>
        <v>190</v>
      </c>
      <c r="H53" s="67">
        <f t="shared" ca="1" si="5"/>
        <v>260</v>
      </c>
      <c r="I53" s="67">
        <f t="shared" ca="1" si="5"/>
        <v>145</v>
      </c>
      <c r="J53" s="67">
        <f t="shared" ca="1" si="5"/>
        <v>115</v>
      </c>
      <c r="K53" s="67">
        <f t="shared" ca="1" si="5"/>
        <v>105</v>
      </c>
      <c r="L53" s="67">
        <f t="shared" ca="1" si="5"/>
        <v>110</v>
      </c>
      <c r="M53" s="67">
        <f t="shared" ca="1" si="5"/>
        <v>100</v>
      </c>
      <c r="N53" s="67">
        <f t="shared" ca="1" si="5"/>
        <v>260</v>
      </c>
      <c r="O53" s="68">
        <f t="shared" ca="1" si="5"/>
        <v>1540</v>
      </c>
    </row>
    <row r="54" spans="1:18" s="80" customFormat="1" ht="11.25" x14ac:dyDescent="0.2">
      <c r="A54" s="164"/>
      <c r="B54" s="158"/>
      <c r="C54" s="73" t="s">
        <v>692</v>
      </c>
      <c r="D54" s="74" t="s">
        <v>287</v>
      </c>
      <c r="E54" s="73"/>
      <c r="F54" s="75">
        <f t="shared" ca="1" si="5"/>
        <v>1355</v>
      </c>
      <c r="G54" s="76">
        <f t="shared" ca="1" si="5"/>
        <v>1680</v>
      </c>
      <c r="H54" s="76">
        <f t="shared" ca="1" si="5"/>
        <v>1915</v>
      </c>
      <c r="I54" s="76">
        <f t="shared" ca="1" si="5"/>
        <v>1170</v>
      </c>
      <c r="J54" s="76">
        <f t="shared" ca="1" si="5"/>
        <v>890</v>
      </c>
      <c r="K54" s="76">
        <f t="shared" ca="1" si="5"/>
        <v>735</v>
      </c>
      <c r="L54" s="76">
        <f t="shared" ca="1" si="5"/>
        <v>875</v>
      </c>
      <c r="M54" s="76">
        <f t="shared" ca="1" si="5"/>
        <v>725</v>
      </c>
      <c r="N54" s="76">
        <f t="shared" ca="1" si="5"/>
        <v>2135</v>
      </c>
      <c r="O54" s="77">
        <f t="shared" ca="1" si="5"/>
        <v>11480</v>
      </c>
      <c r="Q54" s="57"/>
      <c r="R54" s="57"/>
    </row>
    <row r="55" spans="1:18" s="57" customFormat="1" ht="11.25" x14ac:dyDescent="0.2">
      <c r="A55" s="81"/>
      <c r="B55" s="156" t="s">
        <v>824</v>
      </c>
      <c r="C55" s="82"/>
      <c r="D55" s="58"/>
      <c r="E55" s="58"/>
      <c r="F55" s="66"/>
      <c r="G55" s="67"/>
      <c r="H55" s="67"/>
      <c r="I55" s="67"/>
      <c r="J55" s="67"/>
      <c r="K55" s="67"/>
      <c r="L55" s="67"/>
      <c r="M55" s="67"/>
      <c r="N55" s="67"/>
      <c r="O55" s="68"/>
    </row>
    <row r="56" spans="1:18" s="57" customFormat="1" ht="11.25" x14ac:dyDescent="0.2">
      <c r="A56" s="163" t="s">
        <v>554</v>
      </c>
      <c r="B56" s="157"/>
      <c r="C56" s="58" t="s">
        <v>404</v>
      </c>
      <c r="D56" s="58" t="s">
        <v>309</v>
      </c>
      <c r="E56" s="58"/>
      <c r="F56" s="66">
        <f t="shared" ref="F56:O62" ca="1" si="6">VLOOKUP($D56,INDIRECT($W$13),F$472,0)</f>
        <v>770</v>
      </c>
      <c r="G56" s="67">
        <f t="shared" ca="1" si="6"/>
        <v>245</v>
      </c>
      <c r="H56" s="67">
        <f t="shared" ca="1" si="6"/>
        <v>145</v>
      </c>
      <c r="I56" s="67">
        <f t="shared" ca="1" si="6"/>
        <v>225</v>
      </c>
      <c r="J56" s="67">
        <f t="shared" ca="1" si="6"/>
        <v>135</v>
      </c>
      <c r="K56" s="67">
        <f t="shared" ca="1" si="6"/>
        <v>135</v>
      </c>
      <c r="L56" s="67">
        <f t="shared" ca="1" si="6"/>
        <v>105</v>
      </c>
      <c r="M56" s="67">
        <f t="shared" ca="1" si="6"/>
        <v>95</v>
      </c>
      <c r="N56" s="67">
        <f t="shared" ca="1" si="6"/>
        <v>260</v>
      </c>
      <c r="O56" s="68">
        <f t="shared" ca="1" si="6"/>
        <v>2115</v>
      </c>
    </row>
    <row r="57" spans="1:18" s="57" customFormat="1" ht="11.25" x14ac:dyDescent="0.2">
      <c r="A57" s="163"/>
      <c r="B57" s="157"/>
      <c r="C57" s="58" t="s">
        <v>402</v>
      </c>
      <c r="D57" s="58" t="s">
        <v>310</v>
      </c>
      <c r="E57" s="58"/>
      <c r="F57" s="66">
        <f t="shared" ca="1" si="6"/>
        <v>1040</v>
      </c>
      <c r="G57" s="67">
        <f t="shared" ca="1" si="6"/>
        <v>535</v>
      </c>
      <c r="H57" s="67">
        <f t="shared" ca="1" si="6"/>
        <v>355</v>
      </c>
      <c r="I57" s="67">
        <f t="shared" ca="1" si="6"/>
        <v>435</v>
      </c>
      <c r="J57" s="67">
        <f t="shared" ca="1" si="6"/>
        <v>495</v>
      </c>
      <c r="K57" s="67">
        <f t="shared" ca="1" si="6"/>
        <v>345</v>
      </c>
      <c r="L57" s="67">
        <f t="shared" ca="1" si="6"/>
        <v>210</v>
      </c>
      <c r="M57" s="67">
        <f t="shared" ca="1" si="6"/>
        <v>165</v>
      </c>
      <c r="N57" s="67">
        <f t="shared" ca="1" si="6"/>
        <v>450</v>
      </c>
      <c r="O57" s="68">
        <f t="shared" ca="1" si="6"/>
        <v>4030</v>
      </c>
    </row>
    <row r="58" spans="1:18" s="57" customFormat="1" ht="11.25" x14ac:dyDescent="0.2">
      <c r="A58" s="163"/>
      <c r="B58" s="157"/>
      <c r="C58" s="58" t="s">
        <v>405</v>
      </c>
      <c r="D58" s="58" t="s">
        <v>311</v>
      </c>
      <c r="E58" s="58"/>
      <c r="F58" s="66">
        <f t="shared" ca="1" si="6"/>
        <v>455</v>
      </c>
      <c r="G58" s="67">
        <f t="shared" ca="1" si="6"/>
        <v>200</v>
      </c>
      <c r="H58" s="67">
        <f t="shared" ca="1" si="6"/>
        <v>460</v>
      </c>
      <c r="I58" s="67">
        <f t="shared" ca="1" si="6"/>
        <v>190</v>
      </c>
      <c r="J58" s="67">
        <f t="shared" ca="1" si="6"/>
        <v>200</v>
      </c>
      <c r="K58" s="67">
        <f t="shared" ca="1" si="6"/>
        <v>160</v>
      </c>
      <c r="L58" s="67">
        <f t="shared" ca="1" si="6"/>
        <v>105</v>
      </c>
      <c r="M58" s="67">
        <f t="shared" ca="1" si="6"/>
        <v>95</v>
      </c>
      <c r="N58" s="67">
        <f t="shared" ca="1" si="6"/>
        <v>190</v>
      </c>
      <c r="O58" s="68">
        <f t="shared" ca="1" si="6"/>
        <v>2055</v>
      </c>
    </row>
    <row r="59" spans="1:18" s="57" customFormat="1" ht="11.25" x14ac:dyDescent="0.2">
      <c r="A59" s="163"/>
      <c r="B59" s="157"/>
      <c r="C59" s="58" t="s">
        <v>407</v>
      </c>
      <c r="D59" s="58" t="s">
        <v>312</v>
      </c>
      <c r="E59" s="58"/>
      <c r="F59" s="66">
        <f t="shared" ca="1" si="6"/>
        <v>1020</v>
      </c>
      <c r="G59" s="67">
        <f t="shared" ca="1" si="6"/>
        <v>710</v>
      </c>
      <c r="H59" s="67">
        <f t="shared" ca="1" si="6"/>
        <v>475</v>
      </c>
      <c r="I59" s="67">
        <f t="shared" ca="1" si="6"/>
        <v>505</v>
      </c>
      <c r="J59" s="67">
        <f t="shared" ca="1" si="6"/>
        <v>720</v>
      </c>
      <c r="K59" s="67">
        <f t="shared" ca="1" si="6"/>
        <v>360</v>
      </c>
      <c r="L59" s="67">
        <f t="shared" ca="1" si="6"/>
        <v>250</v>
      </c>
      <c r="M59" s="67">
        <f t="shared" ca="1" si="6"/>
        <v>210</v>
      </c>
      <c r="N59" s="67">
        <f t="shared" ca="1" si="6"/>
        <v>575</v>
      </c>
      <c r="O59" s="68">
        <f t="shared" ca="1" si="6"/>
        <v>4825</v>
      </c>
    </row>
    <row r="60" spans="1:18" s="72" customFormat="1" ht="11.25" x14ac:dyDescent="0.2">
      <c r="A60" s="163"/>
      <c r="B60" s="157"/>
      <c r="C60" s="58" t="s">
        <v>406</v>
      </c>
      <c r="D60" s="58" t="s">
        <v>313</v>
      </c>
      <c r="E60" s="58"/>
      <c r="F60" s="66">
        <f t="shared" ca="1" si="6"/>
        <v>1290</v>
      </c>
      <c r="G60" s="67">
        <f t="shared" ca="1" si="6"/>
        <v>285</v>
      </c>
      <c r="H60" s="67">
        <f t="shared" ca="1" si="6"/>
        <v>185</v>
      </c>
      <c r="I60" s="67">
        <f t="shared" ca="1" si="6"/>
        <v>295</v>
      </c>
      <c r="J60" s="67">
        <f t="shared" ca="1" si="6"/>
        <v>265</v>
      </c>
      <c r="K60" s="67">
        <f t="shared" ca="1" si="6"/>
        <v>205</v>
      </c>
      <c r="L60" s="67">
        <f t="shared" ca="1" si="6"/>
        <v>165</v>
      </c>
      <c r="M60" s="67">
        <f t="shared" ca="1" si="6"/>
        <v>135</v>
      </c>
      <c r="N60" s="67">
        <f t="shared" ca="1" si="6"/>
        <v>280</v>
      </c>
      <c r="O60" s="68">
        <f t="shared" ca="1" si="6"/>
        <v>3105</v>
      </c>
      <c r="Q60" s="57"/>
      <c r="R60" s="57"/>
    </row>
    <row r="61" spans="1:18" s="57" customFormat="1" ht="11.25" x14ac:dyDescent="0.2">
      <c r="A61" s="163"/>
      <c r="B61" s="157"/>
      <c r="C61" s="58" t="s">
        <v>403</v>
      </c>
      <c r="D61" s="58" t="s">
        <v>314</v>
      </c>
      <c r="E61" s="58"/>
      <c r="F61" s="66">
        <f t="shared" ca="1" si="6"/>
        <v>50</v>
      </c>
      <c r="G61" s="67">
        <f t="shared" ca="1" si="6"/>
        <v>70</v>
      </c>
      <c r="H61" s="67">
        <f t="shared" ca="1" si="6"/>
        <v>120</v>
      </c>
      <c r="I61" s="67">
        <f t="shared" ca="1" si="6"/>
        <v>100</v>
      </c>
      <c r="J61" s="67">
        <f t="shared" ca="1" si="6"/>
        <v>60</v>
      </c>
      <c r="K61" s="67">
        <f t="shared" ca="1" si="6"/>
        <v>50</v>
      </c>
      <c r="L61" s="67">
        <f t="shared" ca="1" si="6"/>
        <v>35</v>
      </c>
      <c r="M61" s="67">
        <f t="shared" ca="1" si="6"/>
        <v>45</v>
      </c>
      <c r="N61" s="67">
        <f t="shared" ca="1" si="6"/>
        <v>75</v>
      </c>
      <c r="O61" s="68">
        <f t="shared" ca="1" si="6"/>
        <v>605</v>
      </c>
    </row>
    <row r="62" spans="1:18" s="80" customFormat="1" ht="11.25" x14ac:dyDescent="0.2">
      <c r="A62" s="164"/>
      <c r="B62" s="158"/>
      <c r="C62" s="73" t="s">
        <v>692</v>
      </c>
      <c r="D62" s="74" t="s">
        <v>554</v>
      </c>
      <c r="E62" s="73"/>
      <c r="F62" s="75">
        <f t="shared" ca="1" si="6"/>
        <v>4625</v>
      </c>
      <c r="G62" s="76">
        <f t="shared" ca="1" si="6"/>
        <v>2045</v>
      </c>
      <c r="H62" s="76">
        <f t="shared" ca="1" si="6"/>
        <v>1740</v>
      </c>
      <c r="I62" s="76">
        <f t="shared" ca="1" si="6"/>
        <v>1750</v>
      </c>
      <c r="J62" s="76">
        <f t="shared" ca="1" si="6"/>
        <v>1875</v>
      </c>
      <c r="K62" s="76">
        <f t="shared" ca="1" si="6"/>
        <v>1255</v>
      </c>
      <c r="L62" s="76">
        <f t="shared" ca="1" si="6"/>
        <v>870</v>
      </c>
      <c r="M62" s="76">
        <f t="shared" ca="1" si="6"/>
        <v>745</v>
      </c>
      <c r="N62" s="76">
        <f t="shared" ca="1" si="6"/>
        <v>1830</v>
      </c>
      <c r="O62" s="77">
        <f t="shared" ca="1" si="6"/>
        <v>16735</v>
      </c>
      <c r="Q62" s="57"/>
      <c r="R62" s="57"/>
    </row>
    <row r="63" spans="1:18" s="57" customFormat="1" ht="11.25" x14ac:dyDescent="0.2">
      <c r="A63" s="165" t="s">
        <v>713</v>
      </c>
      <c r="B63" s="156" t="s">
        <v>825</v>
      </c>
      <c r="C63" s="82"/>
      <c r="D63" s="58"/>
      <c r="E63" s="58"/>
      <c r="F63" s="66"/>
      <c r="G63" s="67"/>
      <c r="H63" s="67"/>
      <c r="I63" s="67"/>
      <c r="J63" s="67"/>
      <c r="K63" s="67"/>
      <c r="L63" s="67"/>
      <c r="M63" s="67"/>
      <c r="N63" s="67"/>
      <c r="O63" s="68"/>
    </row>
    <row r="64" spans="1:18" s="57" customFormat="1" ht="11.25" x14ac:dyDescent="0.2">
      <c r="A64" s="163"/>
      <c r="B64" s="157"/>
      <c r="C64" s="58" t="s">
        <v>67</v>
      </c>
      <c r="D64" s="58" t="s">
        <v>100</v>
      </c>
      <c r="E64" s="58"/>
      <c r="F64" s="66" t="str">
        <f t="shared" ref="F64:O73" ca="1" si="7">VLOOKUP($D64,INDIRECT($W$13),F$472,0)</f>
        <v>**</v>
      </c>
      <c r="G64" s="67" t="str">
        <f t="shared" ca="1" si="7"/>
        <v>**</v>
      </c>
      <c r="H64" s="67" t="str">
        <f t="shared" ca="1" si="7"/>
        <v>**</v>
      </c>
      <c r="I64" s="67" t="str">
        <f t="shared" ca="1" si="7"/>
        <v>**</v>
      </c>
      <c r="J64" s="67" t="str">
        <f t="shared" ca="1" si="7"/>
        <v>**</v>
      </c>
      <c r="K64" s="67" t="str">
        <f t="shared" ca="1" si="7"/>
        <v>**</v>
      </c>
      <c r="L64" s="67" t="str">
        <f t="shared" ca="1" si="7"/>
        <v>**</v>
      </c>
      <c r="M64" s="67" t="str">
        <f t="shared" ca="1" si="7"/>
        <v>**</v>
      </c>
      <c r="N64" s="67" t="str">
        <f t="shared" ca="1" si="7"/>
        <v>**</v>
      </c>
      <c r="O64" s="68" t="str">
        <f t="shared" ca="1" si="7"/>
        <v>**</v>
      </c>
    </row>
    <row r="65" spans="1:18" s="57" customFormat="1" ht="11.25" x14ac:dyDescent="0.2">
      <c r="A65" s="163"/>
      <c r="B65" s="157"/>
      <c r="C65" s="58" t="s">
        <v>78</v>
      </c>
      <c r="D65" s="58" t="s">
        <v>101</v>
      </c>
      <c r="E65" s="58"/>
      <c r="F65" s="66">
        <f t="shared" ca="1" si="7"/>
        <v>290</v>
      </c>
      <c r="G65" s="67">
        <f t="shared" ca="1" si="7"/>
        <v>305</v>
      </c>
      <c r="H65" s="67">
        <f t="shared" ca="1" si="7"/>
        <v>335</v>
      </c>
      <c r="I65" s="67">
        <f t="shared" ca="1" si="7"/>
        <v>220</v>
      </c>
      <c r="J65" s="67">
        <f t="shared" ca="1" si="7"/>
        <v>165</v>
      </c>
      <c r="K65" s="67">
        <f t="shared" ca="1" si="7"/>
        <v>155</v>
      </c>
      <c r="L65" s="67">
        <f t="shared" ca="1" si="7"/>
        <v>145</v>
      </c>
      <c r="M65" s="67">
        <f t="shared" ca="1" si="7"/>
        <v>105</v>
      </c>
      <c r="N65" s="67">
        <f t="shared" ca="1" si="7"/>
        <v>340</v>
      </c>
      <c r="O65" s="68">
        <f t="shared" ca="1" si="7"/>
        <v>2060</v>
      </c>
    </row>
    <row r="66" spans="1:18" s="57" customFormat="1" ht="11.25" x14ac:dyDescent="0.2">
      <c r="A66" s="163"/>
      <c r="B66" s="157"/>
      <c r="C66" s="58" t="s">
        <v>75</v>
      </c>
      <c r="D66" s="58" t="s">
        <v>102</v>
      </c>
      <c r="E66" s="58"/>
      <c r="F66" s="66">
        <f t="shared" ca="1" si="7"/>
        <v>30</v>
      </c>
      <c r="G66" s="67">
        <f t="shared" ca="1" si="7"/>
        <v>15</v>
      </c>
      <c r="H66" s="67">
        <f t="shared" ca="1" si="7"/>
        <v>15</v>
      </c>
      <c r="I66" s="67">
        <f t="shared" ca="1" si="7"/>
        <v>15</v>
      </c>
      <c r="J66" s="67">
        <f t="shared" ca="1" si="7"/>
        <v>10</v>
      </c>
      <c r="K66" s="67">
        <f t="shared" ca="1" si="7"/>
        <v>10</v>
      </c>
      <c r="L66" s="67" t="str">
        <f t="shared" ca="1" si="7"/>
        <v>**</v>
      </c>
      <c r="M66" s="67" t="str">
        <f t="shared" ca="1" si="7"/>
        <v>**</v>
      </c>
      <c r="N66" s="67">
        <f t="shared" ca="1" si="7"/>
        <v>20</v>
      </c>
      <c r="O66" s="68">
        <f t="shared" ca="1" si="7"/>
        <v>125</v>
      </c>
    </row>
    <row r="67" spans="1:18" s="57" customFormat="1" ht="11.25" x14ac:dyDescent="0.2">
      <c r="A67" s="163"/>
      <c r="B67" s="157"/>
      <c r="C67" s="58" t="s">
        <v>71</v>
      </c>
      <c r="D67" s="58" t="s">
        <v>103</v>
      </c>
      <c r="E67" s="58"/>
      <c r="F67" s="66">
        <f t="shared" ca="1" si="7"/>
        <v>240</v>
      </c>
      <c r="G67" s="67">
        <f t="shared" ca="1" si="7"/>
        <v>115</v>
      </c>
      <c r="H67" s="67">
        <f t="shared" ca="1" si="7"/>
        <v>130</v>
      </c>
      <c r="I67" s="67">
        <f t="shared" ca="1" si="7"/>
        <v>175</v>
      </c>
      <c r="J67" s="67">
        <f t="shared" ca="1" si="7"/>
        <v>105</v>
      </c>
      <c r="K67" s="67">
        <f t="shared" ca="1" si="7"/>
        <v>75</v>
      </c>
      <c r="L67" s="67">
        <f t="shared" ca="1" si="7"/>
        <v>50</v>
      </c>
      <c r="M67" s="67">
        <f t="shared" ca="1" si="7"/>
        <v>70</v>
      </c>
      <c r="N67" s="67">
        <f t="shared" ca="1" si="7"/>
        <v>175</v>
      </c>
      <c r="O67" s="68">
        <f t="shared" ca="1" si="7"/>
        <v>1135</v>
      </c>
    </row>
    <row r="68" spans="1:18" s="57" customFormat="1" ht="11.25" x14ac:dyDescent="0.2">
      <c r="A68" s="163"/>
      <c r="B68" s="157"/>
      <c r="C68" s="58" t="s">
        <v>77</v>
      </c>
      <c r="D68" s="58" t="s">
        <v>346</v>
      </c>
      <c r="E68" s="58"/>
      <c r="F68" s="66">
        <f t="shared" ca="1" si="7"/>
        <v>225</v>
      </c>
      <c r="G68" s="67">
        <f t="shared" ca="1" si="7"/>
        <v>155</v>
      </c>
      <c r="H68" s="67">
        <f t="shared" ca="1" si="7"/>
        <v>90</v>
      </c>
      <c r="I68" s="67">
        <f t="shared" ca="1" si="7"/>
        <v>110</v>
      </c>
      <c r="J68" s="67">
        <f t="shared" ca="1" si="7"/>
        <v>75</v>
      </c>
      <c r="K68" s="67">
        <f t="shared" ca="1" si="7"/>
        <v>55</v>
      </c>
      <c r="L68" s="67">
        <f t="shared" ca="1" si="7"/>
        <v>50</v>
      </c>
      <c r="M68" s="67">
        <f t="shared" ca="1" si="7"/>
        <v>50</v>
      </c>
      <c r="N68" s="67">
        <f t="shared" ca="1" si="7"/>
        <v>120</v>
      </c>
      <c r="O68" s="68">
        <f t="shared" ca="1" si="7"/>
        <v>930</v>
      </c>
    </row>
    <row r="69" spans="1:18" s="57" customFormat="1" ht="11.25" x14ac:dyDescent="0.2">
      <c r="A69" s="163"/>
      <c r="B69" s="157"/>
      <c r="C69" s="58" t="s">
        <v>73</v>
      </c>
      <c r="D69" s="58" t="s">
        <v>347</v>
      </c>
      <c r="E69" s="58"/>
      <c r="F69" s="66" t="str">
        <f t="shared" ca="1" si="7"/>
        <v>**</v>
      </c>
      <c r="G69" s="67">
        <f t="shared" ca="1" si="7"/>
        <v>25</v>
      </c>
      <c r="H69" s="67">
        <f t="shared" ca="1" si="7"/>
        <v>5</v>
      </c>
      <c r="I69" s="67">
        <f t="shared" ca="1" si="7"/>
        <v>5</v>
      </c>
      <c r="J69" s="67" t="str">
        <f t="shared" ca="1" si="7"/>
        <v>**</v>
      </c>
      <c r="K69" s="67">
        <f t="shared" ca="1" si="7"/>
        <v>10</v>
      </c>
      <c r="L69" s="67" t="str">
        <f t="shared" ca="1" si="7"/>
        <v>**</v>
      </c>
      <c r="M69" s="67">
        <f t="shared" ca="1" si="7"/>
        <v>15</v>
      </c>
      <c r="N69" s="67">
        <f t="shared" ca="1" si="7"/>
        <v>10</v>
      </c>
      <c r="O69" s="68">
        <f t="shared" ca="1" si="7"/>
        <v>75</v>
      </c>
    </row>
    <row r="70" spans="1:18" s="57" customFormat="1" ht="11.25" x14ac:dyDescent="0.2">
      <c r="A70" s="163"/>
      <c r="B70" s="157"/>
      <c r="C70" s="58" t="s">
        <v>69</v>
      </c>
      <c r="D70" s="58" t="s">
        <v>104</v>
      </c>
      <c r="E70" s="58"/>
      <c r="F70" s="66" t="str">
        <f t="shared" ca="1" si="7"/>
        <v>**</v>
      </c>
      <c r="G70" s="67" t="str">
        <f t="shared" ca="1" si="7"/>
        <v>**</v>
      </c>
      <c r="H70" s="67" t="str">
        <f t="shared" ca="1" si="7"/>
        <v>**</v>
      </c>
      <c r="I70" s="67" t="str">
        <f t="shared" ca="1" si="7"/>
        <v>**</v>
      </c>
      <c r="J70" s="67" t="str">
        <f t="shared" ca="1" si="7"/>
        <v>**</v>
      </c>
      <c r="K70" s="67" t="str">
        <f t="shared" ca="1" si="7"/>
        <v>**</v>
      </c>
      <c r="L70" s="67" t="str">
        <f t="shared" ca="1" si="7"/>
        <v>**</v>
      </c>
      <c r="M70" s="67" t="str">
        <f t="shared" ca="1" si="7"/>
        <v>**</v>
      </c>
      <c r="N70" s="67" t="str">
        <f t="shared" ca="1" si="7"/>
        <v>**</v>
      </c>
      <c r="O70" s="68" t="str">
        <f t="shared" ca="1" si="7"/>
        <v>**</v>
      </c>
    </row>
    <row r="71" spans="1:18" s="57" customFormat="1" ht="11.25" x14ac:dyDescent="0.2">
      <c r="A71" s="163"/>
      <c r="B71" s="157"/>
      <c r="C71" s="58" t="s">
        <v>510</v>
      </c>
      <c r="D71" s="58" t="s">
        <v>348</v>
      </c>
      <c r="E71" s="58"/>
      <c r="F71" s="66">
        <f t="shared" ca="1" si="7"/>
        <v>350</v>
      </c>
      <c r="G71" s="67">
        <f t="shared" ca="1" si="7"/>
        <v>335</v>
      </c>
      <c r="H71" s="67">
        <f t="shared" ca="1" si="7"/>
        <v>240</v>
      </c>
      <c r="I71" s="67">
        <f t="shared" ca="1" si="7"/>
        <v>255</v>
      </c>
      <c r="J71" s="67">
        <f t="shared" ca="1" si="7"/>
        <v>155</v>
      </c>
      <c r="K71" s="67">
        <f t="shared" ca="1" si="7"/>
        <v>190</v>
      </c>
      <c r="L71" s="67">
        <f t="shared" ca="1" si="7"/>
        <v>110</v>
      </c>
      <c r="M71" s="67">
        <f t="shared" ca="1" si="7"/>
        <v>195</v>
      </c>
      <c r="N71" s="67">
        <f t="shared" ca="1" si="7"/>
        <v>315</v>
      </c>
      <c r="O71" s="68">
        <f t="shared" ca="1" si="7"/>
        <v>2145</v>
      </c>
    </row>
    <row r="72" spans="1:18" s="57" customFormat="1" ht="11.25" x14ac:dyDescent="0.2">
      <c r="A72" s="163"/>
      <c r="B72" s="157"/>
      <c r="C72" s="58" t="s">
        <v>514</v>
      </c>
      <c r="D72" s="58" t="s">
        <v>105</v>
      </c>
      <c r="E72" s="58"/>
      <c r="F72" s="66">
        <f t="shared" ca="1" si="7"/>
        <v>445</v>
      </c>
      <c r="G72" s="67">
        <f t="shared" ca="1" si="7"/>
        <v>500</v>
      </c>
      <c r="H72" s="67">
        <f t="shared" ca="1" si="7"/>
        <v>385</v>
      </c>
      <c r="I72" s="67">
        <f t="shared" ca="1" si="7"/>
        <v>365</v>
      </c>
      <c r="J72" s="67">
        <f t="shared" ca="1" si="7"/>
        <v>275</v>
      </c>
      <c r="K72" s="67">
        <f t="shared" ca="1" si="7"/>
        <v>325</v>
      </c>
      <c r="L72" s="67">
        <f t="shared" ca="1" si="7"/>
        <v>170</v>
      </c>
      <c r="M72" s="67">
        <f t="shared" ca="1" si="7"/>
        <v>190</v>
      </c>
      <c r="N72" s="67">
        <f t="shared" ca="1" si="7"/>
        <v>485</v>
      </c>
      <c r="O72" s="68">
        <f t="shared" ca="1" si="7"/>
        <v>3140</v>
      </c>
    </row>
    <row r="73" spans="1:18" s="57" customFormat="1" ht="11.25" x14ac:dyDescent="0.2">
      <c r="A73" s="163"/>
      <c r="B73" s="157"/>
      <c r="C73" s="58" t="s">
        <v>513</v>
      </c>
      <c r="D73" s="58" t="s">
        <v>106</v>
      </c>
      <c r="E73" s="58"/>
      <c r="F73" s="66">
        <f t="shared" ca="1" si="7"/>
        <v>10</v>
      </c>
      <c r="G73" s="67">
        <f t="shared" ca="1" si="7"/>
        <v>60</v>
      </c>
      <c r="H73" s="67">
        <f t="shared" ca="1" si="7"/>
        <v>15</v>
      </c>
      <c r="I73" s="67">
        <f t="shared" ca="1" si="7"/>
        <v>35</v>
      </c>
      <c r="J73" s="67">
        <f t="shared" ca="1" si="7"/>
        <v>30</v>
      </c>
      <c r="K73" s="67">
        <f t="shared" ca="1" si="7"/>
        <v>50</v>
      </c>
      <c r="L73" s="67">
        <f t="shared" ca="1" si="7"/>
        <v>15</v>
      </c>
      <c r="M73" s="67">
        <f t="shared" ca="1" si="7"/>
        <v>15</v>
      </c>
      <c r="N73" s="67">
        <f t="shared" ca="1" si="7"/>
        <v>40</v>
      </c>
      <c r="O73" s="68">
        <f t="shared" ca="1" si="7"/>
        <v>270</v>
      </c>
    </row>
    <row r="74" spans="1:18" s="57" customFormat="1" ht="11.25" x14ac:dyDescent="0.2">
      <c r="A74" s="163"/>
      <c r="B74" s="157"/>
      <c r="C74" s="58" t="s">
        <v>512</v>
      </c>
      <c r="D74" s="58" t="s">
        <v>107</v>
      </c>
      <c r="E74" s="58"/>
      <c r="F74" s="66">
        <f t="shared" ref="F74:O81" ca="1" si="8">VLOOKUP($D74,INDIRECT($W$13),F$472,0)</f>
        <v>70</v>
      </c>
      <c r="G74" s="67">
        <f t="shared" ca="1" si="8"/>
        <v>130</v>
      </c>
      <c r="H74" s="67">
        <f t="shared" ca="1" si="8"/>
        <v>140</v>
      </c>
      <c r="I74" s="67">
        <f t="shared" ca="1" si="8"/>
        <v>130</v>
      </c>
      <c r="J74" s="67">
        <f t="shared" ca="1" si="8"/>
        <v>65</v>
      </c>
      <c r="K74" s="67">
        <f t="shared" ca="1" si="8"/>
        <v>95</v>
      </c>
      <c r="L74" s="67">
        <f t="shared" ca="1" si="8"/>
        <v>45</v>
      </c>
      <c r="M74" s="67">
        <f t="shared" ca="1" si="8"/>
        <v>45</v>
      </c>
      <c r="N74" s="67">
        <f t="shared" ca="1" si="8"/>
        <v>145</v>
      </c>
      <c r="O74" s="68">
        <f t="shared" ca="1" si="8"/>
        <v>865</v>
      </c>
    </row>
    <row r="75" spans="1:18" s="57" customFormat="1" ht="11.25" x14ac:dyDescent="0.2">
      <c r="A75" s="163"/>
      <c r="B75" s="157"/>
      <c r="C75" s="58" t="s">
        <v>511</v>
      </c>
      <c r="D75" s="58" t="s">
        <v>108</v>
      </c>
      <c r="E75" s="58"/>
      <c r="F75" s="66">
        <f t="shared" ca="1" si="8"/>
        <v>5</v>
      </c>
      <c r="G75" s="67">
        <f t="shared" ca="1" si="8"/>
        <v>15</v>
      </c>
      <c r="H75" s="67" t="str">
        <f t="shared" ca="1" si="8"/>
        <v>**</v>
      </c>
      <c r="I75" s="67">
        <f t="shared" ca="1" si="8"/>
        <v>10</v>
      </c>
      <c r="J75" s="67" t="str">
        <f t="shared" ca="1" si="8"/>
        <v>**</v>
      </c>
      <c r="K75" s="67" t="str">
        <f t="shared" ca="1" si="8"/>
        <v>**</v>
      </c>
      <c r="L75" s="67" t="str">
        <f t="shared" ca="1" si="8"/>
        <v>**</v>
      </c>
      <c r="M75" s="67">
        <f t="shared" ca="1" si="8"/>
        <v>10</v>
      </c>
      <c r="N75" s="67">
        <f t="shared" ca="1" si="8"/>
        <v>10</v>
      </c>
      <c r="O75" s="68">
        <f t="shared" ca="1" si="8"/>
        <v>60</v>
      </c>
    </row>
    <row r="76" spans="1:18" s="57" customFormat="1" ht="11.25" x14ac:dyDescent="0.2">
      <c r="A76" s="163"/>
      <c r="B76" s="157"/>
      <c r="C76" s="58" t="s">
        <v>509</v>
      </c>
      <c r="D76" s="58" t="s">
        <v>109</v>
      </c>
      <c r="E76" s="58"/>
      <c r="F76" s="66" t="str">
        <f t="shared" ca="1" si="8"/>
        <v>**</v>
      </c>
      <c r="G76" s="67">
        <f t="shared" ca="1" si="8"/>
        <v>5</v>
      </c>
      <c r="H76" s="67" t="str">
        <f t="shared" ca="1" si="8"/>
        <v>**</v>
      </c>
      <c r="I76" s="67">
        <f t="shared" ca="1" si="8"/>
        <v>5</v>
      </c>
      <c r="J76" s="67" t="str">
        <f t="shared" ca="1" si="8"/>
        <v>**</v>
      </c>
      <c r="K76" s="67" t="str">
        <f t="shared" ca="1" si="8"/>
        <v>**</v>
      </c>
      <c r="L76" s="67" t="str">
        <f t="shared" ca="1" si="8"/>
        <v>**</v>
      </c>
      <c r="M76" s="67" t="str">
        <f t="shared" ca="1" si="8"/>
        <v>**</v>
      </c>
      <c r="N76" s="67">
        <f t="shared" ca="1" si="8"/>
        <v>10</v>
      </c>
      <c r="O76" s="68">
        <f t="shared" ca="1" si="8"/>
        <v>50</v>
      </c>
    </row>
    <row r="77" spans="1:18" s="57" customFormat="1" ht="11.25" x14ac:dyDescent="0.2">
      <c r="A77" s="163"/>
      <c r="B77" s="157"/>
      <c r="C77" s="58" t="s">
        <v>515</v>
      </c>
      <c r="D77" s="58" t="s">
        <v>110</v>
      </c>
      <c r="E77" s="58"/>
      <c r="F77" s="66">
        <f t="shared" ca="1" si="8"/>
        <v>270</v>
      </c>
      <c r="G77" s="67">
        <f t="shared" ca="1" si="8"/>
        <v>460</v>
      </c>
      <c r="H77" s="67">
        <f t="shared" ca="1" si="8"/>
        <v>465</v>
      </c>
      <c r="I77" s="67">
        <f t="shared" ca="1" si="8"/>
        <v>315</v>
      </c>
      <c r="J77" s="67">
        <f t="shared" ca="1" si="8"/>
        <v>185</v>
      </c>
      <c r="K77" s="67">
        <f t="shared" ca="1" si="8"/>
        <v>245</v>
      </c>
      <c r="L77" s="67">
        <f t="shared" ca="1" si="8"/>
        <v>160</v>
      </c>
      <c r="M77" s="67">
        <f t="shared" ca="1" si="8"/>
        <v>155</v>
      </c>
      <c r="N77" s="67">
        <f t="shared" ca="1" si="8"/>
        <v>500</v>
      </c>
      <c r="O77" s="68">
        <f t="shared" ca="1" si="8"/>
        <v>2755</v>
      </c>
    </row>
    <row r="78" spans="1:18" s="57" customFormat="1" ht="11.25" x14ac:dyDescent="0.2">
      <c r="A78" s="163"/>
      <c r="B78" s="157"/>
      <c r="C78" s="58" t="s">
        <v>72</v>
      </c>
      <c r="D78" s="58" t="s">
        <v>111</v>
      </c>
      <c r="E78" s="58"/>
      <c r="F78" s="66">
        <f t="shared" ca="1" si="8"/>
        <v>80</v>
      </c>
      <c r="G78" s="67">
        <f t="shared" ca="1" si="8"/>
        <v>210</v>
      </c>
      <c r="H78" s="67">
        <f t="shared" ca="1" si="8"/>
        <v>90</v>
      </c>
      <c r="I78" s="67">
        <f t="shared" ca="1" si="8"/>
        <v>135</v>
      </c>
      <c r="J78" s="67">
        <f t="shared" ca="1" si="8"/>
        <v>95</v>
      </c>
      <c r="K78" s="67">
        <f t="shared" ca="1" si="8"/>
        <v>110</v>
      </c>
      <c r="L78" s="67">
        <f t="shared" ca="1" si="8"/>
        <v>55</v>
      </c>
      <c r="M78" s="67">
        <f t="shared" ca="1" si="8"/>
        <v>60</v>
      </c>
      <c r="N78" s="67">
        <f t="shared" ca="1" si="8"/>
        <v>175</v>
      </c>
      <c r="O78" s="68">
        <f t="shared" ca="1" si="8"/>
        <v>1010</v>
      </c>
    </row>
    <row r="79" spans="1:18" s="72" customFormat="1" ht="11.25" x14ac:dyDescent="0.2">
      <c r="A79" s="163"/>
      <c r="B79" s="157"/>
      <c r="C79" s="58" t="s">
        <v>76</v>
      </c>
      <c r="D79" s="58" t="s">
        <v>112</v>
      </c>
      <c r="E79" s="58"/>
      <c r="F79" s="66">
        <f t="shared" ca="1" si="8"/>
        <v>245</v>
      </c>
      <c r="G79" s="67">
        <f t="shared" ca="1" si="8"/>
        <v>250</v>
      </c>
      <c r="H79" s="67">
        <f t="shared" ca="1" si="8"/>
        <v>200</v>
      </c>
      <c r="I79" s="67">
        <f t="shared" ca="1" si="8"/>
        <v>130</v>
      </c>
      <c r="J79" s="67">
        <f t="shared" ca="1" si="8"/>
        <v>170</v>
      </c>
      <c r="K79" s="67">
        <f t="shared" ca="1" si="8"/>
        <v>140</v>
      </c>
      <c r="L79" s="67">
        <f t="shared" ca="1" si="8"/>
        <v>75</v>
      </c>
      <c r="M79" s="67">
        <f t="shared" ca="1" si="8"/>
        <v>120</v>
      </c>
      <c r="N79" s="67">
        <f t="shared" ca="1" si="8"/>
        <v>310</v>
      </c>
      <c r="O79" s="68">
        <f t="shared" ca="1" si="8"/>
        <v>1640</v>
      </c>
      <c r="Q79" s="57"/>
      <c r="R79" s="57"/>
    </row>
    <row r="80" spans="1:18" s="57" customFormat="1" ht="11.25" x14ac:dyDescent="0.2">
      <c r="A80" s="163"/>
      <c r="B80" s="157"/>
      <c r="C80" s="58" t="s">
        <v>74</v>
      </c>
      <c r="D80" s="58" t="s">
        <v>113</v>
      </c>
      <c r="E80" s="58"/>
      <c r="F80" s="66">
        <f t="shared" ca="1" si="8"/>
        <v>840</v>
      </c>
      <c r="G80" s="67">
        <f t="shared" ca="1" si="8"/>
        <v>655</v>
      </c>
      <c r="H80" s="67">
        <f t="shared" ca="1" si="8"/>
        <v>490</v>
      </c>
      <c r="I80" s="67">
        <f t="shared" ca="1" si="8"/>
        <v>365</v>
      </c>
      <c r="J80" s="67">
        <f t="shared" ca="1" si="8"/>
        <v>410</v>
      </c>
      <c r="K80" s="67">
        <f t="shared" ca="1" si="8"/>
        <v>320</v>
      </c>
      <c r="L80" s="67">
        <f t="shared" ca="1" si="8"/>
        <v>215</v>
      </c>
      <c r="M80" s="67">
        <f t="shared" ca="1" si="8"/>
        <v>270</v>
      </c>
      <c r="N80" s="67">
        <f t="shared" ca="1" si="8"/>
        <v>690</v>
      </c>
      <c r="O80" s="68">
        <f t="shared" ca="1" si="8"/>
        <v>4255</v>
      </c>
    </row>
    <row r="81" spans="1:18" s="80" customFormat="1" ht="11.25" x14ac:dyDescent="0.2">
      <c r="A81" s="164"/>
      <c r="B81" s="158"/>
      <c r="C81" s="73" t="s">
        <v>692</v>
      </c>
      <c r="D81" s="74" t="s">
        <v>713</v>
      </c>
      <c r="E81" s="73"/>
      <c r="F81" s="75">
        <f t="shared" ca="1" si="8"/>
        <v>3105</v>
      </c>
      <c r="G81" s="76">
        <f t="shared" ca="1" si="8"/>
        <v>3235</v>
      </c>
      <c r="H81" s="76">
        <f t="shared" ca="1" si="8"/>
        <v>2610</v>
      </c>
      <c r="I81" s="76">
        <f t="shared" ca="1" si="8"/>
        <v>2275</v>
      </c>
      <c r="J81" s="76">
        <f t="shared" ca="1" si="8"/>
        <v>1745</v>
      </c>
      <c r="K81" s="76">
        <f t="shared" ca="1" si="8"/>
        <v>1795</v>
      </c>
      <c r="L81" s="76">
        <f t="shared" ca="1" si="8"/>
        <v>1100</v>
      </c>
      <c r="M81" s="76">
        <f t="shared" ca="1" si="8"/>
        <v>1310</v>
      </c>
      <c r="N81" s="76">
        <f t="shared" ca="1" si="8"/>
        <v>3350</v>
      </c>
      <c r="O81" s="77">
        <f t="shared" ca="1" si="8"/>
        <v>20525</v>
      </c>
      <c r="Q81" s="57"/>
      <c r="R81" s="57"/>
    </row>
    <row r="82" spans="1:18" s="57" customFormat="1" ht="11.25" x14ac:dyDescent="0.2">
      <c r="A82" s="81"/>
      <c r="B82" s="156" t="s">
        <v>826</v>
      </c>
      <c r="C82" s="82"/>
      <c r="D82" s="58"/>
      <c r="E82" s="58"/>
      <c r="F82" s="66"/>
      <c r="G82" s="67"/>
      <c r="H82" s="67"/>
      <c r="I82" s="67"/>
      <c r="J82" s="67"/>
      <c r="K82" s="67"/>
      <c r="L82" s="67"/>
      <c r="M82" s="67"/>
      <c r="N82" s="67"/>
      <c r="O82" s="68"/>
    </row>
    <row r="83" spans="1:18" s="57" customFormat="1" ht="11.25" x14ac:dyDescent="0.2">
      <c r="A83" s="163" t="s">
        <v>650</v>
      </c>
      <c r="B83" s="157"/>
      <c r="C83" s="58" t="s">
        <v>642</v>
      </c>
      <c r="D83" s="58" t="s">
        <v>651</v>
      </c>
      <c r="E83" s="58"/>
      <c r="F83" s="66" t="str">
        <f t="shared" ref="F83:O91" ca="1" si="9">VLOOKUP($D83,INDIRECT($W$13),F$472,0)</f>
        <v>**</v>
      </c>
      <c r="G83" s="67" t="str">
        <f t="shared" ca="1" si="9"/>
        <v>**</v>
      </c>
      <c r="H83" s="67" t="str">
        <f t="shared" ca="1" si="9"/>
        <v>**</v>
      </c>
      <c r="I83" s="67" t="str">
        <f t="shared" ca="1" si="9"/>
        <v>**</v>
      </c>
      <c r="J83" s="67" t="str">
        <f t="shared" ca="1" si="9"/>
        <v>**</v>
      </c>
      <c r="K83" s="67" t="str">
        <f t="shared" ca="1" si="9"/>
        <v>**</v>
      </c>
      <c r="L83" s="67" t="str">
        <f t="shared" ca="1" si="9"/>
        <v>**</v>
      </c>
      <c r="M83" s="67" t="str">
        <f t="shared" ca="1" si="9"/>
        <v>**</v>
      </c>
      <c r="N83" s="67" t="str">
        <f t="shared" ca="1" si="9"/>
        <v>**</v>
      </c>
      <c r="O83" s="68">
        <f t="shared" ca="1" si="9"/>
        <v>5</v>
      </c>
    </row>
    <row r="84" spans="1:18" s="57" customFormat="1" ht="11.25" x14ac:dyDescent="0.2">
      <c r="A84" s="163"/>
      <c r="B84" s="157"/>
      <c r="C84" s="58" t="s">
        <v>643</v>
      </c>
      <c r="D84" s="58" t="s">
        <v>652</v>
      </c>
      <c r="E84" s="58"/>
      <c r="F84" s="66" t="str">
        <f t="shared" ca="1" si="9"/>
        <v>**</v>
      </c>
      <c r="G84" s="67" t="str">
        <f t="shared" ca="1" si="9"/>
        <v>**</v>
      </c>
      <c r="H84" s="67" t="str">
        <f t="shared" ca="1" si="9"/>
        <v>**</v>
      </c>
      <c r="I84" s="67" t="str">
        <f t="shared" ca="1" si="9"/>
        <v>**</v>
      </c>
      <c r="J84" s="67" t="str">
        <f t="shared" ca="1" si="9"/>
        <v>**</v>
      </c>
      <c r="K84" s="67" t="str">
        <f t="shared" ca="1" si="9"/>
        <v>**</v>
      </c>
      <c r="L84" s="67" t="str">
        <f t="shared" ca="1" si="9"/>
        <v>**</v>
      </c>
      <c r="M84" s="67" t="str">
        <f t="shared" ca="1" si="9"/>
        <v>**</v>
      </c>
      <c r="N84" s="67" t="str">
        <f t="shared" ca="1" si="9"/>
        <v>**</v>
      </c>
      <c r="O84" s="68">
        <f t="shared" ca="1" si="9"/>
        <v>25</v>
      </c>
    </row>
    <row r="85" spans="1:18" s="57" customFormat="1" ht="11.25" x14ac:dyDescent="0.2">
      <c r="A85" s="163"/>
      <c r="B85" s="157"/>
      <c r="C85" s="58" t="s">
        <v>644</v>
      </c>
      <c r="D85" s="58" t="s">
        <v>653</v>
      </c>
      <c r="E85" s="58"/>
      <c r="F85" s="66">
        <f t="shared" ca="1" si="9"/>
        <v>965</v>
      </c>
      <c r="G85" s="67">
        <f t="shared" ca="1" si="9"/>
        <v>535</v>
      </c>
      <c r="H85" s="67">
        <f t="shared" ca="1" si="9"/>
        <v>470</v>
      </c>
      <c r="I85" s="67">
        <f t="shared" ca="1" si="9"/>
        <v>355</v>
      </c>
      <c r="J85" s="67">
        <f t="shared" ca="1" si="9"/>
        <v>395</v>
      </c>
      <c r="K85" s="67">
        <f t="shared" ca="1" si="9"/>
        <v>255</v>
      </c>
      <c r="L85" s="67">
        <f t="shared" ca="1" si="9"/>
        <v>205</v>
      </c>
      <c r="M85" s="67">
        <f t="shared" ca="1" si="9"/>
        <v>205</v>
      </c>
      <c r="N85" s="67">
        <f t="shared" ca="1" si="9"/>
        <v>465</v>
      </c>
      <c r="O85" s="68">
        <f t="shared" ca="1" si="9"/>
        <v>3850</v>
      </c>
    </row>
    <row r="86" spans="1:18" s="57" customFormat="1" ht="11.25" x14ac:dyDescent="0.2">
      <c r="A86" s="163"/>
      <c r="B86" s="157"/>
      <c r="C86" s="58" t="s">
        <v>645</v>
      </c>
      <c r="D86" s="58" t="s">
        <v>654</v>
      </c>
      <c r="E86" s="58"/>
      <c r="F86" s="66">
        <f t="shared" ca="1" si="9"/>
        <v>610</v>
      </c>
      <c r="G86" s="67">
        <f t="shared" ca="1" si="9"/>
        <v>380</v>
      </c>
      <c r="H86" s="67">
        <f t="shared" ca="1" si="9"/>
        <v>270</v>
      </c>
      <c r="I86" s="67">
        <f t="shared" ca="1" si="9"/>
        <v>325</v>
      </c>
      <c r="J86" s="67">
        <f t="shared" ca="1" si="9"/>
        <v>180</v>
      </c>
      <c r="K86" s="67">
        <f t="shared" ca="1" si="9"/>
        <v>185</v>
      </c>
      <c r="L86" s="67">
        <f t="shared" ca="1" si="9"/>
        <v>140</v>
      </c>
      <c r="M86" s="67">
        <f t="shared" ca="1" si="9"/>
        <v>170</v>
      </c>
      <c r="N86" s="67">
        <f t="shared" ca="1" si="9"/>
        <v>395</v>
      </c>
      <c r="O86" s="68">
        <f t="shared" ca="1" si="9"/>
        <v>2655</v>
      </c>
    </row>
    <row r="87" spans="1:18" s="57" customFormat="1" ht="11.25" x14ac:dyDescent="0.2">
      <c r="A87" s="163"/>
      <c r="B87" s="157"/>
      <c r="C87" s="58" t="s">
        <v>646</v>
      </c>
      <c r="D87" s="58" t="s">
        <v>655</v>
      </c>
      <c r="E87" s="58"/>
      <c r="F87" s="66">
        <f t="shared" ca="1" si="9"/>
        <v>160</v>
      </c>
      <c r="G87" s="67">
        <f t="shared" ca="1" si="9"/>
        <v>210</v>
      </c>
      <c r="H87" s="67">
        <f t="shared" ca="1" si="9"/>
        <v>180</v>
      </c>
      <c r="I87" s="67">
        <f t="shared" ca="1" si="9"/>
        <v>200</v>
      </c>
      <c r="J87" s="67">
        <f t="shared" ca="1" si="9"/>
        <v>95</v>
      </c>
      <c r="K87" s="67">
        <f t="shared" ca="1" si="9"/>
        <v>95</v>
      </c>
      <c r="L87" s="67">
        <f t="shared" ca="1" si="9"/>
        <v>100</v>
      </c>
      <c r="M87" s="67">
        <f t="shared" ca="1" si="9"/>
        <v>105</v>
      </c>
      <c r="N87" s="67">
        <f t="shared" ca="1" si="9"/>
        <v>235</v>
      </c>
      <c r="O87" s="68">
        <f t="shared" ca="1" si="9"/>
        <v>1380</v>
      </c>
    </row>
    <row r="88" spans="1:18" s="57" customFormat="1" ht="11.25" x14ac:dyDescent="0.2">
      <c r="A88" s="163"/>
      <c r="B88" s="157"/>
      <c r="C88" s="58" t="s">
        <v>647</v>
      </c>
      <c r="D88" s="58" t="s">
        <v>656</v>
      </c>
      <c r="E88" s="58"/>
      <c r="F88" s="66">
        <f t="shared" ca="1" si="9"/>
        <v>5</v>
      </c>
      <c r="G88" s="67">
        <f t="shared" ca="1" si="9"/>
        <v>40</v>
      </c>
      <c r="H88" s="67">
        <f t="shared" ca="1" si="9"/>
        <v>35</v>
      </c>
      <c r="I88" s="67">
        <f t="shared" ca="1" si="9"/>
        <v>20</v>
      </c>
      <c r="J88" s="67">
        <f t="shared" ca="1" si="9"/>
        <v>25</v>
      </c>
      <c r="K88" s="67">
        <f t="shared" ca="1" si="9"/>
        <v>25</v>
      </c>
      <c r="L88" s="67">
        <f t="shared" ca="1" si="9"/>
        <v>35</v>
      </c>
      <c r="M88" s="67">
        <f t="shared" ca="1" si="9"/>
        <v>40</v>
      </c>
      <c r="N88" s="67">
        <f t="shared" ca="1" si="9"/>
        <v>60</v>
      </c>
      <c r="O88" s="68">
        <f t="shared" ca="1" si="9"/>
        <v>285</v>
      </c>
    </row>
    <row r="89" spans="1:18" s="72" customFormat="1" ht="11.25" x14ac:dyDescent="0.2">
      <c r="A89" s="163"/>
      <c r="B89" s="157"/>
      <c r="C89" s="58" t="s">
        <v>648</v>
      </c>
      <c r="D89" s="58" t="s">
        <v>657</v>
      </c>
      <c r="E89" s="58"/>
      <c r="F89" s="66">
        <f t="shared" ca="1" si="9"/>
        <v>175</v>
      </c>
      <c r="G89" s="67">
        <f t="shared" ca="1" si="9"/>
        <v>220</v>
      </c>
      <c r="H89" s="67">
        <f t="shared" ca="1" si="9"/>
        <v>175</v>
      </c>
      <c r="I89" s="67">
        <f t="shared" ca="1" si="9"/>
        <v>190</v>
      </c>
      <c r="J89" s="67">
        <f t="shared" ca="1" si="9"/>
        <v>200</v>
      </c>
      <c r="K89" s="67">
        <f t="shared" ca="1" si="9"/>
        <v>105</v>
      </c>
      <c r="L89" s="67">
        <f t="shared" ca="1" si="9"/>
        <v>90</v>
      </c>
      <c r="M89" s="67">
        <f t="shared" ca="1" si="9"/>
        <v>130</v>
      </c>
      <c r="N89" s="67">
        <f t="shared" ca="1" si="9"/>
        <v>270</v>
      </c>
      <c r="O89" s="68">
        <f t="shared" ca="1" si="9"/>
        <v>1555</v>
      </c>
      <c r="Q89" s="57"/>
      <c r="R89" s="57"/>
    </row>
    <row r="90" spans="1:18" s="57" customFormat="1" ht="11.25" x14ac:dyDescent="0.2">
      <c r="A90" s="163"/>
      <c r="B90" s="157"/>
      <c r="C90" s="58" t="s">
        <v>649</v>
      </c>
      <c r="D90" s="58" t="s">
        <v>658</v>
      </c>
      <c r="E90" s="58"/>
      <c r="F90" s="66">
        <f t="shared" ca="1" si="9"/>
        <v>20</v>
      </c>
      <c r="G90" s="67">
        <f t="shared" ca="1" si="9"/>
        <v>50</v>
      </c>
      <c r="H90" s="67">
        <f t="shared" ca="1" si="9"/>
        <v>25</v>
      </c>
      <c r="I90" s="67">
        <f t="shared" ca="1" si="9"/>
        <v>40</v>
      </c>
      <c r="J90" s="67">
        <f t="shared" ca="1" si="9"/>
        <v>65</v>
      </c>
      <c r="K90" s="67">
        <f t="shared" ca="1" si="9"/>
        <v>35</v>
      </c>
      <c r="L90" s="67">
        <f t="shared" ca="1" si="9"/>
        <v>20</v>
      </c>
      <c r="M90" s="67">
        <f t="shared" ca="1" si="9"/>
        <v>40</v>
      </c>
      <c r="N90" s="67">
        <f t="shared" ca="1" si="9"/>
        <v>65</v>
      </c>
      <c r="O90" s="68">
        <f t="shared" ca="1" si="9"/>
        <v>360</v>
      </c>
    </row>
    <row r="91" spans="1:18" s="80" customFormat="1" ht="11.25" x14ac:dyDescent="0.2">
      <c r="A91" s="164"/>
      <c r="B91" s="158"/>
      <c r="C91" s="73" t="s">
        <v>692</v>
      </c>
      <c r="D91" s="74" t="s">
        <v>650</v>
      </c>
      <c r="E91" s="73"/>
      <c r="F91" s="75">
        <f t="shared" ca="1" si="9"/>
        <v>1935</v>
      </c>
      <c r="G91" s="76">
        <f t="shared" ca="1" si="9"/>
        <v>1445</v>
      </c>
      <c r="H91" s="76">
        <f t="shared" ca="1" si="9"/>
        <v>1160</v>
      </c>
      <c r="I91" s="76">
        <f t="shared" ca="1" si="9"/>
        <v>1135</v>
      </c>
      <c r="J91" s="76">
        <f t="shared" ca="1" si="9"/>
        <v>960</v>
      </c>
      <c r="K91" s="76">
        <f t="shared" ca="1" si="9"/>
        <v>700</v>
      </c>
      <c r="L91" s="76">
        <f t="shared" ca="1" si="9"/>
        <v>585</v>
      </c>
      <c r="M91" s="76">
        <f t="shared" ca="1" si="9"/>
        <v>685</v>
      </c>
      <c r="N91" s="76">
        <f t="shared" ca="1" si="9"/>
        <v>1495</v>
      </c>
      <c r="O91" s="77">
        <f t="shared" ca="1" si="9"/>
        <v>10100</v>
      </c>
      <c r="Q91" s="57"/>
      <c r="R91" s="57"/>
    </row>
    <row r="92" spans="1:18" s="57" customFormat="1" ht="11.25" x14ac:dyDescent="0.2">
      <c r="A92" s="81"/>
      <c r="B92" s="156" t="s">
        <v>827</v>
      </c>
      <c r="C92" s="82"/>
      <c r="D92" s="58"/>
      <c r="E92" s="58"/>
      <c r="F92" s="66"/>
      <c r="G92" s="67"/>
      <c r="H92" s="67"/>
      <c r="I92" s="67"/>
      <c r="J92" s="67"/>
      <c r="K92" s="67"/>
      <c r="L92" s="67"/>
      <c r="M92" s="67"/>
      <c r="N92" s="67"/>
      <c r="O92" s="68"/>
    </row>
    <row r="93" spans="1:18" s="57" customFormat="1" ht="11.25" x14ac:dyDescent="0.2">
      <c r="A93" s="131" t="s">
        <v>285</v>
      </c>
      <c r="B93" s="157"/>
      <c r="C93" s="58"/>
      <c r="D93" s="58"/>
      <c r="E93" s="58"/>
      <c r="F93" s="66"/>
      <c r="G93" s="67"/>
      <c r="H93" s="67"/>
      <c r="I93" s="67"/>
      <c r="J93" s="67"/>
      <c r="K93" s="67"/>
      <c r="L93" s="67"/>
      <c r="M93" s="67"/>
      <c r="N93" s="67"/>
      <c r="O93" s="68"/>
    </row>
    <row r="94" spans="1:18" s="80" customFormat="1" ht="11.25" x14ac:dyDescent="0.2">
      <c r="A94" s="132"/>
      <c r="B94" s="158"/>
      <c r="C94" s="73" t="s">
        <v>692</v>
      </c>
      <c r="D94" s="74" t="s">
        <v>285</v>
      </c>
      <c r="E94" s="73"/>
      <c r="F94" s="75">
        <f t="shared" ref="F94:O94" ca="1" si="10">VLOOKUP($D94,INDIRECT($W$13),F$472,0)</f>
        <v>1695</v>
      </c>
      <c r="G94" s="76">
        <f t="shared" ca="1" si="10"/>
        <v>2890</v>
      </c>
      <c r="H94" s="76">
        <f t="shared" ca="1" si="10"/>
        <v>4490</v>
      </c>
      <c r="I94" s="76">
        <f t="shared" ca="1" si="10"/>
        <v>2245</v>
      </c>
      <c r="J94" s="76">
        <f t="shared" ca="1" si="10"/>
        <v>1750</v>
      </c>
      <c r="K94" s="76">
        <f t="shared" ca="1" si="10"/>
        <v>1460</v>
      </c>
      <c r="L94" s="76">
        <f t="shared" ca="1" si="10"/>
        <v>1580</v>
      </c>
      <c r="M94" s="76">
        <f t="shared" ca="1" si="10"/>
        <v>1065</v>
      </c>
      <c r="N94" s="76">
        <f t="shared" ca="1" si="10"/>
        <v>4515</v>
      </c>
      <c r="O94" s="77">
        <f t="shared" ca="1" si="10"/>
        <v>21685</v>
      </c>
      <c r="Q94" s="57"/>
      <c r="R94" s="57"/>
    </row>
    <row r="95" spans="1:18" s="57" customFormat="1" ht="11.25" x14ac:dyDescent="0.2">
      <c r="A95" s="81"/>
      <c r="B95" s="156" t="s">
        <v>828</v>
      </c>
      <c r="C95" s="82"/>
      <c r="D95" s="58"/>
      <c r="E95" s="58"/>
      <c r="F95" s="66"/>
      <c r="G95" s="67"/>
      <c r="H95" s="67"/>
      <c r="I95" s="67"/>
      <c r="J95" s="67"/>
      <c r="K95" s="67"/>
      <c r="L95" s="67"/>
      <c r="M95" s="67"/>
      <c r="N95" s="67"/>
      <c r="O95" s="68"/>
    </row>
    <row r="96" spans="1:18" s="57" customFormat="1" ht="11.25" x14ac:dyDescent="0.2">
      <c r="A96" s="163" t="s">
        <v>610</v>
      </c>
      <c r="B96" s="157"/>
      <c r="C96" s="58" t="s">
        <v>604</v>
      </c>
      <c r="D96" s="58" t="s">
        <v>626</v>
      </c>
      <c r="E96" s="58"/>
      <c r="F96" s="66" t="str">
        <f t="shared" ref="F96:O102" ca="1" si="11">VLOOKUP($D96,INDIRECT($W$13),F$472,0)</f>
        <v>**</v>
      </c>
      <c r="G96" s="67" t="str">
        <f t="shared" ca="1" si="11"/>
        <v>**</v>
      </c>
      <c r="H96" s="67" t="str">
        <f t="shared" ca="1" si="11"/>
        <v>**</v>
      </c>
      <c r="I96" s="67" t="str">
        <f t="shared" ca="1" si="11"/>
        <v>**</v>
      </c>
      <c r="J96" s="67" t="str">
        <f t="shared" ca="1" si="11"/>
        <v>**</v>
      </c>
      <c r="K96" s="67" t="str">
        <f t="shared" ca="1" si="11"/>
        <v>**</v>
      </c>
      <c r="L96" s="67" t="str">
        <f t="shared" ca="1" si="11"/>
        <v>**</v>
      </c>
      <c r="M96" s="67" t="str">
        <f t="shared" ca="1" si="11"/>
        <v>**</v>
      </c>
      <c r="N96" s="67" t="str">
        <f t="shared" ca="1" si="11"/>
        <v>**</v>
      </c>
      <c r="O96" s="68">
        <f t="shared" ca="1" si="11"/>
        <v>10</v>
      </c>
    </row>
    <row r="97" spans="1:18" s="57" customFormat="1" ht="11.25" x14ac:dyDescent="0.2">
      <c r="A97" s="163"/>
      <c r="B97" s="157"/>
      <c r="C97" s="58" t="s">
        <v>605</v>
      </c>
      <c r="D97" s="58" t="s">
        <v>627</v>
      </c>
      <c r="E97" s="58"/>
      <c r="F97" s="66">
        <f t="shared" ca="1" si="11"/>
        <v>700</v>
      </c>
      <c r="G97" s="67">
        <f t="shared" ca="1" si="11"/>
        <v>745</v>
      </c>
      <c r="H97" s="67">
        <f t="shared" ca="1" si="11"/>
        <v>850</v>
      </c>
      <c r="I97" s="67">
        <f t="shared" ca="1" si="11"/>
        <v>490</v>
      </c>
      <c r="J97" s="67">
        <f t="shared" ca="1" si="11"/>
        <v>500</v>
      </c>
      <c r="K97" s="67">
        <f t="shared" ca="1" si="11"/>
        <v>300</v>
      </c>
      <c r="L97" s="67">
        <f t="shared" ca="1" si="11"/>
        <v>325</v>
      </c>
      <c r="M97" s="67">
        <f t="shared" ca="1" si="11"/>
        <v>250</v>
      </c>
      <c r="N97" s="67">
        <f t="shared" ca="1" si="11"/>
        <v>795</v>
      </c>
      <c r="O97" s="68">
        <f t="shared" ca="1" si="11"/>
        <v>4955</v>
      </c>
    </row>
    <row r="98" spans="1:18" s="57" customFormat="1" ht="11.25" x14ac:dyDescent="0.2">
      <c r="A98" s="163"/>
      <c r="B98" s="157"/>
      <c r="C98" s="58" t="s">
        <v>606</v>
      </c>
      <c r="D98" s="58" t="s">
        <v>628</v>
      </c>
      <c r="E98" s="58"/>
      <c r="F98" s="66">
        <f t="shared" ca="1" si="11"/>
        <v>560</v>
      </c>
      <c r="G98" s="67">
        <f t="shared" ca="1" si="11"/>
        <v>405</v>
      </c>
      <c r="H98" s="67">
        <f t="shared" ca="1" si="11"/>
        <v>345</v>
      </c>
      <c r="I98" s="67">
        <f t="shared" ca="1" si="11"/>
        <v>320</v>
      </c>
      <c r="J98" s="67">
        <f t="shared" ca="1" si="11"/>
        <v>225</v>
      </c>
      <c r="K98" s="67">
        <f t="shared" ca="1" si="11"/>
        <v>250</v>
      </c>
      <c r="L98" s="67">
        <f t="shared" ca="1" si="11"/>
        <v>180</v>
      </c>
      <c r="M98" s="67">
        <f t="shared" ca="1" si="11"/>
        <v>185</v>
      </c>
      <c r="N98" s="67">
        <f t="shared" ca="1" si="11"/>
        <v>425</v>
      </c>
      <c r="O98" s="68">
        <f t="shared" ca="1" si="11"/>
        <v>2895</v>
      </c>
    </row>
    <row r="99" spans="1:18" s="57" customFormat="1" ht="11.25" x14ac:dyDescent="0.2">
      <c r="A99" s="163"/>
      <c r="B99" s="157"/>
      <c r="C99" s="58" t="s">
        <v>607</v>
      </c>
      <c r="D99" s="58" t="s">
        <v>629</v>
      </c>
      <c r="E99" s="58"/>
      <c r="F99" s="66" t="str">
        <f t="shared" ca="1" si="11"/>
        <v>**</v>
      </c>
      <c r="G99" s="67" t="str">
        <f t="shared" ca="1" si="11"/>
        <v>**</v>
      </c>
      <c r="H99" s="67" t="str">
        <f t="shared" ca="1" si="11"/>
        <v>**</v>
      </c>
      <c r="I99" s="67" t="str">
        <f t="shared" ca="1" si="11"/>
        <v>**</v>
      </c>
      <c r="J99" s="67" t="str">
        <f t="shared" ca="1" si="11"/>
        <v>**</v>
      </c>
      <c r="K99" s="67" t="str">
        <f t="shared" ca="1" si="11"/>
        <v>**</v>
      </c>
      <c r="L99" s="67" t="str">
        <f t="shared" ca="1" si="11"/>
        <v>**</v>
      </c>
      <c r="M99" s="67" t="str">
        <f t="shared" ca="1" si="11"/>
        <v>**</v>
      </c>
      <c r="N99" s="67" t="str">
        <f t="shared" ca="1" si="11"/>
        <v>**</v>
      </c>
      <c r="O99" s="68" t="str">
        <f t="shared" ca="1" si="11"/>
        <v>**</v>
      </c>
    </row>
    <row r="100" spans="1:18" s="72" customFormat="1" ht="11.25" x14ac:dyDescent="0.2">
      <c r="A100" s="163"/>
      <c r="B100" s="157"/>
      <c r="C100" s="58" t="s">
        <v>608</v>
      </c>
      <c r="D100" s="58" t="s">
        <v>630</v>
      </c>
      <c r="E100" s="58"/>
      <c r="F100" s="66">
        <f t="shared" ca="1" si="11"/>
        <v>390</v>
      </c>
      <c r="G100" s="67">
        <f t="shared" ca="1" si="11"/>
        <v>300</v>
      </c>
      <c r="H100" s="67">
        <f t="shared" ca="1" si="11"/>
        <v>330</v>
      </c>
      <c r="I100" s="67">
        <f t="shared" ca="1" si="11"/>
        <v>220</v>
      </c>
      <c r="J100" s="67">
        <f t="shared" ca="1" si="11"/>
        <v>170</v>
      </c>
      <c r="K100" s="67">
        <f t="shared" ca="1" si="11"/>
        <v>145</v>
      </c>
      <c r="L100" s="67">
        <f t="shared" ca="1" si="11"/>
        <v>135</v>
      </c>
      <c r="M100" s="67">
        <f t="shared" ca="1" si="11"/>
        <v>110</v>
      </c>
      <c r="N100" s="67">
        <f t="shared" ca="1" si="11"/>
        <v>355</v>
      </c>
      <c r="O100" s="68">
        <f t="shared" ca="1" si="11"/>
        <v>2155</v>
      </c>
      <c r="Q100" s="57"/>
      <c r="R100" s="57"/>
    </row>
    <row r="101" spans="1:18" s="57" customFormat="1" ht="11.25" x14ac:dyDescent="0.2">
      <c r="A101" s="163"/>
      <c r="B101" s="157"/>
      <c r="C101" s="58" t="s">
        <v>609</v>
      </c>
      <c r="D101" s="58" t="s">
        <v>631</v>
      </c>
      <c r="E101" s="58"/>
      <c r="F101" s="66" t="str">
        <f t="shared" ca="1" si="11"/>
        <v>**</v>
      </c>
      <c r="G101" s="67" t="str">
        <f t="shared" ca="1" si="11"/>
        <v>**</v>
      </c>
      <c r="H101" s="67" t="str">
        <f t="shared" ca="1" si="11"/>
        <v>**</v>
      </c>
      <c r="I101" s="67" t="str">
        <f t="shared" ca="1" si="11"/>
        <v>**</v>
      </c>
      <c r="J101" s="67" t="str">
        <f t="shared" ca="1" si="11"/>
        <v>**</v>
      </c>
      <c r="K101" s="67" t="str">
        <f t="shared" ca="1" si="11"/>
        <v>**</v>
      </c>
      <c r="L101" s="67" t="str">
        <f t="shared" ca="1" si="11"/>
        <v>**</v>
      </c>
      <c r="M101" s="67" t="str">
        <f t="shared" ca="1" si="11"/>
        <v>**</v>
      </c>
      <c r="N101" s="67" t="str">
        <f t="shared" ca="1" si="11"/>
        <v>**</v>
      </c>
      <c r="O101" s="68">
        <f t="shared" ca="1" si="11"/>
        <v>1740</v>
      </c>
    </row>
    <row r="102" spans="1:18" s="80" customFormat="1" ht="11.25" x14ac:dyDescent="0.2">
      <c r="A102" s="164"/>
      <c r="B102" s="158"/>
      <c r="C102" s="73" t="s">
        <v>692</v>
      </c>
      <c r="D102" s="74" t="s">
        <v>610</v>
      </c>
      <c r="E102" s="73"/>
      <c r="F102" s="75">
        <f t="shared" ca="1" si="11"/>
        <v>1960</v>
      </c>
      <c r="G102" s="76">
        <f t="shared" ca="1" si="11"/>
        <v>1685</v>
      </c>
      <c r="H102" s="76">
        <f t="shared" ca="1" si="11"/>
        <v>1805</v>
      </c>
      <c r="I102" s="76">
        <f t="shared" ca="1" si="11"/>
        <v>1230</v>
      </c>
      <c r="J102" s="76">
        <f t="shared" ca="1" si="11"/>
        <v>1005</v>
      </c>
      <c r="K102" s="76">
        <f t="shared" ca="1" si="11"/>
        <v>805</v>
      </c>
      <c r="L102" s="76">
        <f t="shared" ca="1" si="11"/>
        <v>760</v>
      </c>
      <c r="M102" s="76">
        <f t="shared" ca="1" si="11"/>
        <v>625</v>
      </c>
      <c r="N102" s="76">
        <f t="shared" ca="1" si="11"/>
        <v>1870</v>
      </c>
      <c r="O102" s="77">
        <f t="shared" ca="1" si="11"/>
        <v>11745</v>
      </c>
      <c r="Q102" s="57"/>
      <c r="R102" s="57"/>
    </row>
    <row r="103" spans="1:18" s="57" customFormat="1" ht="11.25" x14ac:dyDescent="0.2">
      <c r="A103" s="81"/>
      <c r="B103" s="156" t="s">
        <v>829</v>
      </c>
      <c r="C103" s="82"/>
      <c r="D103" s="58"/>
      <c r="E103" s="58"/>
      <c r="F103" s="66"/>
      <c r="G103" s="67"/>
      <c r="H103" s="67"/>
      <c r="I103" s="67"/>
      <c r="J103" s="67"/>
      <c r="K103" s="67"/>
      <c r="L103" s="67"/>
      <c r="M103" s="67"/>
      <c r="N103" s="67"/>
      <c r="O103" s="68"/>
    </row>
    <row r="104" spans="1:18" s="57" customFormat="1" ht="11.25" x14ac:dyDescent="0.2">
      <c r="A104" s="163" t="s">
        <v>558</v>
      </c>
      <c r="B104" s="157"/>
      <c r="C104" s="58" t="s">
        <v>532</v>
      </c>
      <c r="D104" s="58" t="s">
        <v>122</v>
      </c>
      <c r="E104" s="58"/>
      <c r="F104" s="66" t="str">
        <f t="shared" ref="F104:O113" ca="1" si="12">VLOOKUP($D104,INDIRECT($W$13),F$472,0)</f>
        <v>**</v>
      </c>
      <c r="G104" s="67" t="str">
        <f t="shared" ca="1" si="12"/>
        <v>**</v>
      </c>
      <c r="H104" s="67" t="str">
        <f t="shared" ca="1" si="12"/>
        <v>**</v>
      </c>
      <c r="I104" s="67" t="str">
        <f t="shared" ca="1" si="12"/>
        <v>**</v>
      </c>
      <c r="J104" s="67" t="str">
        <f t="shared" ca="1" si="12"/>
        <v>**</v>
      </c>
      <c r="K104" s="67" t="str">
        <f t="shared" ca="1" si="12"/>
        <v>**</v>
      </c>
      <c r="L104" s="67" t="str">
        <f t="shared" ca="1" si="12"/>
        <v>**</v>
      </c>
      <c r="M104" s="67" t="str">
        <f t="shared" ca="1" si="12"/>
        <v>**</v>
      </c>
      <c r="N104" s="67" t="str">
        <f t="shared" ca="1" si="12"/>
        <v>**</v>
      </c>
      <c r="O104" s="68">
        <f t="shared" ca="1" si="12"/>
        <v>70</v>
      </c>
    </row>
    <row r="105" spans="1:18" s="57" customFormat="1" ht="11.25" x14ac:dyDescent="0.2">
      <c r="A105" s="163"/>
      <c r="B105" s="157"/>
      <c r="C105" s="58" t="s">
        <v>520</v>
      </c>
      <c r="D105" s="58" t="s">
        <v>123</v>
      </c>
      <c r="E105" s="58"/>
      <c r="F105" s="66">
        <f t="shared" ca="1" si="12"/>
        <v>420</v>
      </c>
      <c r="G105" s="67">
        <f t="shared" ca="1" si="12"/>
        <v>205</v>
      </c>
      <c r="H105" s="67">
        <f t="shared" ca="1" si="12"/>
        <v>220</v>
      </c>
      <c r="I105" s="67">
        <f t="shared" ca="1" si="12"/>
        <v>185</v>
      </c>
      <c r="J105" s="67">
        <f t="shared" ca="1" si="12"/>
        <v>110</v>
      </c>
      <c r="K105" s="67">
        <f t="shared" ca="1" si="12"/>
        <v>110</v>
      </c>
      <c r="L105" s="67">
        <f t="shared" ca="1" si="12"/>
        <v>125</v>
      </c>
      <c r="M105" s="67">
        <f t="shared" ca="1" si="12"/>
        <v>100</v>
      </c>
      <c r="N105" s="67">
        <f t="shared" ca="1" si="12"/>
        <v>255</v>
      </c>
      <c r="O105" s="68">
        <f t="shared" ca="1" si="12"/>
        <v>1730</v>
      </c>
    </row>
    <row r="106" spans="1:18" s="57" customFormat="1" ht="11.25" x14ac:dyDescent="0.2">
      <c r="A106" s="163"/>
      <c r="B106" s="157"/>
      <c r="C106" s="58" t="s">
        <v>521</v>
      </c>
      <c r="D106" s="58" t="s">
        <v>124</v>
      </c>
      <c r="E106" s="58"/>
      <c r="F106" s="66">
        <f t="shared" ca="1" si="12"/>
        <v>240</v>
      </c>
      <c r="G106" s="67">
        <f t="shared" ca="1" si="12"/>
        <v>260</v>
      </c>
      <c r="H106" s="67">
        <f t="shared" ca="1" si="12"/>
        <v>285</v>
      </c>
      <c r="I106" s="67">
        <f t="shared" ca="1" si="12"/>
        <v>200</v>
      </c>
      <c r="J106" s="67">
        <f t="shared" ca="1" si="12"/>
        <v>135</v>
      </c>
      <c r="K106" s="67">
        <f t="shared" ca="1" si="12"/>
        <v>130</v>
      </c>
      <c r="L106" s="67">
        <f t="shared" ca="1" si="12"/>
        <v>135</v>
      </c>
      <c r="M106" s="67">
        <f t="shared" ca="1" si="12"/>
        <v>135</v>
      </c>
      <c r="N106" s="67">
        <f t="shared" ca="1" si="12"/>
        <v>340</v>
      </c>
      <c r="O106" s="68">
        <f t="shared" ca="1" si="12"/>
        <v>1860</v>
      </c>
    </row>
    <row r="107" spans="1:18" s="57" customFormat="1" ht="11.25" x14ac:dyDescent="0.2">
      <c r="A107" s="163"/>
      <c r="B107" s="157"/>
      <c r="C107" s="58" t="s">
        <v>536</v>
      </c>
      <c r="D107" s="58" t="s">
        <v>125</v>
      </c>
      <c r="E107" s="58"/>
      <c r="F107" s="66">
        <f t="shared" ca="1" si="12"/>
        <v>90</v>
      </c>
      <c r="G107" s="67">
        <f t="shared" ca="1" si="12"/>
        <v>225</v>
      </c>
      <c r="H107" s="67">
        <f t="shared" ca="1" si="12"/>
        <v>325</v>
      </c>
      <c r="I107" s="67">
        <f t="shared" ca="1" si="12"/>
        <v>160</v>
      </c>
      <c r="J107" s="67">
        <f t="shared" ca="1" si="12"/>
        <v>145</v>
      </c>
      <c r="K107" s="67">
        <f t="shared" ca="1" si="12"/>
        <v>80</v>
      </c>
      <c r="L107" s="67">
        <f t="shared" ca="1" si="12"/>
        <v>140</v>
      </c>
      <c r="M107" s="67">
        <f t="shared" ca="1" si="12"/>
        <v>70</v>
      </c>
      <c r="N107" s="67">
        <f t="shared" ca="1" si="12"/>
        <v>415</v>
      </c>
      <c r="O107" s="68">
        <f t="shared" ca="1" si="12"/>
        <v>1650</v>
      </c>
    </row>
    <row r="108" spans="1:18" s="57" customFormat="1" ht="11.25" x14ac:dyDescent="0.2">
      <c r="A108" s="163"/>
      <c r="B108" s="157"/>
      <c r="C108" s="58" t="s">
        <v>519</v>
      </c>
      <c r="D108" s="58" t="s">
        <v>243</v>
      </c>
      <c r="E108" s="58"/>
      <c r="F108" s="66">
        <f t="shared" ca="1" si="12"/>
        <v>10</v>
      </c>
      <c r="G108" s="67">
        <f t="shared" ca="1" si="12"/>
        <v>115</v>
      </c>
      <c r="H108" s="67">
        <f t="shared" ca="1" si="12"/>
        <v>45</v>
      </c>
      <c r="I108" s="67">
        <f t="shared" ca="1" si="12"/>
        <v>215</v>
      </c>
      <c r="J108" s="67">
        <f t="shared" ca="1" si="12"/>
        <v>35</v>
      </c>
      <c r="K108" s="67">
        <f t="shared" ca="1" si="12"/>
        <v>20</v>
      </c>
      <c r="L108" s="67">
        <f t="shared" ca="1" si="12"/>
        <v>45</v>
      </c>
      <c r="M108" s="67">
        <f t="shared" ca="1" si="12"/>
        <v>60</v>
      </c>
      <c r="N108" s="67">
        <f t="shared" ca="1" si="12"/>
        <v>85</v>
      </c>
      <c r="O108" s="68">
        <f t="shared" ca="1" si="12"/>
        <v>630</v>
      </c>
    </row>
    <row r="109" spans="1:18" s="57" customFormat="1" ht="11.25" x14ac:dyDescent="0.2">
      <c r="A109" s="163"/>
      <c r="B109" s="157"/>
      <c r="C109" s="58" t="s">
        <v>526</v>
      </c>
      <c r="D109" s="58" t="s">
        <v>126</v>
      </c>
      <c r="E109" s="58"/>
      <c r="F109" s="66" t="str">
        <f t="shared" ca="1" si="12"/>
        <v>**</v>
      </c>
      <c r="G109" s="67" t="str">
        <f t="shared" ca="1" si="12"/>
        <v>**</v>
      </c>
      <c r="H109" s="67" t="str">
        <f t="shared" ca="1" si="12"/>
        <v>**</v>
      </c>
      <c r="I109" s="67" t="str">
        <f t="shared" ca="1" si="12"/>
        <v>**</v>
      </c>
      <c r="J109" s="67" t="str">
        <f t="shared" ca="1" si="12"/>
        <v>**</v>
      </c>
      <c r="K109" s="67" t="str">
        <f t="shared" ca="1" si="12"/>
        <v>**</v>
      </c>
      <c r="L109" s="67" t="str">
        <f t="shared" ca="1" si="12"/>
        <v>**</v>
      </c>
      <c r="M109" s="67" t="str">
        <f t="shared" ca="1" si="12"/>
        <v>**</v>
      </c>
      <c r="N109" s="67" t="str">
        <f t="shared" ca="1" si="12"/>
        <v>**</v>
      </c>
      <c r="O109" s="68" t="str">
        <f t="shared" ca="1" si="12"/>
        <v>**</v>
      </c>
    </row>
    <row r="110" spans="1:18" s="57" customFormat="1" ht="11.25" x14ac:dyDescent="0.2">
      <c r="A110" s="163"/>
      <c r="B110" s="157"/>
      <c r="C110" s="58" t="s">
        <v>541</v>
      </c>
      <c r="D110" s="58" t="s">
        <v>277</v>
      </c>
      <c r="E110" s="58"/>
      <c r="F110" s="66" t="str">
        <f t="shared" ca="1" si="12"/>
        <v>**</v>
      </c>
      <c r="G110" s="67" t="str">
        <f t="shared" ca="1" si="12"/>
        <v>**</v>
      </c>
      <c r="H110" s="67" t="str">
        <f t="shared" ca="1" si="12"/>
        <v>**</v>
      </c>
      <c r="I110" s="67" t="str">
        <f t="shared" ca="1" si="12"/>
        <v>**</v>
      </c>
      <c r="J110" s="67" t="str">
        <f t="shared" ca="1" si="12"/>
        <v>**</v>
      </c>
      <c r="K110" s="67" t="str">
        <f t="shared" ca="1" si="12"/>
        <v>**</v>
      </c>
      <c r="L110" s="67" t="str">
        <f t="shared" ca="1" si="12"/>
        <v>**</v>
      </c>
      <c r="M110" s="67" t="str">
        <f t="shared" ca="1" si="12"/>
        <v>**</v>
      </c>
      <c r="N110" s="67" t="str">
        <f t="shared" ca="1" si="12"/>
        <v>**</v>
      </c>
      <c r="O110" s="68">
        <f t="shared" ca="1" si="12"/>
        <v>255</v>
      </c>
    </row>
    <row r="111" spans="1:18" s="72" customFormat="1" ht="11.25" x14ac:dyDescent="0.2">
      <c r="A111" s="163"/>
      <c r="B111" s="157"/>
      <c r="C111" s="58" t="s">
        <v>539</v>
      </c>
      <c r="D111" s="58" t="s">
        <v>276</v>
      </c>
      <c r="E111" s="58"/>
      <c r="F111" s="66">
        <f t="shared" ca="1" si="12"/>
        <v>165</v>
      </c>
      <c r="G111" s="67">
        <f t="shared" ca="1" si="12"/>
        <v>235</v>
      </c>
      <c r="H111" s="67">
        <f t="shared" ca="1" si="12"/>
        <v>190</v>
      </c>
      <c r="I111" s="67">
        <f t="shared" ca="1" si="12"/>
        <v>185</v>
      </c>
      <c r="J111" s="67">
        <f t="shared" ca="1" si="12"/>
        <v>115</v>
      </c>
      <c r="K111" s="67">
        <f t="shared" ca="1" si="12"/>
        <v>105</v>
      </c>
      <c r="L111" s="67">
        <f t="shared" ca="1" si="12"/>
        <v>150</v>
      </c>
      <c r="M111" s="67">
        <f t="shared" ca="1" si="12"/>
        <v>105</v>
      </c>
      <c r="N111" s="67">
        <f t="shared" ca="1" si="12"/>
        <v>325</v>
      </c>
      <c r="O111" s="68">
        <f t="shared" ca="1" si="12"/>
        <v>1575</v>
      </c>
      <c r="Q111" s="57"/>
      <c r="R111" s="57"/>
    </row>
    <row r="112" spans="1:18" s="57" customFormat="1" ht="11.25" x14ac:dyDescent="0.2">
      <c r="A112" s="163"/>
      <c r="B112" s="157"/>
      <c r="C112" s="58" t="s">
        <v>544</v>
      </c>
      <c r="D112" s="58" t="s">
        <v>272</v>
      </c>
      <c r="E112" s="58"/>
      <c r="F112" s="66">
        <f t="shared" ca="1" si="12"/>
        <v>140</v>
      </c>
      <c r="G112" s="67">
        <f t="shared" ca="1" si="12"/>
        <v>175</v>
      </c>
      <c r="H112" s="67">
        <f t="shared" ca="1" si="12"/>
        <v>170</v>
      </c>
      <c r="I112" s="67">
        <f t="shared" ca="1" si="12"/>
        <v>115</v>
      </c>
      <c r="J112" s="67">
        <f t="shared" ca="1" si="12"/>
        <v>100</v>
      </c>
      <c r="K112" s="67">
        <f t="shared" ca="1" si="12"/>
        <v>65</v>
      </c>
      <c r="L112" s="67">
        <f t="shared" ca="1" si="12"/>
        <v>75</v>
      </c>
      <c r="M112" s="67">
        <f t="shared" ca="1" si="12"/>
        <v>60</v>
      </c>
      <c r="N112" s="67">
        <f t="shared" ca="1" si="12"/>
        <v>195</v>
      </c>
      <c r="O112" s="68">
        <f t="shared" ca="1" si="12"/>
        <v>1095</v>
      </c>
    </row>
    <row r="113" spans="1:18" s="80" customFormat="1" ht="11.25" x14ac:dyDescent="0.2">
      <c r="A113" s="164"/>
      <c r="B113" s="158"/>
      <c r="C113" s="73" t="s">
        <v>692</v>
      </c>
      <c r="D113" s="74" t="s">
        <v>558</v>
      </c>
      <c r="E113" s="73"/>
      <c r="F113" s="75">
        <f t="shared" ca="1" si="12"/>
        <v>1090</v>
      </c>
      <c r="G113" s="76">
        <f t="shared" ca="1" si="12"/>
        <v>1280</v>
      </c>
      <c r="H113" s="76">
        <f t="shared" ca="1" si="12"/>
        <v>1275</v>
      </c>
      <c r="I113" s="76">
        <f t="shared" ca="1" si="12"/>
        <v>1095</v>
      </c>
      <c r="J113" s="76">
        <f t="shared" ca="1" si="12"/>
        <v>650</v>
      </c>
      <c r="K113" s="76">
        <f t="shared" ca="1" si="12"/>
        <v>525</v>
      </c>
      <c r="L113" s="76">
        <f t="shared" ca="1" si="12"/>
        <v>695</v>
      </c>
      <c r="M113" s="76">
        <f t="shared" ca="1" si="12"/>
        <v>575</v>
      </c>
      <c r="N113" s="76">
        <f t="shared" ca="1" si="12"/>
        <v>1675</v>
      </c>
      <c r="O113" s="77">
        <f t="shared" ca="1" si="12"/>
        <v>8860</v>
      </c>
      <c r="Q113" s="57"/>
      <c r="R113" s="57"/>
    </row>
    <row r="114" spans="1:18" s="57" customFormat="1" ht="11.25" x14ac:dyDescent="0.2">
      <c r="A114" s="81"/>
      <c r="B114" s="156" t="s">
        <v>830</v>
      </c>
      <c r="C114" s="82"/>
      <c r="D114" s="58"/>
      <c r="E114" s="58"/>
      <c r="F114" s="66"/>
      <c r="G114" s="67"/>
      <c r="H114" s="67"/>
      <c r="I114" s="67"/>
      <c r="J114" s="67"/>
      <c r="K114" s="67"/>
      <c r="L114" s="67"/>
      <c r="M114" s="67"/>
      <c r="N114" s="67"/>
      <c r="O114" s="68"/>
    </row>
    <row r="115" spans="1:18" s="57" customFormat="1" ht="11.25" x14ac:dyDescent="0.2">
      <c r="A115" s="163" t="s">
        <v>368</v>
      </c>
      <c r="B115" s="157"/>
      <c r="C115" s="58" t="s">
        <v>551</v>
      </c>
      <c r="D115" s="58" t="s">
        <v>136</v>
      </c>
      <c r="E115" s="58"/>
      <c r="F115" s="66" t="str">
        <f t="shared" ref="F115:O127" ca="1" si="13">VLOOKUP($D115,INDIRECT($W$13),F$472,0)</f>
        <v>**</v>
      </c>
      <c r="G115" s="67" t="str">
        <f t="shared" ca="1" si="13"/>
        <v>**</v>
      </c>
      <c r="H115" s="67">
        <f t="shared" ca="1" si="13"/>
        <v>5</v>
      </c>
      <c r="I115" s="67" t="str">
        <f t="shared" ca="1" si="13"/>
        <v>**</v>
      </c>
      <c r="J115" s="67" t="str">
        <f t="shared" ca="1" si="13"/>
        <v>**</v>
      </c>
      <c r="K115" s="67">
        <f t="shared" ca="1" si="13"/>
        <v>5</v>
      </c>
      <c r="L115" s="67" t="str">
        <f t="shared" ca="1" si="13"/>
        <v>**</v>
      </c>
      <c r="M115" s="67" t="str">
        <f t="shared" ca="1" si="13"/>
        <v>**</v>
      </c>
      <c r="N115" s="67">
        <f t="shared" ca="1" si="13"/>
        <v>10</v>
      </c>
      <c r="O115" s="68">
        <f t="shared" ca="1" si="13"/>
        <v>30</v>
      </c>
    </row>
    <row r="116" spans="1:18" s="57" customFormat="1" ht="11.25" x14ac:dyDescent="0.2">
      <c r="A116" s="163"/>
      <c r="B116" s="157"/>
      <c r="C116" s="58" t="s">
        <v>548</v>
      </c>
      <c r="D116" s="58" t="s">
        <v>137</v>
      </c>
      <c r="E116" s="58"/>
      <c r="F116" s="66" t="str">
        <f t="shared" ca="1" si="13"/>
        <v>**</v>
      </c>
      <c r="G116" s="67" t="str">
        <f t="shared" ca="1" si="13"/>
        <v>**</v>
      </c>
      <c r="H116" s="67">
        <f t="shared" ca="1" si="13"/>
        <v>160</v>
      </c>
      <c r="I116" s="67" t="str">
        <f t="shared" ca="1" si="13"/>
        <v>**</v>
      </c>
      <c r="J116" s="67" t="str">
        <f t="shared" ca="1" si="13"/>
        <v>**</v>
      </c>
      <c r="K116" s="67">
        <f t="shared" ca="1" si="13"/>
        <v>80</v>
      </c>
      <c r="L116" s="67" t="str">
        <f t="shared" ca="1" si="13"/>
        <v>**</v>
      </c>
      <c r="M116" s="67" t="str">
        <f t="shared" ca="1" si="13"/>
        <v>**</v>
      </c>
      <c r="N116" s="67">
        <f t="shared" ca="1" si="13"/>
        <v>155</v>
      </c>
      <c r="O116" s="68">
        <f t="shared" ca="1" si="13"/>
        <v>975</v>
      </c>
    </row>
    <row r="117" spans="1:18" s="57" customFormat="1" ht="11.25" x14ac:dyDescent="0.2">
      <c r="A117" s="163"/>
      <c r="B117" s="157"/>
      <c r="C117" s="58" t="s">
        <v>473</v>
      </c>
      <c r="D117" s="58" t="s">
        <v>138</v>
      </c>
      <c r="E117" s="58"/>
      <c r="F117" s="66">
        <f t="shared" ca="1" si="13"/>
        <v>500</v>
      </c>
      <c r="G117" s="67">
        <f t="shared" ca="1" si="13"/>
        <v>685</v>
      </c>
      <c r="H117" s="67">
        <f t="shared" ca="1" si="13"/>
        <v>685</v>
      </c>
      <c r="I117" s="67">
        <f t="shared" ca="1" si="13"/>
        <v>540</v>
      </c>
      <c r="J117" s="67">
        <f t="shared" ca="1" si="13"/>
        <v>275</v>
      </c>
      <c r="K117" s="67">
        <f t="shared" ca="1" si="13"/>
        <v>330</v>
      </c>
      <c r="L117" s="67">
        <f t="shared" ca="1" si="13"/>
        <v>325</v>
      </c>
      <c r="M117" s="67">
        <f t="shared" ca="1" si="13"/>
        <v>315</v>
      </c>
      <c r="N117" s="67">
        <f t="shared" ca="1" si="13"/>
        <v>870</v>
      </c>
      <c r="O117" s="68">
        <f t="shared" ca="1" si="13"/>
        <v>4525</v>
      </c>
    </row>
    <row r="118" spans="1:18" s="57" customFormat="1" ht="11.25" x14ac:dyDescent="0.2">
      <c r="A118" s="163"/>
      <c r="B118" s="157"/>
      <c r="C118" s="58" t="s">
        <v>472</v>
      </c>
      <c r="D118" s="58" t="s">
        <v>139</v>
      </c>
      <c r="E118" s="58"/>
      <c r="F118" s="66">
        <f t="shared" ca="1" si="13"/>
        <v>320</v>
      </c>
      <c r="G118" s="67">
        <f t="shared" ca="1" si="13"/>
        <v>220</v>
      </c>
      <c r="H118" s="67">
        <f t="shared" ca="1" si="13"/>
        <v>115</v>
      </c>
      <c r="I118" s="67">
        <f t="shared" ca="1" si="13"/>
        <v>205</v>
      </c>
      <c r="J118" s="67">
        <f t="shared" ca="1" si="13"/>
        <v>60</v>
      </c>
      <c r="K118" s="67">
        <f t="shared" ca="1" si="13"/>
        <v>55</v>
      </c>
      <c r="L118" s="67">
        <f t="shared" ca="1" si="13"/>
        <v>70</v>
      </c>
      <c r="M118" s="67">
        <f t="shared" ca="1" si="13"/>
        <v>85</v>
      </c>
      <c r="N118" s="67">
        <f t="shared" ca="1" si="13"/>
        <v>200</v>
      </c>
      <c r="O118" s="68">
        <f t="shared" ca="1" si="13"/>
        <v>1330</v>
      </c>
    </row>
    <row r="119" spans="1:18" s="57" customFormat="1" ht="11.25" x14ac:dyDescent="0.2">
      <c r="A119" s="163"/>
      <c r="B119" s="157"/>
      <c r="C119" s="58" t="s">
        <v>552</v>
      </c>
      <c r="D119" s="58" t="s">
        <v>140</v>
      </c>
      <c r="E119" s="58"/>
      <c r="F119" s="66">
        <f t="shared" ca="1" si="13"/>
        <v>450</v>
      </c>
      <c r="G119" s="67">
        <f t="shared" ca="1" si="13"/>
        <v>470</v>
      </c>
      <c r="H119" s="67">
        <f t="shared" ca="1" si="13"/>
        <v>410</v>
      </c>
      <c r="I119" s="67">
        <f t="shared" ca="1" si="13"/>
        <v>485</v>
      </c>
      <c r="J119" s="67">
        <f t="shared" ca="1" si="13"/>
        <v>230</v>
      </c>
      <c r="K119" s="67">
        <f t="shared" ca="1" si="13"/>
        <v>185</v>
      </c>
      <c r="L119" s="67">
        <f t="shared" ca="1" si="13"/>
        <v>195</v>
      </c>
      <c r="M119" s="67">
        <f t="shared" ca="1" si="13"/>
        <v>190</v>
      </c>
      <c r="N119" s="67">
        <f t="shared" ca="1" si="13"/>
        <v>545</v>
      </c>
      <c r="O119" s="68">
        <f t="shared" ca="1" si="13"/>
        <v>3160</v>
      </c>
    </row>
    <row r="120" spans="1:18" s="57" customFormat="1" ht="11.25" x14ac:dyDescent="0.2">
      <c r="A120" s="163"/>
      <c r="B120" s="157"/>
      <c r="C120" s="58" t="s">
        <v>70</v>
      </c>
      <c r="D120" s="58" t="s">
        <v>141</v>
      </c>
      <c r="E120" s="58"/>
      <c r="F120" s="66">
        <f t="shared" ca="1" si="13"/>
        <v>200</v>
      </c>
      <c r="G120" s="67">
        <f t="shared" ca="1" si="13"/>
        <v>180</v>
      </c>
      <c r="H120" s="67">
        <f t="shared" ca="1" si="13"/>
        <v>255</v>
      </c>
      <c r="I120" s="67">
        <f t="shared" ca="1" si="13"/>
        <v>130</v>
      </c>
      <c r="J120" s="67">
        <f t="shared" ca="1" si="13"/>
        <v>135</v>
      </c>
      <c r="K120" s="67">
        <f t="shared" ca="1" si="13"/>
        <v>90</v>
      </c>
      <c r="L120" s="67">
        <f t="shared" ca="1" si="13"/>
        <v>90</v>
      </c>
      <c r="M120" s="67">
        <f t="shared" ca="1" si="13"/>
        <v>75</v>
      </c>
      <c r="N120" s="67">
        <f t="shared" ca="1" si="13"/>
        <v>205</v>
      </c>
      <c r="O120" s="68">
        <f t="shared" ca="1" si="13"/>
        <v>1360</v>
      </c>
    </row>
    <row r="121" spans="1:18" s="57" customFormat="1" ht="11.25" x14ac:dyDescent="0.2">
      <c r="A121" s="163"/>
      <c r="B121" s="157"/>
      <c r="C121" s="58" t="s">
        <v>474</v>
      </c>
      <c r="D121" s="58" t="s">
        <v>142</v>
      </c>
      <c r="E121" s="58"/>
      <c r="F121" s="66">
        <f t="shared" ca="1" si="13"/>
        <v>515</v>
      </c>
      <c r="G121" s="67">
        <f t="shared" ca="1" si="13"/>
        <v>835</v>
      </c>
      <c r="H121" s="67">
        <f t="shared" ca="1" si="13"/>
        <v>1170</v>
      </c>
      <c r="I121" s="67">
        <f t="shared" ca="1" si="13"/>
        <v>710</v>
      </c>
      <c r="J121" s="67">
        <f t="shared" ca="1" si="13"/>
        <v>380</v>
      </c>
      <c r="K121" s="67">
        <f t="shared" ca="1" si="13"/>
        <v>480</v>
      </c>
      <c r="L121" s="67">
        <f t="shared" ca="1" si="13"/>
        <v>425</v>
      </c>
      <c r="M121" s="67">
        <f t="shared" ca="1" si="13"/>
        <v>375</v>
      </c>
      <c r="N121" s="67">
        <f t="shared" ca="1" si="13"/>
        <v>1215</v>
      </c>
      <c r="O121" s="68">
        <f t="shared" ca="1" si="13"/>
        <v>6105</v>
      </c>
    </row>
    <row r="122" spans="1:18" s="57" customFormat="1" ht="11.25" x14ac:dyDescent="0.2">
      <c r="A122" s="163"/>
      <c r="B122" s="157"/>
      <c r="C122" s="58" t="s">
        <v>3</v>
      </c>
      <c r="D122" s="58" t="s">
        <v>143</v>
      </c>
      <c r="E122" s="58"/>
      <c r="F122" s="66">
        <f t="shared" ca="1" si="13"/>
        <v>685</v>
      </c>
      <c r="G122" s="67">
        <f t="shared" ca="1" si="13"/>
        <v>585</v>
      </c>
      <c r="H122" s="67">
        <f t="shared" ca="1" si="13"/>
        <v>305</v>
      </c>
      <c r="I122" s="67">
        <f t="shared" ca="1" si="13"/>
        <v>510</v>
      </c>
      <c r="J122" s="67">
        <f t="shared" ca="1" si="13"/>
        <v>315</v>
      </c>
      <c r="K122" s="67">
        <f t="shared" ca="1" si="13"/>
        <v>290</v>
      </c>
      <c r="L122" s="67">
        <f t="shared" ca="1" si="13"/>
        <v>210</v>
      </c>
      <c r="M122" s="67">
        <f t="shared" ca="1" si="13"/>
        <v>180</v>
      </c>
      <c r="N122" s="67">
        <f t="shared" ca="1" si="13"/>
        <v>455</v>
      </c>
      <c r="O122" s="68">
        <f t="shared" ca="1" si="13"/>
        <v>3535</v>
      </c>
    </row>
    <row r="123" spans="1:18" s="57" customFormat="1" ht="11.25" x14ac:dyDescent="0.2">
      <c r="A123" s="163"/>
      <c r="B123" s="157"/>
      <c r="C123" s="58" t="s">
        <v>9</v>
      </c>
      <c r="D123" s="58" t="s">
        <v>144</v>
      </c>
      <c r="E123" s="58"/>
      <c r="F123" s="66">
        <f t="shared" ca="1" si="13"/>
        <v>145</v>
      </c>
      <c r="G123" s="67">
        <f t="shared" ca="1" si="13"/>
        <v>150</v>
      </c>
      <c r="H123" s="67">
        <f t="shared" ca="1" si="13"/>
        <v>75</v>
      </c>
      <c r="I123" s="67">
        <f t="shared" ca="1" si="13"/>
        <v>135</v>
      </c>
      <c r="J123" s="67">
        <f t="shared" ca="1" si="13"/>
        <v>95</v>
      </c>
      <c r="K123" s="67">
        <f t="shared" ca="1" si="13"/>
        <v>65</v>
      </c>
      <c r="L123" s="67">
        <f t="shared" ca="1" si="13"/>
        <v>65</v>
      </c>
      <c r="M123" s="67">
        <f t="shared" ca="1" si="13"/>
        <v>60</v>
      </c>
      <c r="N123" s="67">
        <f t="shared" ca="1" si="13"/>
        <v>150</v>
      </c>
      <c r="O123" s="68">
        <f t="shared" ca="1" si="13"/>
        <v>940</v>
      </c>
    </row>
    <row r="124" spans="1:18" s="57" customFormat="1" ht="11.25" x14ac:dyDescent="0.2">
      <c r="A124" s="163"/>
      <c r="B124" s="157"/>
      <c r="C124" s="58" t="s">
        <v>463</v>
      </c>
      <c r="D124" s="58" t="s">
        <v>145</v>
      </c>
      <c r="E124" s="58"/>
      <c r="F124" s="66">
        <f t="shared" ca="1" si="13"/>
        <v>145</v>
      </c>
      <c r="G124" s="67">
        <f t="shared" ca="1" si="13"/>
        <v>235</v>
      </c>
      <c r="H124" s="67">
        <f t="shared" ca="1" si="13"/>
        <v>330</v>
      </c>
      <c r="I124" s="67">
        <f t="shared" ca="1" si="13"/>
        <v>180</v>
      </c>
      <c r="J124" s="67">
        <f t="shared" ca="1" si="13"/>
        <v>155</v>
      </c>
      <c r="K124" s="67">
        <f t="shared" ca="1" si="13"/>
        <v>100</v>
      </c>
      <c r="L124" s="67">
        <f t="shared" ca="1" si="13"/>
        <v>120</v>
      </c>
      <c r="M124" s="67">
        <f t="shared" ca="1" si="13"/>
        <v>100</v>
      </c>
      <c r="N124" s="67">
        <f t="shared" ca="1" si="13"/>
        <v>270</v>
      </c>
      <c r="O124" s="68">
        <f t="shared" ca="1" si="13"/>
        <v>1635</v>
      </c>
    </row>
    <row r="125" spans="1:18" s="72" customFormat="1" ht="11.25" x14ac:dyDescent="0.2">
      <c r="A125" s="163"/>
      <c r="B125" s="157"/>
      <c r="C125" s="58" t="s">
        <v>12</v>
      </c>
      <c r="D125" s="58" t="s">
        <v>146</v>
      </c>
      <c r="E125" s="58"/>
      <c r="F125" s="66">
        <f t="shared" ca="1" si="13"/>
        <v>340</v>
      </c>
      <c r="G125" s="67">
        <f t="shared" ca="1" si="13"/>
        <v>300</v>
      </c>
      <c r="H125" s="67">
        <f t="shared" ca="1" si="13"/>
        <v>295</v>
      </c>
      <c r="I125" s="67">
        <f t="shared" ca="1" si="13"/>
        <v>270</v>
      </c>
      <c r="J125" s="67">
        <f t="shared" ca="1" si="13"/>
        <v>160</v>
      </c>
      <c r="K125" s="67">
        <f t="shared" ca="1" si="13"/>
        <v>150</v>
      </c>
      <c r="L125" s="67">
        <f t="shared" ca="1" si="13"/>
        <v>140</v>
      </c>
      <c r="M125" s="67">
        <f t="shared" ca="1" si="13"/>
        <v>150</v>
      </c>
      <c r="N125" s="67">
        <f t="shared" ca="1" si="13"/>
        <v>335</v>
      </c>
      <c r="O125" s="68">
        <f t="shared" ca="1" si="13"/>
        <v>2140</v>
      </c>
      <c r="Q125" s="57"/>
      <c r="R125" s="57"/>
    </row>
    <row r="126" spans="1:18" s="57" customFormat="1" ht="11.25" x14ac:dyDescent="0.2">
      <c r="A126" s="163"/>
      <c r="B126" s="157"/>
      <c r="C126" s="58" t="s">
        <v>458</v>
      </c>
      <c r="D126" s="58" t="s">
        <v>147</v>
      </c>
      <c r="E126" s="58"/>
      <c r="F126" s="66">
        <f t="shared" ca="1" si="13"/>
        <v>370</v>
      </c>
      <c r="G126" s="67">
        <f t="shared" ca="1" si="13"/>
        <v>590</v>
      </c>
      <c r="H126" s="67">
        <f t="shared" ca="1" si="13"/>
        <v>735</v>
      </c>
      <c r="I126" s="67">
        <f t="shared" ca="1" si="13"/>
        <v>555</v>
      </c>
      <c r="J126" s="67">
        <f t="shared" ca="1" si="13"/>
        <v>295</v>
      </c>
      <c r="K126" s="67">
        <f t="shared" ca="1" si="13"/>
        <v>280</v>
      </c>
      <c r="L126" s="67">
        <f t="shared" ca="1" si="13"/>
        <v>345</v>
      </c>
      <c r="M126" s="67">
        <f t="shared" ca="1" si="13"/>
        <v>290</v>
      </c>
      <c r="N126" s="67">
        <f t="shared" ca="1" si="13"/>
        <v>875</v>
      </c>
      <c r="O126" s="68">
        <f t="shared" ca="1" si="13"/>
        <v>4335</v>
      </c>
    </row>
    <row r="127" spans="1:18" s="80" customFormat="1" ht="11.25" x14ac:dyDescent="0.2">
      <c r="A127" s="164"/>
      <c r="B127" s="158"/>
      <c r="C127" s="73" t="s">
        <v>692</v>
      </c>
      <c r="D127" s="74" t="s">
        <v>368</v>
      </c>
      <c r="E127" s="73"/>
      <c r="F127" s="75">
        <f t="shared" ca="1" si="13"/>
        <v>3810</v>
      </c>
      <c r="G127" s="76">
        <f t="shared" ca="1" si="13"/>
        <v>4390</v>
      </c>
      <c r="H127" s="76">
        <f t="shared" ca="1" si="13"/>
        <v>4540</v>
      </c>
      <c r="I127" s="76">
        <f t="shared" ca="1" si="13"/>
        <v>3835</v>
      </c>
      <c r="J127" s="76">
        <f t="shared" ca="1" si="13"/>
        <v>2170</v>
      </c>
      <c r="K127" s="76">
        <f t="shared" ca="1" si="13"/>
        <v>2110</v>
      </c>
      <c r="L127" s="76">
        <f t="shared" ca="1" si="13"/>
        <v>2050</v>
      </c>
      <c r="M127" s="76">
        <f t="shared" ca="1" si="13"/>
        <v>1870</v>
      </c>
      <c r="N127" s="76">
        <f t="shared" ca="1" si="13"/>
        <v>5285</v>
      </c>
      <c r="O127" s="77">
        <f t="shared" ca="1" si="13"/>
        <v>30060</v>
      </c>
      <c r="Q127" s="57"/>
      <c r="R127" s="57"/>
    </row>
    <row r="128" spans="1:18" s="57" customFormat="1" ht="11.25" x14ac:dyDescent="0.2">
      <c r="A128" s="81"/>
      <c r="B128" s="156" t="s">
        <v>831</v>
      </c>
      <c r="C128" s="82"/>
      <c r="D128" s="58"/>
      <c r="E128" s="58"/>
      <c r="F128" s="66"/>
      <c r="G128" s="67"/>
      <c r="H128" s="67"/>
      <c r="I128" s="67"/>
      <c r="J128" s="67"/>
      <c r="K128" s="67"/>
      <c r="L128" s="67"/>
      <c r="M128" s="67"/>
      <c r="N128" s="67"/>
      <c r="O128" s="68"/>
    </row>
    <row r="129" spans="1:18" s="57" customFormat="1" ht="11.25" x14ac:dyDescent="0.2">
      <c r="A129" s="163" t="s">
        <v>677</v>
      </c>
      <c r="B129" s="157"/>
      <c r="C129" s="58" t="s">
        <v>92</v>
      </c>
      <c r="D129" s="58" t="s">
        <v>185</v>
      </c>
      <c r="E129" s="58"/>
      <c r="F129" s="66">
        <f t="shared" ref="F129:O138" ca="1" si="14">VLOOKUP($D129,INDIRECT($W$13),F$472,0)</f>
        <v>615</v>
      </c>
      <c r="G129" s="67">
        <f t="shared" ca="1" si="14"/>
        <v>440</v>
      </c>
      <c r="H129" s="67">
        <f t="shared" ca="1" si="14"/>
        <v>330</v>
      </c>
      <c r="I129" s="67">
        <f t="shared" ca="1" si="14"/>
        <v>370</v>
      </c>
      <c r="J129" s="67">
        <f t="shared" ca="1" si="14"/>
        <v>190</v>
      </c>
      <c r="K129" s="67">
        <f t="shared" ca="1" si="14"/>
        <v>300</v>
      </c>
      <c r="L129" s="67">
        <f t="shared" ca="1" si="14"/>
        <v>185</v>
      </c>
      <c r="M129" s="67">
        <f t="shared" ca="1" si="14"/>
        <v>150</v>
      </c>
      <c r="N129" s="67">
        <f t="shared" ca="1" si="14"/>
        <v>435</v>
      </c>
      <c r="O129" s="68">
        <f t="shared" ca="1" si="14"/>
        <v>3015</v>
      </c>
    </row>
    <row r="130" spans="1:18" s="57" customFormat="1" ht="11.25" x14ac:dyDescent="0.2">
      <c r="A130" s="163"/>
      <c r="B130" s="157"/>
      <c r="C130" s="58" t="s">
        <v>88</v>
      </c>
      <c r="D130" s="58" t="s">
        <v>186</v>
      </c>
      <c r="E130" s="58"/>
      <c r="F130" s="66" t="str">
        <f t="shared" ca="1" si="14"/>
        <v>**</v>
      </c>
      <c r="G130" s="67" t="str">
        <f t="shared" ca="1" si="14"/>
        <v>**</v>
      </c>
      <c r="H130" s="67" t="str">
        <f t="shared" ca="1" si="14"/>
        <v>**</v>
      </c>
      <c r="I130" s="67" t="str">
        <f t="shared" ca="1" si="14"/>
        <v>**</v>
      </c>
      <c r="J130" s="67" t="str">
        <f t="shared" ca="1" si="14"/>
        <v>**</v>
      </c>
      <c r="K130" s="67" t="str">
        <f t="shared" ca="1" si="14"/>
        <v>**</v>
      </c>
      <c r="L130" s="67" t="str">
        <f t="shared" ca="1" si="14"/>
        <v>**</v>
      </c>
      <c r="M130" s="67" t="str">
        <f t="shared" ca="1" si="14"/>
        <v>**</v>
      </c>
      <c r="N130" s="67" t="str">
        <f t="shared" ca="1" si="14"/>
        <v>**</v>
      </c>
      <c r="O130" s="68" t="str">
        <f t="shared" ca="1" si="14"/>
        <v>**</v>
      </c>
    </row>
    <row r="131" spans="1:18" s="57" customFormat="1" ht="11.25" x14ac:dyDescent="0.2">
      <c r="A131" s="163"/>
      <c r="B131" s="157"/>
      <c r="C131" s="58" t="s">
        <v>87</v>
      </c>
      <c r="D131" s="58" t="s">
        <v>187</v>
      </c>
      <c r="E131" s="58"/>
      <c r="F131" s="66">
        <f t="shared" ca="1" si="14"/>
        <v>1075</v>
      </c>
      <c r="G131" s="67">
        <f t="shared" ca="1" si="14"/>
        <v>675</v>
      </c>
      <c r="H131" s="67">
        <f t="shared" ca="1" si="14"/>
        <v>280</v>
      </c>
      <c r="I131" s="67">
        <f t="shared" ca="1" si="14"/>
        <v>415</v>
      </c>
      <c r="J131" s="67">
        <f t="shared" ca="1" si="14"/>
        <v>295</v>
      </c>
      <c r="K131" s="67">
        <f t="shared" ca="1" si="14"/>
        <v>325</v>
      </c>
      <c r="L131" s="67">
        <f t="shared" ca="1" si="14"/>
        <v>195</v>
      </c>
      <c r="M131" s="67">
        <f t="shared" ca="1" si="14"/>
        <v>245</v>
      </c>
      <c r="N131" s="67">
        <f t="shared" ca="1" si="14"/>
        <v>430</v>
      </c>
      <c r="O131" s="68">
        <f t="shared" ca="1" si="14"/>
        <v>3935</v>
      </c>
    </row>
    <row r="132" spans="1:18" s="57" customFormat="1" ht="11.25" x14ac:dyDescent="0.2">
      <c r="A132" s="163"/>
      <c r="B132" s="157"/>
      <c r="C132" s="58" t="s">
        <v>89</v>
      </c>
      <c r="D132" s="58" t="s">
        <v>188</v>
      </c>
      <c r="E132" s="58"/>
      <c r="F132" s="66">
        <f t="shared" ca="1" si="14"/>
        <v>515</v>
      </c>
      <c r="G132" s="67">
        <f t="shared" ca="1" si="14"/>
        <v>380</v>
      </c>
      <c r="H132" s="67">
        <f t="shared" ca="1" si="14"/>
        <v>315</v>
      </c>
      <c r="I132" s="67">
        <f t="shared" ca="1" si="14"/>
        <v>350</v>
      </c>
      <c r="J132" s="67">
        <f t="shared" ca="1" si="14"/>
        <v>195</v>
      </c>
      <c r="K132" s="67">
        <f t="shared" ca="1" si="14"/>
        <v>250</v>
      </c>
      <c r="L132" s="67">
        <f t="shared" ca="1" si="14"/>
        <v>160</v>
      </c>
      <c r="M132" s="67">
        <f t="shared" ca="1" si="14"/>
        <v>165</v>
      </c>
      <c r="N132" s="67">
        <f t="shared" ca="1" si="14"/>
        <v>365</v>
      </c>
      <c r="O132" s="68">
        <f t="shared" ca="1" si="14"/>
        <v>2695</v>
      </c>
    </row>
    <row r="133" spans="1:18" s="57" customFormat="1" ht="11.25" x14ac:dyDescent="0.2">
      <c r="A133" s="163"/>
      <c r="B133" s="157"/>
      <c r="C133" s="58" t="s">
        <v>86</v>
      </c>
      <c r="D133" s="58" t="s">
        <v>189</v>
      </c>
      <c r="E133" s="58"/>
      <c r="F133" s="66">
        <f t="shared" ca="1" si="14"/>
        <v>300</v>
      </c>
      <c r="G133" s="67">
        <f t="shared" ca="1" si="14"/>
        <v>170</v>
      </c>
      <c r="H133" s="67">
        <f t="shared" ca="1" si="14"/>
        <v>70</v>
      </c>
      <c r="I133" s="67">
        <f t="shared" ca="1" si="14"/>
        <v>105</v>
      </c>
      <c r="J133" s="67">
        <f t="shared" ca="1" si="14"/>
        <v>60</v>
      </c>
      <c r="K133" s="67">
        <f t="shared" ca="1" si="14"/>
        <v>75</v>
      </c>
      <c r="L133" s="67">
        <f t="shared" ca="1" si="14"/>
        <v>75</v>
      </c>
      <c r="M133" s="67">
        <f t="shared" ca="1" si="14"/>
        <v>65</v>
      </c>
      <c r="N133" s="67">
        <f t="shared" ca="1" si="14"/>
        <v>155</v>
      </c>
      <c r="O133" s="68">
        <f t="shared" ca="1" si="14"/>
        <v>1075</v>
      </c>
    </row>
    <row r="134" spans="1:18" s="57" customFormat="1" ht="11.25" x14ac:dyDescent="0.2">
      <c r="A134" s="163"/>
      <c r="B134" s="157"/>
      <c r="C134" s="58" t="s">
        <v>91</v>
      </c>
      <c r="D134" s="58" t="s">
        <v>190</v>
      </c>
      <c r="E134" s="58"/>
      <c r="F134" s="66">
        <f t="shared" ca="1" si="14"/>
        <v>420</v>
      </c>
      <c r="G134" s="67">
        <f t="shared" ca="1" si="14"/>
        <v>405</v>
      </c>
      <c r="H134" s="67">
        <f t="shared" ca="1" si="14"/>
        <v>400</v>
      </c>
      <c r="I134" s="67">
        <f t="shared" ca="1" si="14"/>
        <v>295</v>
      </c>
      <c r="J134" s="67">
        <f t="shared" ca="1" si="14"/>
        <v>150</v>
      </c>
      <c r="K134" s="67">
        <f t="shared" ca="1" si="14"/>
        <v>180</v>
      </c>
      <c r="L134" s="67">
        <f t="shared" ca="1" si="14"/>
        <v>150</v>
      </c>
      <c r="M134" s="67">
        <f t="shared" ca="1" si="14"/>
        <v>160</v>
      </c>
      <c r="N134" s="67">
        <f t="shared" ca="1" si="14"/>
        <v>340</v>
      </c>
      <c r="O134" s="68">
        <f t="shared" ca="1" si="14"/>
        <v>2500</v>
      </c>
    </row>
    <row r="135" spans="1:18" s="57" customFormat="1" ht="11.25" x14ac:dyDescent="0.2">
      <c r="A135" s="163"/>
      <c r="B135" s="157"/>
      <c r="C135" s="58" t="s">
        <v>90</v>
      </c>
      <c r="D135" s="58" t="s">
        <v>191</v>
      </c>
      <c r="E135" s="58"/>
      <c r="F135" s="66">
        <f t="shared" ca="1" si="14"/>
        <v>675</v>
      </c>
      <c r="G135" s="67">
        <f t="shared" ca="1" si="14"/>
        <v>410</v>
      </c>
      <c r="H135" s="67">
        <f t="shared" ca="1" si="14"/>
        <v>165</v>
      </c>
      <c r="I135" s="67">
        <f t="shared" ca="1" si="14"/>
        <v>315</v>
      </c>
      <c r="J135" s="67">
        <f t="shared" ca="1" si="14"/>
        <v>115</v>
      </c>
      <c r="K135" s="67">
        <f t="shared" ca="1" si="14"/>
        <v>165</v>
      </c>
      <c r="L135" s="67">
        <f t="shared" ca="1" si="14"/>
        <v>125</v>
      </c>
      <c r="M135" s="67">
        <f t="shared" ca="1" si="14"/>
        <v>140</v>
      </c>
      <c r="N135" s="67">
        <f t="shared" ca="1" si="14"/>
        <v>360</v>
      </c>
      <c r="O135" s="68">
        <f t="shared" ca="1" si="14"/>
        <v>2470</v>
      </c>
    </row>
    <row r="136" spans="1:18" s="72" customFormat="1" ht="11.25" x14ac:dyDescent="0.2">
      <c r="A136" s="163"/>
      <c r="B136" s="157"/>
      <c r="C136" s="58" t="s">
        <v>635</v>
      </c>
      <c r="D136" s="58" t="s">
        <v>639</v>
      </c>
      <c r="E136" s="58"/>
      <c r="F136" s="66">
        <f t="shared" ca="1" si="14"/>
        <v>480</v>
      </c>
      <c r="G136" s="67">
        <f t="shared" ca="1" si="14"/>
        <v>525</v>
      </c>
      <c r="H136" s="67">
        <f t="shared" ca="1" si="14"/>
        <v>365</v>
      </c>
      <c r="I136" s="67">
        <f t="shared" ca="1" si="14"/>
        <v>390</v>
      </c>
      <c r="J136" s="67">
        <f t="shared" ca="1" si="14"/>
        <v>270</v>
      </c>
      <c r="K136" s="67">
        <f t="shared" ca="1" si="14"/>
        <v>235</v>
      </c>
      <c r="L136" s="67">
        <f t="shared" ca="1" si="14"/>
        <v>185</v>
      </c>
      <c r="M136" s="67">
        <f t="shared" ca="1" si="14"/>
        <v>185</v>
      </c>
      <c r="N136" s="67">
        <f t="shared" ca="1" si="14"/>
        <v>580</v>
      </c>
      <c r="O136" s="68">
        <f t="shared" ca="1" si="14"/>
        <v>3215</v>
      </c>
      <c r="Q136" s="57"/>
      <c r="R136" s="57"/>
    </row>
    <row r="137" spans="1:18" s="57" customFormat="1" ht="11.25" x14ac:dyDescent="0.2">
      <c r="A137" s="163"/>
      <c r="B137" s="157"/>
      <c r="C137" s="58" t="s">
        <v>636</v>
      </c>
      <c r="D137" s="58" t="s">
        <v>640</v>
      </c>
      <c r="E137" s="58"/>
      <c r="F137" s="66">
        <f t="shared" ca="1" si="14"/>
        <v>45</v>
      </c>
      <c r="G137" s="67">
        <f t="shared" ca="1" si="14"/>
        <v>130</v>
      </c>
      <c r="H137" s="67">
        <f t="shared" ca="1" si="14"/>
        <v>85</v>
      </c>
      <c r="I137" s="67">
        <f t="shared" ca="1" si="14"/>
        <v>95</v>
      </c>
      <c r="J137" s="67">
        <f t="shared" ca="1" si="14"/>
        <v>40</v>
      </c>
      <c r="K137" s="67">
        <f t="shared" ca="1" si="14"/>
        <v>45</v>
      </c>
      <c r="L137" s="67">
        <f t="shared" ca="1" si="14"/>
        <v>45</v>
      </c>
      <c r="M137" s="67">
        <f t="shared" ca="1" si="14"/>
        <v>55</v>
      </c>
      <c r="N137" s="67">
        <f t="shared" ca="1" si="14"/>
        <v>140</v>
      </c>
      <c r="O137" s="68">
        <f t="shared" ca="1" si="14"/>
        <v>680</v>
      </c>
    </row>
    <row r="138" spans="1:18" s="80" customFormat="1" ht="11.25" x14ac:dyDescent="0.2">
      <c r="A138" s="164"/>
      <c r="B138" s="158"/>
      <c r="C138" s="73" t="s">
        <v>692</v>
      </c>
      <c r="D138" s="74" t="s">
        <v>677</v>
      </c>
      <c r="E138" s="73"/>
      <c r="F138" s="75">
        <f t="shared" ca="1" si="14"/>
        <v>4125</v>
      </c>
      <c r="G138" s="76">
        <f t="shared" ca="1" si="14"/>
        <v>3130</v>
      </c>
      <c r="H138" s="76">
        <f t="shared" ca="1" si="14"/>
        <v>2010</v>
      </c>
      <c r="I138" s="76">
        <f t="shared" ca="1" si="14"/>
        <v>2340</v>
      </c>
      <c r="J138" s="76">
        <f t="shared" ca="1" si="14"/>
        <v>1310</v>
      </c>
      <c r="K138" s="76">
        <f t="shared" ca="1" si="14"/>
        <v>1580</v>
      </c>
      <c r="L138" s="76">
        <f t="shared" ca="1" si="14"/>
        <v>1125</v>
      </c>
      <c r="M138" s="76">
        <f t="shared" ca="1" si="14"/>
        <v>1165</v>
      </c>
      <c r="N138" s="76">
        <f t="shared" ca="1" si="14"/>
        <v>2810</v>
      </c>
      <c r="O138" s="77">
        <f t="shared" ca="1" si="14"/>
        <v>19595</v>
      </c>
      <c r="Q138" s="57"/>
      <c r="R138" s="57"/>
    </row>
    <row r="139" spans="1:18" s="57" customFormat="1" ht="11.25" x14ac:dyDescent="0.2">
      <c r="A139" s="81"/>
      <c r="B139" s="156" t="s">
        <v>832</v>
      </c>
      <c r="C139" s="82"/>
      <c r="D139" s="58"/>
      <c r="E139" s="58"/>
      <c r="F139" s="66"/>
      <c r="G139" s="67"/>
      <c r="H139" s="67"/>
      <c r="I139" s="67"/>
      <c r="J139" s="67"/>
      <c r="K139" s="67"/>
      <c r="L139" s="67"/>
      <c r="M139" s="67"/>
      <c r="N139" s="67"/>
      <c r="O139" s="68"/>
    </row>
    <row r="140" spans="1:18" s="57" customFormat="1" ht="11.25" x14ac:dyDescent="0.2">
      <c r="A140" s="163" t="s">
        <v>291</v>
      </c>
      <c r="B140" s="157"/>
      <c r="C140" s="58" t="s">
        <v>408</v>
      </c>
      <c r="D140" s="58" t="s">
        <v>315</v>
      </c>
      <c r="E140" s="58"/>
      <c r="F140" s="66">
        <f t="shared" ref="F140:O150" ca="1" si="15">VLOOKUP($D140,INDIRECT($W$13),F$472,0)</f>
        <v>25</v>
      </c>
      <c r="G140" s="67">
        <f t="shared" ca="1" si="15"/>
        <v>45</v>
      </c>
      <c r="H140" s="67">
        <f t="shared" ca="1" si="15"/>
        <v>30</v>
      </c>
      <c r="I140" s="67">
        <f t="shared" ca="1" si="15"/>
        <v>30</v>
      </c>
      <c r="J140" s="67">
        <f t="shared" ca="1" si="15"/>
        <v>30</v>
      </c>
      <c r="K140" s="67">
        <f t="shared" ca="1" si="15"/>
        <v>15</v>
      </c>
      <c r="L140" s="67">
        <f t="shared" ca="1" si="15"/>
        <v>15</v>
      </c>
      <c r="M140" s="67">
        <f t="shared" ca="1" si="15"/>
        <v>40</v>
      </c>
      <c r="N140" s="67">
        <f t="shared" ca="1" si="15"/>
        <v>45</v>
      </c>
      <c r="O140" s="68">
        <f t="shared" ca="1" si="15"/>
        <v>275</v>
      </c>
    </row>
    <row r="141" spans="1:18" s="57" customFormat="1" ht="11.25" x14ac:dyDescent="0.2">
      <c r="A141" s="163"/>
      <c r="B141" s="157"/>
      <c r="C141" s="58" t="s">
        <v>409</v>
      </c>
      <c r="D141" s="58" t="s">
        <v>316</v>
      </c>
      <c r="E141" s="58"/>
      <c r="F141" s="66">
        <f t="shared" ca="1" si="15"/>
        <v>30</v>
      </c>
      <c r="G141" s="67">
        <f t="shared" ca="1" si="15"/>
        <v>30</v>
      </c>
      <c r="H141" s="67">
        <f t="shared" ca="1" si="15"/>
        <v>30</v>
      </c>
      <c r="I141" s="67">
        <f t="shared" ca="1" si="15"/>
        <v>20</v>
      </c>
      <c r="J141" s="67">
        <f t="shared" ca="1" si="15"/>
        <v>20</v>
      </c>
      <c r="K141" s="67">
        <f t="shared" ca="1" si="15"/>
        <v>15</v>
      </c>
      <c r="L141" s="67">
        <f t="shared" ca="1" si="15"/>
        <v>10</v>
      </c>
      <c r="M141" s="67">
        <f t="shared" ca="1" si="15"/>
        <v>20</v>
      </c>
      <c r="N141" s="67">
        <f t="shared" ca="1" si="15"/>
        <v>35</v>
      </c>
      <c r="O141" s="68">
        <f t="shared" ca="1" si="15"/>
        <v>210</v>
      </c>
    </row>
    <row r="142" spans="1:18" s="57" customFormat="1" ht="11.25" x14ac:dyDescent="0.2">
      <c r="A142" s="163"/>
      <c r="B142" s="157"/>
      <c r="C142" s="58" t="s">
        <v>410</v>
      </c>
      <c r="D142" s="58" t="s">
        <v>317</v>
      </c>
      <c r="E142" s="58"/>
      <c r="F142" s="66" t="str">
        <f t="shared" ca="1" si="15"/>
        <v>**</v>
      </c>
      <c r="G142" s="67">
        <f t="shared" ca="1" si="15"/>
        <v>45</v>
      </c>
      <c r="H142" s="67">
        <f t="shared" ca="1" si="15"/>
        <v>15</v>
      </c>
      <c r="I142" s="67" t="str">
        <f t="shared" ca="1" si="15"/>
        <v>**</v>
      </c>
      <c r="J142" s="67">
        <f t="shared" ca="1" si="15"/>
        <v>50</v>
      </c>
      <c r="K142" s="67">
        <f t="shared" ca="1" si="15"/>
        <v>10</v>
      </c>
      <c r="L142" s="67">
        <f t="shared" ca="1" si="15"/>
        <v>20</v>
      </c>
      <c r="M142" s="67">
        <f t="shared" ca="1" si="15"/>
        <v>10</v>
      </c>
      <c r="N142" s="67">
        <f t="shared" ca="1" si="15"/>
        <v>130</v>
      </c>
      <c r="O142" s="68">
        <f t="shared" ca="1" si="15"/>
        <v>280</v>
      </c>
    </row>
    <row r="143" spans="1:18" s="57" customFormat="1" ht="11.25" x14ac:dyDescent="0.2">
      <c r="A143" s="163"/>
      <c r="B143" s="157"/>
      <c r="C143" s="58" t="s">
        <v>411</v>
      </c>
      <c r="D143" s="58" t="s">
        <v>318</v>
      </c>
      <c r="E143" s="58"/>
      <c r="F143" s="66">
        <f t="shared" ca="1" si="15"/>
        <v>25</v>
      </c>
      <c r="G143" s="67">
        <f t="shared" ca="1" si="15"/>
        <v>20</v>
      </c>
      <c r="H143" s="67">
        <f t="shared" ca="1" si="15"/>
        <v>20</v>
      </c>
      <c r="I143" s="67">
        <f t="shared" ca="1" si="15"/>
        <v>25</v>
      </c>
      <c r="J143" s="67">
        <f t="shared" ca="1" si="15"/>
        <v>20</v>
      </c>
      <c r="K143" s="67">
        <f t="shared" ca="1" si="15"/>
        <v>10</v>
      </c>
      <c r="L143" s="67">
        <f t="shared" ca="1" si="15"/>
        <v>10</v>
      </c>
      <c r="M143" s="67">
        <f t="shared" ca="1" si="15"/>
        <v>20</v>
      </c>
      <c r="N143" s="67">
        <f t="shared" ca="1" si="15"/>
        <v>40</v>
      </c>
      <c r="O143" s="68">
        <f t="shared" ca="1" si="15"/>
        <v>190</v>
      </c>
    </row>
    <row r="144" spans="1:18" s="57" customFormat="1" ht="11.25" x14ac:dyDescent="0.2">
      <c r="A144" s="163"/>
      <c r="B144" s="157"/>
      <c r="C144" s="58" t="s">
        <v>412</v>
      </c>
      <c r="D144" s="58" t="s">
        <v>319</v>
      </c>
      <c r="E144" s="58"/>
      <c r="F144" s="66">
        <f t="shared" ca="1" si="15"/>
        <v>45</v>
      </c>
      <c r="G144" s="67">
        <f t="shared" ca="1" si="15"/>
        <v>30</v>
      </c>
      <c r="H144" s="67">
        <f t="shared" ca="1" si="15"/>
        <v>20</v>
      </c>
      <c r="I144" s="67">
        <f t="shared" ca="1" si="15"/>
        <v>15</v>
      </c>
      <c r="J144" s="67">
        <f t="shared" ca="1" si="15"/>
        <v>25</v>
      </c>
      <c r="K144" s="67">
        <f t="shared" ca="1" si="15"/>
        <v>10</v>
      </c>
      <c r="L144" s="67">
        <f t="shared" ca="1" si="15"/>
        <v>25</v>
      </c>
      <c r="M144" s="67">
        <f t="shared" ca="1" si="15"/>
        <v>10</v>
      </c>
      <c r="N144" s="67">
        <f t="shared" ca="1" si="15"/>
        <v>45</v>
      </c>
      <c r="O144" s="68">
        <f t="shared" ca="1" si="15"/>
        <v>225</v>
      </c>
    </row>
    <row r="145" spans="1:18" s="57" customFormat="1" ht="11.25" x14ac:dyDescent="0.2">
      <c r="A145" s="163"/>
      <c r="B145" s="157"/>
      <c r="C145" s="58" t="s">
        <v>413</v>
      </c>
      <c r="D145" s="58" t="s">
        <v>320</v>
      </c>
      <c r="E145" s="58"/>
      <c r="F145" s="66">
        <f t="shared" ca="1" si="15"/>
        <v>10</v>
      </c>
      <c r="G145" s="67" t="str">
        <f t="shared" ca="1" si="15"/>
        <v>**</v>
      </c>
      <c r="H145" s="67" t="str">
        <f t="shared" ca="1" si="15"/>
        <v>**</v>
      </c>
      <c r="I145" s="67">
        <f t="shared" ca="1" si="15"/>
        <v>5</v>
      </c>
      <c r="J145" s="67" t="str">
        <f t="shared" ca="1" si="15"/>
        <v>**</v>
      </c>
      <c r="K145" s="67" t="str">
        <f t="shared" ca="1" si="15"/>
        <v>**</v>
      </c>
      <c r="L145" s="67" t="str">
        <f t="shared" ca="1" si="15"/>
        <v>**</v>
      </c>
      <c r="M145" s="67">
        <f t="shared" ca="1" si="15"/>
        <v>5</v>
      </c>
      <c r="N145" s="67" t="str">
        <f t="shared" ca="1" si="15"/>
        <v>**</v>
      </c>
      <c r="O145" s="68">
        <f t="shared" ca="1" si="15"/>
        <v>35</v>
      </c>
    </row>
    <row r="146" spans="1:18" s="57" customFormat="1" ht="11.25" x14ac:dyDescent="0.2">
      <c r="A146" s="163"/>
      <c r="B146" s="157"/>
      <c r="C146" s="58" t="s">
        <v>414</v>
      </c>
      <c r="D146" s="58" t="s">
        <v>321</v>
      </c>
      <c r="E146" s="58"/>
      <c r="F146" s="66">
        <f t="shared" ca="1" si="15"/>
        <v>25</v>
      </c>
      <c r="G146" s="67">
        <f t="shared" ca="1" si="15"/>
        <v>10</v>
      </c>
      <c r="H146" s="67">
        <f t="shared" ca="1" si="15"/>
        <v>15</v>
      </c>
      <c r="I146" s="67">
        <f t="shared" ca="1" si="15"/>
        <v>10</v>
      </c>
      <c r="J146" s="67">
        <f t="shared" ca="1" si="15"/>
        <v>15</v>
      </c>
      <c r="K146" s="67" t="str">
        <f t="shared" ca="1" si="15"/>
        <v>**</v>
      </c>
      <c r="L146" s="67" t="str">
        <f t="shared" ca="1" si="15"/>
        <v>**</v>
      </c>
      <c r="M146" s="67" t="str">
        <f t="shared" ca="1" si="15"/>
        <v>**</v>
      </c>
      <c r="N146" s="67">
        <f t="shared" ca="1" si="15"/>
        <v>20</v>
      </c>
      <c r="O146" s="68">
        <f t="shared" ca="1" si="15"/>
        <v>100</v>
      </c>
    </row>
    <row r="147" spans="1:18" s="57" customFormat="1" ht="11.25" x14ac:dyDescent="0.2">
      <c r="A147" s="163"/>
      <c r="B147" s="157"/>
      <c r="C147" s="58" t="s">
        <v>164</v>
      </c>
      <c r="D147" s="58" t="s">
        <v>322</v>
      </c>
      <c r="E147" s="58"/>
      <c r="F147" s="66" t="str">
        <f t="shared" ca="1" si="15"/>
        <v>**</v>
      </c>
      <c r="G147" s="67" t="str">
        <f t="shared" ca="1" si="15"/>
        <v>**</v>
      </c>
      <c r="H147" s="67" t="str">
        <f t="shared" ca="1" si="15"/>
        <v>**</v>
      </c>
      <c r="I147" s="67" t="str">
        <f t="shared" ca="1" si="15"/>
        <v>**</v>
      </c>
      <c r="J147" s="67">
        <f t="shared" ca="1" si="15"/>
        <v>10</v>
      </c>
      <c r="K147" s="67" t="str">
        <f t="shared" ca="1" si="15"/>
        <v>**</v>
      </c>
      <c r="L147" s="67" t="str">
        <f t="shared" ca="1" si="15"/>
        <v>**</v>
      </c>
      <c r="M147" s="67" t="str">
        <f t="shared" ca="1" si="15"/>
        <v>**</v>
      </c>
      <c r="N147" s="67" t="str">
        <f t="shared" ca="1" si="15"/>
        <v>**</v>
      </c>
      <c r="O147" s="68">
        <f t="shared" ca="1" si="15"/>
        <v>35</v>
      </c>
    </row>
    <row r="148" spans="1:18" s="72" customFormat="1" ht="11.25" x14ac:dyDescent="0.2">
      <c r="A148" s="163"/>
      <c r="B148" s="157"/>
      <c r="C148" s="58" t="s">
        <v>43</v>
      </c>
      <c r="D148" s="58" t="s">
        <v>323</v>
      </c>
      <c r="E148" s="58"/>
      <c r="F148" s="66">
        <f t="shared" ca="1" si="15"/>
        <v>25</v>
      </c>
      <c r="G148" s="67">
        <f t="shared" ca="1" si="15"/>
        <v>10</v>
      </c>
      <c r="H148" s="67">
        <f t="shared" ca="1" si="15"/>
        <v>10</v>
      </c>
      <c r="I148" s="67" t="str">
        <f t="shared" ca="1" si="15"/>
        <v>**</v>
      </c>
      <c r="J148" s="67" t="str">
        <f t="shared" ca="1" si="15"/>
        <v>**</v>
      </c>
      <c r="K148" s="67" t="str">
        <f t="shared" ca="1" si="15"/>
        <v>**</v>
      </c>
      <c r="L148" s="67">
        <f t="shared" ca="1" si="15"/>
        <v>5</v>
      </c>
      <c r="M148" s="67" t="str">
        <f t="shared" ca="1" si="15"/>
        <v>**</v>
      </c>
      <c r="N148" s="67">
        <f t="shared" ca="1" si="15"/>
        <v>20</v>
      </c>
      <c r="O148" s="68">
        <f t="shared" ca="1" si="15"/>
        <v>90</v>
      </c>
      <c r="Q148" s="57"/>
      <c r="R148" s="57"/>
    </row>
    <row r="149" spans="1:18" s="57" customFormat="1" ht="11.25" x14ac:dyDescent="0.2">
      <c r="A149" s="163"/>
      <c r="B149" s="157"/>
      <c r="C149" s="58" t="s">
        <v>44</v>
      </c>
      <c r="D149" s="58" t="s">
        <v>324</v>
      </c>
      <c r="E149" s="58"/>
      <c r="F149" s="66">
        <f t="shared" ca="1" si="15"/>
        <v>20</v>
      </c>
      <c r="G149" s="67">
        <f t="shared" ca="1" si="15"/>
        <v>50</v>
      </c>
      <c r="H149" s="67">
        <f t="shared" ca="1" si="15"/>
        <v>35</v>
      </c>
      <c r="I149" s="67">
        <f t="shared" ca="1" si="15"/>
        <v>35</v>
      </c>
      <c r="J149" s="67">
        <f t="shared" ca="1" si="15"/>
        <v>15</v>
      </c>
      <c r="K149" s="67">
        <f t="shared" ca="1" si="15"/>
        <v>20</v>
      </c>
      <c r="L149" s="67">
        <f t="shared" ca="1" si="15"/>
        <v>15</v>
      </c>
      <c r="M149" s="67">
        <f t="shared" ca="1" si="15"/>
        <v>20</v>
      </c>
      <c r="N149" s="67">
        <f t="shared" ca="1" si="15"/>
        <v>55</v>
      </c>
      <c r="O149" s="68">
        <f t="shared" ca="1" si="15"/>
        <v>265</v>
      </c>
    </row>
    <row r="150" spans="1:18" s="80" customFormat="1" ht="11.25" x14ac:dyDescent="0.2">
      <c r="A150" s="164"/>
      <c r="B150" s="158"/>
      <c r="C150" s="73" t="s">
        <v>692</v>
      </c>
      <c r="D150" s="74" t="s">
        <v>291</v>
      </c>
      <c r="E150" s="73"/>
      <c r="F150" s="75">
        <f t="shared" ca="1" si="15"/>
        <v>215</v>
      </c>
      <c r="G150" s="76">
        <f t="shared" ca="1" si="15"/>
        <v>235</v>
      </c>
      <c r="H150" s="76">
        <f t="shared" ca="1" si="15"/>
        <v>180</v>
      </c>
      <c r="I150" s="76">
        <f t="shared" ca="1" si="15"/>
        <v>155</v>
      </c>
      <c r="J150" s="76">
        <f t="shared" ca="1" si="15"/>
        <v>185</v>
      </c>
      <c r="K150" s="76">
        <f t="shared" ca="1" si="15"/>
        <v>85</v>
      </c>
      <c r="L150" s="76">
        <f t="shared" ca="1" si="15"/>
        <v>105</v>
      </c>
      <c r="M150" s="76">
        <f t="shared" ca="1" si="15"/>
        <v>130</v>
      </c>
      <c r="N150" s="76">
        <f t="shared" ca="1" si="15"/>
        <v>405</v>
      </c>
      <c r="O150" s="77">
        <f t="shared" ca="1" si="15"/>
        <v>1695</v>
      </c>
      <c r="Q150" s="57"/>
      <c r="R150" s="57"/>
    </row>
    <row r="151" spans="1:18" s="57" customFormat="1" ht="11.25" x14ac:dyDescent="0.2">
      <c r="A151" s="81"/>
      <c r="B151" s="156" t="s">
        <v>833</v>
      </c>
      <c r="C151" s="82"/>
      <c r="D151" s="58"/>
      <c r="E151" s="58"/>
      <c r="F151" s="66"/>
      <c r="G151" s="67"/>
      <c r="H151" s="67"/>
      <c r="I151" s="67"/>
      <c r="J151" s="67"/>
      <c r="K151" s="67"/>
      <c r="L151" s="67"/>
      <c r="M151" s="67"/>
      <c r="N151" s="67"/>
      <c r="O151" s="68"/>
    </row>
    <row r="152" spans="1:18" s="57" customFormat="1" ht="11.25" x14ac:dyDescent="0.2">
      <c r="A152" s="163" t="s">
        <v>559</v>
      </c>
      <c r="B152" s="157"/>
      <c r="C152" s="58" t="s">
        <v>560</v>
      </c>
      <c r="D152" s="58" t="s">
        <v>611</v>
      </c>
      <c r="E152" s="58"/>
      <c r="F152" s="66">
        <f t="shared" ref="F152:O161" ca="1" si="16">VLOOKUP($D152,INDIRECT($W$13),F$472,0)</f>
        <v>1230</v>
      </c>
      <c r="G152" s="67">
        <f t="shared" ca="1" si="16"/>
        <v>295</v>
      </c>
      <c r="H152" s="67">
        <f t="shared" ca="1" si="16"/>
        <v>150</v>
      </c>
      <c r="I152" s="67">
        <f t="shared" ca="1" si="16"/>
        <v>245</v>
      </c>
      <c r="J152" s="67">
        <f t="shared" ca="1" si="16"/>
        <v>165</v>
      </c>
      <c r="K152" s="67">
        <f t="shared" ca="1" si="16"/>
        <v>150</v>
      </c>
      <c r="L152" s="67">
        <f t="shared" ca="1" si="16"/>
        <v>110</v>
      </c>
      <c r="M152" s="67">
        <f t="shared" ca="1" si="16"/>
        <v>120</v>
      </c>
      <c r="N152" s="67">
        <f t="shared" ca="1" si="16"/>
        <v>240</v>
      </c>
      <c r="O152" s="68">
        <f t="shared" ca="1" si="16"/>
        <v>2705</v>
      </c>
    </row>
    <row r="153" spans="1:18" s="57" customFormat="1" ht="11.25" x14ac:dyDescent="0.2">
      <c r="A153" s="163"/>
      <c r="B153" s="157"/>
      <c r="C153" s="58" t="s">
        <v>561</v>
      </c>
      <c r="D153" s="58" t="s">
        <v>612</v>
      </c>
      <c r="E153" s="58"/>
      <c r="F153" s="66">
        <f t="shared" ca="1" si="16"/>
        <v>1040</v>
      </c>
      <c r="G153" s="67">
        <f t="shared" ca="1" si="16"/>
        <v>315</v>
      </c>
      <c r="H153" s="67">
        <f t="shared" ca="1" si="16"/>
        <v>200</v>
      </c>
      <c r="I153" s="67">
        <f t="shared" ca="1" si="16"/>
        <v>230</v>
      </c>
      <c r="J153" s="67">
        <f t="shared" ca="1" si="16"/>
        <v>215</v>
      </c>
      <c r="K153" s="67">
        <f t="shared" ca="1" si="16"/>
        <v>200</v>
      </c>
      <c r="L153" s="67">
        <f t="shared" ca="1" si="16"/>
        <v>140</v>
      </c>
      <c r="M153" s="67">
        <f t="shared" ca="1" si="16"/>
        <v>110</v>
      </c>
      <c r="N153" s="67">
        <f t="shared" ca="1" si="16"/>
        <v>315</v>
      </c>
      <c r="O153" s="68">
        <f t="shared" ca="1" si="16"/>
        <v>2765</v>
      </c>
    </row>
    <row r="154" spans="1:18" s="57" customFormat="1" ht="11.25" x14ac:dyDescent="0.2">
      <c r="A154" s="163"/>
      <c r="B154" s="157"/>
      <c r="C154" s="58" t="s">
        <v>562</v>
      </c>
      <c r="D154" s="58" t="s">
        <v>613</v>
      </c>
      <c r="E154" s="58"/>
      <c r="F154" s="66">
        <f t="shared" ca="1" si="16"/>
        <v>915</v>
      </c>
      <c r="G154" s="67">
        <f t="shared" ca="1" si="16"/>
        <v>785</v>
      </c>
      <c r="H154" s="67">
        <f t="shared" ca="1" si="16"/>
        <v>485</v>
      </c>
      <c r="I154" s="67">
        <f t="shared" ca="1" si="16"/>
        <v>480</v>
      </c>
      <c r="J154" s="67">
        <f t="shared" ca="1" si="16"/>
        <v>540</v>
      </c>
      <c r="K154" s="67">
        <f t="shared" ca="1" si="16"/>
        <v>345</v>
      </c>
      <c r="L154" s="67">
        <f t="shared" ca="1" si="16"/>
        <v>260</v>
      </c>
      <c r="M154" s="67">
        <f t="shared" ca="1" si="16"/>
        <v>295</v>
      </c>
      <c r="N154" s="67">
        <f t="shared" ca="1" si="16"/>
        <v>700</v>
      </c>
      <c r="O154" s="68">
        <f t="shared" ca="1" si="16"/>
        <v>4805</v>
      </c>
    </row>
    <row r="155" spans="1:18" s="57" customFormat="1" ht="11.25" x14ac:dyDescent="0.2">
      <c r="A155" s="163"/>
      <c r="B155" s="157"/>
      <c r="C155" s="58" t="s">
        <v>563</v>
      </c>
      <c r="D155" s="58" t="s">
        <v>614</v>
      </c>
      <c r="E155" s="58"/>
      <c r="F155" s="66">
        <f t="shared" ca="1" si="16"/>
        <v>660</v>
      </c>
      <c r="G155" s="67">
        <f t="shared" ca="1" si="16"/>
        <v>530</v>
      </c>
      <c r="H155" s="67">
        <f t="shared" ca="1" si="16"/>
        <v>355</v>
      </c>
      <c r="I155" s="67">
        <f t="shared" ca="1" si="16"/>
        <v>350</v>
      </c>
      <c r="J155" s="67">
        <f t="shared" ca="1" si="16"/>
        <v>295</v>
      </c>
      <c r="K155" s="67">
        <f t="shared" ca="1" si="16"/>
        <v>245</v>
      </c>
      <c r="L155" s="67">
        <f t="shared" ca="1" si="16"/>
        <v>195</v>
      </c>
      <c r="M155" s="67">
        <f t="shared" ca="1" si="16"/>
        <v>180</v>
      </c>
      <c r="N155" s="67">
        <f t="shared" ca="1" si="16"/>
        <v>480</v>
      </c>
      <c r="O155" s="68">
        <f t="shared" ca="1" si="16"/>
        <v>3290</v>
      </c>
    </row>
    <row r="156" spans="1:18" s="57" customFormat="1" ht="11.25" x14ac:dyDescent="0.2">
      <c r="A156" s="163"/>
      <c r="B156" s="157"/>
      <c r="C156" s="58" t="s">
        <v>564</v>
      </c>
      <c r="D156" s="58" t="s">
        <v>615</v>
      </c>
      <c r="E156" s="58"/>
      <c r="F156" s="66" t="str">
        <f t="shared" ca="1" si="16"/>
        <v>**</v>
      </c>
      <c r="G156" s="67" t="str">
        <f t="shared" ca="1" si="16"/>
        <v>**</v>
      </c>
      <c r="H156" s="67" t="str">
        <f t="shared" ca="1" si="16"/>
        <v>**</v>
      </c>
      <c r="I156" s="67" t="str">
        <f t="shared" ca="1" si="16"/>
        <v>**</v>
      </c>
      <c r="J156" s="67" t="str">
        <f t="shared" ca="1" si="16"/>
        <v>**</v>
      </c>
      <c r="K156" s="67" t="str">
        <f t="shared" ca="1" si="16"/>
        <v>**</v>
      </c>
      <c r="L156" s="67" t="str">
        <f t="shared" ca="1" si="16"/>
        <v>**</v>
      </c>
      <c r="M156" s="67" t="str">
        <f t="shared" ca="1" si="16"/>
        <v>**</v>
      </c>
      <c r="N156" s="67" t="str">
        <f t="shared" ca="1" si="16"/>
        <v>**</v>
      </c>
      <c r="O156" s="68">
        <f t="shared" ca="1" si="16"/>
        <v>20</v>
      </c>
    </row>
    <row r="157" spans="1:18" s="57" customFormat="1" ht="11.25" x14ac:dyDescent="0.2">
      <c r="A157" s="163"/>
      <c r="B157" s="157"/>
      <c r="C157" s="58" t="s">
        <v>565</v>
      </c>
      <c r="D157" s="58" t="s">
        <v>616</v>
      </c>
      <c r="E157" s="58"/>
      <c r="F157" s="66">
        <f t="shared" ca="1" si="16"/>
        <v>980</v>
      </c>
      <c r="G157" s="67">
        <f t="shared" ca="1" si="16"/>
        <v>660</v>
      </c>
      <c r="H157" s="67">
        <f t="shared" ca="1" si="16"/>
        <v>455</v>
      </c>
      <c r="I157" s="67">
        <f t="shared" ca="1" si="16"/>
        <v>460</v>
      </c>
      <c r="J157" s="67">
        <f t="shared" ca="1" si="16"/>
        <v>375</v>
      </c>
      <c r="K157" s="67">
        <f t="shared" ca="1" si="16"/>
        <v>320</v>
      </c>
      <c r="L157" s="67">
        <f t="shared" ca="1" si="16"/>
        <v>260</v>
      </c>
      <c r="M157" s="67">
        <f t="shared" ca="1" si="16"/>
        <v>225</v>
      </c>
      <c r="N157" s="67">
        <f t="shared" ca="1" si="16"/>
        <v>670</v>
      </c>
      <c r="O157" s="68">
        <f t="shared" ca="1" si="16"/>
        <v>4405</v>
      </c>
    </row>
    <row r="158" spans="1:18" s="57" customFormat="1" ht="11.25" x14ac:dyDescent="0.2">
      <c r="A158" s="163"/>
      <c r="B158" s="157"/>
      <c r="C158" s="58" t="s">
        <v>566</v>
      </c>
      <c r="D158" s="58" t="s">
        <v>617</v>
      </c>
      <c r="E158" s="58"/>
      <c r="F158" s="66">
        <f t="shared" ca="1" si="16"/>
        <v>1335</v>
      </c>
      <c r="G158" s="67">
        <f t="shared" ca="1" si="16"/>
        <v>485</v>
      </c>
      <c r="H158" s="67">
        <f t="shared" ca="1" si="16"/>
        <v>315</v>
      </c>
      <c r="I158" s="67">
        <f t="shared" ca="1" si="16"/>
        <v>380</v>
      </c>
      <c r="J158" s="67">
        <f t="shared" ca="1" si="16"/>
        <v>255</v>
      </c>
      <c r="K158" s="67">
        <f t="shared" ca="1" si="16"/>
        <v>235</v>
      </c>
      <c r="L158" s="67">
        <f t="shared" ca="1" si="16"/>
        <v>215</v>
      </c>
      <c r="M158" s="67">
        <f t="shared" ca="1" si="16"/>
        <v>195</v>
      </c>
      <c r="N158" s="67">
        <f t="shared" ca="1" si="16"/>
        <v>440</v>
      </c>
      <c r="O158" s="68">
        <f t="shared" ca="1" si="16"/>
        <v>3855</v>
      </c>
    </row>
    <row r="159" spans="1:18" s="57" customFormat="1" ht="11.25" x14ac:dyDescent="0.2">
      <c r="A159" s="163"/>
      <c r="B159" s="157"/>
      <c r="C159" s="58" t="s">
        <v>567</v>
      </c>
      <c r="D159" s="58" t="s">
        <v>618</v>
      </c>
      <c r="E159" s="58"/>
      <c r="F159" s="66">
        <f t="shared" ca="1" si="16"/>
        <v>1235</v>
      </c>
      <c r="G159" s="67">
        <f t="shared" ca="1" si="16"/>
        <v>455</v>
      </c>
      <c r="H159" s="67">
        <f t="shared" ca="1" si="16"/>
        <v>250</v>
      </c>
      <c r="I159" s="67">
        <f t="shared" ca="1" si="16"/>
        <v>315</v>
      </c>
      <c r="J159" s="67">
        <f t="shared" ca="1" si="16"/>
        <v>365</v>
      </c>
      <c r="K159" s="67">
        <f t="shared" ca="1" si="16"/>
        <v>220</v>
      </c>
      <c r="L159" s="67">
        <f t="shared" ca="1" si="16"/>
        <v>170</v>
      </c>
      <c r="M159" s="67">
        <f t="shared" ca="1" si="16"/>
        <v>145</v>
      </c>
      <c r="N159" s="67">
        <f t="shared" ca="1" si="16"/>
        <v>380</v>
      </c>
      <c r="O159" s="68">
        <f t="shared" ca="1" si="16"/>
        <v>3535</v>
      </c>
    </row>
    <row r="160" spans="1:18" s="57" customFormat="1" ht="11.25" x14ac:dyDescent="0.2">
      <c r="A160" s="163"/>
      <c r="B160" s="157"/>
      <c r="C160" s="58" t="s">
        <v>568</v>
      </c>
      <c r="D160" s="58" t="s">
        <v>619</v>
      </c>
      <c r="E160" s="58"/>
      <c r="F160" s="66" t="str">
        <f t="shared" ca="1" si="16"/>
        <v>**</v>
      </c>
      <c r="G160" s="67" t="str">
        <f t="shared" ca="1" si="16"/>
        <v>**</v>
      </c>
      <c r="H160" s="67" t="str">
        <f t="shared" ca="1" si="16"/>
        <v>**</v>
      </c>
      <c r="I160" s="67" t="str">
        <f t="shared" ca="1" si="16"/>
        <v>**</v>
      </c>
      <c r="J160" s="67" t="str">
        <f t="shared" ca="1" si="16"/>
        <v>**</v>
      </c>
      <c r="K160" s="67" t="str">
        <f t="shared" ca="1" si="16"/>
        <v>**</v>
      </c>
      <c r="L160" s="67" t="str">
        <f t="shared" ca="1" si="16"/>
        <v>**</v>
      </c>
      <c r="M160" s="67" t="str">
        <f t="shared" ca="1" si="16"/>
        <v>**</v>
      </c>
      <c r="N160" s="67" t="str">
        <f t="shared" ca="1" si="16"/>
        <v>**</v>
      </c>
      <c r="O160" s="68" t="str">
        <f t="shared" ca="1" si="16"/>
        <v>**</v>
      </c>
    </row>
    <row r="161" spans="1:18" s="57" customFormat="1" ht="11.25" x14ac:dyDescent="0.2">
      <c r="A161" s="163"/>
      <c r="B161" s="157"/>
      <c r="C161" s="58" t="s">
        <v>569</v>
      </c>
      <c r="D161" s="58" t="s">
        <v>620</v>
      </c>
      <c r="E161" s="58"/>
      <c r="F161" s="66">
        <f t="shared" ca="1" si="16"/>
        <v>510</v>
      </c>
      <c r="G161" s="67">
        <f t="shared" ca="1" si="16"/>
        <v>190</v>
      </c>
      <c r="H161" s="67">
        <f t="shared" ca="1" si="16"/>
        <v>120</v>
      </c>
      <c r="I161" s="67">
        <f t="shared" ca="1" si="16"/>
        <v>105</v>
      </c>
      <c r="J161" s="67">
        <f t="shared" ca="1" si="16"/>
        <v>170</v>
      </c>
      <c r="K161" s="67">
        <f t="shared" ca="1" si="16"/>
        <v>90</v>
      </c>
      <c r="L161" s="67">
        <f t="shared" ca="1" si="16"/>
        <v>70</v>
      </c>
      <c r="M161" s="67">
        <f t="shared" ca="1" si="16"/>
        <v>50</v>
      </c>
      <c r="N161" s="67">
        <f t="shared" ca="1" si="16"/>
        <v>145</v>
      </c>
      <c r="O161" s="68">
        <f t="shared" ca="1" si="16"/>
        <v>1450</v>
      </c>
    </row>
    <row r="162" spans="1:18" s="57" customFormat="1" ht="11.25" x14ac:dyDescent="0.2">
      <c r="A162" s="163"/>
      <c r="B162" s="157"/>
      <c r="C162" s="58" t="s">
        <v>570</v>
      </c>
      <c r="D162" s="58" t="s">
        <v>621</v>
      </c>
      <c r="E162" s="58"/>
      <c r="F162" s="66">
        <f t="shared" ref="F162:O167" ca="1" si="17">VLOOKUP($D162,INDIRECT($W$13),F$472,0)</f>
        <v>600</v>
      </c>
      <c r="G162" s="67">
        <f t="shared" ca="1" si="17"/>
        <v>300</v>
      </c>
      <c r="H162" s="67">
        <f t="shared" ca="1" si="17"/>
        <v>235</v>
      </c>
      <c r="I162" s="67">
        <f t="shared" ca="1" si="17"/>
        <v>200</v>
      </c>
      <c r="J162" s="67">
        <f t="shared" ca="1" si="17"/>
        <v>150</v>
      </c>
      <c r="K162" s="67">
        <f t="shared" ca="1" si="17"/>
        <v>140</v>
      </c>
      <c r="L162" s="67">
        <f t="shared" ca="1" si="17"/>
        <v>125</v>
      </c>
      <c r="M162" s="67">
        <f t="shared" ca="1" si="17"/>
        <v>95</v>
      </c>
      <c r="N162" s="67">
        <f t="shared" ca="1" si="17"/>
        <v>255</v>
      </c>
      <c r="O162" s="68">
        <f t="shared" ca="1" si="17"/>
        <v>2100</v>
      </c>
    </row>
    <row r="163" spans="1:18" s="57" customFormat="1" ht="11.25" x14ac:dyDescent="0.2">
      <c r="A163" s="163"/>
      <c r="B163" s="157"/>
      <c r="C163" s="58" t="s">
        <v>571</v>
      </c>
      <c r="D163" s="58" t="s">
        <v>622</v>
      </c>
      <c r="E163" s="58"/>
      <c r="F163" s="66">
        <f t="shared" ca="1" si="17"/>
        <v>625</v>
      </c>
      <c r="G163" s="67">
        <f t="shared" ca="1" si="17"/>
        <v>405</v>
      </c>
      <c r="H163" s="67">
        <f t="shared" ca="1" si="17"/>
        <v>395</v>
      </c>
      <c r="I163" s="67">
        <f t="shared" ca="1" si="17"/>
        <v>370</v>
      </c>
      <c r="J163" s="67">
        <f t="shared" ca="1" si="17"/>
        <v>245</v>
      </c>
      <c r="K163" s="67">
        <f t="shared" ca="1" si="17"/>
        <v>210</v>
      </c>
      <c r="L163" s="67">
        <f t="shared" ca="1" si="17"/>
        <v>190</v>
      </c>
      <c r="M163" s="67">
        <f t="shared" ca="1" si="17"/>
        <v>170</v>
      </c>
      <c r="N163" s="67">
        <f t="shared" ca="1" si="17"/>
        <v>400</v>
      </c>
      <c r="O163" s="68">
        <f t="shared" ca="1" si="17"/>
        <v>3010</v>
      </c>
    </row>
    <row r="164" spans="1:18" s="57" customFormat="1" ht="11.25" x14ac:dyDescent="0.2">
      <c r="A164" s="163"/>
      <c r="B164" s="157"/>
      <c r="C164" s="58" t="s">
        <v>572</v>
      </c>
      <c r="D164" s="58" t="s">
        <v>623</v>
      </c>
      <c r="E164" s="58"/>
      <c r="F164" s="66">
        <f t="shared" ca="1" si="17"/>
        <v>700</v>
      </c>
      <c r="G164" s="67">
        <f t="shared" ca="1" si="17"/>
        <v>455</v>
      </c>
      <c r="H164" s="67">
        <f t="shared" ca="1" si="17"/>
        <v>385</v>
      </c>
      <c r="I164" s="67">
        <f t="shared" ca="1" si="17"/>
        <v>340</v>
      </c>
      <c r="J164" s="67">
        <f t="shared" ca="1" si="17"/>
        <v>285</v>
      </c>
      <c r="K164" s="67">
        <f t="shared" ca="1" si="17"/>
        <v>220</v>
      </c>
      <c r="L164" s="67">
        <f t="shared" ca="1" si="17"/>
        <v>220</v>
      </c>
      <c r="M164" s="67">
        <f t="shared" ca="1" si="17"/>
        <v>240</v>
      </c>
      <c r="N164" s="67">
        <f t="shared" ca="1" si="17"/>
        <v>540</v>
      </c>
      <c r="O164" s="68">
        <f t="shared" ca="1" si="17"/>
        <v>3385</v>
      </c>
    </row>
    <row r="165" spans="1:18" s="72" customFormat="1" ht="11.25" x14ac:dyDescent="0.2">
      <c r="A165" s="163"/>
      <c r="B165" s="157"/>
      <c r="C165" s="58" t="s">
        <v>573</v>
      </c>
      <c r="D165" s="58" t="s">
        <v>624</v>
      </c>
      <c r="E165" s="58"/>
      <c r="F165" s="66">
        <f t="shared" ca="1" si="17"/>
        <v>1120</v>
      </c>
      <c r="G165" s="67">
        <f t="shared" ca="1" si="17"/>
        <v>820</v>
      </c>
      <c r="H165" s="67">
        <f t="shared" ca="1" si="17"/>
        <v>625</v>
      </c>
      <c r="I165" s="67">
        <f t="shared" ca="1" si="17"/>
        <v>625</v>
      </c>
      <c r="J165" s="67">
        <f t="shared" ca="1" si="17"/>
        <v>440</v>
      </c>
      <c r="K165" s="67">
        <f t="shared" ca="1" si="17"/>
        <v>395</v>
      </c>
      <c r="L165" s="67">
        <f t="shared" ca="1" si="17"/>
        <v>310</v>
      </c>
      <c r="M165" s="67">
        <f t="shared" ca="1" si="17"/>
        <v>355</v>
      </c>
      <c r="N165" s="67">
        <f t="shared" ca="1" si="17"/>
        <v>770</v>
      </c>
      <c r="O165" s="68">
        <f t="shared" ca="1" si="17"/>
        <v>5460</v>
      </c>
      <c r="Q165" s="57"/>
      <c r="R165" s="57"/>
    </row>
    <row r="166" spans="1:18" s="57" customFormat="1" ht="11.25" x14ac:dyDescent="0.2">
      <c r="A166" s="163"/>
      <c r="B166" s="157"/>
      <c r="C166" s="58" t="s">
        <v>574</v>
      </c>
      <c r="D166" s="58" t="s">
        <v>625</v>
      </c>
      <c r="E166" s="58"/>
      <c r="F166" s="66" t="str">
        <f t="shared" ca="1" si="17"/>
        <v>**</v>
      </c>
      <c r="G166" s="67" t="str">
        <f t="shared" ca="1" si="17"/>
        <v>**</v>
      </c>
      <c r="H166" s="67" t="str">
        <f t="shared" ca="1" si="17"/>
        <v>**</v>
      </c>
      <c r="I166" s="67" t="str">
        <f t="shared" ca="1" si="17"/>
        <v>**</v>
      </c>
      <c r="J166" s="67" t="str">
        <f t="shared" ca="1" si="17"/>
        <v>**</v>
      </c>
      <c r="K166" s="67" t="str">
        <f t="shared" ca="1" si="17"/>
        <v>**</v>
      </c>
      <c r="L166" s="67" t="str">
        <f t="shared" ca="1" si="17"/>
        <v>**</v>
      </c>
      <c r="M166" s="67" t="str">
        <f t="shared" ca="1" si="17"/>
        <v>**</v>
      </c>
      <c r="N166" s="67" t="str">
        <f t="shared" ca="1" si="17"/>
        <v>**</v>
      </c>
      <c r="O166" s="68">
        <f t="shared" ca="1" si="17"/>
        <v>25</v>
      </c>
    </row>
    <row r="167" spans="1:18" s="80" customFormat="1" ht="11.25" x14ac:dyDescent="0.2">
      <c r="A167" s="164"/>
      <c r="B167" s="158"/>
      <c r="C167" s="73" t="s">
        <v>692</v>
      </c>
      <c r="D167" s="73" t="s">
        <v>559</v>
      </c>
      <c r="E167" s="74"/>
      <c r="F167" s="75">
        <f t="shared" ca="1" si="17"/>
        <v>10955</v>
      </c>
      <c r="G167" s="76">
        <f t="shared" ca="1" si="17"/>
        <v>5705</v>
      </c>
      <c r="H167" s="76">
        <f t="shared" ca="1" si="17"/>
        <v>3975</v>
      </c>
      <c r="I167" s="76">
        <f t="shared" ca="1" si="17"/>
        <v>4110</v>
      </c>
      <c r="J167" s="76">
        <f t="shared" ca="1" si="17"/>
        <v>3505</v>
      </c>
      <c r="K167" s="76">
        <f t="shared" ca="1" si="17"/>
        <v>2775</v>
      </c>
      <c r="L167" s="76">
        <f t="shared" ca="1" si="17"/>
        <v>2270</v>
      </c>
      <c r="M167" s="76">
        <f t="shared" ca="1" si="17"/>
        <v>2180</v>
      </c>
      <c r="N167" s="76">
        <f t="shared" ca="1" si="17"/>
        <v>5350</v>
      </c>
      <c r="O167" s="77">
        <f t="shared" ca="1" si="17"/>
        <v>40825</v>
      </c>
      <c r="Q167" s="57"/>
      <c r="R167" s="57"/>
    </row>
    <row r="168" spans="1:18" s="57" customFormat="1" ht="11.25" x14ac:dyDescent="0.2">
      <c r="A168" s="81"/>
      <c r="B168" s="156" t="s">
        <v>834</v>
      </c>
      <c r="C168" s="82"/>
      <c r="D168" s="58"/>
      <c r="E168" s="58"/>
      <c r="F168" s="66"/>
      <c r="G168" s="67"/>
      <c r="H168" s="67"/>
      <c r="I168" s="67"/>
      <c r="J168" s="67"/>
      <c r="K168" s="67"/>
      <c r="L168" s="67"/>
      <c r="M168" s="67"/>
      <c r="N168" s="67"/>
      <c r="O168" s="68"/>
    </row>
    <row r="169" spans="1:18" s="57" customFormat="1" ht="11.25" x14ac:dyDescent="0.2">
      <c r="A169" s="163" t="s">
        <v>555</v>
      </c>
      <c r="B169" s="157"/>
      <c r="C169" s="58" t="s">
        <v>459</v>
      </c>
      <c r="D169" s="58" t="s">
        <v>148</v>
      </c>
      <c r="E169" s="58"/>
      <c r="F169" s="66" t="str">
        <f t="shared" ref="F169:O179" ca="1" si="18">VLOOKUP($D169,INDIRECT($W$13),F$472,0)</f>
        <v>**</v>
      </c>
      <c r="G169" s="67" t="str">
        <f t="shared" ca="1" si="18"/>
        <v>**</v>
      </c>
      <c r="H169" s="67" t="str">
        <f t="shared" ca="1" si="18"/>
        <v>**</v>
      </c>
      <c r="I169" s="67" t="str">
        <f t="shared" ca="1" si="18"/>
        <v>**</v>
      </c>
      <c r="J169" s="67" t="str">
        <f t="shared" ca="1" si="18"/>
        <v>**</v>
      </c>
      <c r="K169" s="67" t="str">
        <f t="shared" ca="1" si="18"/>
        <v>**</v>
      </c>
      <c r="L169" s="67" t="str">
        <f t="shared" ca="1" si="18"/>
        <v>**</v>
      </c>
      <c r="M169" s="67" t="str">
        <f t="shared" ca="1" si="18"/>
        <v>**</v>
      </c>
      <c r="N169" s="67" t="str">
        <f t="shared" ca="1" si="18"/>
        <v>**</v>
      </c>
      <c r="O169" s="68">
        <f t="shared" ca="1" si="18"/>
        <v>10</v>
      </c>
    </row>
    <row r="170" spans="1:18" s="57" customFormat="1" ht="11.25" x14ac:dyDescent="0.2">
      <c r="A170" s="163"/>
      <c r="B170" s="157"/>
      <c r="C170" s="58" t="s">
        <v>460</v>
      </c>
      <c r="D170" s="58" t="s">
        <v>149</v>
      </c>
      <c r="E170" s="58"/>
      <c r="F170" s="66">
        <f t="shared" ca="1" si="18"/>
        <v>90</v>
      </c>
      <c r="G170" s="67">
        <f t="shared" ca="1" si="18"/>
        <v>190</v>
      </c>
      <c r="H170" s="67">
        <f t="shared" ca="1" si="18"/>
        <v>220</v>
      </c>
      <c r="I170" s="67">
        <f t="shared" ca="1" si="18"/>
        <v>165</v>
      </c>
      <c r="J170" s="67">
        <f t="shared" ca="1" si="18"/>
        <v>110</v>
      </c>
      <c r="K170" s="67">
        <f t="shared" ca="1" si="18"/>
        <v>80</v>
      </c>
      <c r="L170" s="67">
        <f t="shared" ca="1" si="18"/>
        <v>90</v>
      </c>
      <c r="M170" s="67">
        <f t="shared" ca="1" si="18"/>
        <v>70</v>
      </c>
      <c r="N170" s="67">
        <f t="shared" ca="1" si="18"/>
        <v>240</v>
      </c>
      <c r="O170" s="68">
        <f t="shared" ca="1" si="18"/>
        <v>1255</v>
      </c>
    </row>
    <row r="171" spans="1:18" s="57" customFormat="1" ht="11.25" x14ac:dyDescent="0.2">
      <c r="A171" s="163"/>
      <c r="B171" s="157"/>
      <c r="C171" s="58" t="s">
        <v>461</v>
      </c>
      <c r="D171" s="58" t="s">
        <v>150</v>
      </c>
      <c r="E171" s="58"/>
      <c r="F171" s="66">
        <f t="shared" ca="1" si="18"/>
        <v>225</v>
      </c>
      <c r="G171" s="67">
        <f t="shared" ca="1" si="18"/>
        <v>350</v>
      </c>
      <c r="H171" s="67">
        <f t="shared" ca="1" si="18"/>
        <v>400</v>
      </c>
      <c r="I171" s="67">
        <f t="shared" ca="1" si="18"/>
        <v>375</v>
      </c>
      <c r="J171" s="67">
        <f t="shared" ca="1" si="18"/>
        <v>235</v>
      </c>
      <c r="K171" s="67">
        <f t="shared" ca="1" si="18"/>
        <v>155</v>
      </c>
      <c r="L171" s="67">
        <f t="shared" ca="1" si="18"/>
        <v>210</v>
      </c>
      <c r="M171" s="67">
        <f t="shared" ca="1" si="18"/>
        <v>135</v>
      </c>
      <c r="N171" s="67">
        <f t="shared" ca="1" si="18"/>
        <v>405</v>
      </c>
      <c r="O171" s="68">
        <f t="shared" ca="1" si="18"/>
        <v>2490</v>
      </c>
    </row>
    <row r="172" spans="1:18" s="57" customFormat="1" ht="11.25" x14ac:dyDescent="0.2">
      <c r="A172" s="163"/>
      <c r="B172" s="157"/>
      <c r="C172" s="58" t="s">
        <v>462</v>
      </c>
      <c r="D172" s="58" t="s">
        <v>151</v>
      </c>
      <c r="E172" s="58"/>
      <c r="F172" s="66">
        <f t="shared" ca="1" si="18"/>
        <v>25</v>
      </c>
      <c r="G172" s="67">
        <f t="shared" ca="1" si="18"/>
        <v>180</v>
      </c>
      <c r="H172" s="67">
        <f t="shared" ca="1" si="18"/>
        <v>250</v>
      </c>
      <c r="I172" s="67">
        <f t="shared" ca="1" si="18"/>
        <v>130</v>
      </c>
      <c r="J172" s="67">
        <f t="shared" ca="1" si="18"/>
        <v>115</v>
      </c>
      <c r="K172" s="67">
        <f t="shared" ca="1" si="18"/>
        <v>75</v>
      </c>
      <c r="L172" s="67">
        <f t="shared" ca="1" si="18"/>
        <v>105</v>
      </c>
      <c r="M172" s="67">
        <f t="shared" ca="1" si="18"/>
        <v>50</v>
      </c>
      <c r="N172" s="67">
        <f t="shared" ca="1" si="18"/>
        <v>285</v>
      </c>
      <c r="O172" s="68">
        <f t="shared" ca="1" si="18"/>
        <v>1215</v>
      </c>
    </row>
    <row r="173" spans="1:18" s="57" customFormat="1" ht="11.25" x14ac:dyDescent="0.2">
      <c r="A173" s="163"/>
      <c r="B173" s="157"/>
      <c r="C173" s="58" t="s">
        <v>463</v>
      </c>
      <c r="D173" s="58" t="s">
        <v>145</v>
      </c>
      <c r="E173" s="58"/>
      <c r="F173" s="66">
        <f t="shared" ca="1" si="18"/>
        <v>145</v>
      </c>
      <c r="G173" s="67">
        <f t="shared" ca="1" si="18"/>
        <v>235</v>
      </c>
      <c r="H173" s="67">
        <f t="shared" ca="1" si="18"/>
        <v>330</v>
      </c>
      <c r="I173" s="67">
        <f t="shared" ca="1" si="18"/>
        <v>180</v>
      </c>
      <c r="J173" s="67">
        <f t="shared" ca="1" si="18"/>
        <v>155</v>
      </c>
      <c r="K173" s="67">
        <f t="shared" ca="1" si="18"/>
        <v>100</v>
      </c>
      <c r="L173" s="67">
        <f t="shared" ca="1" si="18"/>
        <v>120</v>
      </c>
      <c r="M173" s="67">
        <f t="shared" ca="1" si="18"/>
        <v>100</v>
      </c>
      <c r="N173" s="67">
        <f t="shared" ca="1" si="18"/>
        <v>270</v>
      </c>
      <c r="O173" s="68">
        <f t="shared" ca="1" si="18"/>
        <v>1635</v>
      </c>
    </row>
    <row r="174" spans="1:18" s="57" customFormat="1" ht="11.25" x14ac:dyDescent="0.2">
      <c r="A174" s="163"/>
      <c r="B174" s="157"/>
      <c r="C174" s="58" t="s">
        <v>464</v>
      </c>
      <c r="D174" s="58" t="s">
        <v>152</v>
      </c>
      <c r="E174" s="58"/>
      <c r="F174" s="66">
        <f t="shared" ca="1" si="18"/>
        <v>35</v>
      </c>
      <c r="G174" s="67">
        <f t="shared" ca="1" si="18"/>
        <v>100</v>
      </c>
      <c r="H174" s="67">
        <f t="shared" ca="1" si="18"/>
        <v>215</v>
      </c>
      <c r="I174" s="67">
        <f t="shared" ca="1" si="18"/>
        <v>85</v>
      </c>
      <c r="J174" s="67">
        <f t="shared" ca="1" si="18"/>
        <v>65</v>
      </c>
      <c r="K174" s="67">
        <f t="shared" ca="1" si="18"/>
        <v>50</v>
      </c>
      <c r="L174" s="67">
        <f t="shared" ca="1" si="18"/>
        <v>60</v>
      </c>
      <c r="M174" s="67">
        <f t="shared" ca="1" si="18"/>
        <v>30</v>
      </c>
      <c r="N174" s="67">
        <f t="shared" ca="1" si="18"/>
        <v>165</v>
      </c>
      <c r="O174" s="68">
        <f t="shared" ca="1" si="18"/>
        <v>805</v>
      </c>
    </row>
    <row r="175" spans="1:18" s="57" customFormat="1" ht="11.25" x14ac:dyDescent="0.2">
      <c r="A175" s="163"/>
      <c r="B175" s="157"/>
      <c r="C175" s="58" t="s">
        <v>465</v>
      </c>
      <c r="D175" s="58" t="s">
        <v>153</v>
      </c>
      <c r="E175" s="58"/>
      <c r="F175" s="66" t="str">
        <f t="shared" ca="1" si="18"/>
        <v>**</v>
      </c>
      <c r="G175" s="67" t="str">
        <f t="shared" ca="1" si="18"/>
        <v>**</v>
      </c>
      <c r="H175" s="67" t="str">
        <f t="shared" ca="1" si="18"/>
        <v>**</v>
      </c>
      <c r="I175" s="67" t="str">
        <f t="shared" ca="1" si="18"/>
        <v>**</v>
      </c>
      <c r="J175" s="67" t="str">
        <f t="shared" ca="1" si="18"/>
        <v>**</v>
      </c>
      <c r="K175" s="67" t="str">
        <f t="shared" ca="1" si="18"/>
        <v>**</v>
      </c>
      <c r="L175" s="67" t="str">
        <f t="shared" ca="1" si="18"/>
        <v>**</v>
      </c>
      <c r="M175" s="67" t="str">
        <f t="shared" ca="1" si="18"/>
        <v>**</v>
      </c>
      <c r="N175" s="67" t="str">
        <f t="shared" ca="1" si="18"/>
        <v>**</v>
      </c>
      <c r="O175" s="68" t="str">
        <f t="shared" ca="1" si="18"/>
        <v>**</v>
      </c>
    </row>
    <row r="176" spans="1:18" s="57" customFormat="1" ht="11.25" x14ac:dyDescent="0.2">
      <c r="A176" s="163"/>
      <c r="B176" s="157"/>
      <c r="C176" s="58" t="s">
        <v>466</v>
      </c>
      <c r="D176" s="58" t="s">
        <v>154</v>
      </c>
      <c r="E176" s="58"/>
      <c r="F176" s="66" t="str">
        <f t="shared" ca="1" si="18"/>
        <v>**</v>
      </c>
      <c r="G176" s="67" t="str">
        <f t="shared" ca="1" si="18"/>
        <v>**</v>
      </c>
      <c r="H176" s="67" t="str">
        <f t="shared" ca="1" si="18"/>
        <v>**</v>
      </c>
      <c r="I176" s="67" t="str">
        <f t="shared" ca="1" si="18"/>
        <v>**</v>
      </c>
      <c r="J176" s="67" t="str">
        <f t="shared" ca="1" si="18"/>
        <v>**</v>
      </c>
      <c r="K176" s="67" t="str">
        <f t="shared" ca="1" si="18"/>
        <v>**</v>
      </c>
      <c r="L176" s="67" t="str">
        <f t="shared" ca="1" si="18"/>
        <v>**</v>
      </c>
      <c r="M176" s="67" t="str">
        <f t="shared" ca="1" si="18"/>
        <v>**</v>
      </c>
      <c r="N176" s="67" t="str">
        <f t="shared" ca="1" si="18"/>
        <v>**</v>
      </c>
      <c r="O176" s="68">
        <f t="shared" ca="1" si="18"/>
        <v>310</v>
      </c>
    </row>
    <row r="177" spans="1:18" s="72" customFormat="1" ht="11.25" x14ac:dyDescent="0.2">
      <c r="A177" s="163"/>
      <c r="B177" s="157"/>
      <c r="C177" s="58" t="s">
        <v>467</v>
      </c>
      <c r="D177" s="58" t="s">
        <v>155</v>
      </c>
      <c r="E177" s="58"/>
      <c r="F177" s="66" t="str">
        <f t="shared" ca="1" si="18"/>
        <v>**</v>
      </c>
      <c r="G177" s="67" t="str">
        <f t="shared" ca="1" si="18"/>
        <v>**</v>
      </c>
      <c r="H177" s="67" t="str">
        <f t="shared" ca="1" si="18"/>
        <v>**</v>
      </c>
      <c r="I177" s="67" t="str">
        <f t="shared" ca="1" si="18"/>
        <v>**</v>
      </c>
      <c r="J177" s="67" t="str">
        <f t="shared" ca="1" si="18"/>
        <v>**</v>
      </c>
      <c r="K177" s="67" t="str">
        <f t="shared" ca="1" si="18"/>
        <v>**</v>
      </c>
      <c r="L177" s="67" t="str">
        <f t="shared" ca="1" si="18"/>
        <v>**</v>
      </c>
      <c r="M177" s="67" t="str">
        <f t="shared" ca="1" si="18"/>
        <v>**</v>
      </c>
      <c r="N177" s="67" t="str">
        <f t="shared" ca="1" si="18"/>
        <v>**</v>
      </c>
      <c r="O177" s="68" t="str">
        <f t="shared" ca="1" si="18"/>
        <v>**</v>
      </c>
      <c r="Q177" s="57"/>
      <c r="R177" s="57"/>
    </row>
    <row r="178" spans="1:18" s="57" customFormat="1" ht="11.25" x14ac:dyDescent="0.2">
      <c r="A178" s="163"/>
      <c r="B178" s="157"/>
      <c r="C178" s="58" t="s">
        <v>468</v>
      </c>
      <c r="D178" s="58" t="s">
        <v>156</v>
      </c>
      <c r="E178" s="58"/>
      <c r="F178" s="66">
        <f t="shared" ca="1" si="18"/>
        <v>20</v>
      </c>
      <c r="G178" s="67">
        <f t="shared" ca="1" si="18"/>
        <v>100</v>
      </c>
      <c r="H178" s="67">
        <f t="shared" ca="1" si="18"/>
        <v>170</v>
      </c>
      <c r="I178" s="67">
        <f t="shared" ca="1" si="18"/>
        <v>130</v>
      </c>
      <c r="J178" s="67">
        <f t="shared" ca="1" si="18"/>
        <v>70</v>
      </c>
      <c r="K178" s="67">
        <f t="shared" ca="1" si="18"/>
        <v>45</v>
      </c>
      <c r="L178" s="67">
        <f t="shared" ca="1" si="18"/>
        <v>45</v>
      </c>
      <c r="M178" s="67">
        <f t="shared" ca="1" si="18"/>
        <v>35</v>
      </c>
      <c r="N178" s="67">
        <f t="shared" ca="1" si="18"/>
        <v>195</v>
      </c>
      <c r="O178" s="68">
        <f t="shared" ca="1" si="18"/>
        <v>810</v>
      </c>
    </row>
    <row r="179" spans="1:18" s="80" customFormat="1" ht="11.25" x14ac:dyDescent="0.2">
      <c r="A179" s="164"/>
      <c r="B179" s="158"/>
      <c r="C179" s="73" t="s">
        <v>692</v>
      </c>
      <c r="D179" s="74" t="s">
        <v>555</v>
      </c>
      <c r="E179" s="73"/>
      <c r="F179" s="75">
        <f t="shared" ca="1" si="18"/>
        <v>570</v>
      </c>
      <c r="G179" s="76">
        <f t="shared" ca="1" si="18"/>
        <v>1190</v>
      </c>
      <c r="H179" s="76">
        <f t="shared" ca="1" si="18"/>
        <v>1630</v>
      </c>
      <c r="I179" s="76">
        <f t="shared" ca="1" si="18"/>
        <v>1115</v>
      </c>
      <c r="J179" s="76">
        <f t="shared" ca="1" si="18"/>
        <v>785</v>
      </c>
      <c r="K179" s="76">
        <f t="shared" ca="1" si="18"/>
        <v>520</v>
      </c>
      <c r="L179" s="76">
        <f t="shared" ca="1" si="18"/>
        <v>650</v>
      </c>
      <c r="M179" s="76">
        <f t="shared" ca="1" si="18"/>
        <v>440</v>
      </c>
      <c r="N179" s="76">
        <f t="shared" ca="1" si="18"/>
        <v>1630</v>
      </c>
      <c r="O179" s="77">
        <f t="shared" ca="1" si="18"/>
        <v>8530</v>
      </c>
      <c r="Q179" s="57"/>
      <c r="R179" s="57"/>
    </row>
    <row r="180" spans="1:18" s="57" customFormat="1" ht="11.25" x14ac:dyDescent="0.2">
      <c r="A180" s="81"/>
      <c r="B180" s="156" t="s">
        <v>835</v>
      </c>
      <c r="C180" s="82"/>
      <c r="D180" s="58"/>
      <c r="E180" s="58"/>
      <c r="F180" s="66"/>
      <c r="G180" s="67"/>
      <c r="H180" s="67"/>
      <c r="I180" s="67"/>
      <c r="J180" s="67"/>
      <c r="K180" s="67"/>
      <c r="L180" s="67"/>
      <c r="M180" s="67"/>
      <c r="N180" s="67"/>
      <c r="O180" s="68"/>
    </row>
    <row r="181" spans="1:18" s="57" customFormat="1" ht="11.25" x14ac:dyDescent="0.2">
      <c r="A181" s="163" t="s">
        <v>632</v>
      </c>
      <c r="B181" s="157"/>
      <c r="C181" s="58" t="s">
        <v>633</v>
      </c>
      <c r="D181" s="58" t="s">
        <v>637</v>
      </c>
      <c r="E181" s="58"/>
      <c r="F181" s="66">
        <f t="shared" ref="F181:O185" ca="1" si="19">VLOOKUP($D181,INDIRECT($W$13),F$472,0)</f>
        <v>1840</v>
      </c>
      <c r="G181" s="67">
        <f t="shared" ca="1" si="19"/>
        <v>1110</v>
      </c>
      <c r="H181" s="67">
        <f t="shared" ca="1" si="19"/>
        <v>700</v>
      </c>
      <c r="I181" s="67">
        <f t="shared" ca="1" si="19"/>
        <v>870</v>
      </c>
      <c r="J181" s="67">
        <f t="shared" ca="1" si="19"/>
        <v>560</v>
      </c>
      <c r="K181" s="67">
        <f t="shared" ca="1" si="19"/>
        <v>525</v>
      </c>
      <c r="L181" s="67">
        <f t="shared" ca="1" si="19"/>
        <v>375</v>
      </c>
      <c r="M181" s="67">
        <f t="shared" ca="1" si="19"/>
        <v>530</v>
      </c>
      <c r="N181" s="67">
        <f t="shared" ca="1" si="19"/>
        <v>1085</v>
      </c>
      <c r="O181" s="68">
        <f t="shared" ca="1" si="19"/>
        <v>7595</v>
      </c>
    </row>
    <row r="182" spans="1:18" s="57" customFormat="1" ht="11.25" x14ac:dyDescent="0.2">
      <c r="A182" s="163"/>
      <c r="B182" s="157"/>
      <c r="C182" s="58" t="s">
        <v>634</v>
      </c>
      <c r="D182" s="58" t="s">
        <v>638</v>
      </c>
      <c r="E182" s="58"/>
      <c r="F182" s="66" t="str">
        <f t="shared" ca="1" si="19"/>
        <v>**</v>
      </c>
      <c r="G182" s="67" t="str">
        <f t="shared" ca="1" si="19"/>
        <v>**</v>
      </c>
      <c r="H182" s="67" t="str">
        <f t="shared" ca="1" si="19"/>
        <v>**</v>
      </c>
      <c r="I182" s="67" t="str">
        <f t="shared" ca="1" si="19"/>
        <v>**</v>
      </c>
      <c r="J182" s="67" t="str">
        <f t="shared" ca="1" si="19"/>
        <v>**</v>
      </c>
      <c r="K182" s="67" t="str">
        <f t="shared" ca="1" si="19"/>
        <v>**</v>
      </c>
      <c r="L182" s="67" t="str">
        <f t="shared" ca="1" si="19"/>
        <v>**</v>
      </c>
      <c r="M182" s="67" t="str">
        <f t="shared" ca="1" si="19"/>
        <v>**</v>
      </c>
      <c r="N182" s="67" t="str">
        <f t="shared" ca="1" si="19"/>
        <v>**</v>
      </c>
      <c r="O182" s="68" t="str">
        <f t="shared" ca="1" si="19"/>
        <v>**</v>
      </c>
    </row>
    <row r="183" spans="1:18" s="72" customFormat="1" ht="11.25" x14ac:dyDescent="0.2">
      <c r="A183" s="163"/>
      <c r="B183" s="157"/>
      <c r="C183" s="58" t="s">
        <v>635</v>
      </c>
      <c r="D183" s="58" t="s">
        <v>639</v>
      </c>
      <c r="E183" s="58"/>
      <c r="F183" s="66">
        <f t="shared" ca="1" si="19"/>
        <v>480</v>
      </c>
      <c r="G183" s="67">
        <f t="shared" ca="1" si="19"/>
        <v>525</v>
      </c>
      <c r="H183" s="67">
        <f t="shared" ca="1" si="19"/>
        <v>365</v>
      </c>
      <c r="I183" s="67">
        <f t="shared" ca="1" si="19"/>
        <v>390</v>
      </c>
      <c r="J183" s="67">
        <f t="shared" ca="1" si="19"/>
        <v>270</v>
      </c>
      <c r="K183" s="67">
        <f t="shared" ca="1" si="19"/>
        <v>235</v>
      </c>
      <c r="L183" s="67">
        <f t="shared" ca="1" si="19"/>
        <v>185</v>
      </c>
      <c r="M183" s="67">
        <f t="shared" ca="1" si="19"/>
        <v>185</v>
      </c>
      <c r="N183" s="67">
        <f t="shared" ca="1" si="19"/>
        <v>580</v>
      </c>
      <c r="O183" s="68">
        <f t="shared" ca="1" si="19"/>
        <v>3215</v>
      </c>
      <c r="Q183" s="57"/>
      <c r="R183" s="57"/>
    </row>
    <row r="184" spans="1:18" s="57" customFormat="1" ht="11.25" x14ac:dyDescent="0.2">
      <c r="A184" s="163"/>
      <c r="B184" s="157"/>
      <c r="C184" s="58" t="s">
        <v>636</v>
      </c>
      <c r="D184" s="58" t="s">
        <v>640</v>
      </c>
      <c r="E184" s="58"/>
      <c r="F184" s="66">
        <f t="shared" ca="1" si="19"/>
        <v>45</v>
      </c>
      <c r="G184" s="67">
        <f t="shared" ca="1" si="19"/>
        <v>130</v>
      </c>
      <c r="H184" s="67">
        <f t="shared" ca="1" si="19"/>
        <v>85</v>
      </c>
      <c r="I184" s="67">
        <f t="shared" ca="1" si="19"/>
        <v>95</v>
      </c>
      <c r="J184" s="67">
        <f t="shared" ca="1" si="19"/>
        <v>40</v>
      </c>
      <c r="K184" s="67">
        <f t="shared" ca="1" si="19"/>
        <v>45</v>
      </c>
      <c r="L184" s="67">
        <f t="shared" ca="1" si="19"/>
        <v>45</v>
      </c>
      <c r="M184" s="67">
        <f t="shared" ca="1" si="19"/>
        <v>55</v>
      </c>
      <c r="N184" s="67">
        <f t="shared" ca="1" si="19"/>
        <v>140</v>
      </c>
      <c r="O184" s="68">
        <f t="shared" ca="1" si="19"/>
        <v>680</v>
      </c>
    </row>
    <row r="185" spans="1:18" s="80" customFormat="1" ht="11.25" x14ac:dyDescent="0.2">
      <c r="A185" s="164"/>
      <c r="B185" s="158"/>
      <c r="C185" s="73" t="s">
        <v>692</v>
      </c>
      <c r="D185" s="74" t="s">
        <v>632</v>
      </c>
      <c r="E185" s="73"/>
      <c r="F185" s="75">
        <f t="shared" ca="1" si="19"/>
        <v>2360</v>
      </c>
      <c r="G185" s="76">
        <f t="shared" ca="1" si="19"/>
        <v>1760</v>
      </c>
      <c r="H185" s="76">
        <f t="shared" ca="1" si="19"/>
        <v>1155</v>
      </c>
      <c r="I185" s="76">
        <f t="shared" ca="1" si="19"/>
        <v>1355</v>
      </c>
      <c r="J185" s="76">
        <f t="shared" ca="1" si="19"/>
        <v>870</v>
      </c>
      <c r="K185" s="76">
        <f t="shared" ca="1" si="19"/>
        <v>805</v>
      </c>
      <c r="L185" s="76">
        <f t="shared" ca="1" si="19"/>
        <v>605</v>
      </c>
      <c r="M185" s="76">
        <f t="shared" ca="1" si="19"/>
        <v>770</v>
      </c>
      <c r="N185" s="76">
        <f t="shared" ca="1" si="19"/>
        <v>1805</v>
      </c>
      <c r="O185" s="77">
        <f t="shared" ca="1" si="19"/>
        <v>11485</v>
      </c>
      <c r="Q185" s="57"/>
      <c r="R185" s="57"/>
    </row>
    <row r="186" spans="1:18" s="57" customFormat="1" ht="11.25" x14ac:dyDescent="0.2">
      <c r="A186" s="81"/>
      <c r="B186" s="156" t="s">
        <v>836</v>
      </c>
      <c r="C186" s="82"/>
      <c r="D186" s="58"/>
      <c r="E186" s="58"/>
      <c r="F186" s="66"/>
      <c r="G186" s="67"/>
      <c r="H186" s="67"/>
      <c r="I186" s="67"/>
      <c r="J186" s="67"/>
      <c r="K186" s="67"/>
      <c r="L186" s="67"/>
      <c r="M186" s="67"/>
      <c r="N186" s="67"/>
      <c r="O186" s="68"/>
    </row>
    <row r="187" spans="1:18" s="57" customFormat="1" ht="11.25" x14ac:dyDescent="0.2">
      <c r="A187" s="163" t="s">
        <v>589</v>
      </c>
      <c r="B187" s="157"/>
      <c r="C187" s="58" t="s">
        <v>575</v>
      </c>
      <c r="D187" s="58" t="s">
        <v>590</v>
      </c>
      <c r="E187" s="58"/>
      <c r="F187" s="66" t="str">
        <f t="shared" ref="F187:O201" ca="1" si="20">VLOOKUP($D187,INDIRECT($W$13),F$472,0)</f>
        <v>**</v>
      </c>
      <c r="G187" s="67" t="str">
        <f t="shared" ca="1" si="20"/>
        <v>**</v>
      </c>
      <c r="H187" s="67">
        <f t="shared" ca="1" si="20"/>
        <v>5</v>
      </c>
      <c r="I187" s="67" t="str">
        <f t="shared" ca="1" si="20"/>
        <v>**</v>
      </c>
      <c r="J187" s="67" t="str">
        <f t="shared" ca="1" si="20"/>
        <v>**</v>
      </c>
      <c r="K187" s="67" t="str">
        <f t="shared" ca="1" si="20"/>
        <v>**</v>
      </c>
      <c r="L187" s="67" t="str">
        <f t="shared" ca="1" si="20"/>
        <v>**</v>
      </c>
      <c r="M187" s="67" t="str">
        <f t="shared" ca="1" si="20"/>
        <v>**</v>
      </c>
      <c r="N187" s="67" t="str">
        <f t="shared" ca="1" si="20"/>
        <v>**</v>
      </c>
      <c r="O187" s="68">
        <f t="shared" ca="1" si="20"/>
        <v>10</v>
      </c>
    </row>
    <row r="188" spans="1:18" s="57" customFormat="1" ht="11.25" x14ac:dyDescent="0.2">
      <c r="A188" s="163"/>
      <c r="B188" s="157"/>
      <c r="C188" s="58" t="s">
        <v>576</v>
      </c>
      <c r="D188" s="58" t="s">
        <v>591</v>
      </c>
      <c r="E188" s="58"/>
      <c r="F188" s="66">
        <f t="shared" ca="1" si="20"/>
        <v>35</v>
      </c>
      <c r="G188" s="67">
        <f t="shared" ca="1" si="20"/>
        <v>55</v>
      </c>
      <c r="H188" s="67">
        <f t="shared" ca="1" si="20"/>
        <v>25</v>
      </c>
      <c r="I188" s="67">
        <f t="shared" ca="1" si="20"/>
        <v>35</v>
      </c>
      <c r="J188" s="67">
        <f t="shared" ca="1" si="20"/>
        <v>15</v>
      </c>
      <c r="K188" s="67">
        <f t="shared" ca="1" si="20"/>
        <v>15</v>
      </c>
      <c r="L188" s="67">
        <f t="shared" ca="1" si="20"/>
        <v>20</v>
      </c>
      <c r="M188" s="67">
        <f t="shared" ca="1" si="20"/>
        <v>35</v>
      </c>
      <c r="N188" s="67">
        <f t="shared" ca="1" si="20"/>
        <v>45</v>
      </c>
      <c r="O188" s="68">
        <f t="shared" ca="1" si="20"/>
        <v>280</v>
      </c>
    </row>
    <row r="189" spans="1:18" s="57" customFormat="1" ht="11.25" x14ac:dyDescent="0.2">
      <c r="A189" s="163"/>
      <c r="B189" s="157"/>
      <c r="C189" s="58" t="s">
        <v>577</v>
      </c>
      <c r="D189" s="58" t="s">
        <v>592</v>
      </c>
      <c r="E189" s="58"/>
      <c r="F189" s="66">
        <f t="shared" ca="1" si="20"/>
        <v>190</v>
      </c>
      <c r="G189" s="67">
        <f t="shared" ca="1" si="20"/>
        <v>280</v>
      </c>
      <c r="H189" s="67">
        <f t="shared" ca="1" si="20"/>
        <v>180</v>
      </c>
      <c r="I189" s="67">
        <f t="shared" ca="1" si="20"/>
        <v>190</v>
      </c>
      <c r="J189" s="67">
        <f t="shared" ca="1" si="20"/>
        <v>130</v>
      </c>
      <c r="K189" s="67">
        <f t="shared" ca="1" si="20"/>
        <v>115</v>
      </c>
      <c r="L189" s="67">
        <f t="shared" ca="1" si="20"/>
        <v>120</v>
      </c>
      <c r="M189" s="67">
        <f t="shared" ca="1" si="20"/>
        <v>105</v>
      </c>
      <c r="N189" s="67">
        <f t="shared" ca="1" si="20"/>
        <v>235</v>
      </c>
      <c r="O189" s="68">
        <f t="shared" ca="1" si="20"/>
        <v>1545</v>
      </c>
    </row>
    <row r="190" spans="1:18" s="57" customFormat="1" ht="11.25" x14ac:dyDescent="0.2">
      <c r="A190" s="163"/>
      <c r="B190" s="157"/>
      <c r="C190" s="58" t="s">
        <v>578</v>
      </c>
      <c r="D190" s="58" t="s">
        <v>593</v>
      </c>
      <c r="E190" s="58"/>
      <c r="F190" s="66">
        <f t="shared" ca="1" si="20"/>
        <v>160</v>
      </c>
      <c r="G190" s="67">
        <f t="shared" ca="1" si="20"/>
        <v>120</v>
      </c>
      <c r="H190" s="67">
        <f t="shared" ca="1" si="20"/>
        <v>105</v>
      </c>
      <c r="I190" s="67">
        <f t="shared" ca="1" si="20"/>
        <v>85</v>
      </c>
      <c r="J190" s="67">
        <f t="shared" ca="1" si="20"/>
        <v>65</v>
      </c>
      <c r="K190" s="67">
        <f t="shared" ca="1" si="20"/>
        <v>50</v>
      </c>
      <c r="L190" s="67">
        <f t="shared" ca="1" si="20"/>
        <v>50</v>
      </c>
      <c r="M190" s="67">
        <f t="shared" ca="1" si="20"/>
        <v>30</v>
      </c>
      <c r="N190" s="67">
        <f t="shared" ca="1" si="20"/>
        <v>105</v>
      </c>
      <c r="O190" s="68">
        <f t="shared" ca="1" si="20"/>
        <v>770</v>
      </c>
    </row>
    <row r="191" spans="1:18" s="57" customFormat="1" ht="11.25" x14ac:dyDescent="0.2">
      <c r="A191" s="163"/>
      <c r="B191" s="157"/>
      <c r="C191" s="58" t="s">
        <v>579</v>
      </c>
      <c r="D191" s="58" t="s">
        <v>594</v>
      </c>
      <c r="E191" s="58"/>
      <c r="F191" s="66">
        <f t="shared" ca="1" si="20"/>
        <v>30</v>
      </c>
      <c r="G191" s="67">
        <f t="shared" ca="1" si="20"/>
        <v>60</v>
      </c>
      <c r="H191" s="67">
        <f t="shared" ca="1" si="20"/>
        <v>20</v>
      </c>
      <c r="I191" s="67">
        <f t="shared" ca="1" si="20"/>
        <v>25</v>
      </c>
      <c r="J191" s="67">
        <f t="shared" ca="1" si="20"/>
        <v>30</v>
      </c>
      <c r="K191" s="67">
        <f t="shared" ca="1" si="20"/>
        <v>20</v>
      </c>
      <c r="L191" s="67">
        <f t="shared" ca="1" si="20"/>
        <v>20</v>
      </c>
      <c r="M191" s="67">
        <f t="shared" ca="1" si="20"/>
        <v>25</v>
      </c>
      <c r="N191" s="67">
        <f t="shared" ca="1" si="20"/>
        <v>50</v>
      </c>
      <c r="O191" s="68">
        <f t="shared" ca="1" si="20"/>
        <v>280</v>
      </c>
    </row>
    <row r="192" spans="1:18" s="57" customFormat="1" ht="11.25" x14ac:dyDescent="0.2">
      <c r="A192" s="163"/>
      <c r="B192" s="157"/>
      <c r="C192" s="58" t="s">
        <v>580</v>
      </c>
      <c r="D192" s="58" t="s">
        <v>595</v>
      </c>
      <c r="E192" s="58"/>
      <c r="F192" s="66">
        <f t="shared" ca="1" si="20"/>
        <v>455</v>
      </c>
      <c r="G192" s="67">
        <f t="shared" ca="1" si="20"/>
        <v>290</v>
      </c>
      <c r="H192" s="67">
        <f t="shared" ca="1" si="20"/>
        <v>235</v>
      </c>
      <c r="I192" s="67">
        <f t="shared" ca="1" si="20"/>
        <v>210</v>
      </c>
      <c r="J192" s="67">
        <f t="shared" ca="1" si="20"/>
        <v>180</v>
      </c>
      <c r="K192" s="67">
        <f t="shared" ca="1" si="20"/>
        <v>160</v>
      </c>
      <c r="L192" s="67">
        <f t="shared" ca="1" si="20"/>
        <v>100</v>
      </c>
      <c r="M192" s="67">
        <f t="shared" ca="1" si="20"/>
        <v>95</v>
      </c>
      <c r="N192" s="67">
        <f t="shared" ca="1" si="20"/>
        <v>315</v>
      </c>
      <c r="O192" s="68">
        <f t="shared" ca="1" si="20"/>
        <v>2040</v>
      </c>
    </row>
    <row r="193" spans="1:18" s="57" customFormat="1" ht="11.25" x14ac:dyDescent="0.2">
      <c r="A193" s="163"/>
      <c r="B193" s="157"/>
      <c r="C193" s="58" t="s">
        <v>581</v>
      </c>
      <c r="D193" s="58" t="s">
        <v>596</v>
      </c>
      <c r="E193" s="58"/>
      <c r="F193" s="66">
        <f t="shared" ca="1" si="20"/>
        <v>155</v>
      </c>
      <c r="G193" s="67">
        <f t="shared" ca="1" si="20"/>
        <v>115</v>
      </c>
      <c r="H193" s="67">
        <f t="shared" ca="1" si="20"/>
        <v>50</v>
      </c>
      <c r="I193" s="67">
        <f t="shared" ca="1" si="20"/>
        <v>85</v>
      </c>
      <c r="J193" s="67">
        <f t="shared" ca="1" si="20"/>
        <v>40</v>
      </c>
      <c r="K193" s="67">
        <f t="shared" ca="1" si="20"/>
        <v>25</v>
      </c>
      <c r="L193" s="67">
        <f t="shared" ca="1" si="20"/>
        <v>45</v>
      </c>
      <c r="M193" s="67">
        <f t="shared" ca="1" si="20"/>
        <v>60</v>
      </c>
      <c r="N193" s="67">
        <f t="shared" ca="1" si="20"/>
        <v>85</v>
      </c>
      <c r="O193" s="68">
        <f t="shared" ca="1" si="20"/>
        <v>660</v>
      </c>
    </row>
    <row r="194" spans="1:18" s="57" customFormat="1" ht="11.25" x14ac:dyDescent="0.2">
      <c r="A194" s="163"/>
      <c r="B194" s="157"/>
      <c r="C194" s="58" t="s">
        <v>582</v>
      </c>
      <c r="D194" s="58" t="s">
        <v>597</v>
      </c>
      <c r="E194" s="58"/>
      <c r="F194" s="66">
        <f t="shared" ca="1" si="20"/>
        <v>170</v>
      </c>
      <c r="G194" s="67">
        <f t="shared" ca="1" si="20"/>
        <v>105</v>
      </c>
      <c r="H194" s="67">
        <f t="shared" ca="1" si="20"/>
        <v>70</v>
      </c>
      <c r="I194" s="67">
        <f t="shared" ca="1" si="20"/>
        <v>90</v>
      </c>
      <c r="J194" s="67">
        <f t="shared" ca="1" si="20"/>
        <v>40</v>
      </c>
      <c r="K194" s="67">
        <f t="shared" ca="1" si="20"/>
        <v>40</v>
      </c>
      <c r="L194" s="67">
        <f t="shared" ca="1" si="20"/>
        <v>40</v>
      </c>
      <c r="M194" s="67">
        <f t="shared" ca="1" si="20"/>
        <v>40</v>
      </c>
      <c r="N194" s="67">
        <f t="shared" ca="1" si="20"/>
        <v>100</v>
      </c>
      <c r="O194" s="68">
        <f t="shared" ca="1" si="20"/>
        <v>695</v>
      </c>
    </row>
    <row r="195" spans="1:18" s="57" customFormat="1" ht="11.25" x14ac:dyDescent="0.2">
      <c r="A195" s="163"/>
      <c r="B195" s="157"/>
      <c r="C195" s="58" t="s">
        <v>583</v>
      </c>
      <c r="D195" s="58" t="s">
        <v>598</v>
      </c>
      <c r="E195" s="58"/>
      <c r="F195" s="66">
        <f t="shared" ca="1" si="20"/>
        <v>505</v>
      </c>
      <c r="G195" s="67">
        <f t="shared" ca="1" si="20"/>
        <v>400</v>
      </c>
      <c r="H195" s="67">
        <f t="shared" ca="1" si="20"/>
        <v>315</v>
      </c>
      <c r="I195" s="67">
        <f t="shared" ca="1" si="20"/>
        <v>245</v>
      </c>
      <c r="J195" s="67">
        <f t="shared" ca="1" si="20"/>
        <v>195</v>
      </c>
      <c r="K195" s="67">
        <f t="shared" ca="1" si="20"/>
        <v>150</v>
      </c>
      <c r="L195" s="67">
        <f t="shared" ca="1" si="20"/>
        <v>150</v>
      </c>
      <c r="M195" s="67">
        <f t="shared" ca="1" si="20"/>
        <v>120</v>
      </c>
      <c r="N195" s="67">
        <f t="shared" ca="1" si="20"/>
        <v>365</v>
      </c>
      <c r="O195" s="68">
        <f t="shared" ca="1" si="20"/>
        <v>2445</v>
      </c>
    </row>
    <row r="196" spans="1:18" s="57" customFormat="1" ht="11.25" x14ac:dyDescent="0.2">
      <c r="A196" s="163"/>
      <c r="B196" s="157"/>
      <c r="C196" s="58" t="s">
        <v>584</v>
      </c>
      <c r="D196" s="58" t="s">
        <v>599</v>
      </c>
      <c r="E196" s="58"/>
      <c r="F196" s="66" t="str">
        <f t="shared" ca="1" si="20"/>
        <v>**</v>
      </c>
      <c r="G196" s="67" t="str">
        <f t="shared" ca="1" si="20"/>
        <v>**</v>
      </c>
      <c r="H196" s="67">
        <f t="shared" ca="1" si="20"/>
        <v>20</v>
      </c>
      <c r="I196" s="67" t="str">
        <f t="shared" ca="1" si="20"/>
        <v>**</v>
      </c>
      <c r="J196" s="67" t="str">
        <f t="shared" ca="1" si="20"/>
        <v>**</v>
      </c>
      <c r="K196" s="67" t="str">
        <f t="shared" ca="1" si="20"/>
        <v>**</v>
      </c>
      <c r="L196" s="67" t="str">
        <f t="shared" ca="1" si="20"/>
        <v>**</v>
      </c>
      <c r="M196" s="67" t="str">
        <f t="shared" ca="1" si="20"/>
        <v>**</v>
      </c>
      <c r="N196" s="67" t="str">
        <f t="shared" ca="1" si="20"/>
        <v>**</v>
      </c>
      <c r="O196" s="68">
        <f t="shared" ca="1" si="20"/>
        <v>185</v>
      </c>
    </row>
    <row r="197" spans="1:18" s="57" customFormat="1" ht="11.25" x14ac:dyDescent="0.2">
      <c r="A197" s="163"/>
      <c r="B197" s="157"/>
      <c r="C197" s="58" t="s">
        <v>585</v>
      </c>
      <c r="D197" s="58" t="s">
        <v>600</v>
      </c>
      <c r="E197" s="58"/>
      <c r="F197" s="66">
        <f t="shared" ca="1" si="20"/>
        <v>70</v>
      </c>
      <c r="G197" s="67">
        <f t="shared" ca="1" si="20"/>
        <v>45</v>
      </c>
      <c r="H197" s="67">
        <f t="shared" ca="1" si="20"/>
        <v>10</v>
      </c>
      <c r="I197" s="67">
        <f t="shared" ca="1" si="20"/>
        <v>20</v>
      </c>
      <c r="J197" s="67">
        <f t="shared" ca="1" si="20"/>
        <v>15</v>
      </c>
      <c r="K197" s="67">
        <f t="shared" ca="1" si="20"/>
        <v>10</v>
      </c>
      <c r="L197" s="67">
        <f t="shared" ca="1" si="20"/>
        <v>15</v>
      </c>
      <c r="M197" s="67">
        <f t="shared" ca="1" si="20"/>
        <v>20</v>
      </c>
      <c r="N197" s="67">
        <f t="shared" ca="1" si="20"/>
        <v>20</v>
      </c>
      <c r="O197" s="68">
        <f t="shared" ca="1" si="20"/>
        <v>225</v>
      </c>
    </row>
    <row r="198" spans="1:18" s="57" customFormat="1" ht="11.25" x14ac:dyDescent="0.2">
      <c r="A198" s="163"/>
      <c r="B198" s="157"/>
      <c r="C198" s="58" t="s">
        <v>586</v>
      </c>
      <c r="D198" s="58" t="s">
        <v>601</v>
      </c>
      <c r="E198" s="58"/>
      <c r="F198" s="66">
        <f t="shared" ca="1" si="20"/>
        <v>435</v>
      </c>
      <c r="G198" s="67">
        <f t="shared" ca="1" si="20"/>
        <v>460</v>
      </c>
      <c r="H198" s="67">
        <f t="shared" ca="1" si="20"/>
        <v>205</v>
      </c>
      <c r="I198" s="67">
        <f t="shared" ca="1" si="20"/>
        <v>270</v>
      </c>
      <c r="J198" s="67">
        <f t="shared" ca="1" si="20"/>
        <v>160</v>
      </c>
      <c r="K198" s="67">
        <f t="shared" ca="1" si="20"/>
        <v>145</v>
      </c>
      <c r="L198" s="67">
        <f t="shared" ca="1" si="20"/>
        <v>160</v>
      </c>
      <c r="M198" s="67">
        <f t="shared" ca="1" si="20"/>
        <v>130</v>
      </c>
      <c r="N198" s="67">
        <f t="shared" ca="1" si="20"/>
        <v>405</v>
      </c>
      <c r="O198" s="68">
        <f t="shared" ca="1" si="20"/>
        <v>2370</v>
      </c>
    </row>
    <row r="199" spans="1:18" s="72" customFormat="1" ht="11.25" x14ac:dyDescent="0.2">
      <c r="A199" s="163"/>
      <c r="B199" s="157"/>
      <c r="C199" s="58" t="s">
        <v>587</v>
      </c>
      <c r="D199" s="58" t="s">
        <v>602</v>
      </c>
      <c r="E199" s="58"/>
      <c r="F199" s="66">
        <f t="shared" ca="1" si="20"/>
        <v>405</v>
      </c>
      <c r="G199" s="67">
        <f t="shared" ca="1" si="20"/>
        <v>305</v>
      </c>
      <c r="H199" s="67">
        <f t="shared" ca="1" si="20"/>
        <v>165</v>
      </c>
      <c r="I199" s="67">
        <f t="shared" ca="1" si="20"/>
        <v>210</v>
      </c>
      <c r="J199" s="67">
        <f t="shared" ca="1" si="20"/>
        <v>140</v>
      </c>
      <c r="K199" s="67">
        <f t="shared" ca="1" si="20"/>
        <v>135</v>
      </c>
      <c r="L199" s="67">
        <f t="shared" ca="1" si="20"/>
        <v>100</v>
      </c>
      <c r="M199" s="67">
        <f t="shared" ca="1" si="20"/>
        <v>85</v>
      </c>
      <c r="N199" s="67">
        <f t="shared" ca="1" si="20"/>
        <v>230</v>
      </c>
      <c r="O199" s="68">
        <f t="shared" ca="1" si="20"/>
        <v>1775</v>
      </c>
      <c r="Q199" s="57"/>
      <c r="R199" s="57"/>
    </row>
    <row r="200" spans="1:18" s="57" customFormat="1" ht="11.25" x14ac:dyDescent="0.2">
      <c r="A200" s="163"/>
      <c r="B200" s="157"/>
      <c r="C200" s="58" t="s">
        <v>588</v>
      </c>
      <c r="D200" s="58" t="s">
        <v>603</v>
      </c>
      <c r="E200" s="58"/>
      <c r="F200" s="66">
        <f t="shared" ca="1" si="20"/>
        <v>50</v>
      </c>
      <c r="G200" s="67">
        <f t="shared" ca="1" si="20"/>
        <v>50</v>
      </c>
      <c r="H200" s="67">
        <f t="shared" ca="1" si="20"/>
        <v>70</v>
      </c>
      <c r="I200" s="67">
        <f t="shared" ca="1" si="20"/>
        <v>50</v>
      </c>
      <c r="J200" s="67">
        <f t="shared" ca="1" si="20"/>
        <v>30</v>
      </c>
      <c r="K200" s="67">
        <f t="shared" ca="1" si="20"/>
        <v>20</v>
      </c>
      <c r="L200" s="67">
        <f t="shared" ca="1" si="20"/>
        <v>20</v>
      </c>
      <c r="M200" s="67">
        <f t="shared" ca="1" si="20"/>
        <v>25</v>
      </c>
      <c r="N200" s="67">
        <f t="shared" ca="1" si="20"/>
        <v>65</v>
      </c>
      <c r="O200" s="68">
        <f t="shared" ca="1" si="20"/>
        <v>380</v>
      </c>
    </row>
    <row r="201" spans="1:18" s="80" customFormat="1" ht="11.25" x14ac:dyDescent="0.2">
      <c r="A201" s="164"/>
      <c r="B201" s="158"/>
      <c r="C201" s="73" t="s">
        <v>692</v>
      </c>
      <c r="D201" s="74" t="s">
        <v>589</v>
      </c>
      <c r="E201" s="73"/>
      <c r="F201" s="75">
        <f t="shared" ca="1" si="20"/>
        <v>2690</v>
      </c>
      <c r="G201" s="76">
        <f t="shared" ca="1" si="20"/>
        <v>2310</v>
      </c>
      <c r="H201" s="76">
        <f t="shared" ca="1" si="20"/>
        <v>1475</v>
      </c>
      <c r="I201" s="76">
        <f t="shared" ca="1" si="20"/>
        <v>1540</v>
      </c>
      <c r="J201" s="76">
        <f t="shared" ca="1" si="20"/>
        <v>1055</v>
      </c>
      <c r="K201" s="76">
        <f t="shared" ca="1" si="20"/>
        <v>900</v>
      </c>
      <c r="L201" s="76">
        <f t="shared" ca="1" si="20"/>
        <v>840</v>
      </c>
      <c r="M201" s="76">
        <f t="shared" ca="1" si="20"/>
        <v>780</v>
      </c>
      <c r="N201" s="76">
        <f t="shared" ca="1" si="20"/>
        <v>2055</v>
      </c>
      <c r="O201" s="77">
        <f t="shared" ca="1" si="20"/>
        <v>13645</v>
      </c>
      <c r="Q201" s="57"/>
      <c r="R201" s="57"/>
    </row>
    <row r="202" spans="1:18" s="57" customFormat="1" ht="11.25" x14ac:dyDescent="0.2">
      <c r="A202" s="81"/>
      <c r="B202" s="156" t="s">
        <v>837</v>
      </c>
      <c r="C202" s="82"/>
      <c r="D202" s="58"/>
      <c r="E202" s="58"/>
      <c r="F202" s="66"/>
      <c r="G202" s="67"/>
      <c r="H202" s="67"/>
      <c r="I202" s="67"/>
      <c r="J202" s="67"/>
      <c r="K202" s="67"/>
      <c r="L202" s="67"/>
      <c r="M202" s="67"/>
      <c r="N202" s="67"/>
      <c r="O202" s="68"/>
    </row>
    <row r="203" spans="1:18" s="57" customFormat="1" ht="11.25" x14ac:dyDescent="0.2">
      <c r="A203" s="163" t="s">
        <v>415</v>
      </c>
      <c r="B203" s="157"/>
      <c r="C203" s="58" t="s">
        <v>58</v>
      </c>
      <c r="D203" s="58" t="s">
        <v>334</v>
      </c>
      <c r="E203" s="58"/>
      <c r="F203" s="66">
        <f t="shared" ref="F203:O213" ca="1" si="21">VLOOKUP($D203,INDIRECT($W$13),F$472,0)</f>
        <v>165</v>
      </c>
      <c r="G203" s="67">
        <f t="shared" ca="1" si="21"/>
        <v>125</v>
      </c>
      <c r="H203" s="67">
        <f t="shared" ca="1" si="21"/>
        <v>80</v>
      </c>
      <c r="I203" s="67">
        <f t="shared" ca="1" si="21"/>
        <v>130</v>
      </c>
      <c r="J203" s="67">
        <f t="shared" ca="1" si="21"/>
        <v>75</v>
      </c>
      <c r="K203" s="67">
        <f t="shared" ca="1" si="21"/>
        <v>55</v>
      </c>
      <c r="L203" s="67">
        <f t="shared" ca="1" si="21"/>
        <v>50</v>
      </c>
      <c r="M203" s="67">
        <f t="shared" ca="1" si="21"/>
        <v>55</v>
      </c>
      <c r="N203" s="67">
        <f t="shared" ca="1" si="21"/>
        <v>150</v>
      </c>
      <c r="O203" s="68">
        <f t="shared" ca="1" si="21"/>
        <v>885</v>
      </c>
    </row>
    <row r="204" spans="1:18" s="57" customFormat="1" ht="11.25" x14ac:dyDescent="0.2">
      <c r="A204" s="163"/>
      <c r="B204" s="157"/>
      <c r="C204" s="58" t="s">
        <v>62</v>
      </c>
      <c r="D204" s="58" t="s">
        <v>335</v>
      </c>
      <c r="E204" s="58"/>
      <c r="F204" s="66">
        <f t="shared" ca="1" si="21"/>
        <v>195</v>
      </c>
      <c r="G204" s="67">
        <f t="shared" ca="1" si="21"/>
        <v>260</v>
      </c>
      <c r="H204" s="67">
        <f t="shared" ca="1" si="21"/>
        <v>185</v>
      </c>
      <c r="I204" s="67">
        <f t="shared" ca="1" si="21"/>
        <v>170</v>
      </c>
      <c r="J204" s="67">
        <f t="shared" ca="1" si="21"/>
        <v>105</v>
      </c>
      <c r="K204" s="67">
        <f t="shared" ca="1" si="21"/>
        <v>90</v>
      </c>
      <c r="L204" s="67">
        <f t="shared" ca="1" si="21"/>
        <v>85</v>
      </c>
      <c r="M204" s="67">
        <f t="shared" ca="1" si="21"/>
        <v>95</v>
      </c>
      <c r="N204" s="67">
        <f t="shared" ca="1" si="21"/>
        <v>275</v>
      </c>
      <c r="O204" s="68">
        <f t="shared" ca="1" si="21"/>
        <v>1460</v>
      </c>
    </row>
    <row r="205" spans="1:18" s="57" customFormat="1" ht="11.25" x14ac:dyDescent="0.2">
      <c r="A205" s="163"/>
      <c r="B205" s="157"/>
      <c r="C205" s="58" t="s">
        <v>63</v>
      </c>
      <c r="D205" s="58" t="s">
        <v>336</v>
      </c>
      <c r="E205" s="58"/>
      <c r="F205" s="66">
        <f t="shared" ca="1" si="21"/>
        <v>215</v>
      </c>
      <c r="G205" s="67">
        <f t="shared" ca="1" si="21"/>
        <v>330</v>
      </c>
      <c r="H205" s="67">
        <f t="shared" ca="1" si="21"/>
        <v>285</v>
      </c>
      <c r="I205" s="67">
        <f t="shared" ca="1" si="21"/>
        <v>255</v>
      </c>
      <c r="J205" s="67">
        <f t="shared" ca="1" si="21"/>
        <v>185</v>
      </c>
      <c r="K205" s="67">
        <f t="shared" ca="1" si="21"/>
        <v>170</v>
      </c>
      <c r="L205" s="67">
        <f t="shared" ca="1" si="21"/>
        <v>95</v>
      </c>
      <c r="M205" s="67">
        <f t="shared" ca="1" si="21"/>
        <v>165</v>
      </c>
      <c r="N205" s="67">
        <f t="shared" ca="1" si="21"/>
        <v>375</v>
      </c>
      <c r="O205" s="68">
        <f t="shared" ca="1" si="21"/>
        <v>2075</v>
      </c>
    </row>
    <row r="206" spans="1:18" s="57" customFormat="1" ht="11.25" x14ac:dyDescent="0.2">
      <c r="A206" s="163"/>
      <c r="B206" s="157"/>
      <c r="C206" s="58" t="s">
        <v>51</v>
      </c>
      <c r="D206" s="58" t="s">
        <v>337</v>
      </c>
      <c r="E206" s="58"/>
      <c r="F206" s="66">
        <f t="shared" ca="1" si="21"/>
        <v>730</v>
      </c>
      <c r="G206" s="67">
        <f t="shared" ca="1" si="21"/>
        <v>325</v>
      </c>
      <c r="H206" s="67">
        <f t="shared" ca="1" si="21"/>
        <v>245</v>
      </c>
      <c r="I206" s="67">
        <f t="shared" ca="1" si="21"/>
        <v>245</v>
      </c>
      <c r="J206" s="67">
        <f t="shared" ca="1" si="21"/>
        <v>225</v>
      </c>
      <c r="K206" s="67">
        <f t="shared" ca="1" si="21"/>
        <v>155</v>
      </c>
      <c r="L206" s="67">
        <f t="shared" ca="1" si="21"/>
        <v>150</v>
      </c>
      <c r="M206" s="67">
        <f t="shared" ca="1" si="21"/>
        <v>105</v>
      </c>
      <c r="N206" s="67">
        <f t="shared" ca="1" si="21"/>
        <v>350</v>
      </c>
      <c r="O206" s="68">
        <f t="shared" ca="1" si="21"/>
        <v>2530</v>
      </c>
    </row>
    <row r="207" spans="1:18" s="57" customFormat="1" ht="11.25" x14ac:dyDescent="0.2">
      <c r="A207" s="163"/>
      <c r="B207" s="157"/>
      <c r="C207" s="58" t="s">
        <v>53</v>
      </c>
      <c r="D207" s="58" t="s">
        <v>338</v>
      </c>
      <c r="E207" s="58"/>
      <c r="F207" s="66">
        <f t="shared" ca="1" si="21"/>
        <v>1050</v>
      </c>
      <c r="G207" s="67">
        <f t="shared" ca="1" si="21"/>
        <v>580</v>
      </c>
      <c r="H207" s="67">
        <f t="shared" ca="1" si="21"/>
        <v>580</v>
      </c>
      <c r="I207" s="67">
        <f t="shared" ca="1" si="21"/>
        <v>370</v>
      </c>
      <c r="J207" s="67">
        <f t="shared" ca="1" si="21"/>
        <v>295</v>
      </c>
      <c r="K207" s="67">
        <f t="shared" ca="1" si="21"/>
        <v>245</v>
      </c>
      <c r="L207" s="67">
        <f t="shared" ca="1" si="21"/>
        <v>230</v>
      </c>
      <c r="M207" s="67">
        <f t="shared" ca="1" si="21"/>
        <v>215</v>
      </c>
      <c r="N207" s="67">
        <f t="shared" ca="1" si="21"/>
        <v>615</v>
      </c>
      <c r="O207" s="68">
        <f t="shared" ca="1" si="21"/>
        <v>4180</v>
      </c>
    </row>
    <row r="208" spans="1:18" s="57" customFormat="1" ht="11.25" x14ac:dyDescent="0.2">
      <c r="A208" s="163"/>
      <c r="B208" s="157"/>
      <c r="C208" s="58" t="s">
        <v>64</v>
      </c>
      <c r="D208" s="58" t="s">
        <v>339</v>
      </c>
      <c r="E208" s="58"/>
      <c r="F208" s="66">
        <f t="shared" ca="1" si="21"/>
        <v>200</v>
      </c>
      <c r="G208" s="67">
        <f t="shared" ca="1" si="21"/>
        <v>350</v>
      </c>
      <c r="H208" s="67">
        <f t="shared" ca="1" si="21"/>
        <v>355</v>
      </c>
      <c r="I208" s="67">
        <f t="shared" ca="1" si="21"/>
        <v>295</v>
      </c>
      <c r="J208" s="67">
        <f t="shared" ca="1" si="21"/>
        <v>170</v>
      </c>
      <c r="K208" s="67">
        <f t="shared" ca="1" si="21"/>
        <v>140</v>
      </c>
      <c r="L208" s="67">
        <f t="shared" ca="1" si="21"/>
        <v>125</v>
      </c>
      <c r="M208" s="67">
        <f t="shared" ca="1" si="21"/>
        <v>190</v>
      </c>
      <c r="N208" s="67">
        <f t="shared" ca="1" si="21"/>
        <v>370</v>
      </c>
      <c r="O208" s="68">
        <f t="shared" ca="1" si="21"/>
        <v>2195</v>
      </c>
    </row>
    <row r="209" spans="1:18" s="57" customFormat="1" ht="11.25" x14ac:dyDescent="0.2">
      <c r="A209" s="163"/>
      <c r="B209" s="157"/>
      <c r="C209" s="58" t="s">
        <v>65</v>
      </c>
      <c r="D209" s="58" t="s">
        <v>340</v>
      </c>
      <c r="E209" s="58"/>
      <c r="F209" s="66">
        <f t="shared" ca="1" si="21"/>
        <v>155</v>
      </c>
      <c r="G209" s="67">
        <f t="shared" ca="1" si="21"/>
        <v>330</v>
      </c>
      <c r="H209" s="67">
        <f t="shared" ca="1" si="21"/>
        <v>420</v>
      </c>
      <c r="I209" s="67">
        <f t="shared" ca="1" si="21"/>
        <v>295</v>
      </c>
      <c r="J209" s="67">
        <f t="shared" ca="1" si="21"/>
        <v>150</v>
      </c>
      <c r="K209" s="67">
        <f t="shared" ca="1" si="21"/>
        <v>165</v>
      </c>
      <c r="L209" s="67">
        <f t="shared" ca="1" si="21"/>
        <v>175</v>
      </c>
      <c r="M209" s="67">
        <f t="shared" ca="1" si="21"/>
        <v>130</v>
      </c>
      <c r="N209" s="67">
        <f t="shared" ca="1" si="21"/>
        <v>515</v>
      </c>
      <c r="O209" s="68">
        <f t="shared" ca="1" si="21"/>
        <v>2335</v>
      </c>
    </row>
    <row r="210" spans="1:18" s="57" customFormat="1" ht="11.25" x14ac:dyDescent="0.2">
      <c r="A210" s="163"/>
      <c r="B210" s="157"/>
      <c r="C210" s="58" t="s">
        <v>57</v>
      </c>
      <c r="D210" s="58" t="s">
        <v>341</v>
      </c>
      <c r="E210" s="58"/>
      <c r="F210" s="66">
        <f t="shared" ca="1" si="21"/>
        <v>475</v>
      </c>
      <c r="G210" s="67">
        <f t="shared" ca="1" si="21"/>
        <v>455</v>
      </c>
      <c r="H210" s="67">
        <f t="shared" ca="1" si="21"/>
        <v>400</v>
      </c>
      <c r="I210" s="67">
        <f t="shared" ca="1" si="21"/>
        <v>300</v>
      </c>
      <c r="J210" s="67">
        <f t="shared" ca="1" si="21"/>
        <v>190</v>
      </c>
      <c r="K210" s="67">
        <f t="shared" ca="1" si="21"/>
        <v>185</v>
      </c>
      <c r="L210" s="67">
        <f t="shared" ca="1" si="21"/>
        <v>180</v>
      </c>
      <c r="M210" s="67">
        <f t="shared" ca="1" si="21"/>
        <v>175</v>
      </c>
      <c r="N210" s="67">
        <f t="shared" ca="1" si="21"/>
        <v>490</v>
      </c>
      <c r="O210" s="68">
        <f t="shared" ca="1" si="21"/>
        <v>2850</v>
      </c>
    </row>
    <row r="211" spans="1:18" s="72" customFormat="1" ht="11.25" x14ac:dyDescent="0.2">
      <c r="A211" s="163"/>
      <c r="B211" s="157"/>
      <c r="C211" s="58" t="s">
        <v>66</v>
      </c>
      <c r="D211" s="58" t="s">
        <v>342</v>
      </c>
      <c r="E211" s="58"/>
      <c r="F211" s="66">
        <f t="shared" ca="1" si="21"/>
        <v>125</v>
      </c>
      <c r="G211" s="67">
        <f t="shared" ca="1" si="21"/>
        <v>270</v>
      </c>
      <c r="H211" s="67">
        <f t="shared" ca="1" si="21"/>
        <v>150</v>
      </c>
      <c r="I211" s="67">
        <f t="shared" ca="1" si="21"/>
        <v>190</v>
      </c>
      <c r="J211" s="67">
        <f t="shared" ca="1" si="21"/>
        <v>135</v>
      </c>
      <c r="K211" s="67">
        <f t="shared" ca="1" si="21"/>
        <v>155</v>
      </c>
      <c r="L211" s="67">
        <f t="shared" ca="1" si="21"/>
        <v>75</v>
      </c>
      <c r="M211" s="67">
        <f t="shared" ca="1" si="21"/>
        <v>75</v>
      </c>
      <c r="N211" s="67">
        <f t="shared" ca="1" si="21"/>
        <v>280</v>
      </c>
      <c r="O211" s="68">
        <f t="shared" ca="1" si="21"/>
        <v>1455</v>
      </c>
      <c r="Q211" s="57"/>
      <c r="R211" s="57"/>
    </row>
    <row r="212" spans="1:18" s="57" customFormat="1" ht="11.25" x14ac:dyDescent="0.2">
      <c r="A212" s="163"/>
      <c r="B212" s="157"/>
      <c r="C212" s="58" t="s">
        <v>50</v>
      </c>
      <c r="D212" s="58" t="s">
        <v>343</v>
      </c>
      <c r="E212" s="58"/>
      <c r="F212" s="66">
        <f t="shared" ca="1" si="21"/>
        <v>190</v>
      </c>
      <c r="G212" s="67">
        <f t="shared" ca="1" si="21"/>
        <v>295</v>
      </c>
      <c r="H212" s="67">
        <f t="shared" ca="1" si="21"/>
        <v>245</v>
      </c>
      <c r="I212" s="67">
        <f t="shared" ca="1" si="21"/>
        <v>185</v>
      </c>
      <c r="J212" s="67">
        <f t="shared" ca="1" si="21"/>
        <v>140</v>
      </c>
      <c r="K212" s="67">
        <f t="shared" ca="1" si="21"/>
        <v>125</v>
      </c>
      <c r="L212" s="67">
        <f t="shared" ca="1" si="21"/>
        <v>125</v>
      </c>
      <c r="M212" s="67">
        <f t="shared" ca="1" si="21"/>
        <v>95</v>
      </c>
      <c r="N212" s="67">
        <f t="shared" ca="1" si="21"/>
        <v>265</v>
      </c>
      <c r="O212" s="68">
        <f t="shared" ca="1" si="21"/>
        <v>1665</v>
      </c>
    </row>
    <row r="213" spans="1:18" s="80" customFormat="1" ht="11.25" x14ac:dyDescent="0.2">
      <c r="A213" s="164"/>
      <c r="B213" s="158"/>
      <c r="C213" s="73" t="s">
        <v>692</v>
      </c>
      <c r="D213" s="73" t="s">
        <v>415</v>
      </c>
      <c r="E213" s="74"/>
      <c r="F213" s="75">
        <f t="shared" ca="1" si="21"/>
        <v>3500</v>
      </c>
      <c r="G213" s="76">
        <f t="shared" ca="1" si="21"/>
        <v>3320</v>
      </c>
      <c r="H213" s="76">
        <f t="shared" ca="1" si="21"/>
        <v>2945</v>
      </c>
      <c r="I213" s="76">
        <f t="shared" ca="1" si="21"/>
        <v>2435</v>
      </c>
      <c r="J213" s="76">
        <f t="shared" ca="1" si="21"/>
        <v>1670</v>
      </c>
      <c r="K213" s="76">
        <f t="shared" ca="1" si="21"/>
        <v>1485</v>
      </c>
      <c r="L213" s="76">
        <f t="shared" ca="1" si="21"/>
        <v>1290</v>
      </c>
      <c r="M213" s="76">
        <f t="shared" ca="1" si="21"/>
        <v>1300</v>
      </c>
      <c r="N213" s="76">
        <f t="shared" ca="1" si="21"/>
        <v>3685</v>
      </c>
      <c r="O213" s="77">
        <f t="shared" ca="1" si="21"/>
        <v>21630</v>
      </c>
      <c r="Q213" s="57"/>
      <c r="R213" s="57"/>
    </row>
    <row r="214" spans="1:18" s="57" customFormat="1" ht="11.25" x14ac:dyDescent="0.2">
      <c r="A214" s="81"/>
      <c r="B214" s="156" t="s">
        <v>838</v>
      </c>
      <c r="C214" s="82"/>
      <c r="D214" s="58"/>
      <c r="E214" s="58"/>
      <c r="F214" s="66"/>
      <c r="G214" s="67"/>
      <c r="H214" s="67"/>
      <c r="I214" s="67"/>
      <c r="J214" s="67"/>
      <c r="K214" s="67"/>
      <c r="L214" s="67"/>
      <c r="M214" s="67"/>
      <c r="N214" s="67"/>
      <c r="O214" s="68"/>
    </row>
    <row r="215" spans="1:18" s="57" customFormat="1" ht="11.25" x14ac:dyDescent="0.2">
      <c r="A215" s="163" t="s">
        <v>289</v>
      </c>
      <c r="B215" s="157"/>
      <c r="C215" s="58" t="s">
        <v>79</v>
      </c>
      <c r="D215" s="58" t="s">
        <v>114</v>
      </c>
      <c r="E215" s="58"/>
      <c r="F215" s="66" t="str">
        <f t="shared" ref="F215:O223" ca="1" si="22">VLOOKUP($D215,INDIRECT($W$13),F$472,0)</f>
        <v>**</v>
      </c>
      <c r="G215" s="67" t="str">
        <f t="shared" ca="1" si="22"/>
        <v>**</v>
      </c>
      <c r="H215" s="67" t="str">
        <f t="shared" ca="1" si="22"/>
        <v>**</v>
      </c>
      <c r="I215" s="67" t="str">
        <f t="shared" ca="1" si="22"/>
        <v>**</v>
      </c>
      <c r="J215" s="67" t="str">
        <f t="shared" ca="1" si="22"/>
        <v>**</v>
      </c>
      <c r="K215" s="67" t="str">
        <f t="shared" ca="1" si="22"/>
        <v>**</v>
      </c>
      <c r="L215" s="67" t="str">
        <f t="shared" ca="1" si="22"/>
        <v>**</v>
      </c>
      <c r="M215" s="67" t="str">
        <f t="shared" ca="1" si="22"/>
        <v>**</v>
      </c>
      <c r="N215" s="67">
        <f t="shared" ca="1" si="22"/>
        <v>120</v>
      </c>
      <c r="O215" s="68">
        <f t="shared" ca="1" si="22"/>
        <v>700</v>
      </c>
    </row>
    <row r="216" spans="1:18" s="57" customFormat="1" ht="11.25" x14ac:dyDescent="0.2">
      <c r="A216" s="163"/>
      <c r="B216" s="157"/>
      <c r="C216" s="58" t="s">
        <v>80</v>
      </c>
      <c r="D216" s="58" t="s">
        <v>115</v>
      </c>
      <c r="E216" s="58"/>
      <c r="F216" s="66">
        <f t="shared" ca="1" si="22"/>
        <v>120</v>
      </c>
      <c r="G216" s="67">
        <f t="shared" ca="1" si="22"/>
        <v>180</v>
      </c>
      <c r="H216" s="67">
        <f t="shared" ca="1" si="22"/>
        <v>165</v>
      </c>
      <c r="I216" s="67">
        <f t="shared" ca="1" si="22"/>
        <v>155</v>
      </c>
      <c r="J216" s="67">
        <f t="shared" ca="1" si="22"/>
        <v>90</v>
      </c>
      <c r="K216" s="67">
        <f t="shared" ca="1" si="22"/>
        <v>95</v>
      </c>
      <c r="L216" s="67">
        <f t="shared" ca="1" si="22"/>
        <v>75</v>
      </c>
      <c r="M216" s="67">
        <f t="shared" ca="1" si="22"/>
        <v>85</v>
      </c>
      <c r="N216" s="67">
        <f t="shared" ca="1" si="22"/>
        <v>190</v>
      </c>
      <c r="O216" s="68">
        <f t="shared" ca="1" si="22"/>
        <v>1155</v>
      </c>
    </row>
    <row r="217" spans="1:18" s="57" customFormat="1" ht="11.25" x14ac:dyDescent="0.2">
      <c r="A217" s="163"/>
      <c r="B217" s="157"/>
      <c r="C217" s="58" t="s">
        <v>81</v>
      </c>
      <c r="D217" s="58" t="s">
        <v>116</v>
      </c>
      <c r="E217" s="58"/>
      <c r="F217" s="66">
        <f t="shared" ca="1" si="22"/>
        <v>505</v>
      </c>
      <c r="G217" s="67">
        <f t="shared" ca="1" si="22"/>
        <v>505</v>
      </c>
      <c r="H217" s="67">
        <f t="shared" ca="1" si="22"/>
        <v>520</v>
      </c>
      <c r="I217" s="67">
        <f t="shared" ca="1" si="22"/>
        <v>340</v>
      </c>
      <c r="J217" s="67">
        <f t="shared" ca="1" si="22"/>
        <v>255</v>
      </c>
      <c r="K217" s="67">
        <f t="shared" ca="1" si="22"/>
        <v>215</v>
      </c>
      <c r="L217" s="67">
        <f t="shared" ca="1" si="22"/>
        <v>255</v>
      </c>
      <c r="M217" s="67">
        <f t="shared" ca="1" si="22"/>
        <v>215</v>
      </c>
      <c r="N217" s="67">
        <f t="shared" ca="1" si="22"/>
        <v>695</v>
      </c>
      <c r="O217" s="68">
        <f t="shared" ca="1" si="22"/>
        <v>3505</v>
      </c>
    </row>
    <row r="218" spans="1:18" s="57" customFormat="1" ht="11.25" x14ac:dyDescent="0.2">
      <c r="A218" s="163"/>
      <c r="B218" s="157"/>
      <c r="C218" s="58" t="s">
        <v>82</v>
      </c>
      <c r="D218" s="58" t="s">
        <v>117</v>
      </c>
      <c r="E218" s="58"/>
      <c r="F218" s="66">
        <f t="shared" ca="1" si="22"/>
        <v>240</v>
      </c>
      <c r="G218" s="67">
        <f t="shared" ca="1" si="22"/>
        <v>255</v>
      </c>
      <c r="H218" s="67">
        <f t="shared" ca="1" si="22"/>
        <v>215</v>
      </c>
      <c r="I218" s="67">
        <f t="shared" ca="1" si="22"/>
        <v>205</v>
      </c>
      <c r="J218" s="67">
        <f t="shared" ca="1" si="22"/>
        <v>140</v>
      </c>
      <c r="K218" s="67">
        <f t="shared" ca="1" si="22"/>
        <v>105</v>
      </c>
      <c r="L218" s="67">
        <f t="shared" ca="1" si="22"/>
        <v>105</v>
      </c>
      <c r="M218" s="67">
        <f t="shared" ca="1" si="22"/>
        <v>130</v>
      </c>
      <c r="N218" s="67">
        <f t="shared" ca="1" si="22"/>
        <v>290</v>
      </c>
      <c r="O218" s="68">
        <f t="shared" ca="1" si="22"/>
        <v>1685</v>
      </c>
    </row>
    <row r="219" spans="1:18" s="57" customFormat="1" ht="11.25" x14ac:dyDescent="0.2">
      <c r="A219" s="163"/>
      <c r="B219" s="157"/>
      <c r="C219" s="58" t="s">
        <v>68</v>
      </c>
      <c r="D219" s="58" t="s">
        <v>118</v>
      </c>
      <c r="E219" s="58"/>
      <c r="F219" s="66" t="str">
        <f t="shared" ca="1" si="22"/>
        <v>**</v>
      </c>
      <c r="G219" s="67" t="str">
        <f t="shared" ca="1" si="22"/>
        <v>**</v>
      </c>
      <c r="H219" s="67" t="str">
        <f t="shared" ca="1" si="22"/>
        <v>**</v>
      </c>
      <c r="I219" s="67" t="str">
        <f t="shared" ca="1" si="22"/>
        <v>**</v>
      </c>
      <c r="J219" s="67" t="str">
        <f t="shared" ca="1" si="22"/>
        <v>**</v>
      </c>
      <c r="K219" s="67" t="str">
        <f t="shared" ca="1" si="22"/>
        <v>**</v>
      </c>
      <c r="L219" s="67" t="str">
        <f t="shared" ca="1" si="22"/>
        <v>**</v>
      </c>
      <c r="M219" s="67" t="str">
        <f t="shared" ca="1" si="22"/>
        <v>**</v>
      </c>
      <c r="N219" s="67">
        <f t="shared" ca="1" si="22"/>
        <v>5</v>
      </c>
      <c r="O219" s="68">
        <f t="shared" ca="1" si="22"/>
        <v>15</v>
      </c>
    </row>
    <row r="220" spans="1:18" s="57" customFormat="1" ht="11.25" x14ac:dyDescent="0.2">
      <c r="A220" s="163"/>
      <c r="B220" s="157"/>
      <c r="C220" s="58" t="s">
        <v>83</v>
      </c>
      <c r="D220" s="58" t="s">
        <v>119</v>
      </c>
      <c r="E220" s="58"/>
      <c r="F220" s="66">
        <f t="shared" ca="1" si="22"/>
        <v>345</v>
      </c>
      <c r="G220" s="67">
        <f t="shared" ca="1" si="22"/>
        <v>185</v>
      </c>
      <c r="H220" s="67">
        <f t="shared" ca="1" si="22"/>
        <v>230</v>
      </c>
      <c r="I220" s="67">
        <f t="shared" ca="1" si="22"/>
        <v>180</v>
      </c>
      <c r="J220" s="67">
        <f t="shared" ca="1" si="22"/>
        <v>110</v>
      </c>
      <c r="K220" s="67">
        <f t="shared" ca="1" si="22"/>
        <v>90</v>
      </c>
      <c r="L220" s="67">
        <f t="shared" ca="1" si="22"/>
        <v>115</v>
      </c>
      <c r="M220" s="67">
        <f t="shared" ca="1" si="22"/>
        <v>100</v>
      </c>
      <c r="N220" s="67">
        <f t="shared" ca="1" si="22"/>
        <v>200</v>
      </c>
      <c r="O220" s="68">
        <f t="shared" ca="1" si="22"/>
        <v>1555</v>
      </c>
    </row>
    <row r="221" spans="1:18" s="72" customFormat="1" ht="11.25" x14ac:dyDescent="0.2">
      <c r="A221" s="163"/>
      <c r="B221" s="157"/>
      <c r="C221" s="58" t="s">
        <v>84</v>
      </c>
      <c r="D221" s="58" t="s">
        <v>120</v>
      </c>
      <c r="E221" s="58"/>
      <c r="F221" s="66">
        <f t="shared" ca="1" si="22"/>
        <v>160</v>
      </c>
      <c r="G221" s="67">
        <f t="shared" ca="1" si="22"/>
        <v>345</v>
      </c>
      <c r="H221" s="67">
        <f t="shared" ca="1" si="22"/>
        <v>310</v>
      </c>
      <c r="I221" s="67">
        <f t="shared" ca="1" si="22"/>
        <v>230</v>
      </c>
      <c r="J221" s="67">
        <f t="shared" ca="1" si="22"/>
        <v>180</v>
      </c>
      <c r="K221" s="67">
        <f t="shared" ca="1" si="22"/>
        <v>155</v>
      </c>
      <c r="L221" s="67">
        <f t="shared" ca="1" si="22"/>
        <v>155</v>
      </c>
      <c r="M221" s="67">
        <f t="shared" ca="1" si="22"/>
        <v>145</v>
      </c>
      <c r="N221" s="67">
        <f t="shared" ca="1" si="22"/>
        <v>460</v>
      </c>
      <c r="O221" s="68">
        <f t="shared" ca="1" si="22"/>
        <v>2140</v>
      </c>
      <c r="Q221" s="57"/>
      <c r="R221" s="57"/>
    </row>
    <row r="222" spans="1:18" s="57" customFormat="1" ht="11.25" x14ac:dyDescent="0.2">
      <c r="A222" s="163"/>
      <c r="B222" s="157"/>
      <c r="C222" s="58" t="s">
        <v>85</v>
      </c>
      <c r="D222" s="58" t="s">
        <v>121</v>
      </c>
      <c r="E222" s="58"/>
      <c r="F222" s="66" t="str">
        <f t="shared" ca="1" si="22"/>
        <v>**</v>
      </c>
      <c r="G222" s="67" t="str">
        <f t="shared" ca="1" si="22"/>
        <v>**</v>
      </c>
      <c r="H222" s="67" t="str">
        <f t="shared" ca="1" si="22"/>
        <v>**</v>
      </c>
      <c r="I222" s="67" t="str">
        <f t="shared" ca="1" si="22"/>
        <v>**</v>
      </c>
      <c r="J222" s="67" t="str">
        <f t="shared" ca="1" si="22"/>
        <v>**</v>
      </c>
      <c r="K222" s="67" t="str">
        <f t="shared" ca="1" si="22"/>
        <v>**</v>
      </c>
      <c r="L222" s="67" t="str">
        <f t="shared" ca="1" si="22"/>
        <v>**</v>
      </c>
      <c r="M222" s="67" t="str">
        <f t="shared" ca="1" si="22"/>
        <v>**</v>
      </c>
      <c r="N222" s="67" t="str">
        <f t="shared" ca="1" si="22"/>
        <v>**</v>
      </c>
      <c r="O222" s="68" t="str">
        <f t="shared" ca="1" si="22"/>
        <v>**</v>
      </c>
    </row>
    <row r="223" spans="1:18" s="80" customFormat="1" ht="11.25" x14ac:dyDescent="0.2">
      <c r="A223" s="164"/>
      <c r="B223" s="158"/>
      <c r="C223" s="73" t="s">
        <v>692</v>
      </c>
      <c r="D223" s="74" t="s">
        <v>289</v>
      </c>
      <c r="E223" s="73"/>
      <c r="F223" s="75">
        <f t="shared" ca="1" si="22"/>
        <v>1445</v>
      </c>
      <c r="G223" s="76">
        <f t="shared" ca="1" si="22"/>
        <v>1590</v>
      </c>
      <c r="H223" s="76">
        <f t="shared" ca="1" si="22"/>
        <v>1520</v>
      </c>
      <c r="I223" s="76">
        <f t="shared" ca="1" si="22"/>
        <v>1230</v>
      </c>
      <c r="J223" s="76">
        <f t="shared" ca="1" si="22"/>
        <v>815</v>
      </c>
      <c r="K223" s="76">
        <f t="shared" ca="1" si="22"/>
        <v>720</v>
      </c>
      <c r="L223" s="76">
        <f t="shared" ca="1" si="22"/>
        <v>750</v>
      </c>
      <c r="M223" s="76">
        <f t="shared" ca="1" si="22"/>
        <v>730</v>
      </c>
      <c r="N223" s="76">
        <f t="shared" ca="1" si="22"/>
        <v>1960</v>
      </c>
      <c r="O223" s="77">
        <f t="shared" ca="1" si="22"/>
        <v>10760</v>
      </c>
      <c r="Q223" s="57"/>
      <c r="R223" s="57"/>
    </row>
    <row r="224" spans="1:18" s="57" customFormat="1" ht="11.25" x14ac:dyDescent="0.2">
      <c r="A224" s="81"/>
      <c r="B224" s="156" t="s">
        <v>839</v>
      </c>
      <c r="C224" s="82"/>
      <c r="D224" s="58"/>
      <c r="E224" s="58"/>
      <c r="F224" s="66"/>
      <c r="G224" s="67"/>
      <c r="H224" s="67"/>
      <c r="I224" s="67"/>
      <c r="J224" s="67"/>
      <c r="K224" s="67"/>
      <c r="L224" s="67"/>
      <c r="M224" s="67"/>
      <c r="N224" s="67"/>
      <c r="O224" s="68"/>
    </row>
    <row r="225" spans="1:18" s="57" customFormat="1" ht="11.25" x14ac:dyDescent="0.2">
      <c r="A225" s="163" t="s">
        <v>293</v>
      </c>
      <c r="B225" s="157"/>
      <c r="C225" s="58" t="s">
        <v>400</v>
      </c>
      <c r="D225" s="58" t="s">
        <v>325</v>
      </c>
      <c r="E225" s="58"/>
      <c r="F225" s="66">
        <f t="shared" ref="F225:O231" ca="1" si="23">VLOOKUP($D225,INDIRECT($W$13),F$472,0)</f>
        <v>10</v>
      </c>
      <c r="G225" s="67">
        <f t="shared" ca="1" si="23"/>
        <v>20</v>
      </c>
      <c r="H225" s="67">
        <f t="shared" ca="1" si="23"/>
        <v>60</v>
      </c>
      <c r="I225" s="67">
        <f t="shared" ca="1" si="23"/>
        <v>25</v>
      </c>
      <c r="J225" s="67">
        <f t="shared" ca="1" si="23"/>
        <v>10</v>
      </c>
      <c r="K225" s="67">
        <f t="shared" ca="1" si="23"/>
        <v>35</v>
      </c>
      <c r="L225" s="67">
        <f t="shared" ca="1" si="23"/>
        <v>30</v>
      </c>
      <c r="M225" s="67">
        <f t="shared" ca="1" si="23"/>
        <v>25</v>
      </c>
      <c r="N225" s="67">
        <f t="shared" ca="1" si="23"/>
        <v>70</v>
      </c>
      <c r="O225" s="68">
        <f t="shared" ca="1" si="23"/>
        <v>285</v>
      </c>
    </row>
    <row r="226" spans="1:18" s="57" customFormat="1" ht="11.25" x14ac:dyDescent="0.2">
      <c r="A226" s="163"/>
      <c r="B226" s="157"/>
      <c r="C226" s="58" t="s">
        <v>45</v>
      </c>
      <c r="D226" s="58" t="s">
        <v>326</v>
      </c>
      <c r="E226" s="58"/>
      <c r="F226" s="66">
        <f t="shared" ca="1" si="23"/>
        <v>10</v>
      </c>
      <c r="G226" s="67">
        <f t="shared" ca="1" si="23"/>
        <v>5</v>
      </c>
      <c r="H226" s="67" t="str">
        <f t="shared" ca="1" si="23"/>
        <v>**</v>
      </c>
      <c r="I226" s="67">
        <f t="shared" ca="1" si="23"/>
        <v>5</v>
      </c>
      <c r="J226" s="67" t="str">
        <f t="shared" ca="1" si="23"/>
        <v>**</v>
      </c>
      <c r="K226" s="67" t="str">
        <f t="shared" ca="1" si="23"/>
        <v>**</v>
      </c>
      <c r="L226" s="67" t="str">
        <f t="shared" ca="1" si="23"/>
        <v>**</v>
      </c>
      <c r="M226" s="67" t="str">
        <f t="shared" ca="1" si="23"/>
        <v>**</v>
      </c>
      <c r="N226" s="67">
        <f t="shared" ca="1" si="23"/>
        <v>10</v>
      </c>
      <c r="O226" s="68">
        <f t="shared" ca="1" si="23"/>
        <v>45</v>
      </c>
    </row>
    <row r="227" spans="1:18" s="57" customFormat="1" ht="11.25" x14ac:dyDescent="0.2">
      <c r="A227" s="163"/>
      <c r="B227" s="157"/>
      <c r="C227" s="58" t="s">
        <v>46</v>
      </c>
      <c r="D227" s="58" t="s">
        <v>327</v>
      </c>
      <c r="E227" s="58"/>
      <c r="F227" s="66" t="str">
        <f t="shared" ca="1" si="23"/>
        <v>**</v>
      </c>
      <c r="G227" s="67" t="str">
        <f t="shared" ca="1" si="23"/>
        <v>**</v>
      </c>
      <c r="H227" s="67" t="str">
        <f t="shared" ca="1" si="23"/>
        <v>**</v>
      </c>
      <c r="I227" s="67" t="str">
        <f t="shared" ca="1" si="23"/>
        <v>**</v>
      </c>
      <c r="J227" s="67" t="str">
        <f t="shared" ca="1" si="23"/>
        <v>**</v>
      </c>
      <c r="K227" s="67" t="str">
        <f t="shared" ca="1" si="23"/>
        <v>**</v>
      </c>
      <c r="L227" s="67" t="str">
        <f t="shared" ca="1" si="23"/>
        <v>**</v>
      </c>
      <c r="M227" s="67" t="str">
        <f t="shared" ca="1" si="23"/>
        <v>**</v>
      </c>
      <c r="N227" s="67" t="str">
        <f t="shared" ca="1" si="23"/>
        <v>**</v>
      </c>
      <c r="O227" s="68" t="str">
        <f t="shared" ca="1" si="23"/>
        <v>**</v>
      </c>
    </row>
    <row r="228" spans="1:18" s="57" customFormat="1" ht="11.25" x14ac:dyDescent="0.2">
      <c r="A228" s="163"/>
      <c r="B228" s="157"/>
      <c r="C228" s="58" t="s">
        <v>47</v>
      </c>
      <c r="D228" s="58" t="s">
        <v>328</v>
      </c>
      <c r="E228" s="58"/>
      <c r="F228" s="66">
        <f t="shared" ca="1" si="23"/>
        <v>30</v>
      </c>
      <c r="G228" s="67">
        <f t="shared" ca="1" si="23"/>
        <v>30</v>
      </c>
      <c r="H228" s="67" t="str">
        <f t="shared" ca="1" si="23"/>
        <v>**</v>
      </c>
      <c r="I228" s="67">
        <f t="shared" ca="1" si="23"/>
        <v>15</v>
      </c>
      <c r="J228" s="67" t="str">
        <f t="shared" ca="1" si="23"/>
        <v>**</v>
      </c>
      <c r="K228" s="67" t="str">
        <f t="shared" ca="1" si="23"/>
        <v>**</v>
      </c>
      <c r="L228" s="67" t="str">
        <f t="shared" ca="1" si="23"/>
        <v>**</v>
      </c>
      <c r="M228" s="67" t="str">
        <f t="shared" ca="1" si="23"/>
        <v>**</v>
      </c>
      <c r="N228" s="67">
        <f t="shared" ca="1" si="23"/>
        <v>35</v>
      </c>
      <c r="O228" s="68">
        <f t="shared" ca="1" si="23"/>
        <v>175</v>
      </c>
    </row>
    <row r="229" spans="1:18" s="72" customFormat="1" ht="11.25" x14ac:dyDescent="0.2">
      <c r="A229" s="163"/>
      <c r="B229" s="157"/>
      <c r="C229" s="58" t="s">
        <v>48</v>
      </c>
      <c r="D229" s="58" t="s">
        <v>329</v>
      </c>
      <c r="E229" s="58"/>
      <c r="F229" s="66">
        <f t="shared" ca="1" si="23"/>
        <v>55</v>
      </c>
      <c r="G229" s="67">
        <f t="shared" ca="1" si="23"/>
        <v>65</v>
      </c>
      <c r="H229" s="67">
        <f t="shared" ca="1" si="23"/>
        <v>45</v>
      </c>
      <c r="I229" s="67">
        <f t="shared" ca="1" si="23"/>
        <v>50</v>
      </c>
      <c r="J229" s="67">
        <f t="shared" ca="1" si="23"/>
        <v>30</v>
      </c>
      <c r="K229" s="67">
        <f t="shared" ca="1" si="23"/>
        <v>35</v>
      </c>
      <c r="L229" s="67">
        <f t="shared" ca="1" si="23"/>
        <v>35</v>
      </c>
      <c r="M229" s="67">
        <f t="shared" ca="1" si="23"/>
        <v>30</v>
      </c>
      <c r="N229" s="67">
        <f t="shared" ca="1" si="23"/>
        <v>50</v>
      </c>
      <c r="O229" s="68">
        <f t="shared" ca="1" si="23"/>
        <v>395</v>
      </c>
      <c r="Q229" s="57"/>
      <c r="R229" s="57"/>
    </row>
    <row r="230" spans="1:18" s="57" customFormat="1" ht="11.25" x14ac:dyDescent="0.2">
      <c r="A230" s="163"/>
      <c r="B230" s="157"/>
      <c r="C230" s="58" t="s">
        <v>49</v>
      </c>
      <c r="D230" s="58" t="s">
        <v>330</v>
      </c>
      <c r="E230" s="58"/>
      <c r="F230" s="66">
        <f t="shared" ca="1" si="23"/>
        <v>30</v>
      </c>
      <c r="G230" s="67">
        <f t="shared" ca="1" si="23"/>
        <v>25</v>
      </c>
      <c r="H230" s="67">
        <f t="shared" ca="1" si="23"/>
        <v>25</v>
      </c>
      <c r="I230" s="67">
        <f t="shared" ca="1" si="23"/>
        <v>15</v>
      </c>
      <c r="J230" s="67">
        <f t="shared" ca="1" si="23"/>
        <v>35</v>
      </c>
      <c r="K230" s="67">
        <f t="shared" ca="1" si="23"/>
        <v>25</v>
      </c>
      <c r="L230" s="67">
        <f t="shared" ca="1" si="23"/>
        <v>15</v>
      </c>
      <c r="M230" s="67">
        <f t="shared" ca="1" si="23"/>
        <v>15</v>
      </c>
      <c r="N230" s="67">
        <f t="shared" ca="1" si="23"/>
        <v>30</v>
      </c>
      <c r="O230" s="68">
        <f t="shared" ca="1" si="23"/>
        <v>215</v>
      </c>
    </row>
    <row r="231" spans="1:18" s="80" customFormat="1" ht="11.25" x14ac:dyDescent="0.2">
      <c r="A231" s="164"/>
      <c r="B231" s="158"/>
      <c r="C231" s="73" t="s">
        <v>692</v>
      </c>
      <c r="D231" s="74" t="s">
        <v>293</v>
      </c>
      <c r="E231" s="73"/>
      <c r="F231" s="75">
        <f t="shared" ca="1" si="23"/>
        <v>135</v>
      </c>
      <c r="G231" s="76">
        <f t="shared" ca="1" si="23"/>
        <v>150</v>
      </c>
      <c r="H231" s="76">
        <f t="shared" ca="1" si="23"/>
        <v>160</v>
      </c>
      <c r="I231" s="76">
        <f t="shared" ca="1" si="23"/>
        <v>110</v>
      </c>
      <c r="J231" s="76">
        <f t="shared" ca="1" si="23"/>
        <v>100</v>
      </c>
      <c r="K231" s="76">
        <f t="shared" ca="1" si="23"/>
        <v>105</v>
      </c>
      <c r="L231" s="76">
        <f t="shared" ca="1" si="23"/>
        <v>85</v>
      </c>
      <c r="M231" s="76">
        <f t="shared" ca="1" si="23"/>
        <v>75</v>
      </c>
      <c r="N231" s="76">
        <f t="shared" ca="1" si="23"/>
        <v>195</v>
      </c>
      <c r="O231" s="77">
        <f t="shared" ca="1" si="23"/>
        <v>1115</v>
      </c>
      <c r="Q231" s="57"/>
      <c r="R231" s="57"/>
    </row>
    <row r="232" spans="1:18" s="57" customFormat="1" ht="11.25" x14ac:dyDescent="0.2">
      <c r="A232" s="81"/>
      <c r="B232" s="156" t="s">
        <v>840</v>
      </c>
      <c r="C232" s="82"/>
      <c r="D232" s="58"/>
      <c r="E232" s="58"/>
      <c r="F232" s="66"/>
      <c r="G232" s="67"/>
      <c r="H232" s="67"/>
      <c r="I232" s="67"/>
      <c r="J232" s="67"/>
      <c r="K232" s="67"/>
      <c r="L232" s="67"/>
      <c r="M232" s="67"/>
      <c r="N232" s="67"/>
      <c r="O232" s="68"/>
    </row>
    <row r="233" spans="1:18" s="57" customFormat="1" ht="11.25" x14ac:dyDescent="0.2">
      <c r="A233" s="163" t="s">
        <v>681</v>
      </c>
      <c r="B233" s="157"/>
      <c r="C233" s="58" t="s">
        <v>29</v>
      </c>
      <c r="D233" s="58" t="s">
        <v>477</v>
      </c>
      <c r="E233" s="58"/>
      <c r="F233" s="66" t="str">
        <f t="shared" ref="F233:O242" ca="1" si="24">VLOOKUP($D233,INDIRECT($W$13),F$472,0)</f>
        <v>**</v>
      </c>
      <c r="G233" s="67" t="str">
        <f t="shared" ca="1" si="24"/>
        <v>**</v>
      </c>
      <c r="H233" s="67" t="str">
        <f t="shared" ca="1" si="24"/>
        <v>**</v>
      </c>
      <c r="I233" s="67" t="str">
        <f t="shared" ca="1" si="24"/>
        <v>**</v>
      </c>
      <c r="J233" s="67" t="str">
        <f t="shared" ca="1" si="24"/>
        <v>**</v>
      </c>
      <c r="K233" s="67" t="str">
        <f t="shared" ca="1" si="24"/>
        <v>**</v>
      </c>
      <c r="L233" s="67" t="str">
        <f t="shared" ca="1" si="24"/>
        <v>**</v>
      </c>
      <c r="M233" s="67" t="str">
        <f t="shared" ca="1" si="24"/>
        <v>**</v>
      </c>
      <c r="N233" s="67" t="str">
        <f t="shared" ca="1" si="24"/>
        <v>**</v>
      </c>
      <c r="O233" s="68" t="str">
        <f t="shared" ca="1" si="24"/>
        <v>**</v>
      </c>
    </row>
    <row r="234" spans="1:18" s="57" customFormat="1" ht="11.25" x14ac:dyDescent="0.2">
      <c r="A234" s="163"/>
      <c r="B234" s="157"/>
      <c r="C234" s="58" t="s">
        <v>30</v>
      </c>
      <c r="D234" s="58" t="s">
        <v>478</v>
      </c>
      <c r="E234" s="58"/>
      <c r="F234" s="66" t="str">
        <f t="shared" ca="1" si="24"/>
        <v>**</v>
      </c>
      <c r="G234" s="67" t="str">
        <f t="shared" ca="1" si="24"/>
        <v>**</v>
      </c>
      <c r="H234" s="67" t="str">
        <f t="shared" ca="1" si="24"/>
        <v>**</v>
      </c>
      <c r="I234" s="67" t="str">
        <f t="shared" ca="1" si="24"/>
        <v>**</v>
      </c>
      <c r="J234" s="67" t="str">
        <f t="shared" ca="1" si="24"/>
        <v>**</v>
      </c>
      <c r="K234" s="67" t="str">
        <f t="shared" ca="1" si="24"/>
        <v>**</v>
      </c>
      <c r="L234" s="67" t="str">
        <f t="shared" ca="1" si="24"/>
        <v>**</v>
      </c>
      <c r="M234" s="67" t="str">
        <f t="shared" ca="1" si="24"/>
        <v>**</v>
      </c>
      <c r="N234" s="67" t="str">
        <f t="shared" ca="1" si="24"/>
        <v>**</v>
      </c>
      <c r="O234" s="68" t="str">
        <f t="shared" ca="1" si="24"/>
        <v>**</v>
      </c>
    </row>
    <row r="235" spans="1:18" s="57" customFormat="1" ht="11.25" x14ac:dyDescent="0.2">
      <c r="A235" s="163"/>
      <c r="B235" s="157"/>
      <c r="C235" s="58" t="s">
        <v>369</v>
      </c>
      <c r="D235" s="58" t="s">
        <v>479</v>
      </c>
      <c r="E235" s="58"/>
      <c r="F235" s="66" t="str">
        <f t="shared" ca="1" si="24"/>
        <v>**</v>
      </c>
      <c r="G235" s="67" t="str">
        <f t="shared" ca="1" si="24"/>
        <v>**</v>
      </c>
      <c r="H235" s="67" t="str">
        <f t="shared" ca="1" si="24"/>
        <v>**</v>
      </c>
      <c r="I235" s="67" t="str">
        <f t="shared" ca="1" si="24"/>
        <v>**</v>
      </c>
      <c r="J235" s="67" t="str">
        <f t="shared" ca="1" si="24"/>
        <v>**</v>
      </c>
      <c r="K235" s="67" t="str">
        <f t="shared" ca="1" si="24"/>
        <v>**</v>
      </c>
      <c r="L235" s="67" t="str">
        <f t="shared" ca="1" si="24"/>
        <v>**</v>
      </c>
      <c r="M235" s="67" t="str">
        <f t="shared" ca="1" si="24"/>
        <v>**</v>
      </c>
      <c r="N235" s="67" t="str">
        <f t="shared" ca="1" si="24"/>
        <v>**</v>
      </c>
      <c r="O235" s="68" t="str">
        <f t="shared" ca="1" si="24"/>
        <v>**</v>
      </c>
    </row>
    <row r="236" spans="1:18" s="57" customFormat="1" ht="11.25" x14ac:dyDescent="0.2">
      <c r="A236" s="163"/>
      <c r="B236" s="157"/>
      <c r="C236" s="58" t="s">
        <v>31</v>
      </c>
      <c r="D236" s="58" t="s">
        <v>480</v>
      </c>
      <c r="E236" s="58"/>
      <c r="F236" s="66" t="str">
        <f t="shared" ca="1" si="24"/>
        <v>**</v>
      </c>
      <c r="G236" s="67" t="str">
        <f t="shared" ca="1" si="24"/>
        <v>**</v>
      </c>
      <c r="H236" s="67" t="str">
        <f t="shared" ca="1" si="24"/>
        <v>**</v>
      </c>
      <c r="I236" s="67" t="str">
        <f t="shared" ca="1" si="24"/>
        <v>**</v>
      </c>
      <c r="J236" s="67" t="str">
        <f t="shared" ca="1" si="24"/>
        <v>**</v>
      </c>
      <c r="K236" s="67" t="str">
        <f t="shared" ca="1" si="24"/>
        <v>**</v>
      </c>
      <c r="L236" s="67" t="str">
        <f t="shared" ca="1" si="24"/>
        <v>**</v>
      </c>
      <c r="M236" s="67" t="str">
        <f t="shared" ca="1" si="24"/>
        <v>**</v>
      </c>
      <c r="N236" s="67" t="str">
        <f t="shared" ca="1" si="24"/>
        <v>**</v>
      </c>
      <c r="O236" s="68" t="str">
        <f t="shared" ca="1" si="24"/>
        <v>**</v>
      </c>
    </row>
    <row r="237" spans="1:18" s="57" customFormat="1" ht="11.25" x14ac:dyDescent="0.2">
      <c r="A237" s="163"/>
      <c r="B237" s="157"/>
      <c r="C237" s="58" t="s">
        <v>32</v>
      </c>
      <c r="D237" s="58" t="s">
        <v>481</v>
      </c>
      <c r="E237" s="58"/>
      <c r="F237" s="66">
        <f t="shared" ca="1" si="24"/>
        <v>25</v>
      </c>
      <c r="G237" s="67">
        <f t="shared" ca="1" si="24"/>
        <v>35</v>
      </c>
      <c r="H237" s="67">
        <f t="shared" ca="1" si="24"/>
        <v>25</v>
      </c>
      <c r="I237" s="67">
        <f t="shared" ca="1" si="24"/>
        <v>40</v>
      </c>
      <c r="J237" s="67">
        <f t="shared" ca="1" si="24"/>
        <v>35</v>
      </c>
      <c r="K237" s="67">
        <f t="shared" ca="1" si="24"/>
        <v>15</v>
      </c>
      <c r="L237" s="67">
        <f t="shared" ca="1" si="24"/>
        <v>20</v>
      </c>
      <c r="M237" s="67">
        <f t="shared" ca="1" si="24"/>
        <v>15</v>
      </c>
      <c r="N237" s="67">
        <f t="shared" ca="1" si="24"/>
        <v>50</v>
      </c>
      <c r="O237" s="68">
        <f t="shared" ca="1" si="24"/>
        <v>260</v>
      </c>
    </row>
    <row r="238" spans="1:18" s="57" customFormat="1" ht="11.25" x14ac:dyDescent="0.2">
      <c r="A238" s="163"/>
      <c r="B238" s="157"/>
      <c r="C238" s="58" t="s">
        <v>15</v>
      </c>
      <c r="D238" s="58" t="s">
        <v>482</v>
      </c>
      <c r="E238" s="58"/>
      <c r="F238" s="66" t="str">
        <f t="shared" ca="1" si="24"/>
        <v>**</v>
      </c>
      <c r="G238" s="67" t="str">
        <f t="shared" ca="1" si="24"/>
        <v>**</v>
      </c>
      <c r="H238" s="67" t="str">
        <f t="shared" ca="1" si="24"/>
        <v>**</v>
      </c>
      <c r="I238" s="67" t="str">
        <f t="shared" ca="1" si="24"/>
        <v>**</v>
      </c>
      <c r="J238" s="67" t="str">
        <f t="shared" ca="1" si="24"/>
        <v>**</v>
      </c>
      <c r="K238" s="67" t="str">
        <f t="shared" ca="1" si="24"/>
        <v>**</v>
      </c>
      <c r="L238" s="67" t="str">
        <f t="shared" ca="1" si="24"/>
        <v>**</v>
      </c>
      <c r="M238" s="67" t="str">
        <f t="shared" ca="1" si="24"/>
        <v>**</v>
      </c>
      <c r="N238" s="67" t="str">
        <f t="shared" ca="1" si="24"/>
        <v>**</v>
      </c>
      <c r="O238" s="68" t="str">
        <f t="shared" ca="1" si="24"/>
        <v>**</v>
      </c>
    </row>
    <row r="239" spans="1:18" s="57" customFormat="1" ht="11.25" x14ac:dyDescent="0.2">
      <c r="A239" s="163"/>
      <c r="B239" s="157"/>
      <c r="C239" s="58" t="s">
        <v>16</v>
      </c>
      <c r="D239" s="58" t="s">
        <v>483</v>
      </c>
      <c r="E239" s="58"/>
      <c r="F239" s="66" t="str">
        <f t="shared" ca="1" si="24"/>
        <v>**</v>
      </c>
      <c r="G239" s="67" t="str">
        <f t="shared" ca="1" si="24"/>
        <v>**</v>
      </c>
      <c r="H239" s="67" t="str">
        <f t="shared" ca="1" si="24"/>
        <v>**</v>
      </c>
      <c r="I239" s="67" t="str">
        <f t="shared" ca="1" si="24"/>
        <v>**</v>
      </c>
      <c r="J239" s="67" t="str">
        <f t="shared" ca="1" si="24"/>
        <v>**</v>
      </c>
      <c r="K239" s="67" t="str">
        <f t="shared" ca="1" si="24"/>
        <v>**</v>
      </c>
      <c r="L239" s="67" t="str">
        <f t="shared" ca="1" si="24"/>
        <v>**</v>
      </c>
      <c r="M239" s="67" t="str">
        <f t="shared" ca="1" si="24"/>
        <v>**</v>
      </c>
      <c r="N239" s="67" t="str">
        <f t="shared" ca="1" si="24"/>
        <v>**</v>
      </c>
      <c r="O239" s="68" t="str">
        <f t="shared" ca="1" si="24"/>
        <v>**</v>
      </c>
    </row>
    <row r="240" spans="1:18" s="57" customFormat="1" ht="11.25" x14ac:dyDescent="0.2">
      <c r="A240" s="163"/>
      <c r="B240" s="157"/>
      <c r="C240" s="58" t="s">
        <v>33</v>
      </c>
      <c r="D240" s="58" t="s">
        <v>253</v>
      </c>
      <c r="E240" s="58"/>
      <c r="F240" s="66" t="str">
        <f t="shared" ca="1" si="24"/>
        <v>**</v>
      </c>
      <c r="G240" s="67" t="str">
        <f t="shared" ca="1" si="24"/>
        <v>**</v>
      </c>
      <c r="H240" s="67" t="str">
        <f t="shared" ca="1" si="24"/>
        <v>**</v>
      </c>
      <c r="I240" s="67" t="str">
        <f t="shared" ca="1" si="24"/>
        <v>**</v>
      </c>
      <c r="J240" s="67" t="str">
        <f t="shared" ca="1" si="24"/>
        <v>**</v>
      </c>
      <c r="K240" s="67" t="str">
        <f t="shared" ca="1" si="24"/>
        <v>**</v>
      </c>
      <c r="L240" s="67" t="str">
        <f t="shared" ca="1" si="24"/>
        <v>**</v>
      </c>
      <c r="M240" s="67" t="str">
        <f t="shared" ca="1" si="24"/>
        <v>**</v>
      </c>
      <c r="N240" s="67" t="str">
        <f t="shared" ca="1" si="24"/>
        <v>**</v>
      </c>
      <c r="O240" s="68" t="str">
        <f t="shared" ca="1" si="24"/>
        <v>**</v>
      </c>
    </row>
    <row r="241" spans="1:15" s="57" customFormat="1" ht="11.25" x14ac:dyDescent="0.2">
      <c r="A241" s="163"/>
      <c r="B241" s="157"/>
      <c r="C241" s="58" t="s">
        <v>34</v>
      </c>
      <c r="D241" s="58" t="s">
        <v>484</v>
      </c>
      <c r="E241" s="58"/>
      <c r="F241" s="66" t="str">
        <f t="shared" ca="1" si="24"/>
        <v>**</v>
      </c>
      <c r="G241" s="67" t="str">
        <f t="shared" ca="1" si="24"/>
        <v>**</v>
      </c>
      <c r="H241" s="67" t="str">
        <f t="shared" ca="1" si="24"/>
        <v>**</v>
      </c>
      <c r="I241" s="67" t="str">
        <f t="shared" ca="1" si="24"/>
        <v>**</v>
      </c>
      <c r="J241" s="67" t="str">
        <f t="shared" ca="1" si="24"/>
        <v>**</v>
      </c>
      <c r="K241" s="67" t="str">
        <f t="shared" ca="1" si="24"/>
        <v>**</v>
      </c>
      <c r="L241" s="67" t="str">
        <f t="shared" ca="1" si="24"/>
        <v>**</v>
      </c>
      <c r="M241" s="67" t="str">
        <f t="shared" ca="1" si="24"/>
        <v>**</v>
      </c>
      <c r="N241" s="67" t="str">
        <f t="shared" ca="1" si="24"/>
        <v>**</v>
      </c>
      <c r="O241" s="68" t="str">
        <f t="shared" ca="1" si="24"/>
        <v>**</v>
      </c>
    </row>
    <row r="242" spans="1:15" s="57" customFormat="1" ht="11.25" x14ac:dyDescent="0.2">
      <c r="A242" s="163"/>
      <c r="B242" s="157"/>
      <c r="C242" s="58" t="s">
        <v>35</v>
      </c>
      <c r="D242" s="58" t="s">
        <v>485</v>
      </c>
      <c r="E242" s="58"/>
      <c r="F242" s="66">
        <f t="shared" ca="1" si="24"/>
        <v>10</v>
      </c>
      <c r="G242" s="67">
        <f t="shared" ca="1" si="24"/>
        <v>60</v>
      </c>
      <c r="H242" s="67">
        <f t="shared" ca="1" si="24"/>
        <v>15</v>
      </c>
      <c r="I242" s="67">
        <f t="shared" ca="1" si="24"/>
        <v>10</v>
      </c>
      <c r="J242" s="67">
        <f t="shared" ca="1" si="24"/>
        <v>20</v>
      </c>
      <c r="K242" s="67">
        <f t="shared" ca="1" si="24"/>
        <v>15</v>
      </c>
      <c r="L242" s="67">
        <f t="shared" ca="1" si="24"/>
        <v>15</v>
      </c>
      <c r="M242" s="67">
        <f t="shared" ca="1" si="24"/>
        <v>5</v>
      </c>
      <c r="N242" s="67">
        <f t="shared" ca="1" si="24"/>
        <v>30</v>
      </c>
      <c r="O242" s="68">
        <f t="shared" ca="1" si="24"/>
        <v>180</v>
      </c>
    </row>
    <row r="243" spans="1:15" s="57" customFormat="1" ht="11.25" x14ac:dyDescent="0.2">
      <c r="A243" s="163"/>
      <c r="B243" s="157"/>
      <c r="C243" s="58" t="s">
        <v>36</v>
      </c>
      <c r="D243" s="58" t="s">
        <v>486</v>
      </c>
      <c r="E243" s="58"/>
      <c r="F243" s="66" t="str">
        <f t="shared" ref="F243:O252" ca="1" si="25">VLOOKUP($D243,INDIRECT($W$13),F$472,0)</f>
        <v>**</v>
      </c>
      <c r="G243" s="67" t="str">
        <f t="shared" ca="1" si="25"/>
        <v>**</v>
      </c>
      <c r="H243" s="67" t="str">
        <f t="shared" ca="1" si="25"/>
        <v>**</v>
      </c>
      <c r="I243" s="67" t="str">
        <f t="shared" ca="1" si="25"/>
        <v>**</v>
      </c>
      <c r="J243" s="67" t="str">
        <f t="shared" ca="1" si="25"/>
        <v>**</v>
      </c>
      <c r="K243" s="67" t="str">
        <f t="shared" ca="1" si="25"/>
        <v>**</v>
      </c>
      <c r="L243" s="67" t="str">
        <f t="shared" ca="1" si="25"/>
        <v>**</v>
      </c>
      <c r="M243" s="67" t="str">
        <f t="shared" ca="1" si="25"/>
        <v>**</v>
      </c>
      <c r="N243" s="67" t="str">
        <f t="shared" ca="1" si="25"/>
        <v>**</v>
      </c>
      <c r="O243" s="68" t="str">
        <f t="shared" ca="1" si="25"/>
        <v>**</v>
      </c>
    </row>
    <row r="244" spans="1:15" s="57" customFormat="1" ht="11.25" x14ac:dyDescent="0.2">
      <c r="A244" s="163"/>
      <c r="B244" s="157"/>
      <c r="C244" s="58" t="s">
        <v>17</v>
      </c>
      <c r="D244" s="58" t="s">
        <v>487</v>
      </c>
      <c r="E244" s="58"/>
      <c r="F244" s="66" t="str">
        <f t="shared" ca="1" si="25"/>
        <v>**</v>
      </c>
      <c r="G244" s="67" t="str">
        <f t="shared" ca="1" si="25"/>
        <v>**</v>
      </c>
      <c r="H244" s="67" t="str">
        <f t="shared" ca="1" si="25"/>
        <v>**</v>
      </c>
      <c r="I244" s="67" t="str">
        <f t="shared" ca="1" si="25"/>
        <v>**</v>
      </c>
      <c r="J244" s="67" t="str">
        <f t="shared" ca="1" si="25"/>
        <v>**</v>
      </c>
      <c r="K244" s="67" t="str">
        <f t="shared" ca="1" si="25"/>
        <v>**</v>
      </c>
      <c r="L244" s="67" t="str">
        <f t="shared" ca="1" si="25"/>
        <v>**</v>
      </c>
      <c r="M244" s="67" t="str">
        <f t="shared" ca="1" si="25"/>
        <v>**</v>
      </c>
      <c r="N244" s="67" t="str">
        <f t="shared" ca="1" si="25"/>
        <v>**</v>
      </c>
      <c r="O244" s="68" t="str">
        <f t="shared" ca="1" si="25"/>
        <v>**</v>
      </c>
    </row>
    <row r="245" spans="1:15" s="57" customFormat="1" ht="11.25" x14ac:dyDescent="0.2">
      <c r="A245" s="163"/>
      <c r="B245" s="157"/>
      <c r="C245" s="58" t="s">
        <v>18</v>
      </c>
      <c r="D245" s="58" t="s">
        <v>488</v>
      </c>
      <c r="E245" s="58"/>
      <c r="F245" s="66" t="str">
        <f t="shared" ca="1" si="25"/>
        <v>**</v>
      </c>
      <c r="G245" s="67" t="str">
        <f t="shared" ca="1" si="25"/>
        <v>**</v>
      </c>
      <c r="H245" s="67" t="str">
        <f t="shared" ca="1" si="25"/>
        <v>**</v>
      </c>
      <c r="I245" s="67" t="str">
        <f t="shared" ca="1" si="25"/>
        <v>**</v>
      </c>
      <c r="J245" s="67" t="str">
        <f t="shared" ca="1" si="25"/>
        <v>**</v>
      </c>
      <c r="K245" s="67" t="str">
        <f t="shared" ca="1" si="25"/>
        <v>**</v>
      </c>
      <c r="L245" s="67" t="str">
        <f t="shared" ca="1" si="25"/>
        <v>**</v>
      </c>
      <c r="M245" s="67" t="str">
        <f t="shared" ca="1" si="25"/>
        <v>**</v>
      </c>
      <c r="N245" s="67" t="str">
        <f t="shared" ca="1" si="25"/>
        <v>**</v>
      </c>
      <c r="O245" s="68" t="str">
        <f t="shared" ca="1" si="25"/>
        <v>**</v>
      </c>
    </row>
    <row r="246" spans="1:15" s="57" customFormat="1" ht="11.25" x14ac:dyDescent="0.2">
      <c r="A246" s="163"/>
      <c r="B246" s="157"/>
      <c r="C246" s="58" t="s">
        <v>19</v>
      </c>
      <c r="D246" s="58" t="s">
        <v>489</v>
      </c>
      <c r="E246" s="58"/>
      <c r="F246" s="66" t="str">
        <f t="shared" ca="1" si="25"/>
        <v>**</v>
      </c>
      <c r="G246" s="67" t="str">
        <f t="shared" ca="1" si="25"/>
        <v>**</v>
      </c>
      <c r="H246" s="67" t="str">
        <f t="shared" ca="1" si="25"/>
        <v>**</v>
      </c>
      <c r="I246" s="67" t="str">
        <f t="shared" ca="1" si="25"/>
        <v>**</v>
      </c>
      <c r="J246" s="67" t="str">
        <f t="shared" ca="1" si="25"/>
        <v>**</v>
      </c>
      <c r="K246" s="67" t="str">
        <f t="shared" ca="1" si="25"/>
        <v>**</v>
      </c>
      <c r="L246" s="67" t="str">
        <f t="shared" ca="1" si="25"/>
        <v>**</v>
      </c>
      <c r="M246" s="67" t="str">
        <f t="shared" ca="1" si="25"/>
        <v>**</v>
      </c>
      <c r="N246" s="67" t="str">
        <f t="shared" ca="1" si="25"/>
        <v>**</v>
      </c>
      <c r="O246" s="68" t="str">
        <f t="shared" ca="1" si="25"/>
        <v>**</v>
      </c>
    </row>
    <row r="247" spans="1:15" s="57" customFormat="1" ht="11.25" x14ac:dyDescent="0.2">
      <c r="A247" s="163"/>
      <c r="B247" s="157"/>
      <c r="C247" s="58" t="s">
        <v>37</v>
      </c>
      <c r="D247" s="58" t="s">
        <v>490</v>
      </c>
      <c r="E247" s="58"/>
      <c r="F247" s="66" t="str">
        <f t="shared" ca="1" si="25"/>
        <v>**</v>
      </c>
      <c r="G247" s="67" t="str">
        <f t="shared" ca="1" si="25"/>
        <v>**</v>
      </c>
      <c r="H247" s="67" t="str">
        <f t="shared" ca="1" si="25"/>
        <v>**</v>
      </c>
      <c r="I247" s="67" t="str">
        <f t="shared" ca="1" si="25"/>
        <v>**</v>
      </c>
      <c r="J247" s="67" t="str">
        <f t="shared" ca="1" si="25"/>
        <v>**</v>
      </c>
      <c r="K247" s="67" t="str">
        <f t="shared" ca="1" si="25"/>
        <v>**</v>
      </c>
      <c r="L247" s="67" t="str">
        <f t="shared" ca="1" si="25"/>
        <v>**</v>
      </c>
      <c r="M247" s="67" t="str">
        <f t="shared" ca="1" si="25"/>
        <v>**</v>
      </c>
      <c r="N247" s="67" t="str">
        <f t="shared" ca="1" si="25"/>
        <v>**</v>
      </c>
      <c r="O247" s="68" t="str">
        <f t="shared" ca="1" si="25"/>
        <v>**</v>
      </c>
    </row>
    <row r="248" spans="1:15" s="57" customFormat="1" ht="11.25" x14ac:dyDescent="0.2">
      <c r="A248" s="163"/>
      <c r="B248" s="157"/>
      <c r="C248" s="58" t="s">
        <v>38</v>
      </c>
      <c r="D248" s="58" t="s">
        <v>491</v>
      </c>
      <c r="E248" s="58"/>
      <c r="F248" s="66">
        <f t="shared" ca="1" si="25"/>
        <v>10</v>
      </c>
      <c r="G248" s="67">
        <f t="shared" ca="1" si="25"/>
        <v>70</v>
      </c>
      <c r="H248" s="67">
        <f t="shared" ca="1" si="25"/>
        <v>15</v>
      </c>
      <c r="I248" s="67">
        <f t="shared" ca="1" si="25"/>
        <v>45</v>
      </c>
      <c r="J248" s="67">
        <f t="shared" ca="1" si="25"/>
        <v>25</v>
      </c>
      <c r="K248" s="67">
        <f t="shared" ca="1" si="25"/>
        <v>10</v>
      </c>
      <c r="L248" s="67">
        <f t="shared" ca="1" si="25"/>
        <v>25</v>
      </c>
      <c r="M248" s="67">
        <f t="shared" ca="1" si="25"/>
        <v>40</v>
      </c>
      <c r="N248" s="67">
        <f t="shared" ca="1" si="25"/>
        <v>75</v>
      </c>
      <c r="O248" s="68">
        <f t="shared" ca="1" si="25"/>
        <v>315</v>
      </c>
    </row>
    <row r="249" spans="1:15" s="57" customFormat="1" ht="11.25" x14ac:dyDescent="0.2">
      <c r="A249" s="163"/>
      <c r="B249" s="157"/>
      <c r="C249" s="58" t="s">
        <v>39</v>
      </c>
      <c r="D249" s="58" t="s">
        <v>492</v>
      </c>
      <c r="E249" s="58"/>
      <c r="F249" s="66">
        <f t="shared" ca="1" si="25"/>
        <v>10</v>
      </c>
      <c r="G249" s="67">
        <f t="shared" ca="1" si="25"/>
        <v>55</v>
      </c>
      <c r="H249" s="67">
        <f t="shared" ca="1" si="25"/>
        <v>40</v>
      </c>
      <c r="I249" s="67">
        <f t="shared" ca="1" si="25"/>
        <v>45</v>
      </c>
      <c r="J249" s="67">
        <f t="shared" ca="1" si="25"/>
        <v>30</v>
      </c>
      <c r="K249" s="67">
        <f t="shared" ca="1" si="25"/>
        <v>30</v>
      </c>
      <c r="L249" s="67">
        <f t="shared" ca="1" si="25"/>
        <v>25</v>
      </c>
      <c r="M249" s="67">
        <f t="shared" ca="1" si="25"/>
        <v>15</v>
      </c>
      <c r="N249" s="67">
        <f t="shared" ca="1" si="25"/>
        <v>75</v>
      </c>
      <c r="O249" s="68">
        <f t="shared" ca="1" si="25"/>
        <v>325</v>
      </c>
    </row>
    <row r="250" spans="1:15" s="57" customFormat="1" ht="11.25" x14ac:dyDescent="0.2">
      <c r="A250" s="163"/>
      <c r="B250" s="157"/>
      <c r="C250" s="58" t="s">
        <v>40</v>
      </c>
      <c r="D250" s="58" t="s">
        <v>493</v>
      </c>
      <c r="E250" s="58"/>
      <c r="F250" s="66" t="str">
        <f t="shared" ca="1" si="25"/>
        <v>**</v>
      </c>
      <c r="G250" s="67" t="str">
        <f t="shared" ca="1" si="25"/>
        <v>**</v>
      </c>
      <c r="H250" s="67" t="str">
        <f t="shared" ca="1" si="25"/>
        <v>**</v>
      </c>
      <c r="I250" s="67" t="str">
        <f t="shared" ca="1" si="25"/>
        <v>**</v>
      </c>
      <c r="J250" s="67" t="str">
        <f t="shared" ca="1" si="25"/>
        <v>**</v>
      </c>
      <c r="K250" s="67" t="str">
        <f t="shared" ca="1" si="25"/>
        <v>**</v>
      </c>
      <c r="L250" s="67" t="str">
        <f t="shared" ca="1" si="25"/>
        <v>**</v>
      </c>
      <c r="M250" s="67" t="str">
        <f t="shared" ca="1" si="25"/>
        <v>**</v>
      </c>
      <c r="N250" s="67" t="str">
        <f t="shared" ca="1" si="25"/>
        <v>**</v>
      </c>
      <c r="O250" s="68" t="str">
        <f t="shared" ca="1" si="25"/>
        <v>**</v>
      </c>
    </row>
    <row r="251" spans="1:15" s="57" customFormat="1" ht="11.25" x14ac:dyDescent="0.2">
      <c r="A251" s="163"/>
      <c r="B251" s="157"/>
      <c r="C251" s="58" t="s">
        <v>20</v>
      </c>
      <c r="D251" s="58" t="s">
        <v>494</v>
      </c>
      <c r="E251" s="58"/>
      <c r="F251" s="66" t="str">
        <f t="shared" ca="1" si="25"/>
        <v>**</v>
      </c>
      <c r="G251" s="67" t="str">
        <f t="shared" ca="1" si="25"/>
        <v>**</v>
      </c>
      <c r="H251" s="67" t="str">
        <f t="shared" ca="1" si="25"/>
        <v>**</v>
      </c>
      <c r="I251" s="67" t="str">
        <f t="shared" ca="1" si="25"/>
        <v>**</v>
      </c>
      <c r="J251" s="67" t="str">
        <f t="shared" ca="1" si="25"/>
        <v>**</v>
      </c>
      <c r="K251" s="67" t="str">
        <f t="shared" ca="1" si="25"/>
        <v>**</v>
      </c>
      <c r="L251" s="67" t="str">
        <f t="shared" ca="1" si="25"/>
        <v>**</v>
      </c>
      <c r="M251" s="67" t="str">
        <f t="shared" ca="1" si="25"/>
        <v>**</v>
      </c>
      <c r="N251" s="67" t="str">
        <f t="shared" ca="1" si="25"/>
        <v>**</v>
      </c>
      <c r="O251" s="68" t="str">
        <f t="shared" ca="1" si="25"/>
        <v>**</v>
      </c>
    </row>
    <row r="252" spans="1:15" s="57" customFormat="1" ht="11.25" x14ac:dyDescent="0.2">
      <c r="A252" s="163"/>
      <c r="B252" s="157"/>
      <c r="C252" s="58" t="s">
        <v>21</v>
      </c>
      <c r="D252" s="58" t="s">
        <v>495</v>
      </c>
      <c r="E252" s="58"/>
      <c r="F252" s="66" t="str">
        <f t="shared" ca="1" si="25"/>
        <v>**</v>
      </c>
      <c r="G252" s="67" t="str">
        <f t="shared" ca="1" si="25"/>
        <v>**</v>
      </c>
      <c r="H252" s="67" t="str">
        <f t="shared" ca="1" si="25"/>
        <v>**</v>
      </c>
      <c r="I252" s="67" t="str">
        <f t="shared" ca="1" si="25"/>
        <v>**</v>
      </c>
      <c r="J252" s="67" t="str">
        <f t="shared" ca="1" si="25"/>
        <v>**</v>
      </c>
      <c r="K252" s="67" t="str">
        <f t="shared" ca="1" si="25"/>
        <v>**</v>
      </c>
      <c r="L252" s="67" t="str">
        <f t="shared" ca="1" si="25"/>
        <v>**</v>
      </c>
      <c r="M252" s="67" t="str">
        <f t="shared" ca="1" si="25"/>
        <v>**</v>
      </c>
      <c r="N252" s="67" t="str">
        <f t="shared" ca="1" si="25"/>
        <v>**</v>
      </c>
      <c r="O252" s="68" t="str">
        <f t="shared" ca="1" si="25"/>
        <v>**</v>
      </c>
    </row>
    <row r="253" spans="1:15" s="57" customFormat="1" ht="11.25" x14ac:dyDescent="0.2">
      <c r="A253" s="163"/>
      <c r="B253" s="157"/>
      <c r="C253" s="58" t="s">
        <v>41</v>
      </c>
      <c r="D253" s="58" t="s">
        <v>496</v>
      </c>
      <c r="E253" s="58"/>
      <c r="F253" s="66" t="str">
        <f t="shared" ref="F253:O266" ca="1" si="26">VLOOKUP($D253,INDIRECT($W$13),F$472,0)</f>
        <v>**</v>
      </c>
      <c r="G253" s="67" t="str">
        <f t="shared" ca="1" si="26"/>
        <v>**</v>
      </c>
      <c r="H253" s="67" t="str">
        <f t="shared" ca="1" si="26"/>
        <v>**</v>
      </c>
      <c r="I253" s="67" t="str">
        <f t="shared" ca="1" si="26"/>
        <v>**</v>
      </c>
      <c r="J253" s="67" t="str">
        <f t="shared" ca="1" si="26"/>
        <v>**</v>
      </c>
      <c r="K253" s="67" t="str">
        <f t="shared" ca="1" si="26"/>
        <v>**</v>
      </c>
      <c r="L253" s="67" t="str">
        <f t="shared" ca="1" si="26"/>
        <v>**</v>
      </c>
      <c r="M253" s="67" t="str">
        <f t="shared" ca="1" si="26"/>
        <v>**</v>
      </c>
      <c r="N253" s="67" t="str">
        <f t="shared" ca="1" si="26"/>
        <v>**</v>
      </c>
      <c r="O253" s="68" t="str">
        <f t="shared" ca="1" si="26"/>
        <v>**</v>
      </c>
    </row>
    <row r="254" spans="1:15" s="57" customFormat="1" ht="11.25" x14ac:dyDescent="0.2">
      <c r="A254" s="163"/>
      <c r="B254" s="157"/>
      <c r="C254" s="58" t="s">
        <v>22</v>
      </c>
      <c r="D254" s="58" t="s">
        <v>497</v>
      </c>
      <c r="E254" s="58"/>
      <c r="F254" s="66" t="str">
        <f t="shared" ca="1" si="26"/>
        <v>**</v>
      </c>
      <c r="G254" s="67" t="str">
        <f t="shared" ca="1" si="26"/>
        <v>**</v>
      </c>
      <c r="H254" s="67" t="str">
        <f t="shared" ca="1" si="26"/>
        <v>**</v>
      </c>
      <c r="I254" s="67" t="str">
        <f t="shared" ca="1" si="26"/>
        <v>**</v>
      </c>
      <c r="J254" s="67" t="str">
        <f t="shared" ca="1" si="26"/>
        <v>**</v>
      </c>
      <c r="K254" s="67" t="str">
        <f t="shared" ca="1" si="26"/>
        <v>**</v>
      </c>
      <c r="L254" s="67" t="str">
        <f t="shared" ca="1" si="26"/>
        <v>**</v>
      </c>
      <c r="M254" s="67" t="str">
        <f t="shared" ca="1" si="26"/>
        <v>**</v>
      </c>
      <c r="N254" s="67" t="str">
        <f t="shared" ca="1" si="26"/>
        <v>**</v>
      </c>
      <c r="O254" s="68" t="str">
        <f t="shared" ca="1" si="26"/>
        <v>**</v>
      </c>
    </row>
    <row r="255" spans="1:15" s="57" customFormat="1" ht="11.25" x14ac:dyDescent="0.2">
      <c r="A255" s="163"/>
      <c r="B255" s="157"/>
      <c r="C255" s="58" t="s">
        <v>23</v>
      </c>
      <c r="D255" s="58" t="s">
        <v>498</v>
      </c>
      <c r="E255" s="58"/>
      <c r="F255" s="66" t="str">
        <f t="shared" ca="1" si="26"/>
        <v>**</v>
      </c>
      <c r="G255" s="67" t="str">
        <f t="shared" ca="1" si="26"/>
        <v>**</v>
      </c>
      <c r="H255" s="67" t="str">
        <f t="shared" ca="1" si="26"/>
        <v>**</v>
      </c>
      <c r="I255" s="67" t="str">
        <f t="shared" ca="1" si="26"/>
        <v>**</v>
      </c>
      <c r="J255" s="67" t="str">
        <f t="shared" ca="1" si="26"/>
        <v>**</v>
      </c>
      <c r="K255" s="67" t="str">
        <f t="shared" ca="1" si="26"/>
        <v>**</v>
      </c>
      <c r="L255" s="67" t="str">
        <f t="shared" ca="1" si="26"/>
        <v>**</v>
      </c>
      <c r="M255" s="67" t="str">
        <f t="shared" ca="1" si="26"/>
        <v>**</v>
      </c>
      <c r="N255" s="67" t="str">
        <f t="shared" ca="1" si="26"/>
        <v>**</v>
      </c>
      <c r="O255" s="68" t="str">
        <f t="shared" ca="1" si="26"/>
        <v>**</v>
      </c>
    </row>
    <row r="256" spans="1:15" s="57" customFormat="1" ht="11.25" x14ac:dyDescent="0.2">
      <c r="A256" s="163"/>
      <c r="B256" s="157"/>
      <c r="C256" s="58" t="s">
        <v>42</v>
      </c>
      <c r="D256" s="58" t="s">
        <v>499</v>
      </c>
      <c r="E256" s="58"/>
      <c r="F256" s="66" t="str">
        <f t="shared" ca="1" si="26"/>
        <v>**</v>
      </c>
      <c r="G256" s="67" t="str">
        <f t="shared" ca="1" si="26"/>
        <v>**</v>
      </c>
      <c r="H256" s="67" t="str">
        <f t="shared" ca="1" si="26"/>
        <v>**</v>
      </c>
      <c r="I256" s="67" t="str">
        <f t="shared" ca="1" si="26"/>
        <v>**</v>
      </c>
      <c r="J256" s="67" t="str">
        <f t="shared" ca="1" si="26"/>
        <v>**</v>
      </c>
      <c r="K256" s="67" t="str">
        <f t="shared" ca="1" si="26"/>
        <v>**</v>
      </c>
      <c r="L256" s="67" t="str">
        <f t="shared" ca="1" si="26"/>
        <v>**</v>
      </c>
      <c r="M256" s="67" t="str">
        <f t="shared" ca="1" si="26"/>
        <v>**</v>
      </c>
      <c r="N256" s="67" t="str">
        <f t="shared" ca="1" si="26"/>
        <v>**</v>
      </c>
      <c r="O256" s="68" t="str">
        <f t="shared" ca="1" si="26"/>
        <v>**</v>
      </c>
    </row>
    <row r="257" spans="1:18" s="57" customFormat="1" ht="11.25" x14ac:dyDescent="0.2">
      <c r="A257" s="163"/>
      <c r="B257" s="157"/>
      <c r="C257" s="58" t="s">
        <v>24</v>
      </c>
      <c r="D257" s="58" t="s">
        <v>500</v>
      </c>
      <c r="E257" s="58"/>
      <c r="F257" s="66" t="str">
        <f t="shared" ca="1" si="26"/>
        <v>**</v>
      </c>
      <c r="G257" s="67" t="str">
        <f t="shared" ca="1" si="26"/>
        <v>**</v>
      </c>
      <c r="H257" s="67" t="str">
        <f t="shared" ca="1" si="26"/>
        <v>**</v>
      </c>
      <c r="I257" s="67" t="str">
        <f t="shared" ca="1" si="26"/>
        <v>**</v>
      </c>
      <c r="J257" s="67" t="str">
        <f t="shared" ca="1" si="26"/>
        <v>**</v>
      </c>
      <c r="K257" s="67" t="str">
        <f t="shared" ca="1" si="26"/>
        <v>**</v>
      </c>
      <c r="L257" s="67" t="str">
        <f t="shared" ca="1" si="26"/>
        <v>**</v>
      </c>
      <c r="M257" s="67" t="str">
        <f t="shared" ca="1" si="26"/>
        <v>**</v>
      </c>
      <c r="N257" s="67" t="str">
        <f t="shared" ca="1" si="26"/>
        <v>**</v>
      </c>
      <c r="O257" s="68" t="str">
        <f t="shared" ca="1" si="26"/>
        <v>**</v>
      </c>
    </row>
    <row r="258" spans="1:18" s="57" customFormat="1" ht="11.25" x14ac:dyDescent="0.2">
      <c r="A258" s="163"/>
      <c r="B258" s="157"/>
      <c r="C258" s="58" t="s">
        <v>420</v>
      </c>
      <c r="D258" s="58" t="s">
        <v>501</v>
      </c>
      <c r="E258" s="58"/>
      <c r="F258" s="66" t="str">
        <f t="shared" ca="1" si="26"/>
        <v>**</v>
      </c>
      <c r="G258" s="67" t="str">
        <f t="shared" ca="1" si="26"/>
        <v>**</v>
      </c>
      <c r="H258" s="67" t="str">
        <f t="shared" ca="1" si="26"/>
        <v>**</v>
      </c>
      <c r="I258" s="67" t="str">
        <f t="shared" ca="1" si="26"/>
        <v>**</v>
      </c>
      <c r="J258" s="67" t="str">
        <f t="shared" ca="1" si="26"/>
        <v>**</v>
      </c>
      <c r="K258" s="67" t="str">
        <f t="shared" ca="1" si="26"/>
        <v>**</v>
      </c>
      <c r="L258" s="67" t="str">
        <f t="shared" ca="1" si="26"/>
        <v>**</v>
      </c>
      <c r="M258" s="67" t="str">
        <f t="shared" ca="1" si="26"/>
        <v>**</v>
      </c>
      <c r="N258" s="67" t="str">
        <f t="shared" ca="1" si="26"/>
        <v>**</v>
      </c>
      <c r="O258" s="68" t="str">
        <f t="shared" ca="1" si="26"/>
        <v>**</v>
      </c>
    </row>
    <row r="259" spans="1:18" s="57" customFormat="1" ht="11.25" x14ac:dyDescent="0.2">
      <c r="A259" s="163"/>
      <c r="B259" s="157"/>
      <c r="C259" s="58" t="s">
        <v>421</v>
      </c>
      <c r="D259" s="58" t="s">
        <v>502</v>
      </c>
      <c r="E259" s="58"/>
      <c r="F259" s="66" t="str">
        <f t="shared" ca="1" si="26"/>
        <v>**</v>
      </c>
      <c r="G259" s="67" t="str">
        <f t="shared" ca="1" si="26"/>
        <v>**</v>
      </c>
      <c r="H259" s="67" t="str">
        <f t="shared" ca="1" si="26"/>
        <v>**</v>
      </c>
      <c r="I259" s="67" t="str">
        <f t="shared" ca="1" si="26"/>
        <v>**</v>
      </c>
      <c r="J259" s="67" t="str">
        <f t="shared" ca="1" si="26"/>
        <v>**</v>
      </c>
      <c r="K259" s="67" t="str">
        <f t="shared" ca="1" si="26"/>
        <v>**</v>
      </c>
      <c r="L259" s="67" t="str">
        <f t="shared" ca="1" si="26"/>
        <v>**</v>
      </c>
      <c r="M259" s="67" t="str">
        <f t="shared" ca="1" si="26"/>
        <v>**</v>
      </c>
      <c r="N259" s="67" t="str">
        <f t="shared" ca="1" si="26"/>
        <v>**</v>
      </c>
      <c r="O259" s="68" t="str">
        <f t="shared" ca="1" si="26"/>
        <v>**</v>
      </c>
    </row>
    <row r="260" spans="1:18" s="57" customFormat="1" ht="11.25" x14ac:dyDescent="0.2">
      <c r="A260" s="163"/>
      <c r="B260" s="157"/>
      <c r="C260" s="58" t="s">
        <v>25</v>
      </c>
      <c r="D260" s="58" t="s">
        <v>503</v>
      </c>
      <c r="E260" s="58"/>
      <c r="F260" s="66" t="str">
        <f t="shared" ca="1" si="26"/>
        <v>**</v>
      </c>
      <c r="G260" s="67" t="str">
        <f t="shared" ca="1" si="26"/>
        <v>**</v>
      </c>
      <c r="H260" s="67" t="str">
        <f t="shared" ca="1" si="26"/>
        <v>**</v>
      </c>
      <c r="I260" s="67" t="str">
        <f t="shared" ca="1" si="26"/>
        <v>**</v>
      </c>
      <c r="J260" s="67" t="str">
        <f t="shared" ca="1" si="26"/>
        <v>**</v>
      </c>
      <c r="K260" s="67" t="str">
        <f t="shared" ca="1" si="26"/>
        <v>**</v>
      </c>
      <c r="L260" s="67" t="str">
        <f t="shared" ca="1" si="26"/>
        <v>**</v>
      </c>
      <c r="M260" s="67" t="str">
        <f t="shared" ca="1" si="26"/>
        <v>**</v>
      </c>
      <c r="N260" s="67" t="str">
        <f t="shared" ca="1" si="26"/>
        <v>**</v>
      </c>
      <c r="O260" s="68" t="str">
        <f t="shared" ca="1" si="26"/>
        <v>**</v>
      </c>
    </row>
    <row r="261" spans="1:18" s="57" customFormat="1" ht="11.25" x14ac:dyDescent="0.2">
      <c r="A261" s="163"/>
      <c r="B261" s="157"/>
      <c r="C261" s="58" t="s">
        <v>422</v>
      </c>
      <c r="D261" s="58" t="s">
        <v>504</v>
      </c>
      <c r="E261" s="58"/>
      <c r="F261" s="66" t="str">
        <f t="shared" ca="1" si="26"/>
        <v>**</v>
      </c>
      <c r="G261" s="67" t="str">
        <f t="shared" ca="1" si="26"/>
        <v>**</v>
      </c>
      <c r="H261" s="67" t="str">
        <f t="shared" ca="1" si="26"/>
        <v>**</v>
      </c>
      <c r="I261" s="67" t="str">
        <f t="shared" ca="1" si="26"/>
        <v>**</v>
      </c>
      <c r="J261" s="67" t="str">
        <f t="shared" ca="1" si="26"/>
        <v>**</v>
      </c>
      <c r="K261" s="67" t="str">
        <f t="shared" ca="1" si="26"/>
        <v>**</v>
      </c>
      <c r="L261" s="67" t="str">
        <f t="shared" ca="1" si="26"/>
        <v>**</v>
      </c>
      <c r="M261" s="67" t="str">
        <f t="shared" ca="1" si="26"/>
        <v>**</v>
      </c>
      <c r="N261" s="67" t="str">
        <f t="shared" ca="1" si="26"/>
        <v>**</v>
      </c>
      <c r="O261" s="68" t="str">
        <f t="shared" ca="1" si="26"/>
        <v>**</v>
      </c>
    </row>
    <row r="262" spans="1:18" s="57" customFormat="1" ht="11.25" x14ac:dyDescent="0.2">
      <c r="A262" s="163"/>
      <c r="B262" s="157"/>
      <c r="C262" s="58" t="s">
        <v>26</v>
      </c>
      <c r="D262" s="58" t="s">
        <v>505</v>
      </c>
      <c r="E262" s="58"/>
      <c r="F262" s="66" t="str">
        <f t="shared" ca="1" si="26"/>
        <v>**</v>
      </c>
      <c r="G262" s="67" t="str">
        <f t="shared" ca="1" si="26"/>
        <v>**</v>
      </c>
      <c r="H262" s="67" t="str">
        <f t="shared" ca="1" si="26"/>
        <v>**</v>
      </c>
      <c r="I262" s="67" t="str">
        <f t="shared" ca="1" si="26"/>
        <v>**</v>
      </c>
      <c r="J262" s="67" t="str">
        <f t="shared" ca="1" si="26"/>
        <v>**</v>
      </c>
      <c r="K262" s="67" t="str">
        <f t="shared" ca="1" si="26"/>
        <v>**</v>
      </c>
      <c r="L262" s="67" t="str">
        <f t="shared" ca="1" si="26"/>
        <v>**</v>
      </c>
      <c r="M262" s="67" t="str">
        <f t="shared" ca="1" si="26"/>
        <v>**</v>
      </c>
      <c r="N262" s="67" t="str">
        <f t="shared" ca="1" si="26"/>
        <v>**</v>
      </c>
      <c r="O262" s="68" t="str">
        <f t="shared" ca="1" si="26"/>
        <v>**</v>
      </c>
    </row>
    <row r="263" spans="1:18" s="57" customFormat="1" ht="11.25" x14ac:dyDescent="0.2">
      <c r="A263" s="163"/>
      <c r="B263" s="157"/>
      <c r="C263" s="58" t="s">
        <v>423</v>
      </c>
      <c r="D263" s="58" t="s">
        <v>506</v>
      </c>
      <c r="E263" s="58"/>
      <c r="F263" s="66" t="str">
        <f t="shared" ca="1" si="26"/>
        <v>**</v>
      </c>
      <c r="G263" s="67" t="str">
        <f t="shared" ca="1" si="26"/>
        <v>**</v>
      </c>
      <c r="H263" s="67" t="str">
        <f t="shared" ca="1" si="26"/>
        <v>**</v>
      </c>
      <c r="I263" s="67" t="str">
        <f t="shared" ca="1" si="26"/>
        <v>**</v>
      </c>
      <c r="J263" s="67" t="str">
        <f t="shared" ca="1" si="26"/>
        <v>**</v>
      </c>
      <c r="K263" s="67" t="str">
        <f t="shared" ca="1" si="26"/>
        <v>**</v>
      </c>
      <c r="L263" s="67" t="str">
        <f t="shared" ca="1" si="26"/>
        <v>**</v>
      </c>
      <c r="M263" s="67" t="str">
        <f t="shared" ca="1" si="26"/>
        <v>**</v>
      </c>
      <c r="N263" s="67" t="str">
        <f t="shared" ca="1" si="26"/>
        <v>**</v>
      </c>
      <c r="O263" s="68" t="str">
        <f t="shared" ca="1" si="26"/>
        <v>**</v>
      </c>
    </row>
    <row r="264" spans="1:18" s="72" customFormat="1" ht="11.25" x14ac:dyDescent="0.2">
      <c r="A264" s="163"/>
      <c r="B264" s="157"/>
      <c r="C264" s="58" t="s">
        <v>27</v>
      </c>
      <c r="D264" s="58" t="s">
        <v>507</v>
      </c>
      <c r="E264" s="58"/>
      <c r="F264" s="66" t="str">
        <f t="shared" ca="1" si="26"/>
        <v>**</v>
      </c>
      <c r="G264" s="67" t="str">
        <f t="shared" ca="1" si="26"/>
        <v>**</v>
      </c>
      <c r="H264" s="67" t="str">
        <f t="shared" ca="1" si="26"/>
        <v>**</v>
      </c>
      <c r="I264" s="67" t="str">
        <f t="shared" ca="1" si="26"/>
        <v>**</v>
      </c>
      <c r="J264" s="67" t="str">
        <f t="shared" ca="1" si="26"/>
        <v>**</v>
      </c>
      <c r="K264" s="67" t="str">
        <f t="shared" ca="1" si="26"/>
        <v>**</v>
      </c>
      <c r="L264" s="67" t="str">
        <f t="shared" ca="1" si="26"/>
        <v>**</v>
      </c>
      <c r="M264" s="67" t="str">
        <f t="shared" ca="1" si="26"/>
        <v>**</v>
      </c>
      <c r="N264" s="67" t="str">
        <f t="shared" ca="1" si="26"/>
        <v>**</v>
      </c>
      <c r="O264" s="68" t="str">
        <f t="shared" ca="1" si="26"/>
        <v>**</v>
      </c>
      <c r="Q264" s="57"/>
      <c r="R264" s="57"/>
    </row>
    <row r="265" spans="1:18" s="57" customFormat="1" ht="11.25" x14ac:dyDescent="0.2">
      <c r="A265" s="163"/>
      <c r="B265" s="157"/>
      <c r="C265" s="58" t="s">
        <v>28</v>
      </c>
      <c r="D265" s="58" t="s">
        <v>508</v>
      </c>
      <c r="E265" s="58"/>
      <c r="F265" s="66" t="str">
        <f t="shared" ca="1" si="26"/>
        <v>**</v>
      </c>
      <c r="G265" s="67" t="str">
        <f t="shared" ca="1" si="26"/>
        <v>**</v>
      </c>
      <c r="H265" s="67" t="str">
        <f t="shared" ca="1" si="26"/>
        <v>**</v>
      </c>
      <c r="I265" s="67" t="str">
        <f t="shared" ca="1" si="26"/>
        <v>**</v>
      </c>
      <c r="J265" s="67" t="str">
        <f t="shared" ca="1" si="26"/>
        <v>**</v>
      </c>
      <c r="K265" s="67" t="str">
        <f t="shared" ca="1" si="26"/>
        <v>**</v>
      </c>
      <c r="L265" s="67" t="str">
        <f t="shared" ca="1" si="26"/>
        <v>**</v>
      </c>
      <c r="M265" s="67" t="str">
        <f t="shared" ca="1" si="26"/>
        <v>**</v>
      </c>
      <c r="N265" s="67" t="str">
        <f t="shared" ca="1" si="26"/>
        <v>**</v>
      </c>
      <c r="O265" s="68" t="str">
        <f t="shared" ca="1" si="26"/>
        <v>**</v>
      </c>
    </row>
    <row r="266" spans="1:18" s="80" customFormat="1" ht="11.25" x14ac:dyDescent="0.2">
      <c r="A266" s="164"/>
      <c r="B266" s="158"/>
      <c r="C266" s="73" t="s">
        <v>692</v>
      </c>
      <c r="D266" s="74" t="s">
        <v>681</v>
      </c>
      <c r="E266" s="73"/>
      <c r="F266" s="75">
        <f t="shared" ca="1" si="26"/>
        <v>60</v>
      </c>
      <c r="G266" s="76">
        <f t="shared" ca="1" si="26"/>
        <v>240</v>
      </c>
      <c r="H266" s="76">
        <f t="shared" ca="1" si="26"/>
        <v>105</v>
      </c>
      <c r="I266" s="76">
        <f t="shared" ca="1" si="26"/>
        <v>150</v>
      </c>
      <c r="J266" s="76">
        <f t="shared" ca="1" si="26"/>
        <v>115</v>
      </c>
      <c r="K266" s="76">
        <f t="shared" ca="1" si="26"/>
        <v>85</v>
      </c>
      <c r="L266" s="76" t="str">
        <f t="shared" ca="1" si="26"/>
        <v>**</v>
      </c>
      <c r="M266" s="76" t="str">
        <f t="shared" ca="1" si="26"/>
        <v>**</v>
      </c>
      <c r="N266" s="76">
        <f t="shared" ca="1" si="26"/>
        <v>255</v>
      </c>
      <c r="O266" s="77">
        <f t="shared" ca="1" si="26"/>
        <v>1185</v>
      </c>
      <c r="Q266" s="57"/>
      <c r="R266" s="57"/>
    </row>
    <row r="267" spans="1:18" s="57" customFormat="1" ht="11.25" x14ac:dyDescent="0.2">
      <c r="A267" s="81"/>
      <c r="B267" s="156" t="s">
        <v>841</v>
      </c>
      <c r="C267" s="82"/>
      <c r="D267" s="58"/>
      <c r="E267" s="58"/>
      <c r="F267" s="66"/>
      <c r="G267" s="67"/>
      <c r="H267" s="67"/>
      <c r="I267" s="67"/>
      <c r="J267" s="67"/>
      <c r="K267" s="67"/>
      <c r="L267" s="67"/>
      <c r="M267" s="67"/>
      <c r="N267" s="67"/>
      <c r="O267" s="68"/>
    </row>
    <row r="268" spans="1:18" s="57" customFormat="1" ht="11.25" x14ac:dyDescent="0.2">
      <c r="A268" s="163" t="s">
        <v>553</v>
      </c>
      <c r="B268" s="157"/>
      <c r="C268" s="58" t="s">
        <v>8</v>
      </c>
      <c r="D268" s="58" t="s">
        <v>257</v>
      </c>
      <c r="E268" s="58"/>
      <c r="F268" s="66">
        <f t="shared" ref="F268:O282" ca="1" si="27">VLOOKUP($D268,INDIRECT($W$13),F$472,0)</f>
        <v>440</v>
      </c>
      <c r="G268" s="67">
        <f t="shared" ca="1" si="27"/>
        <v>505</v>
      </c>
      <c r="H268" s="67">
        <f t="shared" ca="1" si="27"/>
        <v>490</v>
      </c>
      <c r="I268" s="67">
        <f t="shared" ca="1" si="27"/>
        <v>400</v>
      </c>
      <c r="J268" s="67">
        <f t="shared" ca="1" si="27"/>
        <v>250</v>
      </c>
      <c r="K268" s="67">
        <f t="shared" ca="1" si="27"/>
        <v>260</v>
      </c>
      <c r="L268" s="67">
        <f t="shared" ca="1" si="27"/>
        <v>210</v>
      </c>
      <c r="M268" s="67">
        <f t="shared" ca="1" si="27"/>
        <v>210</v>
      </c>
      <c r="N268" s="67">
        <f t="shared" ca="1" si="27"/>
        <v>500</v>
      </c>
      <c r="O268" s="68">
        <f t="shared" ca="1" si="27"/>
        <v>3265</v>
      </c>
    </row>
    <row r="269" spans="1:18" s="57" customFormat="1" ht="11.25" x14ac:dyDescent="0.2">
      <c r="A269" s="163"/>
      <c r="B269" s="157"/>
      <c r="C269" s="58" t="s">
        <v>470</v>
      </c>
      <c r="D269" s="58" t="s">
        <v>258</v>
      </c>
      <c r="E269" s="58"/>
      <c r="F269" s="66">
        <f t="shared" ca="1" si="27"/>
        <v>365</v>
      </c>
      <c r="G269" s="67">
        <f t="shared" ca="1" si="27"/>
        <v>455</v>
      </c>
      <c r="H269" s="67">
        <f t="shared" ca="1" si="27"/>
        <v>315</v>
      </c>
      <c r="I269" s="67">
        <f t="shared" ca="1" si="27"/>
        <v>405</v>
      </c>
      <c r="J269" s="67">
        <f t="shared" ca="1" si="27"/>
        <v>200</v>
      </c>
      <c r="K269" s="67">
        <f t="shared" ca="1" si="27"/>
        <v>225</v>
      </c>
      <c r="L269" s="67">
        <f t="shared" ca="1" si="27"/>
        <v>155</v>
      </c>
      <c r="M269" s="67">
        <f t="shared" ca="1" si="27"/>
        <v>220</v>
      </c>
      <c r="N269" s="67">
        <f t="shared" ca="1" si="27"/>
        <v>435</v>
      </c>
      <c r="O269" s="68">
        <f t="shared" ca="1" si="27"/>
        <v>2775</v>
      </c>
    </row>
    <row r="270" spans="1:18" s="57" customFormat="1" ht="11.25" x14ac:dyDescent="0.2">
      <c r="A270" s="163"/>
      <c r="B270" s="157"/>
      <c r="C270" s="58" t="s">
        <v>4</v>
      </c>
      <c r="D270" s="58" t="s">
        <v>259</v>
      </c>
      <c r="E270" s="58"/>
      <c r="F270" s="66">
        <f t="shared" ca="1" si="27"/>
        <v>120</v>
      </c>
      <c r="G270" s="67">
        <f t="shared" ca="1" si="27"/>
        <v>145</v>
      </c>
      <c r="H270" s="67">
        <f t="shared" ca="1" si="27"/>
        <v>150</v>
      </c>
      <c r="I270" s="67">
        <f t="shared" ca="1" si="27"/>
        <v>155</v>
      </c>
      <c r="J270" s="67">
        <f t="shared" ca="1" si="27"/>
        <v>175</v>
      </c>
      <c r="K270" s="67">
        <f t="shared" ca="1" si="27"/>
        <v>85</v>
      </c>
      <c r="L270" s="67">
        <f t="shared" ca="1" si="27"/>
        <v>70</v>
      </c>
      <c r="M270" s="67">
        <f t="shared" ca="1" si="27"/>
        <v>45</v>
      </c>
      <c r="N270" s="67">
        <f t="shared" ca="1" si="27"/>
        <v>125</v>
      </c>
      <c r="O270" s="68">
        <f t="shared" ca="1" si="27"/>
        <v>1070</v>
      </c>
    </row>
    <row r="271" spans="1:18" s="57" customFormat="1" ht="11.25" x14ac:dyDescent="0.2">
      <c r="A271" s="163"/>
      <c r="B271" s="157"/>
      <c r="C271" s="58" t="s">
        <v>3</v>
      </c>
      <c r="D271" s="58" t="s">
        <v>143</v>
      </c>
      <c r="E271" s="58"/>
      <c r="F271" s="66">
        <f t="shared" ca="1" si="27"/>
        <v>685</v>
      </c>
      <c r="G271" s="67">
        <f t="shared" ca="1" si="27"/>
        <v>585</v>
      </c>
      <c r="H271" s="67">
        <f t="shared" ca="1" si="27"/>
        <v>305</v>
      </c>
      <c r="I271" s="67">
        <f t="shared" ca="1" si="27"/>
        <v>510</v>
      </c>
      <c r="J271" s="67">
        <f t="shared" ca="1" si="27"/>
        <v>315</v>
      </c>
      <c r="K271" s="67">
        <f t="shared" ca="1" si="27"/>
        <v>290</v>
      </c>
      <c r="L271" s="67">
        <f t="shared" ca="1" si="27"/>
        <v>210</v>
      </c>
      <c r="M271" s="67">
        <f t="shared" ca="1" si="27"/>
        <v>180</v>
      </c>
      <c r="N271" s="67">
        <f t="shared" ca="1" si="27"/>
        <v>455</v>
      </c>
      <c r="O271" s="68">
        <f t="shared" ca="1" si="27"/>
        <v>3535</v>
      </c>
    </row>
    <row r="272" spans="1:18" s="57" customFormat="1" ht="11.25" x14ac:dyDescent="0.2">
      <c r="A272" s="163"/>
      <c r="B272" s="157"/>
      <c r="C272" s="58" t="s">
        <v>5</v>
      </c>
      <c r="D272" s="58" t="s">
        <v>260</v>
      </c>
      <c r="E272" s="58"/>
      <c r="F272" s="66">
        <f t="shared" ca="1" si="27"/>
        <v>605</v>
      </c>
      <c r="G272" s="67">
        <f t="shared" ca="1" si="27"/>
        <v>830</v>
      </c>
      <c r="H272" s="67">
        <f t="shared" ca="1" si="27"/>
        <v>395</v>
      </c>
      <c r="I272" s="67">
        <f t="shared" ca="1" si="27"/>
        <v>480</v>
      </c>
      <c r="J272" s="67">
        <f t="shared" ca="1" si="27"/>
        <v>525</v>
      </c>
      <c r="K272" s="67">
        <f t="shared" ca="1" si="27"/>
        <v>385</v>
      </c>
      <c r="L272" s="67">
        <f t="shared" ca="1" si="27"/>
        <v>240</v>
      </c>
      <c r="M272" s="67">
        <f t="shared" ca="1" si="27"/>
        <v>210</v>
      </c>
      <c r="N272" s="67">
        <f t="shared" ca="1" si="27"/>
        <v>595</v>
      </c>
      <c r="O272" s="68">
        <f t="shared" ca="1" si="27"/>
        <v>4265</v>
      </c>
    </row>
    <row r="273" spans="1:18" s="57" customFormat="1" ht="11.25" x14ac:dyDescent="0.2">
      <c r="A273" s="163"/>
      <c r="B273" s="157"/>
      <c r="C273" s="58" t="s">
        <v>12</v>
      </c>
      <c r="D273" s="58" t="s">
        <v>146</v>
      </c>
      <c r="E273" s="58"/>
      <c r="F273" s="66">
        <f t="shared" ca="1" si="27"/>
        <v>340</v>
      </c>
      <c r="G273" s="67">
        <f t="shared" ca="1" si="27"/>
        <v>300</v>
      </c>
      <c r="H273" s="67">
        <f t="shared" ca="1" si="27"/>
        <v>295</v>
      </c>
      <c r="I273" s="67">
        <f t="shared" ca="1" si="27"/>
        <v>270</v>
      </c>
      <c r="J273" s="67">
        <f t="shared" ca="1" si="27"/>
        <v>160</v>
      </c>
      <c r="K273" s="67">
        <f t="shared" ca="1" si="27"/>
        <v>150</v>
      </c>
      <c r="L273" s="67">
        <f t="shared" ca="1" si="27"/>
        <v>140</v>
      </c>
      <c r="M273" s="67">
        <f t="shared" ca="1" si="27"/>
        <v>150</v>
      </c>
      <c r="N273" s="67">
        <f t="shared" ca="1" si="27"/>
        <v>335</v>
      </c>
      <c r="O273" s="68">
        <f t="shared" ca="1" si="27"/>
        <v>2140</v>
      </c>
    </row>
    <row r="274" spans="1:18" s="57" customFormat="1" ht="11.25" x14ac:dyDescent="0.2">
      <c r="A274" s="163"/>
      <c r="B274" s="157"/>
      <c r="C274" s="58" t="s">
        <v>13</v>
      </c>
      <c r="D274" s="58" t="s">
        <v>261</v>
      </c>
      <c r="E274" s="58"/>
      <c r="F274" s="66">
        <f t="shared" ca="1" si="27"/>
        <v>565</v>
      </c>
      <c r="G274" s="67">
        <f t="shared" ca="1" si="27"/>
        <v>470</v>
      </c>
      <c r="H274" s="67">
        <f t="shared" ca="1" si="27"/>
        <v>355</v>
      </c>
      <c r="I274" s="67">
        <f t="shared" ca="1" si="27"/>
        <v>330</v>
      </c>
      <c r="J274" s="67">
        <f t="shared" ca="1" si="27"/>
        <v>335</v>
      </c>
      <c r="K274" s="67">
        <f t="shared" ca="1" si="27"/>
        <v>275</v>
      </c>
      <c r="L274" s="67">
        <f t="shared" ca="1" si="27"/>
        <v>200</v>
      </c>
      <c r="M274" s="67">
        <f t="shared" ca="1" si="27"/>
        <v>205</v>
      </c>
      <c r="N274" s="67">
        <f t="shared" ca="1" si="27"/>
        <v>485</v>
      </c>
      <c r="O274" s="68">
        <f t="shared" ca="1" si="27"/>
        <v>3220</v>
      </c>
    </row>
    <row r="275" spans="1:18" s="57" customFormat="1" ht="11.25" x14ac:dyDescent="0.2">
      <c r="A275" s="163"/>
      <c r="B275" s="157"/>
      <c r="C275" s="58" t="s">
        <v>14</v>
      </c>
      <c r="D275" s="58" t="s">
        <v>262</v>
      </c>
      <c r="E275" s="58"/>
      <c r="F275" s="66">
        <f t="shared" ca="1" si="27"/>
        <v>250</v>
      </c>
      <c r="G275" s="67">
        <f t="shared" ca="1" si="27"/>
        <v>260</v>
      </c>
      <c r="H275" s="67">
        <f t="shared" ca="1" si="27"/>
        <v>185</v>
      </c>
      <c r="I275" s="67">
        <f t="shared" ca="1" si="27"/>
        <v>155</v>
      </c>
      <c r="J275" s="67">
        <f t="shared" ca="1" si="27"/>
        <v>140</v>
      </c>
      <c r="K275" s="67">
        <f t="shared" ca="1" si="27"/>
        <v>130</v>
      </c>
      <c r="L275" s="67">
        <f t="shared" ca="1" si="27"/>
        <v>80</v>
      </c>
      <c r="M275" s="67">
        <f t="shared" ca="1" si="27"/>
        <v>85</v>
      </c>
      <c r="N275" s="67">
        <f t="shared" ca="1" si="27"/>
        <v>210</v>
      </c>
      <c r="O275" s="68">
        <f t="shared" ca="1" si="27"/>
        <v>1495</v>
      </c>
    </row>
    <row r="276" spans="1:18" s="57" customFormat="1" ht="11.25" x14ac:dyDescent="0.2">
      <c r="A276" s="163"/>
      <c r="B276" s="157"/>
      <c r="C276" s="58" t="s">
        <v>469</v>
      </c>
      <c r="D276" s="58" t="s">
        <v>263</v>
      </c>
      <c r="E276" s="58"/>
      <c r="F276" s="66">
        <f t="shared" ca="1" si="27"/>
        <v>720</v>
      </c>
      <c r="G276" s="67">
        <f t="shared" ca="1" si="27"/>
        <v>550</v>
      </c>
      <c r="H276" s="67">
        <f t="shared" ca="1" si="27"/>
        <v>385</v>
      </c>
      <c r="I276" s="67">
        <f t="shared" ca="1" si="27"/>
        <v>390</v>
      </c>
      <c r="J276" s="67">
        <f t="shared" ca="1" si="27"/>
        <v>230</v>
      </c>
      <c r="K276" s="67">
        <f t="shared" ca="1" si="27"/>
        <v>300</v>
      </c>
      <c r="L276" s="67">
        <f t="shared" ca="1" si="27"/>
        <v>220</v>
      </c>
      <c r="M276" s="67">
        <f t="shared" ca="1" si="27"/>
        <v>250</v>
      </c>
      <c r="N276" s="67">
        <f t="shared" ca="1" si="27"/>
        <v>490</v>
      </c>
      <c r="O276" s="68">
        <f t="shared" ca="1" si="27"/>
        <v>3535</v>
      </c>
    </row>
    <row r="277" spans="1:18" s="57" customFormat="1" ht="11.25" x14ac:dyDescent="0.2">
      <c r="A277" s="163"/>
      <c r="B277" s="157"/>
      <c r="C277" s="58" t="s">
        <v>9</v>
      </c>
      <c r="D277" s="58" t="s">
        <v>144</v>
      </c>
      <c r="E277" s="58"/>
      <c r="F277" s="66">
        <f t="shared" ca="1" si="27"/>
        <v>145</v>
      </c>
      <c r="G277" s="67">
        <f t="shared" ca="1" si="27"/>
        <v>150</v>
      </c>
      <c r="H277" s="67">
        <f t="shared" ca="1" si="27"/>
        <v>75</v>
      </c>
      <c r="I277" s="67">
        <f t="shared" ca="1" si="27"/>
        <v>135</v>
      </c>
      <c r="J277" s="67">
        <f t="shared" ca="1" si="27"/>
        <v>95</v>
      </c>
      <c r="K277" s="67">
        <f t="shared" ca="1" si="27"/>
        <v>65</v>
      </c>
      <c r="L277" s="67">
        <f t="shared" ca="1" si="27"/>
        <v>65</v>
      </c>
      <c r="M277" s="67">
        <f t="shared" ca="1" si="27"/>
        <v>60</v>
      </c>
      <c r="N277" s="67">
        <f t="shared" ca="1" si="27"/>
        <v>150</v>
      </c>
      <c r="O277" s="68">
        <f t="shared" ca="1" si="27"/>
        <v>940</v>
      </c>
    </row>
    <row r="278" spans="1:18" s="57" customFormat="1" ht="11.25" x14ac:dyDescent="0.2">
      <c r="A278" s="163"/>
      <c r="B278" s="157"/>
      <c r="C278" s="58" t="s">
        <v>10</v>
      </c>
      <c r="D278" s="58" t="s">
        <v>264</v>
      </c>
      <c r="E278" s="58"/>
      <c r="F278" s="66" t="str">
        <f t="shared" ca="1" si="27"/>
        <v>**</v>
      </c>
      <c r="G278" s="67" t="str">
        <f t="shared" ca="1" si="27"/>
        <v>**</v>
      </c>
      <c r="H278" s="67" t="str">
        <f t="shared" ca="1" si="27"/>
        <v>**</v>
      </c>
      <c r="I278" s="67" t="str">
        <f t="shared" ca="1" si="27"/>
        <v>**</v>
      </c>
      <c r="J278" s="67" t="str">
        <f t="shared" ca="1" si="27"/>
        <v>**</v>
      </c>
      <c r="K278" s="67" t="str">
        <f t="shared" ca="1" si="27"/>
        <v>**</v>
      </c>
      <c r="L278" s="67" t="str">
        <f t="shared" ca="1" si="27"/>
        <v>**</v>
      </c>
      <c r="M278" s="67" t="str">
        <f t="shared" ca="1" si="27"/>
        <v>**</v>
      </c>
      <c r="N278" s="67" t="str">
        <f t="shared" ca="1" si="27"/>
        <v>**</v>
      </c>
      <c r="O278" s="68" t="str">
        <f t="shared" ca="1" si="27"/>
        <v>**</v>
      </c>
    </row>
    <row r="279" spans="1:18" s="57" customFormat="1" ht="11.25" x14ac:dyDescent="0.2">
      <c r="A279" s="163"/>
      <c r="B279" s="157"/>
      <c r="C279" s="58" t="s">
        <v>11</v>
      </c>
      <c r="D279" s="58" t="s">
        <v>265</v>
      </c>
      <c r="E279" s="58"/>
      <c r="F279" s="66">
        <f t="shared" ca="1" si="27"/>
        <v>780</v>
      </c>
      <c r="G279" s="67">
        <f t="shared" ca="1" si="27"/>
        <v>595</v>
      </c>
      <c r="H279" s="67">
        <f t="shared" ca="1" si="27"/>
        <v>545</v>
      </c>
      <c r="I279" s="67">
        <f t="shared" ca="1" si="27"/>
        <v>540</v>
      </c>
      <c r="J279" s="67">
        <f t="shared" ca="1" si="27"/>
        <v>245</v>
      </c>
      <c r="K279" s="67">
        <f t="shared" ca="1" si="27"/>
        <v>320</v>
      </c>
      <c r="L279" s="67">
        <f t="shared" ca="1" si="27"/>
        <v>295</v>
      </c>
      <c r="M279" s="67">
        <f t="shared" ca="1" si="27"/>
        <v>265</v>
      </c>
      <c r="N279" s="67">
        <f t="shared" ca="1" si="27"/>
        <v>685</v>
      </c>
      <c r="O279" s="68">
        <f t="shared" ca="1" si="27"/>
        <v>4270</v>
      </c>
    </row>
    <row r="280" spans="1:18" s="72" customFormat="1" ht="11.25" x14ac:dyDescent="0.2">
      <c r="A280" s="163"/>
      <c r="B280" s="157"/>
      <c r="C280" s="58" t="s">
        <v>7</v>
      </c>
      <c r="D280" s="58" t="s">
        <v>266</v>
      </c>
      <c r="E280" s="58"/>
      <c r="F280" s="66">
        <f t="shared" ca="1" si="27"/>
        <v>685</v>
      </c>
      <c r="G280" s="67">
        <f t="shared" ca="1" si="27"/>
        <v>560</v>
      </c>
      <c r="H280" s="67">
        <f t="shared" ca="1" si="27"/>
        <v>525</v>
      </c>
      <c r="I280" s="67">
        <f t="shared" ca="1" si="27"/>
        <v>465</v>
      </c>
      <c r="J280" s="67">
        <f t="shared" ca="1" si="27"/>
        <v>255</v>
      </c>
      <c r="K280" s="67">
        <f t="shared" ca="1" si="27"/>
        <v>355</v>
      </c>
      <c r="L280" s="67">
        <f t="shared" ca="1" si="27"/>
        <v>235</v>
      </c>
      <c r="M280" s="67">
        <f t="shared" ca="1" si="27"/>
        <v>245</v>
      </c>
      <c r="N280" s="67">
        <f t="shared" ca="1" si="27"/>
        <v>605</v>
      </c>
      <c r="O280" s="68">
        <f t="shared" ca="1" si="27"/>
        <v>3930</v>
      </c>
      <c r="Q280" s="57"/>
      <c r="R280" s="57"/>
    </row>
    <row r="281" spans="1:18" s="57" customFormat="1" ht="11.25" x14ac:dyDescent="0.2">
      <c r="A281" s="163"/>
      <c r="B281" s="157"/>
      <c r="C281" s="58" t="s">
        <v>6</v>
      </c>
      <c r="D281" s="58" t="s">
        <v>267</v>
      </c>
      <c r="E281" s="58"/>
      <c r="F281" s="66" t="str">
        <f t="shared" ca="1" si="27"/>
        <v>**</v>
      </c>
      <c r="G281" s="67" t="str">
        <f t="shared" ca="1" si="27"/>
        <v>**</v>
      </c>
      <c r="H281" s="67" t="str">
        <f t="shared" ca="1" si="27"/>
        <v>**</v>
      </c>
      <c r="I281" s="67" t="str">
        <f t="shared" ca="1" si="27"/>
        <v>**</v>
      </c>
      <c r="J281" s="67" t="str">
        <f t="shared" ca="1" si="27"/>
        <v>**</v>
      </c>
      <c r="K281" s="67" t="str">
        <f t="shared" ca="1" si="27"/>
        <v>**</v>
      </c>
      <c r="L281" s="67" t="str">
        <f t="shared" ca="1" si="27"/>
        <v>**</v>
      </c>
      <c r="M281" s="67" t="str">
        <f t="shared" ca="1" si="27"/>
        <v>**</v>
      </c>
      <c r="N281" s="67" t="str">
        <f t="shared" ca="1" si="27"/>
        <v>**</v>
      </c>
      <c r="O281" s="68" t="str">
        <f t="shared" ca="1" si="27"/>
        <v>**</v>
      </c>
    </row>
    <row r="282" spans="1:18" s="80" customFormat="1" ht="11.25" x14ac:dyDescent="0.2">
      <c r="A282" s="164"/>
      <c r="B282" s="158"/>
      <c r="C282" s="73" t="s">
        <v>692</v>
      </c>
      <c r="D282" s="74" t="s">
        <v>553</v>
      </c>
      <c r="E282" s="73"/>
      <c r="F282" s="75">
        <f t="shared" ca="1" si="27"/>
        <v>5700</v>
      </c>
      <c r="G282" s="76">
        <f t="shared" ca="1" si="27"/>
        <v>5410</v>
      </c>
      <c r="H282" s="76">
        <f t="shared" ca="1" si="27"/>
        <v>4025</v>
      </c>
      <c r="I282" s="76">
        <f t="shared" ca="1" si="27"/>
        <v>4235</v>
      </c>
      <c r="J282" s="76">
        <f t="shared" ca="1" si="27"/>
        <v>2925</v>
      </c>
      <c r="K282" s="76">
        <f t="shared" ca="1" si="27"/>
        <v>2840</v>
      </c>
      <c r="L282" s="76">
        <f t="shared" ca="1" si="27"/>
        <v>2120</v>
      </c>
      <c r="M282" s="76">
        <f t="shared" ca="1" si="27"/>
        <v>2130</v>
      </c>
      <c r="N282" s="76">
        <f t="shared" ca="1" si="27"/>
        <v>5075</v>
      </c>
      <c r="O282" s="77">
        <f t="shared" ca="1" si="27"/>
        <v>34460</v>
      </c>
      <c r="Q282" s="57"/>
      <c r="R282" s="57"/>
    </row>
    <row r="283" spans="1:18" s="57" customFormat="1" ht="11.25" x14ac:dyDescent="0.2">
      <c r="A283" s="81"/>
      <c r="B283" s="156" t="s">
        <v>842</v>
      </c>
      <c r="C283" s="82"/>
      <c r="D283" s="58"/>
      <c r="E283" s="58"/>
      <c r="F283" s="66"/>
      <c r="G283" s="67"/>
      <c r="H283" s="67"/>
      <c r="I283" s="67"/>
      <c r="J283" s="67"/>
      <c r="K283" s="67"/>
      <c r="L283" s="67"/>
      <c r="M283" s="67"/>
      <c r="N283" s="67"/>
      <c r="O283" s="68"/>
    </row>
    <row r="284" spans="1:18" s="57" customFormat="1" ht="11.25" x14ac:dyDescent="0.2">
      <c r="A284" s="163" t="s">
        <v>680</v>
      </c>
      <c r="B284" s="157"/>
      <c r="C284" s="58" t="s">
        <v>388</v>
      </c>
      <c r="D284" s="58" t="s">
        <v>278</v>
      </c>
      <c r="E284" s="58"/>
      <c r="F284" s="66">
        <f t="shared" ref="F284:O291" ca="1" si="28">VLOOKUP($D284,INDIRECT($W$13),F$472,0)</f>
        <v>1230</v>
      </c>
      <c r="G284" s="67">
        <f t="shared" ca="1" si="28"/>
        <v>1220</v>
      </c>
      <c r="H284" s="67">
        <f t="shared" ca="1" si="28"/>
        <v>715</v>
      </c>
      <c r="I284" s="67">
        <f t="shared" ca="1" si="28"/>
        <v>825</v>
      </c>
      <c r="J284" s="67">
        <f t="shared" ca="1" si="28"/>
        <v>705</v>
      </c>
      <c r="K284" s="67">
        <f t="shared" ca="1" si="28"/>
        <v>790</v>
      </c>
      <c r="L284" s="67">
        <f t="shared" ca="1" si="28"/>
        <v>365</v>
      </c>
      <c r="M284" s="67">
        <f t="shared" ca="1" si="28"/>
        <v>420</v>
      </c>
      <c r="N284" s="67">
        <f t="shared" ca="1" si="28"/>
        <v>1030</v>
      </c>
      <c r="O284" s="68">
        <f t="shared" ca="1" si="28"/>
        <v>7300</v>
      </c>
    </row>
    <row r="285" spans="1:18" s="57" customFormat="1" ht="11.25" x14ac:dyDescent="0.2">
      <c r="A285" s="163"/>
      <c r="B285" s="157"/>
      <c r="C285" s="58" t="s">
        <v>394</v>
      </c>
      <c r="D285" s="58" t="s">
        <v>279</v>
      </c>
      <c r="E285" s="58"/>
      <c r="F285" s="66">
        <f t="shared" ca="1" si="28"/>
        <v>35</v>
      </c>
      <c r="G285" s="67">
        <f t="shared" ca="1" si="28"/>
        <v>140</v>
      </c>
      <c r="H285" s="67">
        <f t="shared" ca="1" si="28"/>
        <v>60</v>
      </c>
      <c r="I285" s="67">
        <f t="shared" ca="1" si="28"/>
        <v>75</v>
      </c>
      <c r="J285" s="67">
        <f t="shared" ca="1" si="28"/>
        <v>50</v>
      </c>
      <c r="K285" s="67">
        <f t="shared" ca="1" si="28"/>
        <v>35</v>
      </c>
      <c r="L285" s="67">
        <f t="shared" ca="1" si="28"/>
        <v>40</v>
      </c>
      <c r="M285" s="67">
        <f t="shared" ca="1" si="28"/>
        <v>40</v>
      </c>
      <c r="N285" s="67">
        <f t="shared" ca="1" si="28"/>
        <v>90</v>
      </c>
      <c r="O285" s="68">
        <f t="shared" ca="1" si="28"/>
        <v>565</v>
      </c>
    </row>
    <row r="286" spans="1:18" s="57" customFormat="1" ht="11.25" x14ac:dyDescent="0.2">
      <c r="A286" s="163"/>
      <c r="B286" s="157"/>
      <c r="C286" s="58" t="s">
        <v>395</v>
      </c>
      <c r="D286" s="58" t="s">
        <v>280</v>
      </c>
      <c r="E286" s="58"/>
      <c r="F286" s="66">
        <f t="shared" ca="1" si="28"/>
        <v>15</v>
      </c>
      <c r="G286" s="67">
        <f t="shared" ca="1" si="28"/>
        <v>40</v>
      </c>
      <c r="H286" s="67">
        <f t="shared" ca="1" si="28"/>
        <v>30</v>
      </c>
      <c r="I286" s="67">
        <f t="shared" ca="1" si="28"/>
        <v>40</v>
      </c>
      <c r="J286" s="67">
        <f t="shared" ca="1" si="28"/>
        <v>35</v>
      </c>
      <c r="K286" s="67">
        <f t="shared" ca="1" si="28"/>
        <v>25</v>
      </c>
      <c r="L286" s="67">
        <f t="shared" ca="1" si="28"/>
        <v>25</v>
      </c>
      <c r="M286" s="67">
        <f t="shared" ca="1" si="28"/>
        <v>15</v>
      </c>
      <c r="N286" s="67">
        <f t="shared" ca="1" si="28"/>
        <v>75</v>
      </c>
      <c r="O286" s="68">
        <f t="shared" ca="1" si="28"/>
        <v>300</v>
      </c>
    </row>
    <row r="287" spans="1:18" s="57" customFormat="1" ht="11.25" x14ac:dyDescent="0.2">
      <c r="A287" s="163"/>
      <c r="B287" s="157"/>
      <c r="C287" s="58" t="s">
        <v>396</v>
      </c>
      <c r="D287" s="58" t="s">
        <v>281</v>
      </c>
      <c r="E287" s="58"/>
      <c r="F287" s="66">
        <f t="shared" ca="1" si="28"/>
        <v>10</v>
      </c>
      <c r="G287" s="67">
        <f t="shared" ca="1" si="28"/>
        <v>35</v>
      </c>
      <c r="H287" s="67">
        <f t="shared" ca="1" si="28"/>
        <v>30</v>
      </c>
      <c r="I287" s="67">
        <f t="shared" ca="1" si="28"/>
        <v>30</v>
      </c>
      <c r="J287" s="67">
        <f t="shared" ca="1" si="28"/>
        <v>20</v>
      </c>
      <c r="K287" s="67">
        <f t="shared" ca="1" si="28"/>
        <v>20</v>
      </c>
      <c r="L287" s="67">
        <f t="shared" ca="1" si="28"/>
        <v>15</v>
      </c>
      <c r="M287" s="67">
        <f t="shared" ca="1" si="28"/>
        <v>10</v>
      </c>
      <c r="N287" s="67">
        <f t="shared" ca="1" si="28"/>
        <v>40</v>
      </c>
      <c r="O287" s="68">
        <f t="shared" ca="1" si="28"/>
        <v>210</v>
      </c>
    </row>
    <row r="288" spans="1:18" s="57" customFormat="1" ht="11.25" x14ac:dyDescent="0.2">
      <c r="A288" s="163"/>
      <c r="B288" s="157"/>
      <c r="C288" s="58" t="s">
        <v>391</v>
      </c>
      <c r="D288" s="58" t="s">
        <v>282</v>
      </c>
      <c r="E288" s="58"/>
      <c r="F288" s="66">
        <f t="shared" ca="1" si="28"/>
        <v>1820</v>
      </c>
      <c r="G288" s="67">
        <f t="shared" ca="1" si="28"/>
        <v>920</v>
      </c>
      <c r="H288" s="67">
        <f t="shared" ca="1" si="28"/>
        <v>690</v>
      </c>
      <c r="I288" s="67">
        <f t="shared" ca="1" si="28"/>
        <v>600</v>
      </c>
      <c r="J288" s="67">
        <f t="shared" ca="1" si="28"/>
        <v>715</v>
      </c>
      <c r="K288" s="67">
        <f t="shared" ca="1" si="28"/>
        <v>590</v>
      </c>
      <c r="L288" s="67">
        <f t="shared" ca="1" si="28"/>
        <v>375</v>
      </c>
      <c r="M288" s="67">
        <f t="shared" ca="1" si="28"/>
        <v>290</v>
      </c>
      <c r="N288" s="67">
        <f t="shared" ca="1" si="28"/>
        <v>850</v>
      </c>
      <c r="O288" s="68">
        <f t="shared" ca="1" si="28"/>
        <v>6850</v>
      </c>
    </row>
    <row r="289" spans="1:18" s="72" customFormat="1" ht="11.25" x14ac:dyDescent="0.2">
      <c r="A289" s="163"/>
      <c r="B289" s="157"/>
      <c r="C289" s="58" t="s">
        <v>397</v>
      </c>
      <c r="D289" s="58" t="s">
        <v>283</v>
      </c>
      <c r="E289" s="58"/>
      <c r="F289" s="66">
        <f t="shared" ca="1" si="28"/>
        <v>10</v>
      </c>
      <c r="G289" s="67" t="str">
        <f t="shared" ca="1" si="28"/>
        <v>**</v>
      </c>
      <c r="H289" s="67">
        <f t="shared" ca="1" si="28"/>
        <v>10</v>
      </c>
      <c r="I289" s="67">
        <f t="shared" ca="1" si="28"/>
        <v>15</v>
      </c>
      <c r="J289" s="67">
        <f t="shared" ca="1" si="28"/>
        <v>10</v>
      </c>
      <c r="K289" s="67">
        <f t="shared" ca="1" si="28"/>
        <v>10</v>
      </c>
      <c r="L289" s="67">
        <f t="shared" ca="1" si="28"/>
        <v>5</v>
      </c>
      <c r="M289" s="67" t="str">
        <f t="shared" ca="1" si="28"/>
        <v>**</v>
      </c>
      <c r="N289" s="67">
        <f t="shared" ca="1" si="28"/>
        <v>10</v>
      </c>
      <c r="O289" s="68">
        <f t="shared" ca="1" si="28"/>
        <v>75</v>
      </c>
      <c r="Q289" s="57"/>
      <c r="R289" s="57"/>
    </row>
    <row r="290" spans="1:18" s="57" customFormat="1" ht="11.25" x14ac:dyDescent="0.2">
      <c r="A290" s="163"/>
      <c r="B290" s="157"/>
      <c r="C290" s="58" t="s">
        <v>398</v>
      </c>
      <c r="D290" s="58" t="s">
        <v>284</v>
      </c>
      <c r="E290" s="58"/>
      <c r="F290" s="66">
        <f t="shared" ca="1" si="28"/>
        <v>5</v>
      </c>
      <c r="G290" s="67" t="str">
        <f t="shared" ca="1" si="28"/>
        <v>**</v>
      </c>
      <c r="H290" s="67">
        <f t="shared" ca="1" si="28"/>
        <v>20</v>
      </c>
      <c r="I290" s="67">
        <f t="shared" ca="1" si="28"/>
        <v>5</v>
      </c>
      <c r="J290" s="67">
        <f t="shared" ca="1" si="28"/>
        <v>10</v>
      </c>
      <c r="K290" s="67">
        <f t="shared" ca="1" si="28"/>
        <v>10</v>
      </c>
      <c r="L290" s="67">
        <f t="shared" ca="1" si="28"/>
        <v>10</v>
      </c>
      <c r="M290" s="67" t="str">
        <f t="shared" ca="1" si="28"/>
        <v>**</v>
      </c>
      <c r="N290" s="67">
        <f t="shared" ca="1" si="28"/>
        <v>35</v>
      </c>
      <c r="O290" s="68">
        <f t="shared" ca="1" si="28"/>
        <v>110</v>
      </c>
    </row>
    <row r="291" spans="1:18" s="80" customFormat="1" ht="11.25" x14ac:dyDescent="0.2">
      <c r="A291" s="164"/>
      <c r="B291" s="158"/>
      <c r="C291" s="73" t="s">
        <v>692</v>
      </c>
      <c r="D291" s="74" t="s">
        <v>680</v>
      </c>
      <c r="E291" s="73"/>
      <c r="F291" s="75">
        <f t="shared" ca="1" si="28"/>
        <v>3125</v>
      </c>
      <c r="G291" s="76">
        <f t="shared" ca="1" si="28"/>
        <v>2365</v>
      </c>
      <c r="H291" s="76">
        <f t="shared" ca="1" si="28"/>
        <v>1555</v>
      </c>
      <c r="I291" s="76">
        <f t="shared" ca="1" si="28"/>
        <v>1590</v>
      </c>
      <c r="J291" s="76">
        <f t="shared" ca="1" si="28"/>
        <v>1545</v>
      </c>
      <c r="K291" s="76">
        <f t="shared" ca="1" si="28"/>
        <v>1480</v>
      </c>
      <c r="L291" s="76">
        <f t="shared" ca="1" si="28"/>
        <v>835</v>
      </c>
      <c r="M291" s="76">
        <f t="shared" ca="1" si="28"/>
        <v>790</v>
      </c>
      <c r="N291" s="76">
        <f t="shared" ca="1" si="28"/>
        <v>2130</v>
      </c>
      <c r="O291" s="77">
        <f t="shared" ca="1" si="28"/>
        <v>15415</v>
      </c>
      <c r="Q291" s="57"/>
      <c r="R291" s="57"/>
    </row>
    <row r="292" spans="1:18" s="57" customFormat="1" ht="11.25" x14ac:dyDescent="0.2">
      <c r="A292" s="81"/>
      <c r="B292" s="156" t="s">
        <v>843</v>
      </c>
      <c r="C292" s="82"/>
      <c r="D292" s="58"/>
      <c r="E292" s="58"/>
      <c r="F292" s="66"/>
      <c r="G292" s="67"/>
      <c r="H292" s="67"/>
      <c r="I292" s="67"/>
      <c r="J292" s="67"/>
      <c r="K292" s="67"/>
      <c r="L292" s="67"/>
      <c r="M292" s="67"/>
      <c r="N292" s="67"/>
      <c r="O292" s="68"/>
    </row>
    <row r="293" spans="1:18" s="57" customFormat="1" ht="11.25" x14ac:dyDescent="0.2">
      <c r="A293" s="163" t="s">
        <v>664</v>
      </c>
      <c r="B293" s="157"/>
      <c r="C293" s="58" t="s">
        <v>94</v>
      </c>
      <c r="D293" s="58" t="s">
        <v>201</v>
      </c>
      <c r="E293" s="58"/>
      <c r="F293" s="66">
        <f t="shared" ref="F293:O300" ca="1" si="29">VLOOKUP($D293,INDIRECT($W$13),F$472,0)</f>
        <v>445</v>
      </c>
      <c r="G293" s="67">
        <f t="shared" ca="1" si="29"/>
        <v>400</v>
      </c>
      <c r="H293" s="67">
        <f t="shared" ca="1" si="29"/>
        <v>605</v>
      </c>
      <c r="I293" s="67">
        <f t="shared" ca="1" si="29"/>
        <v>285</v>
      </c>
      <c r="J293" s="67">
        <f t="shared" ca="1" si="29"/>
        <v>205</v>
      </c>
      <c r="K293" s="67">
        <f t="shared" ca="1" si="29"/>
        <v>215</v>
      </c>
      <c r="L293" s="67">
        <f t="shared" ca="1" si="29"/>
        <v>215</v>
      </c>
      <c r="M293" s="67">
        <f t="shared" ca="1" si="29"/>
        <v>165</v>
      </c>
      <c r="N293" s="67">
        <f t="shared" ca="1" si="29"/>
        <v>595</v>
      </c>
      <c r="O293" s="68">
        <f t="shared" ca="1" si="29"/>
        <v>3130</v>
      </c>
    </row>
    <row r="294" spans="1:18" s="57" customFormat="1" ht="11.25" x14ac:dyDescent="0.2">
      <c r="A294" s="163"/>
      <c r="B294" s="157"/>
      <c r="C294" s="58" t="s">
        <v>95</v>
      </c>
      <c r="D294" s="58" t="s">
        <v>198</v>
      </c>
      <c r="E294" s="58"/>
      <c r="F294" s="66">
        <f t="shared" ca="1" si="29"/>
        <v>110</v>
      </c>
      <c r="G294" s="67">
        <f t="shared" ca="1" si="29"/>
        <v>140</v>
      </c>
      <c r="H294" s="67">
        <f t="shared" ca="1" si="29"/>
        <v>140</v>
      </c>
      <c r="I294" s="67">
        <f t="shared" ca="1" si="29"/>
        <v>105</v>
      </c>
      <c r="J294" s="67">
        <f t="shared" ca="1" si="29"/>
        <v>75</v>
      </c>
      <c r="K294" s="67">
        <f t="shared" ca="1" si="29"/>
        <v>65</v>
      </c>
      <c r="L294" s="67">
        <f t="shared" ca="1" si="29"/>
        <v>50</v>
      </c>
      <c r="M294" s="67">
        <f t="shared" ca="1" si="29"/>
        <v>45</v>
      </c>
      <c r="N294" s="67">
        <f t="shared" ca="1" si="29"/>
        <v>185</v>
      </c>
      <c r="O294" s="68">
        <f t="shared" ca="1" si="29"/>
        <v>915</v>
      </c>
    </row>
    <row r="295" spans="1:18" s="57" customFormat="1" ht="11.25" x14ac:dyDescent="0.2">
      <c r="A295" s="163"/>
      <c r="B295" s="157"/>
      <c r="C295" s="58" t="s">
        <v>93</v>
      </c>
      <c r="D295" s="58" t="s">
        <v>199</v>
      </c>
      <c r="E295" s="58"/>
      <c r="F295" s="66" t="str">
        <f t="shared" ca="1" si="29"/>
        <v>**</v>
      </c>
      <c r="G295" s="67">
        <f t="shared" ca="1" si="29"/>
        <v>15</v>
      </c>
      <c r="H295" s="67">
        <f t="shared" ca="1" si="29"/>
        <v>35</v>
      </c>
      <c r="I295" s="67">
        <f t="shared" ca="1" si="29"/>
        <v>25</v>
      </c>
      <c r="J295" s="67">
        <f t="shared" ca="1" si="29"/>
        <v>15</v>
      </c>
      <c r="K295" s="67">
        <f t="shared" ca="1" si="29"/>
        <v>10</v>
      </c>
      <c r="L295" s="67">
        <f t="shared" ca="1" si="29"/>
        <v>10</v>
      </c>
      <c r="M295" s="67" t="str">
        <f t="shared" ca="1" si="29"/>
        <v>**</v>
      </c>
      <c r="N295" s="67">
        <f t="shared" ca="1" si="29"/>
        <v>30</v>
      </c>
      <c r="O295" s="68">
        <f t="shared" ca="1" si="29"/>
        <v>160</v>
      </c>
    </row>
    <row r="296" spans="1:18" s="57" customFormat="1" ht="11.25" x14ac:dyDescent="0.2">
      <c r="A296" s="163"/>
      <c r="B296" s="157"/>
      <c r="C296" s="58" t="s">
        <v>96</v>
      </c>
      <c r="D296" s="58" t="s">
        <v>197</v>
      </c>
      <c r="E296" s="58"/>
      <c r="F296" s="66" t="str">
        <f t="shared" ca="1" si="29"/>
        <v>**</v>
      </c>
      <c r="G296" s="67">
        <f t="shared" ca="1" si="29"/>
        <v>5</v>
      </c>
      <c r="H296" s="67">
        <f t="shared" ca="1" si="29"/>
        <v>15</v>
      </c>
      <c r="I296" s="67">
        <f t="shared" ca="1" si="29"/>
        <v>10</v>
      </c>
      <c r="J296" s="67">
        <f t="shared" ca="1" si="29"/>
        <v>5</v>
      </c>
      <c r="K296" s="67">
        <f t="shared" ca="1" si="29"/>
        <v>10</v>
      </c>
      <c r="L296" s="67">
        <f t="shared" ca="1" si="29"/>
        <v>10</v>
      </c>
      <c r="M296" s="67" t="str">
        <f t="shared" ca="1" si="29"/>
        <v>**</v>
      </c>
      <c r="N296" s="67">
        <f t="shared" ca="1" si="29"/>
        <v>10</v>
      </c>
      <c r="O296" s="68">
        <f t="shared" ca="1" si="29"/>
        <v>65</v>
      </c>
    </row>
    <row r="297" spans="1:18" s="57" customFormat="1" ht="11.25" x14ac:dyDescent="0.2">
      <c r="A297" s="163"/>
      <c r="B297" s="157"/>
      <c r="C297" s="58" t="s">
        <v>665</v>
      </c>
      <c r="D297" s="58" t="s">
        <v>668</v>
      </c>
      <c r="E297" s="58"/>
      <c r="F297" s="66">
        <f t="shared" ca="1" si="29"/>
        <v>260</v>
      </c>
      <c r="G297" s="67">
        <f t="shared" ca="1" si="29"/>
        <v>385</v>
      </c>
      <c r="H297" s="67">
        <f t="shared" ca="1" si="29"/>
        <v>395</v>
      </c>
      <c r="I297" s="67">
        <f t="shared" ca="1" si="29"/>
        <v>315</v>
      </c>
      <c r="J297" s="67">
        <f t="shared" ca="1" si="29"/>
        <v>190</v>
      </c>
      <c r="K297" s="67">
        <f t="shared" ca="1" si="29"/>
        <v>200</v>
      </c>
      <c r="L297" s="67">
        <f t="shared" ca="1" si="29"/>
        <v>160</v>
      </c>
      <c r="M297" s="67">
        <f t="shared" ca="1" si="29"/>
        <v>140</v>
      </c>
      <c r="N297" s="67">
        <f t="shared" ca="1" si="29"/>
        <v>460</v>
      </c>
      <c r="O297" s="68">
        <f t="shared" ca="1" si="29"/>
        <v>2505</v>
      </c>
    </row>
    <row r="298" spans="1:18" s="72" customFormat="1" ht="11.25" x14ac:dyDescent="0.2">
      <c r="A298" s="163"/>
      <c r="B298" s="157"/>
      <c r="C298" s="58" t="s">
        <v>666</v>
      </c>
      <c r="D298" s="58" t="s">
        <v>669</v>
      </c>
      <c r="E298" s="58"/>
      <c r="F298" s="66">
        <f t="shared" ca="1" si="29"/>
        <v>85</v>
      </c>
      <c r="G298" s="67">
        <f t="shared" ca="1" si="29"/>
        <v>230</v>
      </c>
      <c r="H298" s="67">
        <f t="shared" ca="1" si="29"/>
        <v>175</v>
      </c>
      <c r="I298" s="67">
        <f t="shared" ca="1" si="29"/>
        <v>160</v>
      </c>
      <c r="J298" s="67">
        <f t="shared" ca="1" si="29"/>
        <v>70</v>
      </c>
      <c r="K298" s="67">
        <f t="shared" ca="1" si="29"/>
        <v>90</v>
      </c>
      <c r="L298" s="67">
        <f t="shared" ca="1" si="29"/>
        <v>90</v>
      </c>
      <c r="M298" s="67">
        <f t="shared" ca="1" si="29"/>
        <v>105</v>
      </c>
      <c r="N298" s="67">
        <f t="shared" ca="1" si="29"/>
        <v>225</v>
      </c>
      <c r="O298" s="68">
        <f t="shared" ca="1" si="29"/>
        <v>1230</v>
      </c>
      <c r="Q298" s="57"/>
      <c r="R298" s="57"/>
    </row>
    <row r="299" spans="1:18" s="57" customFormat="1" ht="11.25" x14ac:dyDescent="0.2">
      <c r="A299" s="163"/>
      <c r="B299" s="157"/>
      <c r="C299" s="58" t="s">
        <v>97</v>
      </c>
      <c r="D299" s="58" t="s">
        <v>200</v>
      </c>
      <c r="E299" s="58"/>
      <c r="F299" s="66">
        <f t="shared" ca="1" si="29"/>
        <v>485</v>
      </c>
      <c r="G299" s="67">
        <f t="shared" ca="1" si="29"/>
        <v>535</v>
      </c>
      <c r="H299" s="67">
        <f t="shared" ca="1" si="29"/>
        <v>840</v>
      </c>
      <c r="I299" s="67">
        <f t="shared" ca="1" si="29"/>
        <v>540</v>
      </c>
      <c r="J299" s="67">
        <f t="shared" ca="1" si="29"/>
        <v>310</v>
      </c>
      <c r="K299" s="67">
        <f t="shared" ca="1" si="29"/>
        <v>310</v>
      </c>
      <c r="L299" s="67">
        <f t="shared" ca="1" si="29"/>
        <v>340</v>
      </c>
      <c r="M299" s="67">
        <f t="shared" ca="1" si="29"/>
        <v>230</v>
      </c>
      <c r="N299" s="67">
        <f t="shared" ca="1" si="29"/>
        <v>790</v>
      </c>
      <c r="O299" s="68">
        <f t="shared" ca="1" si="29"/>
        <v>4380</v>
      </c>
    </row>
    <row r="300" spans="1:18" s="80" customFormat="1" ht="11.25" x14ac:dyDescent="0.2">
      <c r="A300" s="164"/>
      <c r="B300" s="158"/>
      <c r="C300" s="73" t="s">
        <v>692</v>
      </c>
      <c r="D300" s="74" t="s">
        <v>664</v>
      </c>
      <c r="E300" s="73"/>
      <c r="F300" s="75">
        <f t="shared" ca="1" si="29"/>
        <v>1405</v>
      </c>
      <c r="G300" s="76">
        <f t="shared" ca="1" si="29"/>
        <v>1710</v>
      </c>
      <c r="H300" s="76">
        <f t="shared" ca="1" si="29"/>
        <v>2205</v>
      </c>
      <c r="I300" s="76">
        <f t="shared" ca="1" si="29"/>
        <v>1440</v>
      </c>
      <c r="J300" s="76">
        <f t="shared" ca="1" si="29"/>
        <v>870</v>
      </c>
      <c r="K300" s="76">
        <f t="shared" ca="1" si="29"/>
        <v>900</v>
      </c>
      <c r="L300" s="76">
        <f t="shared" ca="1" si="29"/>
        <v>875</v>
      </c>
      <c r="M300" s="76">
        <f t="shared" ca="1" si="29"/>
        <v>690</v>
      </c>
      <c r="N300" s="76">
        <f t="shared" ca="1" si="29"/>
        <v>2295</v>
      </c>
      <c r="O300" s="77">
        <f t="shared" ca="1" si="29"/>
        <v>12390</v>
      </c>
      <c r="Q300" s="57"/>
      <c r="R300" s="57"/>
    </row>
    <row r="301" spans="1:18" s="57" customFormat="1" ht="11.25" x14ac:dyDescent="0.2">
      <c r="A301" s="81"/>
      <c r="B301" s="156" t="s">
        <v>844</v>
      </c>
      <c r="C301" s="82"/>
      <c r="D301" s="58"/>
      <c r="E301" s="58"/>
      <c r="F301" s="66"/>
      <c r="G301" s="67"/>
      <c r="H301" s="67"/>
      <c r="I301" s="67"/>
      <c r="J301" s="67"/>
      <c r="K301" s="67"/>
      <c r="L301" s="67"/>
      <c r="M301" s="67"/>
      <c r="N301" s="67"/>
      <c r="O301" s="68"/>
    </row>
    <row r="302" spans="1:18" s="57" customFormat="1" ht="11.25" x14ac:dyDescent="0.2">
      <c r="A302" s="163" t="s">
        <v>667</v>
      </c>
      <c r="B302" s="157"/>
      <c r="C302" s="58" t="s">
        <v>367</v>
      </c>
      <c r="D302" s="58" t="s">
        <v>157</v>
      </c>
      <c r="E302" s="58"/>
      <c r="F302" s="66" t="str">
        <f t="shared" ref="F302:O307" ca="1" si="30">VLOOKUP($D302,INDIRECT($W$13),F$472,0)</f>
        <v>**</v>
      </c>
      <c r="G302" s="67" t="str">
        <f t="shared" ca="1" si="30"/>
        <v>**</v>
      </c>
      <c r="H302" s="67">
        <f t="shared" ca="1" si="30"/>
        <v>5</v>
      </c>
      <c r="I302" s="67" t="str">
        <f t="shared" ca="1" si="30"/>
        <v>**</v>
      </c>
      <c r="J302" s="67">
        <f t="shared" ca="1" si="30"/>
        <v>5</v>
      </c>
      <c r="K302" s="67" t="str">
        <f t="shared" ca="1" si="30"/>
        <v>**</v>
      </c>
      <c r="L302" s="67" t="str">
        <f t="shared" ca="1" si="30"/>
        <v>**</v>
      </c>
      <c r="M302" s="67" t="str">
        <f t="shared" ca="1" si="30"/>
        <v>**</v>
      </c>
      <c r="N302" s="67">
        <f t="shared" ca="1" si="30"/>
        <v>15</v>
      </c>
      <c r="O302" s="68">
        <f t="shared" ca="1" si="30"/>
        <v>40</v>
      </c>
    </row>
    <row r="303" spans="1:18" s="57" customFormat="1" ht="11.25" x14ac:dyDescent="0.2">
      <c r="A303" s="163"/>
      <c r="B303" s="157"/>
      <c r="C303" s="58" t="s">
        <v>366</v>
      </c>
      <c r="D303" s="58" t="s">
        <v>158</v>
      </c>
      <c r="E303" s="58"/>
      <c r="F303" s="66">
        <f t="shared" ca="1" si="30"/>
        <v>435</v>
      </c>
      <c r="G303" s="67">
        <f t="shared" ca="1" si="30"/>
        <v>340</v>
      </c>
      <c r="H303" s="67">
        <f t="shared" ca="1" si="30"/>
        <v>580</v>
      </c>
      <c r="I303" s="67">
        <f t="shared" ca="1" si="30"/>
        <v>305</v>
      </c>
      <c r="J303" s="67">
        <f t="shared" ca="1" si="30"/>
        <v>235</v>
      </c>
      <c r="K303" s="67">
        <f t="shared" ca="1" si="30"/>
        <v>200</v>
      </c>
      <c r="L303" s="67">
        <f t="shared" ca="1" si="30"/>
        <v>225</v>
      </c>
      <c r="M303" s="67">
        <f t="shared" ca="1" si="30"/>
        <v>115</v>
      </c>
      <c r="N303" s="67">
        <f t="shared" ca="1" si="30"/>
        <v>520</v>
      </c>
      <c r="O303" s="68">
        <f t="shared" ca="1" si="30"/>
        <v>2955</v>
      </c>
    </row>
    <row r="304" spans="1:18" s="57" customFormat="1" ht="11.25" x14ac:dyDescent="0.2">
      <c r="A304" s="163"/>
      <c r="B304" s="157"/>
      <c r="C304" s="58" t="s">
        <v>419</v>
      </c>
      <c r="D304" s="58" t="s">
        <v>159</v>
      </c>
      <c r="E304" s="58"/>
      <c r="F304" s="66">
        <f t="shared" ca="1" si="30"/>
        <v>390</v>
      </c>
      <c r="G304" s="67">
        <f t="shared" ca="1" si="30"/>
        <v>545</v>
      </c>
      <c r="H304" s="67">
        <f t="shared" ca="1" si="30"/>
        <v>755</v>
      </c>
      <c r="I304" s="67">
        <f t="shared" ca="1" si="30"/>
        <v>470</v>
      </c>
      <c r="J304" s="67">
        <f t="shared" ca="1" si="30"/>
        <v>380</v>
      </c>
      <c r="K304" s="67">
        <f t="shared" ca="1" si="30"/>
        <v>270</v>
      </c>
      <c r="L304" s="67">
        <f t="shared" ca="1" si="30"/>
        <v>240</v>
      </c>
      <c r="M304" s="67">
        <f t="shared" ca="1" si="30"/>
        <v>220</v>
      </c>
      <c r="N304" s="67">
        <f t="shared" ca="1" si="30"/>
        <v>780</v>
      </c>
      <c r="O304" s="68">
        <f t="shared" ca="1" si="30"/>
        <v>4050</v>
      </c>
    </row>
    <row r="305" spans="1:18" s="72" customFormat="1" ht="11.25" x14ac:dyDescent="0.2">
      <c r="A305" s="163"/>
      <c r="B305" s="157"/>
      <c r="C305" s="58" t="s">
        <v>418</v>
      </c>
      <c r="D305" s="58" t="s">
        <v>160</v>
      </c>
      <c r="E305" s="58"/>
      <c r="F305" s="66" t="str">
        <f t="shared" ca="1" si="30"/>
        <v>**</v>
      </c>
      <c r="G305" s="67" t="str">
        <f t="shared" ca="1" si="30"/>
        <v>**</v>
      </c>
      <c r="H305" s="67">
        <f t="shared" ca="1" si="30"/>
        <v>660</v>
      </c>
      <c r="I305" s="67" t="str">
        <f t="shared" ca="1" si="30"/>
        <v>**</v>
      </c>
      <c r="J305" s="67">
        <f t="shared" ca="1" si="30"/>
        <v>265</v>
      </c>
      <c r="K305" s="67" t="str">
        <f t="shared" ca="1" si="30"/>
        <v>**</v>
      </c>
      <c r="L305" s="67" t="str">
        <f t="shared" ca="1" si="30"/>
        <v>**</v>
      </c>
      <c r="M305" s="67" t="str">
        <f t="shared" ca="1" si="30"/>
        <v>**</v>
      </c>
      <c r="N305" s="67">
        <f t="shared" ca="1" si="30"/>
        <v>525</v>
      </c>
      <c r="O305" s="68">
        <f t="shared" ca="1" si="30"/>
        <v>2960</v>
      </c>
      <c r="Q305" s="57"/>
      <c r="R305" s="57"/>
    </row>
    <row r="306" spans="1:18" s="57" customFormat="1" ht="11.25" x14ac:dyDescent="0.2">
      <c r="A306" s="163"/>
      <c r="B306" s="157"/>
      <c r="C306" s="58" t="s">
        <v>417</v>
      </c>
      <c r="D306" s="58" t="s">
        <v>161</v>
      </c>
      <c r="E306" s="58"/>
      <c r="F306" s="66">
        <f t="shared" ca="1" si="30"/>
        <v>315</v>
      </c>
      <c r="G306" s="67">
        <f t="shared" ca="1" si="30"/>
        <v>515</v>
      </c>
      <c r="H306" s="67">
        <f t="shared" ca="1" si="30"/>
        <v>935</v>
      </c>
      <c r="I306" s="67">
        <f t="shared" ca="1" si="30"/>
        <v>430</v>
      </c>
      <c r="J306" s="67">
        <f t="shared" ca="1" si="30"/>
        <v>345</v>
      </c>
      <c r="K306" s="67">
        <f t="shared" ca="1" si="30"/>
        <v>325</v>
      </c>
      <c r="L306" s="67">
        <f t="shared" ca="1" si="30"/>
        <v>340</v>
      </c>
      <c r="M306" s="67">
        <f t="shared" ca="1" si="30"/>
        <v>235</v>
      </c>
      <c r="N306" s="67">
        <f t="shared" ca="1" si="30"/>
        <v>860</v>
      </c>
      <c r="O306" s="68">
        <f t="shared" ca="1" si="30"/>
        <v>4300</v>
      </c>
    </row>
    <row r="307" spans="1:18" s="80" customFormat="1" ht="11.25" x14ac:dyDescent="0.2">
      <c r="A307" s="164"/>
      <c r="B307" s="158"/>
      <c r="C307" s="73" t="s">
        <v>692</v>
      </c>
      <c r="D307" s="74" t="s">
        <v>667</v>
      </c>
      <c r="E307" s="73"/>
      <c r="F307" s="75">
        <f t="shared" ca="1" si="30"/>
        <v>1410</v>
      </c>
      <c r="G307" s="76">
        <f t="shared" ca="1" si="30"/>
        <v>1740</v>
      </c>
      <c r="H307" s="76">
        <f t="shared" ca="1" si="30"/>
        <v>2935</v>
      </c>
      <c r="I307" s="76">
        <f t="shared" ca="1" si="30"/>
        <v>1525</v>
      </c>
      <c r="J307" s="76">
        <f t="shared" ca="1" si="30"/>
        <v>1230</v>
      </c>
      <c r="K307" s="76">
        <f t="shared" ca="1" si="30"/>
        <v>1010</v>
      </c>
      <c r="L307" s="76">
        <f t="shared" ca="1" si="30"/>
        <v>1025</v>
      </c>
      <c r="M307" s="76">
        <f t="shared" ca="1" si="30"/>
        <v>720</v>
      </c>
      <c r="N307" s="76">
        <f t="shared" ca="1" si="30"/>
        <v>2700</v>
      </c>
      <c r="O307" s="77">
        <f t="shared" ca="1" si="30"/>
        <v>14295</v>
      </c>
      <c r="Q307" s="57"/>
      <c r="R307" s="57"/>
    </row>
    <row r="308" spans="1:18" s="57" customFormat="1" ht="11.25" x14ac:dyDescent="0.2">
      <c r="A308" s="81"/>
      <c r="B308" s="156" t="s">
        <v>845</v>
      </c>
      <c r="C308" s="82"/>
      <c r="D308" s="58"/>
      <c r="E308" s="58"/>
      <c r="F308" s="66"/>
      <c r="G308" s="67"/>
      <c r="H308" s="67"/>
      <c r="I308" s="67"/>
      <c r="J308" s="67"/>
      <c r="K308" s="67"/>
      <c r="L308" s="67"/>
      <c r="M308" s="67"/>
      <c r="N308" s="67"/>
      <c r="O308" s="68"/>
    </row>
    <row r="309" spans="1:18" s="57" customFormat="1" ht="11.25" x14ac:dyDescent="0.2">
      <c r="A309" s="163" t="s">
        <v>98</v>
      </c>
      <c r="B309" s="157"/>
      <c r="C309" s="58" t="s">
        <v>60</v>
      </c>
      <c r="D309" s="58" t="s">
        <v>344</v>
      </c>
      <c r="E309" s="58"/>
      <c r="F309" s="66">
        <f t="shared" ref="F309:O317" ca="1" si="31">VLOOKUP($D309,INDIRECT($W$13),F$472,0)</f>
        <v>95</v>
      </c>
      <c r="G309" s="67">
        <f t="shared" ca="1" si="31"/>
        <v>150</v>
      </c>
      <c r="H309" s="67">
        <f t="shared" ca="1" si="31"/>
        <v>95</v>
      </c>
      <c r="I309" s="67">
        <f t="shared" ca="1" si="31"/>
        <v>115</v>
      </c>
      <c r="J309" s="67">
        <f t="shared" ca="1" si="31"/>
        <v>75</v>
      </c>
      <c r="K309" s="67">
        <f t="shared" ca="1" si="31"/>
        <v>75</v>
      </c>
      <c r="L309" s="67">
        <f t="shared" ca="1" si="31"/>
        <v>50</v>
      </c>
      <c r="M309" s="67">
        <f t="shared" ca="1" si="31"/>
        <v>70</v>
      </c>
      <c r="N309" s="67">
        <f t="shared" ca="1" si="31"/>
        <v>150</v>
      </c>
      <c r="O309" s="68">
        <f t="shared" ca="1" si="31"/>
        <v>875</v>
      </c>
    </row>
    <row r="310" spans="1:18" s="57" customFormat="1" ht="11.25" x14ac:dyDescent="0.2">
      <c r="A310" s="163"/>
      <c r="B310" s="157"/>
      <c r="C310" s="58" t="s">
        <v>61</v>
      </c>
      <c r="D310" s="58" t="s">
        <v>345</v>
      </c>
      <c r="E310" s="58"/>
      <c r="F310" s="66" t="str">
        <f t="shared" ca="1" si="31"/>
        <v>**</v>
      </c>
      <c r="G310" s="67">
        <f t="shared" ca="1" si="31"/>
        <v>50</v>
      </c>
      <c r="H310" s="67">
        <f t="shared" ca="1" si="31"/>
        <v>35</v>
      </c>
      <c r="I310" s="67">
        <f t="shared" ca="1" si="31"/>
        <v>75</v>
      </c>
      <c r="J310" s="67" t="str">
        <f t="shared" ca="1" si="31"/>
        <v>**</v>
      </c>
      <c r="K310" s="67">
        <f t="shared" ca="1" si="31"/>
        <v>25</v>
      </c>
      <c r="L310" s="67" t="str">
        <f t="shared" ca="1" si="31"/>
        <v>**</v>
      </c>
      <c r="M310" s="67">
        <f t="shared" ca="1" si="31"/>
        <v>25</v>
      </c>
      <c r="N310" s="67">
        <f t="shared" ca="1" si="31"/>
        <v>60</v>
      </c>
      <c r="O310" s="68">
        <f t="shared" ca="1" si="31"/>
        <v>430</v>
      </c>
    </row>
    <row r="311" spans="1:18" s="57" customFormat="1" ht="11.25" x14ac:dyDescent="0.2">
      <c r="A311" s="163"/>
      <c r="B311" s="157"/>
      <c r="C311" s="58" t="s">
        <v>77</v>
      </c>
      <c r="D311" s="58" t="s">
        <v>346</v>
      </c>
      <c r="E311" s="58"/>
      <c r="F311" s="66">
        <f t="shared" ca="1" si="31"/>
        <v>225</v>
      </c>
      <c r="G311" s="67">
        <f t="shared" ca="1" si="31"/>
        <v>155</v>
      </c>
      <c r="H311" s="67">
        <f t="shared" ca="1" si="31"/>
        <v>90</v>
      </c>
      <c r="I311" s="67">
        <f t="shared" ca="1" si="31"/>
        <v>110</v>
      </c>
      <c r="J311" s="67">
        <f t="shared" ca="1" si="31"/>
        <v>75</v>
      </c>
      <c r="K311" s="67">
        <f t="shared" ca="1" si="31"/>
        <v>55</v>
      </c>
      <c r="L311" s="67">
        <f t="shared" ca="1" si="31"/>
        <v>50</v>
      </c>
      <c r="M311" s="67">
        <f t="shared" ca="1" si="31"/>
        <v>50</v>
      </c>
      <c r="N311" s="67">
        <f t="shared" ca="1" si="31"/>
        <v>120</v>
      </c>
      <c r="O311" s="68">
        <f t="shared" ca="1" si="31"/>
        <v>930</v>
      </c>
    </row>
    <row r="312" spans="1:18" s="57" customFormat="1" ht="11.25" x14ac:dyDescent="0.2">
      <c r="A312" s="163"/>
      <c r="B312" s="157"/>
      <c r="C312" s="58" t="s">
        <v>73</v>
      </c>
      <c r="D312" s="58" t="s">
        <v>347</v>
      </c>
      <c r="E312" s="58"/>
      <c r="F312" s="66" t="str">
        <f t="shared" ca="1" si="31"/>
        <v>**</v>
      </c>
      <c r="G312" s="67">
        <f t="shared" ca="1" si="31"/>
        <v>25</v>
      </c>
      <c r="H312" s="67">
        <f t="shared" ca="1" si="31"/>
        <v>5</v>
      </c>
      <c r="I312" s="67">
        <f t="shared" ca="1" si="31"/>
        <v>5</v>
      </c>
      <c r="J312" s="67" t="str">
        <f t="shared" ca="1" si="31"/>
        <v>**</v>
      </c>
      <c r="K312" s="67">
        <f t="shared" ca="1" si="31"/>
        <v>10</v>
      </c>
      <c r="L312" s="67" t="str">
        <f t="shared" ca="1" si="31"/>
        <v>**</v>
      </c>
      <c r="M312" s="67">
        <f t="shared" ca="1" si="31"/>
        <v>15</v>
      </c>
      <c r="N312" s="67">
        <f t="shared" ca="1" si="31"/>
        <v>10</v>
      </c>
      <c r="O312" s="68">
        <f t="shared" ca="1" si="31"/>
        <v>75</v>
      </c>
    </row>
    <row r="313" spans="1:18" s="57" customFormat="1" ht="11.25" x14ac:dyDescent="0.2">
      <c r="A313" s="163"/>
      <c r="B313" s="157"/>
      <c r="C313" s="58" t="s">
        <v>510</v>
      </c>
      <c r="D313" s="58" t="s">
        <v>348</v>
      </c>
      <c r="E313" s="58"/>
      <c r="F313" s="66">
        <f t="shared" ca="1" si="31"/>
        <v>350</v>
      </c>
      <c r="G313" s="67">
        <f t="shared" ca="1" si="31"/>
        <v>335</v>
      </c>
      <c r="H313" s="67">
        <f t="shared" ca="1" si="31"/>
        <v>240</v>
      </c>
      <c r="I313" s="67">
        <f t="shared" ca="1" si="31"/>
        <v>255</v>
      </c>
      <c r="J313" s="67">
        <f t="shared" ca="1" si="31"/>
        <v>155</v>
      </c>
      <c r="K313" s="67">
        <f t="shared" ca="1" si="31"/>
        <v>190</v>
      </c>
      <c r="L313" s="67">
        <f t="shared" ca="1" si="31"/>
        <v>110</v>
      </c>
      <c r="M313" s="67">
        <f t="shared" ca="1" si="31"/>
        <v>195</v>
      </c>
      <c r="N313" s="67">
        <f t="shared" ca="1" si="31"/>
        <v>315</v>
      </c>
      <c r="O313" s="68">
        <f t="shared" ca="1" si="31"/>
        <v>2145</v>
      </c>
    </row>
    <row r="314" spans="1:18" s="57" customFormat="1" ht="11.25" x14ac:dyDescent="0.2">
      <c r="A314" s="163"/>
      <c r="B314" s="157"/>
      <c r="C314" s="58" t="s">
        <v>58</v>
      </c>
      <c r="D314" s="58" t="s">
        <v>334</v>
      </c>
      <c r="E314" s="58"/>
      <c r="F314" s="66">
        <f t="shared" ca="1" si="31"/>
        <v>165</v>
      </c>
      <c r="G314" s="67">
        <f t="shared" ca="1" si="31"/>
        <v>125</v>
      </c>
      <c r="H314" s="67">
        <f t="shared" ca="1" si="31"/>
        <v>80</v>
      </c>
      <c r="I314" s="67">
        <f t="shared" ca="1" si="31"/>
        <v>130</v>
      </c>
      <c r="J314" s="67">
        <f t="shared" ca="1" si="31"/>
        <v>75</v>
      </c>
      <c r="K314" s="67">
        <f t="shared" ca="1" si="31"/>
        <v>55</v>
      </c>
      <c r="L314" s="67">
        <f t="shared" ca="1" si="31"/>
        <v>50</v>
      </c>
      <c r="M314" s="67">
        <f t="shared" ca="1" si="31"/>
        <v>55</v>
      </c>
      <c r="N314" s="67">
        <f t="shared" ca="1" si="31"/>
        <v>150</v>
      </c>
      <c r="O314" s="68">
        <f t="shared" ca="1" si="31"/>
        <v>885</v>
      </c>
    </row>
    <row r="315" spans="1:18" s="72" customFormat="1" ht="11.25" x14ac:dyDescent="0.2">
      <c r="A315" s="163"/>
      <c r="B315" s="157"/>
      <c r="C315" s="58" t="s">
        <v>72</v>
      </c>
      <c r="D315" s="58" t="s">
        <v>111</v>
      </c>
      <c r="E315" s="58"/>
      <c r="F315" s="66">
        <f t="shared" ca="1" si="31"/>
        <v>80</v>
      </c>
      <c r="G315" s="67">
        <f t="shared" ca="1" si="31"/>
        <v>210</v>
      </c>
      <c r="H315" s="67">
        <f t="shared" ca="1" si="31"/>
        <v>90</v>
      </c>
      <c r="I315" s="67">
        <f t="shared" ca="1" si="31"/>
        <v>135</v>
      </c>
      <c r="J315" s="67">
        <f t="shared" ca="1" si="31"/>
        <v>95</v>
      </c>
      <c r="K315" s="67">
        <f t="shared" ca="1" si="31"/>
        <v>110</v>
      </c>
      <c r="L315" s="67">
        <f t="shared" ca="1" si="31"/>
        <v>55</v>
      </c>
      <c r="M315" s="67">
        <f t="shared" ca="1" si="31"/>
        <v>60</v>
      </c>
      <c r="N315" s="67">
        <f t="shared" ca="1" si="31"/>
        <v>175</v>
      </c>
      <c r="O315" s="68">
        <f t="shared" ca="1" si="31"/>
        <v>1010</v>
      </c>
      <c r="Q315" s="57"/>
      <c r="R315" s="57"/>
    </row>
    <row r="316" spans="1:18" s="57" customFormat="1" ht="11.25" x14ac:dyDescent="0.2">
      <c r="A316" s="163"/>
      <c r="B316" s="157"/>
      <c r="C316" s="58" t="s">
        <v>59</v>
      </c>
      <c r="D316" s="58" t="s">
        <v>99</v>
      </c>
      <c r="E316" s="58"/>
      <c r="F316" s="66">
        <f t="shared" ca="1" si="31"/>
        <v>235</v>
      </c>
      <c r="G316" s="67">
        <f t="shared" ca="1" si="31"/>
        <v>310</v>
      </c>
      <c r="H316" s="67">
        <f t="shared" ca="1" si="31"/>
        <v>210</v>
      </c>
      <c r="I316" s="67">
        <f t="shared" ca="1" si="31"/>
        <v>210</v>
      </c>
      <c r="J316" s="67">
        <f t="shared" ca="1" si="31"/>
        <v>135</v>
      </c>
      <c r="K316" s="67">
        <f t="shared" ca="1" si="31"/>
        <v>140</v>
      </c>
      <c r="L316" s="67">
        <f t="shared" ca="1" si="31"/>
        <v>110</v>
      </c>
      <c r="M316" s="67">
        <f t="shared" ca="1" si="31"/>
        <v>90</v>
      </c>
      <c r="N316" s="67">
        <f t="shared" ca="1" si="31"/>
        <v>315</v>
      </c>
      <c r="O316" s="68">
        <f t="shared" ca="1" si="31"/>
        <v>1755</v>
      </c>
    </row>
    <row r="317" spans="1:18" s="80" customFormat="1" ht="11.25" x14ac:dyDescent="0.2">
      <c r="A317" s="164"/>
      <c r="B317" s="158"/>
      <c r="C317" s="73" t="s">
        <v>692</v>
      </c>
      <c r="D317" s="74" t="s">
        <v>98</v>
      </c>
      <c r="E317" s="73"/>
      <c r="F317" s="75">
        <f t="shared" ca="1" si="31"/>
        <v>1250</v>
      </c>
      <c r="G317" s="76">
        <f t="shared" ca="1" si="31"/>
        <v>1360</v>
      </c>
      <c r="H317" s="76">
        <f t="shared" ca="1" si="31"/>
        <v>845</v>
      </c>
      <c r="I317" s="76">
        <f t="shared" ca="1" si="31"/>
        <v>1035</v>
      </c>
      <c r="J317" s="76">
        <f t="shared" ca="1" si="31"/>
        <v>650</v>
      </c>
      <c r="K317" s="76">
        <f t="shared" ca="1" si="31"/>
        <v>660</v>
      </c>
      <c r="L317" s="76">
        <f t="shared" ca="1" si="31"/>
        <v>455</v>
      </c>
      <c r="M317" s="76">
        <f t="shared" ca="1" si="31"/>
        <v>560</v>
      </c>
      <c r="N317" s="76">
        <f t="shared" ca="1" si="31"/>
        <v>1295</v>
      </c>
      <c r="O317" s="77">
        <f t="shared" ca="1" si="31"/>
        <v>8110</v>
      </c>
      <c r="Q317" s="57"/>
      <c r="R317" s="57"/>
    </row>
    <row r="318" spans="1:18" s="57" customFormat="1" ht="11.25" x14ac:dyDescent="0.2">
      <c r="A318" s="81"/>
      <c r="B318" s="156" t="s">
        <v>846</v>
      </c>
      <c r="C318" s="82"/>
      <c r="D318" s="58"/>
      <c r="E318" s="58"/>
      <c r="F318" s="66"/>
      <c r="G318" s="67"/>
      <c r="H318" s="67"/>
      <c r="I318" s="67"/>
      <c r="J318" s="67"/>
      <c r="K318" s="67"/>
      <c r="L318" s="67"/>
      <c r="M318" s="67"/>
      <c r="N318" s="67"/>
      <c r="O318" s="68"/>
    </row>
    <row r="319" spans="1:18" s="57" customFormat="1" ht="11.25" x14ac:dyDescent="0.2">
      <c r="A319" s="131" t="s">
        <v>416</v>
      </c>
      <c r="B319" s="157"/>
      <c r="C319" s="58"/>
      <c r="D319" s="58"/>
      <c r="E319" s="58"/>
      <c r="F319" s="66"/>
      <c r="G319" s="67"/>
      <c r="H319" s="67"/>
      <c r="I319" s="67"/>
      <c r="J319" s="67"/>
      <c r="K319" s="67"/>
      <c r="L319" s="67"/>
      <c r="M319" s="67"/>
      <c r="N319" s="67"/>
      <c r="O319" s="68"/>
    </row>
    <row r="320" spans="1:18" s="80" customFormat="1" ht="11.25" x14ac:dyDescent="0.2">
      <c r="A320" s="132"/>
      <c r="B320" s="158"/>
      <c r="C320" s="73" t="s">
        <v>692</v>
      </c>
      <c r="D320" s="74" t="s">
        <v>416</v>
      </c>
      <c r="E320" s="73"/>
      <c r="F320" s="78">
        <f t="shared" ref="F320:O320" ca="1" si="32">VLOOKUP($D320,INDIRECT($W$13),F$472,0)</f>
        <v>485</v>
      </c>
      <c r="G320" s="79">
        <f t="shared" ca="1" si="32"/>
        <v>850</v>
      </c>
      <c r="H320" s="79">
        <f t="shared" ca="1" si="32"/>
        <v>745</v>
      </c>
      <c r="I320" s="79">
        <f t="shared" ca="1" si="32"/>
        <v>695</v>
      </c>
      <c r="J320" s="79">
        <f t="shared" ca="1" si="32"/>
        <v>520</v>
      </c>
      <c r="K320" s="79">
        <f t="shared" ca="1" si="32"/>
        <v>400</v>
      </c>
      <c r="L320" s="79">
        <f t="shared" ca="1" si="32"/>
        <v>390</v>
      </c>
      <c r="M320" s="79">
        <f t="shared" ca="1" si="32"/>
        <v>375</v>
      </c>
      <c r="N320" s="79">
        <f t="shared" ca="1" si="32"/>
        <v>1010</v>
      </c>
      <c r="O320" s="84">
        <f t="shared" ca="1" si="32"/>
        <v>5465</v>
      </c>
      <c r="Q320" s="57"/>
      <c r="R320" s="57"/>
    </row>
    <row r="321" spans="1:16" s="57" customFormat="1" ht="11.25" x14ac:dyDescent="0.2">
      <c r="A321" s="81"/>
      <c r="B321" s="156" t="s">
        <v>847</v>
      </c>
      <c r="C321" s="82"/>
      <c r="D321" s="58"/>
      <c r="E321" s="58"/>
      <c r="F321" s="70"/>
      <c r="G321" s="71"/>
      <c r="H321" s="71"/>
      <c r="I321" s="71"/>
      <c r="J321" s="71"/>
      <c r="K321" s="71"/>
      <c r="L321" s="71"/>
      <c r="M321" s="71"/>
      <c r="N321" s="71"/>
      <c r="O321" s="83"/>
    </row>
    <row r="322" spans="1:16" s="57" customFormat="1" ht="11.25" x14ac:dyDescent="0.2">
      <c r="A322" s="163" t="s">
        <v>678</v>
      </c>
      <c r="B322" s="157"/>
      <c r="C322" s="58" t="s">
        <v>475</v>
      </c>
      <c r="D322" s="58" t="s">
        <v>208</v>
      </c>
      <c r="E322" s="58"/>
      <c r="F322" s="70" t="str">
        <f t="shared" ref="F322:O331" ca="1" si="33">VLOOKUP($D322,INDIRECT($W$13),F$472,0)</f>
        <v>**</v>
      </c>
      <c r="G322" s="71">
        <f t="shared" ca="1" si="33"/>
        <v>10</v>
      </c>
      <c r="H322" s="71">
        <f t="shared" ca="1" si="33"/>
        <v>5</v>
      </c>
      <c r="I322" s="71">
        <f t="shared" ca="1" si="33"/>
        <v>15</v>
      </c>
      <c r="J322" s="71">
        <f t="shared" ca="1" si="33"/>
        <v>5</v>
      </c>
      <c r="K322" s="71" t="str">
        <f t="shared" ca="1" si="33"/>
        <v>**</v>
      </c>
      <c r="L322" s="71">
        <f t="shared" ca="1" si="33"/>
        <v>5</v>
      </c>
      <c r="M322" s="71" t="str">
        <f t="shared" ca="1" si="33"/>
        <v>**</v>
      </c>
      <c r="N322" s="71">
        <f t="shared" ca="1" si="33"/>
        <v>10</v>
      </c>
      <c r="O322" s="83">
        <f t="shared" ca="1" si="33"/>
        <v>55</v>
      </c>
    </row>
    <row r="323" spans="1:16" s="57" customFormat="1" ht="11.25" x14ac:dyDescent="0.2">
      <c r="A323" s="163"/>
      <c r="B323" s="157"/>
      <c r="C323" s="58" t="s">
        <v>448</v>
      </c>
      <c r="D323" s="58" t="s">
        <v>209</v>
      </c>
      <c r="E323" s="58"/>
      <c r="F323" s="70">
        <f t="shared" ca="1" si="33"/>
        <v>390</v>
      </c>
      <c r="G323" s="71">
        <f t="shared" ca="1" si="33"/>
        <v>435</v>
      </c>
      <c r="H323" s="71">
        <f t="shared" ca="1" si="33"/>
        <v>485</v>
      </c>
      <c r="I323" s="71">
        <f t="shared" ca="1" si="33"/>
        <v>530</v>
      </c>
      <c r="J323" s="71">
        <f t="shared" ca="1" si="33"/>
        <v>235</v>
      </c>
      <c r="K323" s="71">
        <f t="shared" ca="1" si="33"/>
        <v>230</v>
      </c>
      <c r="L323" s="71">
        <f t="shared" ca="1" si="33"/>
        <v>205</v>
      </c>
      <c r="M323" s="71">
        <f t="shared" ca="1" si="33"/>
        <v>205</v>
      </c>
      <c r="N323" s="71">
        <f t="shared" ca="1" si="33"/>
        <v>555</v>
      </c>
      <c r="O323" s="83">
        <f t="shared" ca="1" si="33"/>
        <v>3270</v>
      </c>
    </row>
    <row r="324" spans="1:16" s="57" customFormat="1" ht="11.25" x14ac:dyDescent="0.2">
      <c r="A324" s="163"/>
      <c r="B324" s="157"/>
      <c r="C324" s="58" t="s">
        <v>449</v>
      </c>
      <c r="D324" s="58" t="s">
        <v>210</v>
      </c>
      <c r="E324" s="58"/>
      <c r="F324" s="70">
        <f t="shared" ca="1" si="33"/>
        <v>65</v>
      </c>
      <c r="G324" s="71">
        <f t="shared" ca="1" si="33"/>
        <v>235</v>
      </c>
      <c r="H324" s="71">
        <f t="shared" ca="1" si="33"/>
        <v>235</v>
      </c>
      <c r="I324" s="71">
        <f t="shared" ca="1" si="33"/>
        <v>220</v>
      </c>
      <c r="J324" s="71">
        <f t="shared" ca="1" si="33"/>
        <v>100</v>
      </c>
      <c r="K324" s="71">
        <f t="shared" ca="1" si="33"/>
        <v>75</v>
      </c>
      <c r="L324" s="71">
        <f t="shared" ca="1" si="33"/>
        <v>130</v>
      </c>
      <c r="M324" s="71">
        <f t="shared" ca="1" si="33"/>
        <v>80</v>
      </c>
      <c r="N324" s="71">
        <f t="shared" ca="1" si="33"/>
        <v>270</v>
      </c>
      <c r="O324" s="83">
        <f t="shared" ca="1" si="33"/>
        <v>1410</v>
      </c>
      <c r="P324" s="86"/>
    </row>
    <row r="325" spans="1:16" s="57" customFormat="1" ht="11.25" x14ac:dyDescent="0.2">
      <c r="A325" s="163"/>
      <c r="B325" s="157"/>
      <c r="C325" s="58" t="s">
        <v>450</v>
      </c>
      <c r="D325" s="58" t="s">
        <v>211</v>
      </c>
      <c r="E325" s="58"/>
      <c r="F325" s="66" t="str">
        <f t="shared" ca="1" si="33"/>
        <v>**</v>
      </c>
      <c r="G325" s="67" t="str">
        <f t="shared" ca="1" si="33"/>
        <v>**</v>
      </c>
      <c r="H325" s="67" t="str">
        <f t="shared" ca="1" si="33"/>
        <v>**</v>
      </c>
      <c r="I325" s="67" t="str">
        <f t="shared" ca="1" si="33"/>
        <v>**</v>
      </c>
      <c r="J325" s="67" t="str">
        <f t="shared" ca="1" si="33"/>
        <v>**</v>
      </c>
      <c r="K325" s="67" t="str">
        <f t="shared" ca="1" si="33"/>
        <v>**</v>
      </c>
      <c r="L325" s="67" t="str">
        <f t="shared" ca="1" si="33"/>
        <v>**</v>
      </c>
      <c r="M325" s="67" t="str">
        <f t="shared" ca="1" si="33"/>
        <v>**</v>
      </c>
      <c r="N325" s="67" t="str">
        <f t="shared" ca="1" si="33"/>
        <v>**</v>
      </c>
      <c r="O325" s="68" t="str">
        <f t="shared" ca="1" si="33"/>
        <v>**</v>
      </c>
      <c r="P325" s="86"/>
    </row>
    <row r="326" spans="1:16" s="57" customFormat="1" ht="11.25" x14ac:dyDescent="0.2">
      <c r="A326" s="163"/>
      <c r="B326" s="157"/>
      <c r="C326" s="58" t="s">
        <v>451</v>
      </c>
      <c r="D326" s="58" t="s">
        <v>212</v>
      </c>
      <c r="E326" s="58"/>
      <c r="F326" s="66">
        <f t="shared" ca="1" si="33"/>
        <v>175</v>
      </c>
      <c r="G326" s="67">
        <f t="shared" ca="1" si="33"/>
        <v>310</v>
      </c>
      <c r="H326" s="67">
        <f t="shared" ca="1" si="33"/>
        <v>270</v>
      </c>
      <c r="I326" s="67">
        <f t="shared" ca="1" si="33"/>
        <v>325</v>
      </c>
      <c r="J326" s="67">
        <f t="shared" ca="1" si="33"/>
        <v>140</v>
      </c>
      <c r="K326" s="67">
        <f t="shared" ca="1" si="33"/>
        <v>95</v>
      </c>
      <c r="L326" s="67">
        <f t="shared" ca="1" si="33"/>
        <v>145</v>
      </c>
      <c r="M326" s="67">
        <f t="shared" ca="1" si="33"/>
        <v>125</v>
      </c>
      <c r="N326" s="67">
        <f t="shared" ca="1" si="33"/>
        <v>370</v>
      </c>
      <c r="O326" s="68">
        <f t="shared" ca="1" si="33"/>
        <v>1955</v>
      </c>
    </row>
    <row r="327" spans="1:16" s="57" customFormat="1" ht="11.25" x14ac:dyDescent="0.2">
      <c r="A327" s="163"/>
      <c r="B327" s="157"/>
      <c r="C327" s="58" t="s">
        <v>452</v>
      </c>
      <c r="D327" s="58" t="s">
        <v>213</v>
      </c>
      <c r="E327" s="58"/>
      <c r="F327" s="66">
        <f t="shared" ca="1" si="33"/>
        <v>225</v>
      </c>
      <c r="G327" s="67">
        <f t="shared" ca="1" si="33"/>
        <v>350</v>
      </c>
      <c r="H327" s="67">
        <f t="shared" ca="1" si="33"/>
        <v>395</v>
      </c>
      <c r="I327" s="67">
        <f t="shared" ca="1" si="33"/>
        <v>400</v>
      </c>
      <c r="J327" s="67">
        <f t="shared" ca="1" si="33"/>
        <v>175</v>
      </c>
      <c r="K327" s="67">
        <f t="shared" ca="1" si="33"/>
        <v>165</v>
      </c>
      <c r="L327" s="67">
        <f t="shared" ca="1" si="33"/>
        <v>165</v>
      </c>
      <c r="M327" s="67">
        <f t="shared" ca="1" si="33"/>
        <v>150</v>
      </c>
      <c r="N327" s="67">
        <f t="shared" ca="1" si="33"/>
        <v>475</v>
      </c>
      <c r="O327" s="68">
        <f t="shared" ca="1" si="33"/>
        <v>2500</v>
      </c>
    </row>
    <row r="328" spans="1:16" s="57" customFormat="1" ht="11.25" x14ac:dyDescent="0.2">
      <c r="A328" s="163"/>
      <c r="B328" s="157"/>
      <c r="C328" s="58" t="s">
        <v>453</v>
      </c>
      <c r="D328" s="58" t="s">
        <v>214</v>
      </c>
      <c r="E328" s="58"/>
      <c r="F328" s="66">
        <f t="shared" ca="1" si="33"/>
        <v>165</v>
      </c>
      <c r="G328" s="67">
        <f t="shared" ca="1" si="33"/>
        <v>375</v>
      </c>
      <c r="H328" s="67">
        <f t="shared" ca="1" si="33"/>
        <v>300</v>
      </c>
      <c r="I328" s="67">
        <f t="shared" ca="1" si="33"/>
        <v>425</v>
      </c>
      <c r="J328" s="67">
        <f t="shared" ca="1" si="33"/>
        <v>185</v>
      </c>
      <c r="K328" s="67">
        <f t="shared" ca="1" si="33"/>
        <v>105</v>
      </c>
      <c r="L328" s="67">
        <f t="shared" ca="1" si="33"/>
        <v>165</v>
      </c>
      <c r="M328" s="67">
        <f t="shared" ca="1" si="33"/>
        <v>150</v>
      </c>
      <c r="N328" s="67">
        <f t="shared" ca="1" si="33"/>
        <v>375</v>
      </c>
      <c r="O328" s="68">
        <f t="shared" ca="1" si="33"/>
        <v>2245</v>
      </c>
    </row>
    <row r="329" spans="1:16" s="57" customFormat="1" ht="11.25" x14ac:dyDescent="0.2">
      <c r="A329" s="163"/>
      <c r="B329" s="157"/>
      <c r="C329" s="58" t="s">
        <v>454</v>
      </c>
      <c r="D329" s="58" t="s">
        <v>215</v>
      </c>
      <c r="E329" s="58"/>
      <c r="F329" s="66" t="str">
        <f t="shared" ca="1" si="33"/>
        <v>**</v>
      </c>
      <c r="G329" s="67" t="str">
        <f t="shared" ca="1" si="33"/>
        <v>**</v>
      </c>
      <c r="H329" s="67" t="str">
        <f t="shared" ca="1" si="33"/>
        <v>**</v>
      </c>
      <c r="I329" s="67" t="str">
        <f t="shared" ca="1" si="33"/>
        <v>**</v>
      </c>
      <c r="J329" s="67" t="str">
        <f t="shared" ca="1" si="33"/>
        <v>**</v>
      </c>
      <c r="K329" s="67" t="str">
        <f t="shared" ca="1" si="33"/>
        <v>**</v>
      </c>
      <c r="L329" s="67" t="str">
        <f t="shared" ca="1" si="33"/>
        <v>**</v>
      </c>
      <c r="M329" s="67" t="str">
        <f t="shared" ca="1" si="33"/>
        <v>**</v>
      </c>
      <c r="N329" s="67" t="str">
        <f t="shared" ca="1" si="33"/>
        <v>**</v>
      </c>
      <c r="O329" s="68" t="str">
        <f t="shared" ca="1" si="33"/>
        <v>**</v>
      </c>
    </row>
    <row r="330" spans="1:16" s="57" customFormat="1" ht="11.25" x14ac:dyDescent="0.2">
      <c r="A330" s="163"/>
      <c r="B330" s="157"/>
      <c r="C330" s="58" t="s">
        <v>455</v>
      </c>
      <c r="D330" s="58" t="s">
        <v>216</v>
      </c>
      <c r="E330" s="58"/>
      <c r="F330" s="66">
        <f t="shared" ca="1" si="33"/>
        <v>215</v>
      </c>
      <c r="G330" s="67">
        <f t="shared" ca="1" si="33"/>
        <v>325</v>
      </c>
      <c r="H330" s="67">
        <f t="shared" ca="1" si="33"/>
        <v>340</v>
      </c>
      <c r="I330" s="67">
        <f t="shared" ca="1" si="33"/>
        <v>405</v>
      </c>
      <c r="J330" s="67">
        <f t="shared" ca="1" si="33"/>
        <v>185</v>
      </c>
      <c r="K330" s="67">
        <f t="shared" ca="1" si="33"/>
        <v>120</v>
      </c>
      <c r="L330" s="67">
        <f t="shared" ca="1" si="33"/>
        <v>140</v>
      </c>
      <c r="M330" s="67">
        <f t="shared" ca="1" si="33"/>
        <v>175</v>
      </c>
      <c r="N330" s="67">
        <f t="shared" ca="1" si="33"/>
        <v>350</v>
      </c>
      <c r="O330" s="68">
        <f t="shared" ca="1" si="33"/>
        <v>2255</v>
      </c>
    </row>
    <row r="331" spans="1:16" s="57" customFormat="1" ht="11.25" x14ac:dyDescent="0.2">
      <c r="A331" s="163"/>
      <c r="B331" s="157"/>
      <c r="C331" s="58" t="s">
        <v>456</v>
      </c>
      <c r="D331" s="58" t="s">
        <v>217</v>
      </c>
      <c r="E331" s="58"/>
      <c r="F331" s="66">
        <f t="shared" ca="1" si="33"/>
        <v>40</v>
      </c>
      <c r="G331" s="67">
        <f t="shared" ca="1" si="33"/>
        <v>90</v>
      </c>
      <c r="H331" s="67">
        <f t="shared" ca="1" si="33"/>
        <v>60</v>
      </c>
      <c r="I331" s="67">
        <f t="shared" ca="1" si="33"/>
        <v>115</v>
      </c>
      <c r="J331" s="67">
        <f t="shared" ca="1" si="33"/>
        <v>50</v>
      </c>
      <c r="K331" s="67">
        <f t="shared" ca="1" si="33"/>
        <v>30</v>
      </c>
      <c r="L331" s="67">
        <f t="shared" ca="1" si="33"/>
        <v>25</v>
      </c>
      <c r="M331" s="67">
        <f t="shared" ca="1" si="33"/>
        <v>45</v>
      </c>
      <c r="N331" s="67">
        <f t="shared" ca="1" si="33"/>
        <v>90</v>
      </c>
      <c r="O331" s="68">
        <f t="shared" ca="1" si="33"/>
        <v>545</v>
      </c>
    </row>
    <row r="332" spans="1:16" s="57" customFormat="1" ht="11.25" x14ac:dyDescent="0.2">
      <c r="A332" s="163"/>
      <c r="B332" s="157"/>
      <c r="C332" s="58" t="s">
        <v>549</v>
      </c>
      <c r="D332" s="58" t="s">
        <v>218</v>
      </c>
      <c r="E332" s="58"/>
      <c r="F332" s="66" t="str">
        <f t="shared" ref="F332:O341" ca="1" si="34">VLOOKUP($D332,INDIRECT($W$13),F$472,0)</f>
        <v>**</v>
      </c>
      <c r="G332" s="67" t="str">
        <f t="shared" ca="1" si="34"/>
        <v>**</v>
      </c>
      <c r="H332" s="67" t="str">
        <f t="shared" ca="1" si="34"/>
        <v>**</v>
      </c>
      <c r="I332" s="67" t="str">
        <f t="shared" ca="1" si="34"/>
        <v>**</v>
      </c>
      <c r="J332" s="67" t="str">
        <f t="shared" ca="1" si="34"/>
        <v>**</v>
      </c>
      <c r="K332" s="67" t="str">
        <f t="shared" ca="1" si="34"/>
        <v>**</v>
      </c>
      <c r="L332" s="67" t="str">
        <f t="shared" ca="1" si="34"/>
        <v>**</v>
      </c>
      <c r="M332" s="67" t="str">
        <f t="shared" ca="1" si="34"/>
        <v>**</v>
      </c>
      <c r="N332" s="67" t="str">
        <f t="shared" ca="1" si="34"/>
        <v>**</v>
      </c>
      <c r="O332" s="68" t="str">
        <f t="shared" ca="1" si="34"/>
        <v>**</v>
      </c>
    </row>
    <row r="333" spans="1:16" s="57" customFormat="1" ht="11.25" x14ac:dyDescent="0.2">
      <c r="A333" s="163"/>
      <c r="B333" s="157"/>
      <c r="C333" s="58" t="s">
        <v>457</v>
      </c>
      <c r="D333" s="58" t="s">
        <v>219</v>
      </c>
      <c r="E333" s="58"/>
      <c r="F333" s="66">
        <f t="shared" ca="1" si="34"/>
        <v>240</v>
      </c>
      <c r="G333" s="67">
        <f t="shared" ca="1" si="34"/>
        <v>355</v>
      </c>
      <c r="H333" s="67">
        <f t="shared" ca="1" si="34"/>
        <v>235</v>
      </c>
      <c r="I333" s="67">
        <f t="shared" ca="1" si="34"/>
        <v>340</v>
      </c>
      <c r="J333" s="67">
        <f t="shared" ca="1" si="34"/>
        <v>175</v>
      </c>
      <c r="K333" s="67">
        <f t="shared" ca="1" si="34"/>
        <v>200</v>
      </c>
      <c r="L333" s="67">
        <f t="shared" ca="1" si="34"/>
        <v>135</v>
      </c>
      <c r="M333" s="67">
        <f t="shared" ca="1" si="34"/>
        <v>140</v>
      </c>
      <c r="N333" s="67">
        <f t="shared" ca="1" si="34"/>
        <v>370</v>
      </c>
      <c r="O333" s="68">
        <f t="shared" ca="1" si="34"/>
        <v>2190</v>
      </c>
    </row>
    <row r="334" spans="1:16" s="57" customFormat="1" ht="11.25" x14ac:dyDescent="0.2">
      <c r="A334" s="163"/>
      <c r="B334" s="157"/>
      <c r="C334" s="58" t="s">
        <v>550</v>
      </c>
      <c r="D334" s="58" t="s">
        <v>220</v>
      </c>
      <c r="E334" s="58"/>
      <c r="F334" s="66">
        <f t="shared" ca="1" si="34"/>
        <v>25</v>
      </c>
      <c r="G334" s="67">
        <f t="shared" ca="1" si="34"/>
        <v>150</v>
      </c>
      <c r="H334" s="67">
        <f t="shared" ca="1" si="34"/>
        <v>70</v>
      </c>
      <c r="I334" s="67">
        <f t="shared" ca="1" si="34"/>
        <v>135</v>
      </c>
      <c r="J334" s="67">
        <f t="shared" ca="1" si="34"/>
        <v>50</v>
      </c>
      <c r="K334" s="67">
        <f t="shared" ca="1" si="34"/>
        <v>50</v>
      </c>
      <c r="L334" s="67">
        <f t="shared" ca="1" si="34"/>
        <v>55</v>
      </c>
      <c r="M334" s="67">
        <f t="shared" ca="1" si="34"/>
        <v>60</v>
      </c>
      <c r="N334" s="67">
        <f t="shared" ca="1" si="34"/>
        <v>170</v>
      </c>
      <c r="O334" s="68">
        <f t="shared" ca="1" si="34"/>
        <v>765</v>
      </c>
    </row>
    <row r="335" spans="1:16" s="57" customFormat="1" ht="11.25" x14ac:dyDescent="0.2">
      <c r="A335" s="163"/>
      <c r="B335" s="157"/>
      <c r="C335" s="58" t="s">
        <v>458</v>
      </c>
      <c r="D335" s="58" t="s">
        <v>147</v>
      </c>
      <c r="E335" s="58"/>
      <c r="F335" s="66">
        <f t="shared" ca="1" si="34"/>
        <v>370</v>
      </c>
      <c r="G335" s="67">
        <f t="shared" ca="1" si="34"/>
        <v>590</v>
      </c>
      <c r="H335" s="67">
        <f t="shared" ca="1" si="34"/>
        <v>735</v>
      </c>
      <c r="I335" s="67">
        <f t="shared" ca="1" si="34"/>
        <v>555</v>
      </c>
      <c r="J335" s="67">
        <f t="shared" ca="1" si="34"/>
        <v>295</v>
      </c>
      <c r="K335" s="67">
        <f t="shared" ca="1" si="34"/>
        <v>280</v>
      </c>
      <c r="L335" s="67">
        <f t="shared" ca="1" si="34"/>
        <v>345</v>
      </c>
      <c r="M335" s="67">
        <f t="shared" ca="1" si="34"/>
        <v>290</v>
      </c>
      <c r="N335" s="67">
        <f t="shared" ca="1" si="34"/>
        <v>875</v>
      </c>
      <c r="O335" s="68">
        <f t="shared" ca="1" si="34"/>
        <v>4335</v>
      </c>
    </row>
    <row r="336" spans="1:16" s="57" customFormat="1" ht="11.25" x14ac:dyDescent="0.2">
      <c r="A336" s="163"/>
      <c r="B336" s="157"/>
      <c r="C336" s="58" t="s">
        <v>354</v>
      </c>
      <c r="D336" s="58" t="s">
        <v>221</v>
      </c>
      <c r="E336" s="58"/>
      <c r="F336" s="66">
        <f t="shared" ca="1" si="34"/>
        <v>410</v>
      </c>
      <c r="G336" s="67">
        <f t="shared" ca="1" si="34"/>
        <v>445</v>
      </c>
      <c r="H336" s="67">
        <f t="shared" ca="1" si="34"/>
        <v>445</v>
      </c>
      <c r="I336" s="67">
        <f t="shared" ca="1" si="34"/>
        <v>360</v>
      </c>
      <c r="J336" s="67">
        <f t="shared" ca="1" si="34"/>
        <v>205</v>
      </c>
      <c r="K336" s="67">
        <f t="shared" ca="1" si="34"/>
        <v>195</v>
      </c>
      <c r="L336" s="67">
        <f t="shared" ca="1" si="34"/>
        <v>185</v>
      </c>
      <c r="M336" s="67">
        <f t="shared" ca="1" si="34"/>
        <v>200</v>
      </c>
      <c r="N336" s="67">
        <f t="shared" ca="1" si="34"/>
        <v>670</v>
      </c>
      <c r="O336" s="68">
        <f t="shared" ca="1" si="34"/>
        <v>3115</v>
      </c>
    </row>
    <row r="337" spans="1:18" s="57" customFormat="1" ht="11.25" x14ac:dyDescent="0.2">
      <c r="A337" s="163"/>
      <c r="B337" s="157"/>
      <c r="C337" s="58" t="s">
        <v>355</v>
      </c>
      <c r="D337" s="58" t="s">
        <v>222</v>
      </c>
      <c r="E337" s="58"/>
      <c r="F337" s="66">
        <f t="shared" ca="1" si="34"/>
        <v>115</v>
      </c>
      <c r="G337" s="67">
        <f t="shared" ca="1" si="34"/>
        <v>180</v>
      </c>
      <c r="H337" s="67">
        <f t="shared" ca="1" si="34"/>
        <v>170</v>
      </c>
      <c r="I337" s="67">
        <f t="shared" ca="1" si="34"/>
        <v>140</v>
      </c>
      <c r="J337" s="67">
        <f t="shared" ca="1" si="34"/>
        <v>85</v>
      </c>
      <c r="K337" s="67">
        <f t="shared" ca="1" si="34"/>
        <v>95</v>
      </c>
      <c r="L337" s="67">
        <f t="shared" ca="1" si="34"/>
        <v>70</v>
      </c>
      <c r="M337" s="67">
        <f t="shared" ca="1" si="34"/>
        <v>70</v>
      </c>
      <c r="N337" s="67">
        <f t="shared" ca="1" si="34"/>
        <v>185</v>
      </c>
      <c r="O337" s="68">
        <f t="shared" ca="1" si="34"/>
        <v>1110</v>
      </c>
    </row>
    <row r="338" spans="1:18" s="57" customFormat="1" ht="11.25" x14ac:dyDescent="0.2">
      <c r="A338" s="163"/>
      <c r="B338" s="157"/>
      <c r="C338" s="58" t="s">
        <v>356</v>
      </c>
      <c r="D338" s="58" t="s">
        <v>223</v>
      </c>
      <c r="E338" s="58"/>
      <c r="F338" s="66">
        <f t="shared" ca="1" si="34"/>
        <v>20</v>
      </c>
      <c r="G338" s="67">
        <f t="shared" ca="1" si="34"/>
        <v>75</v>
      </c>
      <c r="H338" s="67">
        <f t="shared" ca="1" si="34"/>
        <v>55</v>
      </c>
      <c r="I338" s="67">
        <f t="shared" ca="1" si="34"/>
        <v>85</v>
      </c>
      <c r="J338" s="67">
        <f t="shared" ca="1" si="34"/>
        <v>25</v>
      </c>
      <c r="K338" s="67">
        <f t="shared" ca="1" si="34"/>
        <v>30</v>
      </c>
      <c r="L338" s="67">
        <f t="shared" ca="1" si="34"/>
        <v>30</v>
      </c>
      <c r="M338" s="67">
        <f t="shared" ca="1" si="34"/>
        <v>25</v>
      </c>
      <c r="N338" s="67">
        <f t="shared" ca="1" si="34"/>
        <v>90</v>
      </c>
      <c r="O338" s="68">
        <f t="shared" ca="1" si="34"/>
        <v>435</v>
      </c>
    </row>
    <row r="339" spans="1:18" s="57" customFormat="1" ht="11.25" x14ac:dyDescent="0.2">
      <c r="A339" s="163"/>
      <c r="B339" s="157"/>
      <c r="C339" s="58" t="s">
        <v>357</v>
      </c>
      <c r="D339" s="58" t="s">
        <v>224</v>
      </c>
      <c r="E339" s="58"/>
      <c r="F339" s="66">
        <f t="shared" ca="1" si="34"/>
        <v>180</v>
      </c>
      <c r="G339" s="67">
        <f t="shared" ca="1" si="34"/>
        <v>235</v>
      </c>
      <c r="H339" s="67">
        <f t="shared" ca="1" si="34"/>
        <v>200</v>
      </c>
      <c r="I339" s="67">
        <f t="shared" ca="1" si="34"/>
        <v>175</v>
      </c>
      <c r="J339" s="67">
        <f t="shared" ca="1" si="34"/>
        <v>145</v>
      </c>
      <c r="K339" s="67">
        <f t="shared" ca="1" si="34"/>
        <v>185</v>
      </c>
      <c r="L339" s="67">
        <f t="shared" ca="1" si="34"/>
        <v>105</v>
      </c>
      <c r="M339" s="67">
        <f t="shared" ca="1" si="34"/>
        <v>90</v>
      </c>
      <c r="N339" s="67">
        <f t="shared" ca="1" si="34"/>
        <v>290</v>
      </c>
      <c r="O339" s="68">
        <f t="shared" ca="1" si="34"/>
        <v>1605</v>
      </c>
    </row>
    <row r="340" spans="1:18" s="57" customFormat="1" ht="11.25" x14ac:dyDescent="0.2">
      <c r="A340" s="163"/>
      <c r="B340" s="157"/>
      <c r="C340" s="58" t="s">
        <v>358</v>
      </c>
      <c r="D340" s="58" t="s">
        <v>225</v>
      </c>
      <c r="E340" s="58"/>
      <c r="F340" s="66">
        <f t="shared" ca="1" si="34"/>
        <v>35</v>
      </c>
      <c r="G340" s="67">
        <f t="shared" ca="1" si="34"/>
        <v>105</v>
      </c>
      <c r="H340" s="67">
        <f t="shared" ca="1" si="34"/>
        <v>115</v>
      </c>
      <c r="I340" s="67">
        <f t="shared" ca="1" si="34"/>
        <v>160</v>
      </c>
      <c r="J340" s="67">
        <f t="shared" ca="1" si="34"/>
        <v>65</v>
      </c>
      <c r="K340" s="67">
        <f t="shared" ca="1" si="34"/>
        <v>45</v>
      </c>
      <c r="L340" s="67">
        <f t="shared" ca="1" si="34"/>
        <v>65</v>
      </c>
      <c r="M340" s="67">
        <f t="shared" ca="1" si="34"/>
        <v>50</v>
      </c>
      <c r="N340" s="67">
        <f t="shared" ca="1" si="34"/>
        <v>135</v>
      </c>
      <c r="O340" s="68">
        <f t="shared" ca="1" si="34"/>
        <v>775</v>
      </c>
    </row>
    <row r="341" spans="1:18" s="57" customFormat="1" ht="11.25" x14ac:dyDescent="0.2">
      <c r="A341" s="163"/>
      <c r="B341" s="157"/>
      <c r="C341" s="58" t="s">
        <v>359</v>
      </c>
      <c r="D341" s="58" t="s">
        <v>226</v>
      </c>
      <c r="E341" s="58"/>
      <c r="F341" s="66">
        <f t="shared" ca="1" si="34"/>
        <v>300</v>
      </c>
      <c r="G341" s="67">
        <f t="shared" ca="1" si="34"/>
        <v>435</v>
      </c>
      <c r="H341" s="67">
        <f t="shared" ca="1" si="34"/>
        <v>390</v>
      </c>
      <c r="I341" s="67">
        <f t="shared" ca="1" si="34"/>
        <v>445</v>
      </c>
      <c r="J341" s="67">
        <f t="shared" ca="1" si="34"/>
        <v>215</v>
      </c>
      <c r="K341" s="67">
        <f t="shared" ca="1" si="34"/>
        <v>175</v>
      </c>
      <c r="L341" s="67">
        <f t="shared" ca="1" si="34"/>
        <v>205</v>
      </c>
      <c r="M341" s="67">
        <f t="shared" ca="1" si="34"/>
        <v>165</v>
      </c>
      <c r="N341" s="67">
        <f t="shared" ca="1" si="34"/>
        <v>510</v>
      </c>
      <c r="O341" s="68">
        <f t="shared" ca="1" si="34"/>
        <v>2840</v>
      </c>
    </row>
    <row r="342" spans="1:18" s="57" customFormat="1" ht="11.25" x14ac:dyDescent="0.2">
      <c r="A342" s="163"/>
      <c r="B342" s="157"/>
      <c r="C342" s="58" t="s">
        <v>427</v>
      </c>
      <c r="D342" s="58" t="s">
        <v>227</v>
      </c>
      <c r="E342" s="58"/>
      <c r="F342" s="66">
        <f t="shared" ref="F342:O354" ca="1" si="35">VLOOKUP($D342,INDIRECT($W$13),F$472,0)</f>
        <v>45</v>
      </c>
      <c r="G342" s="67">
        <f t="shared" ca="1" si="35"/>
        <v>110</v>
      </c>
      <c r="H342" s="67">
        <f t="shared" ca="1" si="35"/>
        <v>115</v>
      </c>
      <c r="I342" s="67">
        <f t="shared" ca="1" si="35"/>
        <v>195</v>
      </c>
      <c r="J342" s="67">
        <f t="shared" ca="1" si="35"/>
        <v>85</v>
      </c>
      <c r="K342" s="67">
        <f t="shared" ca="1" si="35"/>
        <v>70</v>
      </c>
      <c r="L342" s="67">
        <f t="shared" ca="1" si="35"/>
        <v>75</v>
      </c>
      <c r="M342" s="67">
        <f t="shared" ca="1" si="35"/>
        <v>70</v>
      </c>
      <c r="N342" s="67">
        <f t="shared" ca="1" si="35"/>
        <v>170</v>
      </c>
      <c r="O342" s="68">
        <f t="shared" ca="1" si="35"/>
        <v>935</v>
      </c>
    </row>
    <row r="343" spans="1:18" s="57" customFormat="1" ht="11.25" x14ac:dyDescent="0.2">
      <c r="A343" s="163"/>
      <c r="B343" s="157"/>
      <c r="C343" s="58" t="s">
        <v>360</v>
      </c>
      <c r="D343" s="58" t="s">
        <v>228</v>
      </c>
      <c r="E343" s="58"/>
      <c r="F343" s="66">
        <f t="shared" ca="1" si="35"/>
        <v>195</v>
      </c>
      <c r="G343" s="67">
        <f t="shared" ca="1" si="35"/>
        <v>590</v>
      </c>
      <c r="H343" s="67">
        <f t="shared" ca="1" si="35"/>
        <v>620</v>
      </c>
      <c r="I343" s="67">
        <f t="shared" ca="1" si="35"/>
        <v>470</v>
      </c>
      <c r="J343" s="67">
        <f t="shared" ca="1" si="35"/>
        <v>265</v>
      </c>
      <c r="K343" s="67">
        <f t="shared" ca="1" si="35"/>
        <v>190</v>
      </c>
      <c r="L343" s="67">
        <f t="shared" ca="1" si="35"/>
        <v>305</v>
      </c>
      <c r="M343" s="67">
        <f t="shared" ca="1" si="35"/>
        <v>215</v>
      </c>
      <c r="N343" s="67">
        <f t="shared" ca="1" si="35"/>
        <v>660</v>
      </c>
      <c r="O343" s="68">
        <f t="shared" ca="1" si="35"/>
        <v>3510</v>
      </c>
    </row>
    <row r="344" spans="1:18" s="57" customFormat="1" ht="11.25" x14ac:dyDescent="0.2">
      <c r="A344" s="163"/>
      <c r="B344" s="157"/>
      <c r="C344" s="58" t="s">
        <v>361</v>
      </c>
      <c r="D344" s="58" t="s">
        <v>229</v>
      </c>
      <c r="E344" s="58"/>
      <c r="F344" s="66">
        <f t="shared" ca="1" si="35"/>
        <v>190</v>
      </c>
      <c r="G344" s="67">
        <f t="shared" ca="1" si="35"/>
        <v>215</v>
      </c>
      <c r="H344" s="67">
        <f t="shared" ca="1" si="35"/>
        <v>195</v>
      </c>
      <c r="I344" s="67">
        <f t="shared" ca="1" si="35"/>
        <v>200</v>
      </c>
      <c r="J344" s="67">
        <f t="shared" ca="1" si="35"/>
        <v>160</v>
      </c>
      <c r="K344" s="67">
        <f t="shared" ca="1" si="35"/>
        <v>140</v>
      </c>
      <c r="L344" s="67">
        <f t="shared" ca="1" si="35"/>
        <v>90</v>
      </c>
      <c r="M344" s="67">
        <f t="shared" ca="1" si="35"/>
        <v>75</v>
      </c>
      <c r="N344" s="67">
        <f t="shared" ca="1" si="35"/>
        <v>250</v>
      </c>
      <c r="O344" s="68">
        <f t="shared" ca="1" si="35"/>
        <v>1515</v>
      </c>
    </row>
    <row r="345" spans="1:18" s="57" customFormat="1" ht="11.25" x14ac:dyDescent="0.2">
      <c r="A345" s="163"/>
      <c r="B345" s="157"/>
      <c r="C345" s="58" t="s">
        <v>362</v>
      </c>
      <c r="D345" s="58" t="s">
        <v>230</v>
      </c>
      <c r="E345" s="58"/>
      <c r="F345" s="66">
        <f t="shared" ca="1" si="35"/>
        <v>195</v>
      </c>
      <c r="G345" s="67">
        <f t="shared" ca="1" si="35"/>
        <v>200</v>
      </c>
      <c r="H345" s="67">
        <f t="shared" ca="1" si="35"/>
        <v>210</v>
      </c>
      <c r="I345" s="67">
        <f t="shared" ca="1" si="35"/>
        <v>235</v>
      </c>
      <c r="J345" s="67">
        <f t="shared" ca="1" si="35"/>
        <v>155</v>
      </c>
      <c r="K345" s="67">
        <f t="shared" ca="1" si="35"/>
        <v>140</v>
      </c>
      <c r="L345" s="67">
        <f t="shared" ca="1" si="35"/>
        <v>100</v>
      </c>
      <c r="M345" s="67">
        <f t="shared" ca="1" si="35"/>
        <v>95</v>
      </c>
      <c r="N345" s="67">
        <f t="shared" ca="1" si="35"/>
        <v>260</v>
      </c>
      <c r="O345" s="68">
        <f t="shared" ca="1" si="35"/>
        <v>1590</v>
      </c>
    </row>
    <row r="346" spans="1:18" s="57" customFormat="1" ht="11.25" x14ac:dyDescent="0.2">
      <c r="A346" s="163"/>
      <c r="B346" s="157"/>
      <c r="C346" s="58" t="s">
        <v>363</v>
      </c>
      <c r="D346" s="58" t="s">
        <v>231</v>
      </c>
      <c r="E346" s="58"/>
      <c r="F346" s="66" t="str">
        <f t="shared" ca="1" si="35"/>
        <v>**</v>
      </c>
      <c r="G346" s="67">
        <f t="shared" ca="1" si="35"/>
        <v>70</v>
      </c>
      <c r="H346" s="67">
        <f t="shared" ca="1" si="35"/>
        <v>40</v>
      </c>
      <c r="I346" s="67">
        <f t="shared" ca="1" si="35"/>
        <v>55</v>
      </c>
      <c r="J346" s="67">
        <f t="shared" ca="1" si="35"/>
        <v>45</v>
      </c>
      <c r="K346" s="67" t="str">
        <f t="shared" ca="1" si="35"/>
        <v>**</v>
      </c>
      <c r="L346" s="67">
        <f t="shared" ca="1" si="35"/>
        <v>20</v>
      </c>
      <c r="M346" s="67" t="str">
        <f t="shared" ca="1" si="35"/>
        <v>**</v>
      </c>
      <c r="N346" s="67">
        <f t="shared" ca="1" si="35"/>
        <v>80</v>
      </c>
      <c r="O346" s="68">
        <f t="shared" ca="1" si="35"/>
        <v>405</v>
      </c>
    </row>
    <row r="347" spans="1:18" s="57" customFormat="1" ht="11.25" x14ac:dyDescent="0.2">
      <c r="A347" s="163"/>
      <c r="B347" s="157"/>
      <c r="C347" s="58" t="s">
        <v>364</v>
      </c>
      <c r="D347" s="58" t="s">
        <v>232</v>
      </c>
      <c r="E347" s="58"/>
      <c r="F347" s="66">
        <f t="shared" ca="1" si="35"/>
        <v>105</v>
      </c>
      <c r="G347" s="67">
        <f t="shared" ca="1" si="35"/>
        <v>360</v>
      </c>
      <c r="H347" s="67">
        <f t="shared" ca="1" si="35"/>
        <v>445</v>
      </c>
      <c r="I347" s="67">
        <f t="shared" ca="1" si="35"/>
        <v>340</v>
      </c>
      <c r="J347" s="67">
        <f t="shared" ca="1" si="35"/>
        <v>190</v>
      </c>
      <c r="K347" s="67">
        <f t="shared" ca="1" si="35"/>
        <v>185</v>
      </c>
      <c r="L347" s="67">
        <f t="shared" ca="1" si="35"/>
        <v>205</v>
      </c>
      <c r="M347" s="67">
        <f t="shared" ca="1" si="35"/>
        <v>165</v>
      </c>
      <c r="N347" s="67">
        <f t="shared" ca="1" si="35"/>
        <v>520</v>
      </c>
      <c r="O347" s="68">
        <f t="shared" ca="1" si="35"/>
        <v>2515</v>
      </c>
    </row>
    <row r="348" spans="1:18" s="57" customFormat="1" ht="11.25" x14ac:dyDescent="0.2">
      <c r="A348" s="163"/>
      <c r="B348" s="157"/>
      <c r="C348" s="58" t="s">
        <v>365</v>
      </c>
      <c r="D348" s="58" t="s">
        <v>233</v>
      </c>
      <c r="E348" s="58"/>
      <c r="F348" s="66">
        <f t="shared" ca="1" si="35"/>
        <v>270</v>
      </c>
      <c r="G348" s="67">
        <f t="shared" ca="1" si="35"/>
        <v>425</v>
      </c>
      <c r="H348" s="67">
        <f t="shared" ca="1" si="35"/>
        <v>480</v>
      </c>
      <c r="I348" s="67">
        <f t="shared" ca="1" si="35"/>
        <v>270</v>
      </c>
      <c r="J348" s="67">
        <f t="shared" ca="1" si="35"/>
        <v>190</v>
      </c>
      <c r="K348" s="67">
        <f t="shared" ca="1" si="35"/>
        <v>195</v>
      </c>
      <c r="L348" s="67">
        <f t="shared" ca="1" si="35"/>
        <v>195</v>
      </c>
      <c r="M348" s="67">
        <f t="shared" ca="1" si="35"/>
        <v>135</v>
      </c>
      <c r="N348" s="67">
        <f t="shared" ca="1" si="35"/>
        <v>490</v>
      </c>
      <c r="O348" s="68">
        <f t="shared" ca="1" si="35"/>
        <v>2650</v>
      </c>
    </row>
    <row r="349" spans="1:18" s="57" customFormat="1" ht="11.25" x14ac:dyDescent="0.2">
      <c r="A349" s="163"/>
      <c r="B349" s="157"/>
      <c r="C349" s="58" t="s">
        <v>438</v>
      </c>
      <c r="D349" s="58" t="s">
        <v>234</v>
      </c>
      <c r="E349" s="58"/>
      <c r="F349" s="66" t="str">
        <f t="shared" ca="1" si="35"/>
        <v>**</v>
      </c>
      <c r="G349" s="67" t="str">
        <f t="shared" ca="1" si="35"/>
        <v>**</v>
      </c>
      <c r="H349" s="67" t="str">
        <f t="shared" ca="1" si="35"/>
        <v>**</v>
      </c>
      <c r="I349" s="67" t="str">
        <f t="shared" ca="1" si="35"/>
        <v>**</v>
      </c>
      <c r="J349" s="67" t="str">
        <f t="shared" ca="1" si="35"/>
        <v>**</v>
      </c>
      <c r="K349" s="67" t="str">
        <f t="shared" ca="1" si="35"/>
        <v>**</v>
      </c>
      <c r="L349" s="67" t="str">
        <f t="shared" ca="1" si="35"/>
        <v>**</v>
      </c>
      <c r="M349" s="67" t="str">
        <f t="shared" ca="1" si="35"/>
        <v>**</v>
      </c>
      <c r="N349" s="67" t="str">
        <f t="shared" ca="1" si="35"/>
        <v>**</v>
      </c>
      <c r="O349" s="68" t="str">
        <f t="shared" ca="1" si="35"/>
        <v>**</v>
      </c>
    </row>
    <row r="350" spans="1:18" s="57" customFormat="1" ht="11.25" x14ac:dyDescent="0.2">
      <c r="A350" s="163"/>
      <c r="B350" s="157"/>
      <c r="C350" s="58" t="s">
        <v>440</v>
      </c>
      <c r="D350" s="58" t="s">
        <v>235</v>
      </c>
      <c r="E350" s="58"/>
      <c r="F350" s="66">
        <f t="shared" ca="1" si="35"/>
        <v>385</v>
      </c>
      <c r="G350" s="67">
        <f t="shared" ca="1" si="35"/>
        <v>420</v>
      </c>
      <c r="H350" s="67">
        <f t="shared" ca="1" si="35"/>
        <v>400</v>
      </c>
      <c r="I350" s="67">
        <f t="shared" ca="1" si="35"/>
        <v>330</v>
      </c>
      <c r="J350" s="67">
        <f t="shared" ca="1" si="35"/>
        <v>305</v>
      </c>
      <c r="K350" s="67">
        <f t="shared" ca="1" si="35"/>
        <v>210</v>
      </c>
      <c r="L350" s="67">
        <f t="shared" ca="1" si="35"/>
        <v>210</v>
      </c>
      <c r="M350" s="67">
        <f t="shared" ca="1" si="35"/>
        <v>170</v>
      </c>
      <c r="N350" s="67">
        <f t="shared" ca="1" si="35"/>
        <v>430</v>
      </c>
      <c r="O350" s="68">
        <f t="shared" ca="1" si="35"/>
        <v>2860</v>
      </c>
    </row>
    <row r="351" spans="1:18" s="57" customFormat="1" ht="11.25" x14ac:dyDescent="0.2">
      <c r="A351" s="163"/>
      <c r="B351" s="157"/>
      <c r="C351" s="58" t="s">
        <v>441</v>
      </c>
      <c r="D351" s="58" t="s">
        <v>236</v>
      </c>
      <c r="E351" s="58"/>
      <c r="F351" s="66">
        <f t="shared" ca="1" si="35"/>
        <v>645</v>
      </c>
      <c r="G351" s="67">
        <f t="shared" ca="1" si="35"/>
        <v>725</v>
      </c>
      <c r="H351" s="67">
        <f t="shared" ca="1" si="35"/>
        <v>740</v>
      </c>
      <c r="I351" s="67">
        <f t="shared" ca="1" si="35"/>
        <v>610</v>
      </c>
      <c r="J351" s="67">
        <f t="shared" ca="1" si="35"/>
        <v>400</v>
      </c>
      <c r="K351" s="67">
        <f t="shared" ca="1" si="35"/>
        <v>290</v>
      </c>
      <c r="L351" s="67">
        <f t="shared" ca="1" si="35"/>
        <v>345</v>
      </c>
      <c r="M351" s="67">
        <f t="shared" ca="1" si="35"/>
        <v>250</v>
      </c>
      <c r="N351" s="67">
        <f t="shared" ca="1" si="35"/>
        <v>735</v>
      </c>
      <c r="O351" s="68">
        <f t="shared" ca="1" si="35"/>
        <v>4740</v>
      </c>
    </row>
    <row r="352" spans="1:18" s="72" customFormat="1" ht="11.25" x14ac:dyDescent="0.2">
      <c r="A352" s="163"/>
      <c r="B352" s="157"/>
      <c r="C352" s="58" t="s">
        <v>437</v>
      </c>
      <c r="D352" s="58" t="s">
        <v>237</v>
      </c>
      <c r="E352" s="58"/>
      <c r="F352" s="66" t="str">
        <f t="shared" ca="1" si="35"/>
        <v>**</v>
      </c>
      <c r="G352" s="67" t="str">
        <f t="shared" ca="1" si="35"/>
        <v>**</v>
      </c>
      <c r="H352" s="67" t="str">
        <f t="shared" ca="1" si="35"/>
        <v>**</v>
      </c>
      <c r="I352" s="67" t="str">
        <f t="shared" ca="1" si="35"/>
        <v>**</v>
      </c>
      <c r="J352" s="67" t="str">
        <f t="shared" ca="1" si="35"/>
        <v>**</v>
      </c>
      <c r="K352" s="67" t="str">
        <f t="shared" ca="1" si="35"/>
        <v>**</v>
      </c>
      <c r="L352" s="67" t="str">
        <f t="shared" ca="1" si="35"/>
        <v>**</v>
      </c>
      <c r="M352" s="67" t="str">
        <f t="shared" ca="1" si="35"/>
        <v>**</v>
      </c>
      <c r="N352" s="67" t="str">
        <f t="shared" ca="1" si="35"/>
        <v>**</v>
      </c>
      <c r="O352" s="68" t="str">
        <f t="shared" ca="1" si="35"/>
        <v>**</v>
      </c>
      <c r="Q352" s="57"/>
      <c r="R352" s="57"/>
    </row>
    <row r="353" spans="1:18" s="57" customFormat="1" ht="11.25" x14ac:dyDescent="0.2">
      <c r="A353" s="163"/>
      <c r="B353" s="157"/>
      <c r="C353" s="58" t="s">
        <v>439</v>
      </c>
      <c r="D353" s="58" t="s">
        <v>238</v>
      </c>
      <c r="E353" s="58"/>
      <c r="F353" s="66">
        <f t="shared" ca="1" si="35"/>
        <v>145</v>
      </c>
      <c r="G353" s="67">
        <f t="shared" ca="1" si="35"/>
        <v>200</v>
      </c>
      <c r="H353" s="67">
        <f t="shared" ca="1" si="35"/>
        <v>255</v>
      </c>
      <c r="I353" s="67">
        <f t="shared" ca="1" si="35"/>
        <v>150</v>
      </c>
      <c r="J353" s="67">
        <f t="shared" ca="1" si="35"/>
        <v>110</v>
      </c>
      <c r="K353" s="67">
        <f t="shared" ca="1" si="35"/>
        <v>105</v>
      </c>
      <c r="L353" s="67">
        <f t="shared" ca="1" si="35"/>
        <v>85</v>
      </c>
      <c r="M353" s="67">
        <f t="shared" ca="1" si="35"/>
        <v>85</v>
      </c>
      <c r="N353" s="67">
        <f t="shared" ca="1" si="35"/>
        <v>245</v>
      </c>
      <c r="O353" s="68">
        <f t="shared" ca="1" si="35"/>
        <v>1380</v>
      </c>
    </row>
    <row r="354" spans="1:18" s="80" customFormat="1" ht="11.25" x14ac:dyDescent="0.2">
      <c r="A354" s="164"/>
      <c r="B354" s="158"/>
      <c r="C354" s="73" t="s">
        <v>692</v>
      </c>
      <c r="D354" s="74" t="s">
        <v>678</v>
      </c>
      <c r="E354" s="73"/>
      <c r="F354" s="75">
        <f t="shared" ca="1" si="35"/>
        <v>5190</v>
      </c>
      <c r="G354" s="76">
        <f t="shared" ca="1" si="35"/>
        <v>8010</v>
      </c>
      <c r="H354" s="76">
        <f t="shared" ca="1" si="35"/>
        <v>8000</v>
      </c>
      <c r="I354" s="76">
        <f t="shared" ca="1" si="35"/>
        <v>7695</v>
      </c>
      <c r="J354" s="76">
        <f t="shared" ca="1" si="35"/>
        <v>4240</v>
      </c>
      <c r="K354" s="76">
        <f t="shared" ca="1" si="35"/>
        <v>3625</v>
      </c>
      <c r="L354" s="76">
        <f t="shared" ca="1" si="35"/>
        <v>3815</v>
      </c>
      <c r="M354" s="76">
        <f t="shared" ca="1" si="35"/>
        <v>3310</v>
      </c>
      <c r="N354" s="76">
        <f t="shared" ca="1" si="35"/>
        <v>9625</v>
      </c>
      <c r="O354" s="77">
        <f t="shared" ca="1" si="35"/>
        <v>53510</v>
      </c>
      <c r="Q354" s="57"/>
      <c r="R354" s="57"/>
    </row>
    <row r="355" spans="1:18" s="57" customFormat="1" ht="11.25" x14ac:dyDescent="0.2">
      <c r="A355" s="81"/>
      <c r="B355" s="156" t="s">
        <v>848</v>
      </c>
      <c r="C355" s="82"/>
      <c r="D355" s="58"/>
      <c r="E355" s="58"/>
      <c r="F355" s="66"/>
      <c r="G355" s="67"/>
      <c r="H355" s="67"/>
      <c r="I355" s="67"/>
      <c r="J355" s="67"/>
      <c r="K355" s="67"/>
      <c r="L355" s="67"/>
      <c r="M355" s="67"/>
      <c r="N355" s="67"/>
      <c r="O355" s="68"/>
    </row>
    <row r="356" spans="1:18" s="57" customFormat="1" ht="11.25" x14ac:dyDescent="0.2">
      <c r="A356" s="163" t="s">
        <v>1</v>
      </c>
      <c r="B356" s="157"/>
      <c r="C356" s="58" t="s">
        <v>545</v>
      </c>
      <c r="D356" s="58" t="s">
        <v>192</v>
      </c>
      <c r="E356" s="58"/>
      <c r="F356" s="66">
        <f t="shared" ref="F356:O367" ca="1" si="36">VLOOKUP($D356,INDIRECT($W$13),F$472,0)</f>
        <v>240</v>
      </c>
      <c r="G356" s="67">
        <f t="shared" ca="1" si="36"/>
        <v>330</v>
      </c>
      <c r="H356" s="67">
        <f t="shared" ca="1" si="36"/>
        <v>455</v>
      </c>
      <c r="I356" s="67">
        <f t="shared" ca="1" si="36"/>
        <v>335</v>
      </c>
      <c r="J356" s="67">
        <f t="shared" ca="1" si="36"/>
        <v>165</v>
      </c>
      <c r="K356" s="67">
        <f t="shared" ca="1" si="36"/>
        <v>175</v>
      </c>
      <c r="L356" s="67">
        <f t="shared" ca="1" si="36"/>
        <v>145</v>
      </c>
      <c r="M356" s="67">
        <f t="shared" ca="1" si="36"/>
        <v>115</v>
      </c>
      <c r="N356" s="67">
        <f t="shared" ca="1" si="36"/>
        <v>485</v>
      </c>
      <c r="O356" s="68">
        <f t="shared" ca="1" si="36"/>
        <v>2445</v>
      </c>
    </row>
    <row r="357" spans="1:18" s="57" customFormat="1" ht="11.25" x14ac:dyDescent="0.2">
      <c r="A357" s="163"/>
      <c r="B357" s="157"/>
      <c r="C357" s="58" t="s">
        <v>546</v>
      </c>
      <c r="D357" s="58" t="s">
        <v>193</v>
      </c>
      <c r="E357" s="58"/>
      <c r="F357" s="66">
        <f t="shared" ca="1" si="36"/>
        <v>380</v>
      </c>
      <c r="G357" s="67">
        <f t="shared" ca="1" si="36"/>
        <v>745</v>
      </c>
      <c r="H357" s="67">
        <f t="shared" ca="1" si="36"/>
        <v>920</v>
      </c>
      <c r="I357" s="67">
        <f t="shared" ca="1" si="36"/>
        <v>920</v>
      </c>
      <c r="J357" s="67">
        <f t="shared" ca="1" si="36"/>
        <v>385</v>
      </c>
      <c r="K357" s="67">
        <f t="shared" ca="1" si="36"/>
        <v>320</v>
      </c>
      <c r="L357" s="67">
        <f t="shared" ca="1" si="36"/>
        <v>380</v>
      </c>
      <c r="M357" s="67">
        <f t="shared" ca="1" si="36"/>
        <v>290</v>
      </c>
      <c r="N357" s="67">
        <f t="shared" ca="1" si="36"/>
        <v>1005</v>
      </c>
      <c r="O357" s="68">
        <f t="shared" ca="1" si="36"/>
        <v>5345</v>
      </c>
    </row>
    <row r="358" spans="1:18" s="57" customFormat="1" ht="11.25" x14ac:dyDescent="0.2">
      <c r="A358" s="163"/>
      <c r="B358" s="157"/>
      <c r="C358" s="58" t="s">
        <v>547</v>
      </c>
      <c r="D358" s="58" t="s">
        <v>194</v>
      </c>
      <c r="E358" s="58"/>
      <c r="F358" s="66" t="str">
        <f t="shared" ca="1" si="36"/>
        <v>**</v>
      </c>
      <c r="G358" s="67" t="str">
        <f t="shared" ca="1" si="36"/>
        <v>**</v>
      </c>
      <c r="H358" s="67" t="str">
        <f t="shared" ca="1" si="36"/>
        <v>**</v>
      </c>
      <c r="I358" s="67" t="str">
        <f t="shared" ca="1" si="36"/>
        <v>**</v>
      </c>
      <c r="J358" s="67" t="str">
        <f t="shared" ca="1" si="36"/>
        <v>**</v>
      </c>
      <c r="K358" s="67" t="str">
        <f t="shared" ca="1" si="36"/>
        <v>**</v>
      </c>
      <c r="L358" s="67" t="str">
        <f t="shared" ca="1" si="36"/>
        <v>**</v>
      </c>
      <c r="M358" s="67" t="str">
        <f t="shared" ca="1" si="36"/>
        <v>**</v>
      </c>
      <c r="N358" s="67" t="str">
        <f t="shared" ca="1" si="36"/>
        <v>**</v>
      </c>
      <c r="O358" s="68" t="str">
        <f t="shared" ca="1" si="36"/>
        <v>**</v>
      </c>
    </row>
    <row r="359" spans="1:18" s="57" customFormat="1" ht="11.25" x14ac:dyDescent="0.2">
      <c r="A359" s="163"/>
      <c r="B359" s="157"/>
      <c r="C359" s="58" t="s">
        <v>428</v>
      </c>
      <c r="D359" s="58" t="s">
        <v>195</v>
      </c>
      <c r="E359" s="58"/>
      <c r="F359" s="66">
        <f t="shared" ca="1" si="36"/>
        <v>130</v>
      </c>
      <c r="G359" s="67">
        <f t="shared" ca="1" si="36"/>
        <v>210</v>
      </c>
      <c r="H359" s="67">
        <f t="shared" ca="1" si="36"/>
        <v>315</v>
      </c>
      <c r="I359" s="67">
        <f t="shared" ca="1" si="36"/>
        <v>150</v>
      </c>
      <c r="J359" s="67">
        <f t="shared" ca="1" si="36"/>
        <v>100</v>
      </c>
      <c r="K359" s="67">
        <f t="shared" ca="1" si="36"/>
        <v>90</v>
      </c>
      <c r="L359" s="67">
        <f t="shared" ca="1" si="36"/>
        <v>90</v>
      </c>
      <c r="M359" s="67">
        <f t="shared" ca="1" si="36"/>
        <v>70</v>
      </c>
      <c r="N359" s="67">
        <f t="shared" ca="1" si="36"/>
        <v>335</v>
      </c>
      <c r="O359" s="68">
        <f t="shared" ca="1" si="36"/>
        <v>1490</v>
      </c>
    </row>
    <row r="360" spans="1:18" s="57" customFormat="1" ht="11.25" x14ac:dyDescent="0.2">
      <c r="A360" s="163"/>
      <c r="B360" s="157"/>
      <c r="C360" s="58" t="s">
        <v>436</v>
      </c>
      <c r="D360" s="58" t="s">
        <v>196</v>
      </c>
      <c r="E360" s="58"/>
      <c r="F360" s="66">
        <f t="shared" ca="1" si="36"/>
        <v>675</v>
      </c>
      <c r="G360" s="67">
        <f t="shared" ca="1" si="36"/>
        <v>720</v>
      </c>
      <c r="H360" s="67">
        <f t="shared" ca="1" si="36"/>
        <v>1180</v>
      </c>
      <c r="I360" s="67">
        <f t="shared" ca="1" si="36"/>
        <v>650</v>
      </c>
      <c r="J360" s="67">
        <f t="shared" ca="1" si="36"/>
        <v>365</v>
      </c>
      <c r="K360" s="67">
        <f t="shared" ca="1" si="36"/>
        <v>375</v>
      </c>
      <c r="L360" s="67">
        <f t="shared" ca="1" si="36"/>
        <v>425</v>
      </c>
      <c r="M360" s="67">
        <f t="shared" ca="1" si="36"/>
        <v>315</v>
      </c>
      <c r="N360" s="67">
        <f t="shared" ca="1" si="36"/>
        <v>1060</v>
      </c>
      <c r="O360" s="68">
        <f t="shared" ca="1" si="36"/>
        <v>5765</v>
      </c>
    </row>
    <row r="361" spans="1:18" s="57" customFormat="1" ht="11.25" x14ac:dyDescent="0.2">
      <c r="A361" s="163"/>
      <c r="B361" s="157"/>
      <c r="C361" s="58" t="s">
        <v>96</v>
      </c>
      <c r="D361" s="58" t="s">
        <v>197</v>
      </c>
      <c r="E361" s="58"/>
      <c r="F361" s="66" t="str">
        <f t="shared" ca="1" si="36"/>
        <v>**</v>
      </c>
      <c r="G361" s="67">
        <f t="shared" ca="1" si="36"/>
        <v>5</v>
      </c>
      <c r="H361" s="67">
        <f t="shared" ca="1" si="36"/>
        <v>15</v>
      </c>
      <c r="I361" s="67">
        <f t="shared" ca="1" si="36"/>
        <v>10</v>
      </c>
      <c r="J361" s="67">
        <f t="shared" ca="1" si="36"/>
        <v>5</v>
      </c>
      <c r="K361" s="67">
        <f t="shared" ca="1" si="36"/>
        <v>10</v>
      </c>
      <c r="L361" s="67">
        <f t="shared" ca="1" si="36"/>
        <v>10</v>
      </c>
      <c r="M361" s="67" t="str">
        <f t="shared" ca="1" si="36"/>
        <v>**</v>
      </c>
      <c r="N361" s="67">
        <f t="shared" ca="1" si="36"/>
        <v>10</v>
      </c>
      <c r="O361" s="68">
        <f t="shared" ca="1" si="36"/>
        <v>65</v>
      </c>
    </row>
    <row r="362" spans="1:18" s="57" customFormat="1" ht="11.25" x14ac:dyDescent="0.2">
      <c r="A362" s="163"/>
      <c r="B362" s="157"/>
      <c r="C362" s="58" t="s">
        <v>95</v>
      </c>
      <c r="D362" s="58" t="s">
        <v>198</v>
      </c>
      <c r="E362" s="58"/>
      <c r="F362" s="66">
        <f t="shared" ca="1" si="36"/>
        <v>110</v>
      </c>
      <c r="G362" s="67">
        <f t="shared" ca="1" si="36"/>
        <v>140</v>
      </c>
      <c r="H362" s="67">
        <f t="shared" ca="1" si="36"/>
        <v>140</v>
      </c>
      <c r="I362" s="67">
        <f t="shared" ca="1" si="36"/>
        <v>105</v>
      </c>
      <c r="J362" s="67">
        <f t="shared" ca="1" si="36"/>
        <v>75</v>
      </c>
      <c r="K362" s="67">
        <f t="shared" ca="1" si="36"/>
        <v>65</v>
      </c>
      <c r="L362" s="67">
        <f t="shared" ca="1" si="36"/>
        <v>50</v>
      </c>
      <c r="M362" s="67">
        <f t="shared" ca="1" si="36"/>
        <v>45</v>
      </c>
      <c r="N362" s="67">
        <f t="shared" ca="1" si="36"/>
        <v>185</v>
      </c>
      <c r="O362" s="68">
        <f t="shared" ca="1" si="36"/>
        <v>915</v>
      </c>
    </row>
    <row r="363" spans="1:18" s="57" customFormat="1" ht="11.25" x14ac:dyDescent="0.2">
      <c r="A363" s="163"/>
      <c r="B363" s="157"/>
      <c r="C363" s="58" t="s">
        <v>93</v>
      </c>
      <c r="D363" s="58" t="s">
        <v>199</v>
      </c>
      <c r="E363" s="58"/>
      <c r="F363" s="66" t="str">
        <f t="shared" ca="1" si="36"/>
        <v>**</v>
      </c>
      <c r="G363" s="67">
        <f t="shared" ca="1" si="36"/>
        <v>15</v>
      </c>
      <c r="H363" s="67">
        <f t="shared" ca="1" si="36"/>
        <v>35</v>
      </c>
      <c r="I363" s="67">
        <f t="shared" ca="1" si="36"/>
        <v>25</v>
      </c>
      <c r="J363" s="67">
        <f t="shared" ca="1" si="36"/>
        <v>15</v>
      </c>
      <c r="K363" s="67">
        <f t="shared" ca="1" si="36"/>
        <v>10</v>
      </c>
      <c r="L363" s="67">
        <f t="shared" ca="1" si="36"/>
        <v>10</v>
      </c>
      <c r="M363" s="67" t="str">
        <f t="shared" ca="1" si="36"/>
        <v>**</v>
      </c>
      <c r="N363" s="67">
        <f t="shared" ca="1" si="36"/>
        <v>30</v>
      </c>
      <c r="O363" s="68">
        <f t="shared" ca="1" si="36"/>
        <v>160</v>
      </c>
    </row>
    <row r="364" spans="1:18" s="57" customFormat="1" ht="11.25" x14ac:dyDescent="0.2">
      <c r="A364" s="163"/>
      <c r="B364" s="157"/>
      <c r="C364" s="58" t="s">
        <v>97</v>
      </c>
      <c r="D364" s="58" t="s">
        <v>200</v>
      </c>
      <c r="E364" s="58"/>
      <c r="F364" s="66">
        <f t="shared" ca="1" si="36"/>
        <v>485</v>
      </c>
      <c r="G364" s="67">
        <f t="shared" ca="1" si="36"/>
        <v>535</v>
      </c>
      <c r="H364" s="67">
        <f t="shared" ca="1" si="36"/>
        <v>840</v>
      </c>
      <c r="I364" s="67">
        <f t="shared" ca="1" si="36"/>
        <v>540</v>
      </c>
      <c r="J364" s="67">
        <f t="shared" ca="1" si="36"/>
        <v>310</v>
      </c>
      <c r="K364" s="67">
        <f t="shared" ca="1" si="36"/>
        <v>310</v>
      </c>
      <c r="L364" s="67">
        <f t="shared" ca="1" si="36"/>
        <v>340</v>
      </c>
      <c r="M364" s="67">
        <f t="shared" ca="1" si="36"/>
        <v>230</v>
      </c>
      <c r="N364" s="67">
        <f t="shared" ca="1" si="36"/>
        <v>790</v>
      </c>
      <c r="O364" s="68">
        <f t="shared" ca="1" si="36"/>
        <v>4380</v>
      </c>
    </row>
    <row r="365" spans="1:18" s="72" customFormat="1" ht="11.25" x14ac:dyDescent="0.2">
      <c r="A365" s="163"/>
      <c r="B365" s="157"/>
      <c r="C365" s="58" t="s">
        <v>94</v>
      </c>
      <c r="D365" s="58" t="s">
        <v>201</v>
      </c>
      <c r="E365" s="58"/>
      <c r="F365" s="66">
        <f t="shared" ca="1" si="36"/>
        <v>445</v>
      </c>
      <c r="G365" s="67">
        <f t="shared" ca="1" si="36"/>
        <v>400</v>
      </c>
      <c r="H365" s="67">
        <f t="shared" ca="1" si="36"/>
        <v>605</v>
      </c>
      <c r="I365" s="67">
        <f t="shared" ca="1" si="36"/>
        <v>285</v>
      </c>
      <c r="J365" s="67">
        <f t="shared" ca="1" si="36"/>
        <v>205</v>
      </c>
      <c r="K365" s="67">
        <f t="shared" ca="1" si="36"/>
        <v>215</v>
      </c>
      <c r="L365" s="67">
        <f t="shared" ca="1" si="36"/>
        <v>215</v>
      </c>
      <c r="M365" s="67">
        <f t="shared" ca="1" si="36"/>
        <v>165</v>
      </c>
      <c r="N365" s="67">
        <f t="shared" ca="1" si="36"/>
        <v>595</v>
      </c>
      <c r="O365" s="68">
        <f t="shared" ca="1" si="36"/>
        <v>3130</v>
      </c>
      <c r="Q365" s="57"/>
      <c r="R365" s="57"/>
    </row>
    <row r="366" spans="1:18" s="57" customFormat="1" ht="11.25" x14ac:dyDescent="0.2">
      <c r="A366" s="163"/>
      <c r="B366" s="157"/>
      <c r="C366" s="58" t="s">
        <v>366</v>
      </c>
      <c r="D366" s="58" t="s">
        <v>158</v>
      </c>
      <c r="E366" s="58"/>
      <c r="F366" s="66">
        <f t="shared" ca="1" si="36"/>
        <v>435</v>
      </c>
      <c r="G366" s="67">
        <f t="shared" ca="1" si="36"/>
        <v>340</v>
      </c>
      <c r="H366" s="67">
        <f t="shared" ca="1" si="36"/>
        <v>580</v>
      </c>
      <c r="I366" s="67">
        <f t="shared" ca="1" si="36"/>
        <v>305</v>
      </c>
      <c r="J366" s="67">
        <f t="shared" ca="1" si="36"/>
        <v>235</v>
      </c>
      <c r="K366" s="67">
        <f t="shared" ca="1" si="36"/>
        <v>200</v>
      </c>
      <c r="L366" s="67">
        <f t="shared" ca="1" si="36"/>
        <v>225</v>
      </c>
      <c r="M366" s="67">
        <f t="shared" ca="1" si="36"/>
        <v>115</v>
      </c>
      <c r="N366" s="67">
        <f t="shared" ca="1" si="36"/>
        <v>520</v>
      </c>
      <c r="O366" s="68">
        <f t="shared" ca="1" si="36"/>
        <v>2955</v>
      </c>
    </row>
    <row r="367" spans="1:18" s="80" customFormat="1" ht="11.25" x14ac:dyDescent="0.2">
      <c r="A367" s="164"/>
      <c r="B367" s="158"/>
      <c r="C367" s="73" t="s">
        <v>692</v>
      </c>
      <c r="D367" s="74" t="s">
        <v>1</v>
      </c>
      <c r="E367" s="73"/>
      <c r="F367" s="75">
        <f t="shared" ca="1" si="36"/>
        <v>2910</v>
      </c>
      <c r="G367" s="76">
        <f t="shared" ca="1" si="36"/>
        <v>3440</v>
      </c>
      <c r="H367" s="76">
        <f t="shared" ca="1" si="36"/>
        <v>5080</v>
      </c>
      <c r="I367" s="76">
        <f t="shared" ca="1" si="36"/>
        <v>3315</v>
      </c>
      <c r="J367" s="76">
        <f t="shared" ca="1" si="36"/>
        <v>1870</v>
      </c>
      <c r="K367" s="76">
        <f t="shared" ca="1" si="36"/>
        <v>1765</v>
      </c>
      <c r="L367" s="76">
        <f t="shared" ca="1" si="36"/>
        <v>1895</v>
      </c>
      <c r="M367" s="76">
        <f t="shared" ca="1" si="36"/>
        <v>1350</v>
      </c>
      <c r="N367" s="76">
        <f t="shared" ca="1" si="36"/>
        <v>5020</v>
      </c>
      <c r="O367" s="77">
        <f t="shared" ca="1" si="36"/>
        <v>26645</v>
      </c>
      <c r="Q367" s="57"/>
      <c r="R367" s="57"/>
    </row>
    <row r="368" spans="1:18" s="57" customFormat="1" ht="11.25" x14ac:dyDescent="0.2">
      <c r="A368" s="81"/>
      <c r="B368" s="156" t="s">
        <v>849</v>
      </c>
      <c r="C368" s="82"/>
      <c r="D368" s="58"/>
      <c r="E368" s="58"/>
      <c r="F368" s="66"/>
      <c r="G368" s="67"/>
      <c r="H368" s="67"/>
      <c r="I368" s="67"/>
      <c r="J368" s="67"/>
      <c r="K368" s="67"/>
      <c r="L368" s="67"/>
      <c r="M368" s="67"/>
      <c r="N368" s="67"/>
      <c r="O368" s="68"/>
    </row>
    <row r="369" spans="1:18" s="57" customFormat="1" ht="11.25" x14ac:dyDescent="0.2">
      <c r="A369" s="163" t="s">
        <v>679</v>
      </c>
      <c r="B369" s="157"/>
      <c r="C369" s="58" t="s">
        <v>525</v>
      </c>
      <c r="D369" s="58" t="s">
        <v>239</v>
      </c>
      <c r="E369" s="58"/>
      <c r="F369" s="66">
        <f t="shared" ref="F369:O378" ca="1" si="37">VLOOKUP($D369,INDIRECT($W$13),F$472,0)</f>
        <v>795</v>
      </c>
      <c r="G369" s="67">
        <f t="shared" ca="1" si="37"/>
        <v>230</v>
      </c>
      <c r="H369" s="67">
        <f t="shared" ca="1" si="37"/>
        <v>185</v>
      </c>
      <c r="I369" s="67">
        <f t="shared" ca="1" si="37"/>
        <v>215</v>
      </c>
      <c r="J369" s="67">
        <f t="shared" ca="1" si="37"/>
        <v>150</v>
      </c>
      <c r="K369" s="67">
        <f t="shared" ca="1" si="37"/>
        <v>115</v>
      </c>
      <c r="L369" s="67">
        <f t="shared" ca="1" si="37"/>
        <v>140</v>
      </c>
      <c r="M369" s="67">
        <f t="shared" ca="1" si="37"/>
        <v>140</v>
      </c>
      <c r="N369" s="67">
        <f t="shared" ca="1" si="37"/>
        <v>235</v>
      </c>
      <c r="O369" s="68">
        <f t="shared" ca="1" si="37"/>
        <v>2205</v>
      </c>
    </row>
    <row r="370" spans="1:18" s="57" customFormat="1" ht="11.25" x14ac:dyDescent="0.2">
      <c r="A370" s="163"/>
      <c r="B370" s="157"/>
      <c r="C370" s="58" t="s">
        <v>288</v>
      </c>
      <c r="D370" s="58" t="s">
        <v>240</v>
      </c>
      <c r="E370" s="58"/>
      <c r="F370" s="66" t="str">
        <f t="shared" ca="1" si="37"/>
        <v>**</v>
      </c>
      <c r="G370" s="67">
        <f t="shared" ca="1" si="37"/>
        <v>10</v>
      </c>
      <c r="H370" s="67">
        <f t="shared" ca="1" si="37"/>
        <v>10</v>
      </c>
      <c r="I370" s="67">
        <f t="shared" ca="1" si="37"/>
        <v>5</v>
      </c>
      <c r="J370" s="67" t="str">
        <f t="shared" ca="1" si="37"/>
        <v>**</v>
      </c>
      <c r="K370" s="67">
        <f t="shared" ca="1" si="37"/>
        <v>5</v>
      </c>
      <c r="L370" s="67">
        <f t="shared" ca="1" si="37"/>
        <v>5</v>
      </c>
      <c r="M370" s="67">
        <f t="shared" ca="1" si="37"/>
        <v>10</v>
      </c>
      <c r="N370" s="67">
        <f t="shared" ca="1" si="37"/>
        <v>10</v>
      </c>
      <c r="O370" s="68">
        <f t="shared" ca="1" si="37"/>
        <v>60</v>
      </c>
    </row>
    <row r="371" spans="1:18" s="57" customFormat="1" ht="11.25" x14ac:dyDescent="0.2">
      <c r="A371" s="163"/>
      <c r="B371" s="157"/>
      <c r="C371" s="58" t="s">
        <v>524</v>
      </c>
      <c r="D371" s="58" t="s">
        <v>241</v>
      </c>
      <c r="E371" s="58"/>
      <c r="F371" s="66">
        <f t="shared" ca="1" si="37"/>
        <v>595</v>
      </c>
      <c r="G371" s="67">
        <f t="shared" ca="1" si="37"/>
        <v>350</v>
      </c>
      <c r="H371" s="67">
        <f t="shared" ca="1" si="37"/>
        <v>275</v>
      </c>
      <c r="I371" s="67">
        <f t="shared" ca="1" si="37"/>
        <v>270</v>
      </c>
      <c r="J371" s="67">
        <f t="shared" ca="1" si="37"/>
        <v>165</v>
      </c>
      <c r="K371" s="67">
        <f t="shared" ca="1" si="37"/>
        <v>155</v>
      </c>
      <c r="L371" s="67">
        <f t="shared" ca="1" si="37"/>
        <v>145</v>
      </c>
      <c r="M371" s="67">
        <f t="shared" ca="1" si="37"/>
        <v>130</v>
      </c>
      <c r="N371" s="67">
        <f t="shared" ca="1" si="37"/>
        <v>360</v>
      </c>
      <c r="O371" s="68">
        <f t="shared" ca="1" si="37"/>
        <v>2445</v>
      </c>
    </row>
    <row r="372" spans="1:18" s="57" customFormat="1" ht="11.25" x14ac:dyDescent="0.2">
      <c r="A372" s="163"/>
      <c r="B372" s="157"/>
      <c r="C372" s="58" t="s">
        <v>523</v>
      </c>
      <c r="D372" s="58" t="s">
        <v>242</v>
      </c>
      <c r="E372" s="58"/>
      <c r="F372" s="66">
        <f t="shared" ca="1" si="37"/>
        <v>235</v>
      </c>
      <c r="G372" s="67">
        <f t="shared" ca="1" si="37"/>
        <v>360</v>
      </c>
      <c r="H372" s="67">
        <f t="shared" ca="1" si="37"/>
        <v>295</v>
      </c>
      <c r="I372" s="67">
        <f t="shared" ca="1" si="37"/>
        <v>325</v>
      </c>
      <c r="J372" s="67">
        <f t="shared" ca="1" si="37"/>
        <v>200</v>
      </c>
      <c r="K372" s="67">
        <f t="shared" ca="1" si="37"/>
        <v>180</v>
      </c>
      <c r="L372" s="67">
        <f t="shared" ca="1" si="37"/>
        <v>135</v>
      </c>
      <c r="M372" s="67">
        <f t="shared" ca="1" si="37"/>
        <v>165</v>
      </c>
      <c r="N372" s="67">
        <f t="shared" ca="1" si="37"/>
        <v>420</v>
      </c>
      <c r="O372" s="68">
        <f t="shared" ca="1" si="37"/>
        <v>2315</v>
      </c>
    </row>
    <row r="373" spans="1:18" s="57" customFormat="1" ht="11.25" x14ac:dyDescent="0.2">
      <c r="A373" s="163"/>
      <c r="B373" s="157"/>
      <c r="C373" s="58" t="s">
        <v>519</v>
      </c>
      <c r="D373" s="58" t="s">
        <v>243</v>
      </c>
      <c r="E373" s="58"/>
      <c r="F373" s="66">
        <f t="shared" ca="1" si="37"/>
        <v>10</v>
      </c>
      <c r="G373" s="67">
        <f t="shared" ca="1" si="37"/>
        <v>115</v>
      </c>
      <c r="H373" s="67">
        <f t="shared" ca="1" si="37"/>
        <v>45</v>
      </c>
      <c r="I373" s="67">
        <f t="shared" ca="1" si="37"/>
        <v>215</v>
      </c>
      <c r="J373" s="67">
        <f t="shared" ca="1" si="37"/>
        <v>35</v>
      </c>
      <c r="K373" s="67">
        <f t="shared" ca="1" si="37"/>
        <v>20</v>
      </c>
      <c r="L373" s="67">
        <f t="shared" ca="1" si="37"/>
        <v>45</v>
      </c>
      <c r="M373" s="67">
        <f t="shared" ca="1" si="37"/>
        <v>60</v>
      </c>
      <c r="N373" s="67">
        <f t="shared" ca="1" si="37"/>
        <v>85</v>
      </c>
      <c r="O373" s="68">
        <f t="shared" ca="1" si="37"/>
        <v>630</v>
      </c>
    </row>
    <row r="374" spans="1:18" s="57" customFormat="1" ht="11.25" x14ac:dyDescent="0.2">
      <c r="A374" s="163"/>
      <c r="B374" s="157"/>
      <c r="C374" s="58" t="s">
        <v>522</v>
      </c>
      <c r="D374" s="58" t="s">
        <v>244</v>
      </c>
      <c r="E374" s="58"/>
      <c r="F374" s="66" t="str">
        <f t="shared" ca="1" si="37"/>
        <v>**</v>
      </c>
      <c r="G374" s="67">
        <f t="shared" ca="1" si="37"/>
        <v>140</v>
      </c>
      <c r="H374" s="67">
        <f t="shared" ca="1" si="37"/>
        <v>120</v>
      </c>
      <c r="I374" s="67">
        <f t="shared" ca="1" si="37"/>
        <v>90</v>
      </c>
      <c r="J374" s="67" t="str">
        <f t="shared" ca="1" si="37"/>
        <v>**</v>
      </c>
      <c r="K374" s="67">
        <f t="shared" ca="1" si="37"/>
        <v>65</v>
      </c>
      <c r="L374" s="67">
        <f t="shared" ca="1" si="37"/>
        <v>55</v>
      </c>
      <c r="M374" s="67">
        <f t="shared" ca="1" si="37"/>
        <v>35</v>
      </c>
      <c r="N374" s="67">
        <f t="shared" ca="1" si="37"/>
        <v>160</v>
      </c>
      <c r="O374" s="68">
        <f t="shared" ca="1" si="37"/>
        <v>915</v>
      </c>
    </row>
    <row r="375" spans="1:18" s="57" customFormat="1" ht="11.25" x14ac:dyDescent="0.2">
      <c r="A375" s="163"/>
      <c r="B375" s="157"/>
      <c r="C375" s="58" t="s">
        <v>520</v>
      </c>
      <c r="D375" s="58" t="s">
        <v>123</v>
      </c>
      <c r="E375" s="58"/>
      <c r="F375" s="66">
        <f t="shared" ca="1" si="37"/>
        <v>420</v>
      </c>
      <c r="G375" s="67">
        <f t="shared" ca="1" si="37"/>
        <v>205</v>
      </c>
      <c r="H375" s="67">
        <f t="shared" ca="1" si="37"/>
        <v>220</v>
      </c>
      <c r="I375" s="67">
        <f t="shared" ca="1" si="37"/>
        <v>185</v>
      </c>
      <c r="J375" s="67">
        <f t="shared" ca="1" si="37"/>
        <v>110</v>
      </c>
      <c r="K375" s="67">
        <f t="shared" ca="1" si="37"/>
        <v>110</v>
      </c>
      <c r="L375" s="67">
        <f t="shared" ca="1" si="37"/>
        <v>125</v>
      </c>
      <c r="M375" s="67">
        <f t="shared" ca="1" si="37"/>
        <v>100</v>
      </c>
      <c r="N375" s="67">
        <f t="shared" ca="1" si="37"/>
        <v>255</v>
      </c>
      <c r="O375" s="68">
        <f t="shared" ca="1" si="37"/>
        <v>1730</v>
      </c>
    </row>
    <row r="376" spans="1:18" s="72" customFormat="1" ht="11.25" x14ac:dyDescent="0.2">
      <c r="A376" s="163"/>
      <c r="B376" s="157"/>
      <c r="C376" s="58" t="s">
        <v>521</v>
      </c>
      <c r="D376" s="58" t="s">
        <v>124</v>
      </c>
      <c r="E376" s="58"/>
      <c r="F376" s="66">
        <f t="shared" ca="1" si="37"/>
        <v>240</v>
      </c>
      <c r="G376" s="67">
        <f t="shared" ca="1" si="37"/>
        <v>260</v>
      </c>
      <c r="H376" s="67">
        <f t="shared" ca="1" si="37"/>
        <v>285</v>
      </c>
      <c r="I376" s="67">
        <f t="shared" ca="1" si="37"/>
        <v>200</v>
      </c>
      <c r="J376" s="67">
        <f t="shared" ca="1" si="37"/>
        <v>135</v>
      </c>
      <c r="K376" s="67">
        <f t="shared" ca="1" si="37"/>
        <v>130</v>
      </c>
      <c r="L376" s="67">
        <f t="shared" ca="1" si="37"/>
        <v>135</v>
      </c>
      <c r="M376" s="67">
        <f t="shared" ca="1" si="37"/>
        <v>135</v>
      </c>
      <c r="N376" s="67">
        <f t="shared" ca="1" si="37"/>
        <v>340</v>
      </c>
      <c r="O376" s="68">
        <f t="shared" ca="1" si="37"/>
        <v>1860</v>
      </c>
      <c r="Q376" s="57"/>
      <c r="R376" s="57"/>
    </row>
    <row r="377" spans="1:18" s="57" customFormat="1" ht="11.25" x14ac:dyDescent="0.2">
      <c r="A377" s="163"/>
      <c r="B377" s="157"/>
      <c r="C377" s="58" t="s">
        <v>526</v>
      </c>
      <c r="D377" s="58" t="s">
        <v>126</v>
      </c>
      <c r="E377" s="58"/>
      <c r="F377" s="66" t="str">
        <f t="shared" ca="1" si="37"/>
        <v>**</v>
      </c>
      <c r="G377" s="67" t="str">
        <f t="shared" ca="1" si="37"/>
        <v>**</v>
      </c>
      <c r="H377" s="67" t="str">
        <f t="shared" ca="1" si="37"/>
        <v>**</v>
      </c>
      <c r="I377" s="67" t="str">
        <f t="shared" ca="1" si="37"/>
        <v>**</v>
      </c>
      <c r="J377" s="67" t="str">
        <f t="shared" ca="1" si="37"/>
        <v>**</v>
      </c>
      <c r="K377" s="67" t="str">
        <f t="shared" ca="1" si="37"/>
        <v>**</v>
      </c>
      <c r="L377" s="67" t="str">
        <f t="shared" ca="1" si="37"/>
        <v>**</v>
      </c>
      <c r="M377" s="67" t="str">
        <f t="shared" ca="1" si="37"/>
        <v>**</v>
      </c>
      <c r="N377" s="67" t="str">
        <f t="shared" ca="1" si="37"/>
        <v>**</v>
      </c>
      <c r="O377" s="68" t="str">
        <f t="shared" ca="1" si="37"/>
        <v>**</v>
      </c>
    </row>
    <row r="378" spans="1:18" s="80" customFormat="1" ht="11.25" x14ac:dyDescent="0.2">
      <c r="A378" s="164"/>
      <c r="B378" s="158"/>
      <c r="C378" s="73" t="s">
        <v>692</v>
      </c>
      <c r="D378" s="74" t="s">
        <v>679</v>
      </c>
      <c r="E378" s="73"/>
      <c r="F378" s="75">
        <f t="shared" ca="1" si="37"/>
        <v>2465</v>
      </c>
      <c r="G378" s="76">
        <f t="shared" ca="1" si="37"/>
        <v>1670</v>
      </c>
      <c r="H378" s="76">
        <f t="shared" ca="1" si="37"/>
        <v>1435</v>
      </c>
      <c r="I378" s="76">
        <f t="shared" ca="1" si="37"/>
        <v>1510</v>
      </c>
      <c r="J378" s="76">
        <f t="shared" ca="1" si="37"/>
        <v>875</v>
      </c>
      <c r="K378" s="76">
        <f t="shared" ca="1" si="37"/>
        <v>775</v>
      </c>
      <c r="L378" s="76">
        <f t="shared" ca="1" si="37"/>
        <v>790</v>
      </c>
      <c r="M378" s="76">
        <f t="shared" ca="1" si="37"/>
        <v>775</v>
      </c>
      <c r="N378" s="76">
        <f t="shared" ca="1" si="37"/>
        <v>1875</v>
      </c>
      <c r="O378" s="77">
        <f t="shared" ca="1" si="37"/>
        <v>12170</v>
      </c>
      <c r="Q378" s="57"/>
      <c r="R378" s="57"/>
    </row>
    <row r="379" spans="1:18" s="57" customFormat="1" ht="11.25" x14ac:dyDescent="0.2">
      <c r="A379" s="81"/>
      <c r="B379" s="156" t="s">
        <v>850</v>
      </c>
      <c r="C379" s="82"/>
      <c r="D379" s="58"/>
      <c r="E379" s="58"/>
      <c r="F379" s="66"/>
      <c r="G379" s="67"/>
      <c r="H379" s="67"/>
      <c r="I379" s="67"/>
      <c r="J379" s="67"/>
      <c r="K379" s="67"/>
      <c r="L379" s="67"/>
      <c r="M379" s="67"/>
      <c r="N379" s="67"/>
      <c r="O379" s="68"/>
    </row>
    <row r="380" spans="1:18" s="72" customFormat="1" ht="11.25" x14ac:dyDescent="0.2">
      <c r="A380" s="163" t="s">
        <v>659</v>
      </c>
      <c r="B380" s="157"/>
      <c r="C380" s="58" t="s">
        <v>660</v>
      </c>
      <c r="D380" s="58" t="s">
        <v>662</v>
      </c>
      <c r="E380" s="58"/>
      <c r="F380" s="66">
        <f t="shared" ref="F380:O382" ca="1" si="38">VLOOKUP($D380,INDIRECT($W$13),F$472,0)</f>
        <v>95</v>
      </c>
      <c r="G380" s="67">
        <f t="shared" ca="1" si="38"/>
        <v>120</v>
      </c>
      <c r="H380" s="67">
        <f t="shared" ca="1" si="38"/>
        <v>195</v>
      </c>
      <c r="I380" s="67">
        <f t="shared" ca="1" si="38"/>
        <v>135</v>
      </c>
      <c r="J380" s="67">
        <f t="shared" ca="1" si="38"/>
        <v>110</v>
      </c>
      <c r="K380" s="67">
        <f t="shared" ca="1" si="38"/>
        <v>75</v>
      </c>
      <c r="L380" s="67">
        <f t="shared" ca="1" si="38"/>
        <v>70</v>
      </c>
      <c r="M380" s="67">
        <f t="shared" ca="1" si="38"/>
        <v>50</v>
      </c>
      <c r="N380" s="67">
        <f t="shared" ca="1" si="38"/>
        <v>205</v>
      </c>
      <c r="O380" s="68">
        <f t="shared" ca="1" si="38"/>
        <v>1055</v>
      </c>
      <c r="Q380" s="57"/>
      <c r="R380" s="57"/>
    </row>
    <row r="381" spans="1:18" s="57" customFormat="1" ht="11.25" x14ac:dyDescent="0.2">
      <c r="A381" s="163"/>
      <c r="B381" s="157"/>
      <c r="C381" s="58" t="s">
        <v>661</v>
      </c>
      <c r="D381" s="58" t="s">
        <v>663</v>
      </c>
      <c r="E381" s="58"/>
      <c r="F381" s="66">
        <f t="shared" ca="1" si="38"/>
        <v>1925</v>
      </c>
      <c r="G381" s="67">
        <f t="shared" ca="1" si="38"/>
        <v>1665</v>
      </c>
      <c r="H381" s="67">
        <f t="shared" ca="1" si="38"/>
        <v>2280</v>
      </c>
      <c r="I381" s="67">
        <f t="shared" ca="1" si="38"/>
        <v>1335</v>
      </c>
      <c r="J381" s="67">
        <f t="shared" ca="1" si="38"/>
        <v>1280</v>
      </c>
      <c r="K381" s="67">
        <f t="shared" ca="1" si="38"/>
        <v>960</v>
      </c>
      <c r="L381" s="67">
        <f t="shared" ca="1" si="38"/>
        <v>850</v>
      </c>
      <c r="M381" s="67">
        <f t="shared" ca="1" si="38"/>
        <v>700</v>
      </c>
      <c r="N381" s="67">
        <f t="shared" ca="1" si="38"/>
        <v>2310</v>
      </c>
      <c r="O381" s="68">
        <f t="shared" ca="1" si="38"/>
        <v>13305</v>
      </c>
    </row>
    <row r="382" spans="1:18" s="80" customFormat="1" ht="11.25" x14ac:dyDescent="0.2">
      <c r="A382" s="164"/>
      <c r="B382" s="158"/>
      <c r="C382" s="73" t="s">
        <v>692</v>
      </c>
      <c r="D382" s="74" t="s">
        <v>659</v>
      </c>
      <c r="E382" s="73"/>
      <c r="F382" s="75">
        <f t="shared" ca="1" si="38"/>
        <v>2020</v>
      </c>
      <c r="G382" s="76">
        <f t="shared" ca="1" si="38"/>
        <v>1785</v>
      </c>
      <c r="H382" s="76">
        <f t="shared" ca="1" si="38"/>
        <v>2475</v>
      </c>
      <c r="I382" s="76">
        <f t="shared" ca="1" si="38"/>
        <v>1470</v>
      </c>
      <c r="J382" s="76">
        <f t="shared" ca="1" si="38"/>
        <v>1390</v>
      </c>
      <c r="K382" s="76">
        <f t="shared" ca="1" si="38"/>
        <v>1035</v>
      </c>
      <c r="L382" s="76">
        <f t="shared" ca="1" si="38"/>
        <v>920</v>
      </c>
      <c r="M382" s="76">
        <f t="shared" ca="1" si="38"/>
        <v>750</v>
      </c>
      <c r="N382" s="76">
        <f t="shared" ca="1" si="38"/>
        <v>2515</v>
      </c>
      <c r="O382" s="77">
        <f t="shared" ca="1" si="38"/>
        <v>14360</v>
      </c>
      <c r="Q382" s="57"/>
      <c r="R382" s="57"/>
    </row>
    <row r="383" spans="1:18" s="57" customFormat="1" ht="11.25" x14ac:dyDescent="0.2">
      <c r="A383" s="81"/>
      <c r="B383" s="156" t="s">
        <v>851</v>
      </c>
      <c r="C383" s="82"/>
      <c r="D383" s="58"/>
      <c r="E383" s="58"/>
      <c r="F383" s="66"/>
      <c r="G383" s="67"/>
      <c r="H383" s="67"/>
      <c r="I383" s="67"/>
      <c r="J383" s="67"/>
      <c r="K383" s="67"/>
      <c r="L383" s="67"/>
      <c r="M383" s="67"/>
      <c r="N383" s="67"/>
      <c r="O383" s="68"/>
    </row>
    <row r="384" spans="1:18" s="57" customFormat="1" ht="11.25" x14ac:dyDescent="0.2">
      <c r="A384" s="163" t="s">
        <v>292</v>
      </c>
      <c r="B384" s="157"/>
      <c r="C384" s="58" t="s">
        <v>387</v>
      </c>
      <c r="D384" s="58" t="s">
        <v>180</v>
      </c>
      <c r="E384" s="58"/>
      <c r="F384" s="66">
        <f t="shared" ref="F384:O389" ca="1" si="39">VLOOKUP($D384,INDIRECT($W$13),F$472,0)</f>
        <v>125</v>
      </c>
      <c r="G384" s="67">
        <f t="shared" ca="1" si="39"/>
        <v>55</v>
      </c>
      <c r="H384" s="67">
        <f t="shared" ca="1" si="39"/>
        <v>110</v>
      </c>
      <c r="I384" s="67">
        <f t="shared" ca="1" si="39"/>
        <v>60</v>
      </c>
      <c r="J384" s="67">
        <f t="shared" ca="1" si="39"/>
        <v>50</v>
      </c>
      <c r="K384" s="67">
        <f t="shared" ca="1" si="39"/>
        <v>60</v>
      </c>
      <c r="L384" s="67">
        <f t="shared" ca="1" si="39"/>
        <v>30</v>
      </c>
      <c r="M384" s="67">
        <f t="shared" ca="1" si="39"/>
        <v>25</v>
      </c>
      <c r="N384" s="67">
        <f t="shared" ca="1" si="39"/>
        <v>80</v>
      </c>
      <c r="O384" s="68">
        <f t="shared" ca="1" si="39"/>
        <v>595</v>
      </c>
    </row>
    <row r="385" spans="1:18" s="57" customFormat="1" ht="11.25" x14ac:dyDescent="0.2">
      <c r="A385" s="163"/>
      <c r="B385" s="157"/>
      <c r="C385" s="58" t="s">
        <v>389</v>
      </c>
      <c r="D385" s="58" t="s">
        <v>181</v>
      </c>
      <c r="E385" s="58"/>
      <c r="F385" s="66" t="str">
        <f t="shared" ca="1" si="39"/>
        <v>**</v>
      </c>
      <c r="G385" s="67" t="str">
        <f t="shared" ca="1" si="39"/>
        <v>**</v>
      </c>
      <c r="H385" s="67">
        <f t="shared" ca="1" si="39"/>
        <v>30</v>
      </c>
      <c r="I385" s="67">
        <f t="shared" ca="1" si="39"/>
        <v>20</v>
      </c>
      <c r="J385" s="67" t="str">
        <f t="shared" ca="1" si="39"/>
        <v>**</v>
      </c>
      <c r="K385" s="67" t="str">
        <f t="shared" ca="1" si="39"/>
        <v>**</v>
      </c>
      <c r="L385" s="67" t="str">
        <f t="shared" ca="1" si="39"/>
        <v>**</v>
      </c>
      <c r="M385" s="67" t="str">
        <f t="shared" ca="1" si="39"/>
        <v>**</v>
      </c>
      <c r="N385" s="67">
        <f t="shared" ca="1" si="39"/>
        <v>15</v>
      </c>
      <c r="O385" s="68">
        <f t="shared" ca="1" si="39"/>
        <v>165</v>
      </c>
    </row>
    <row r="386" spans="1:18" s="57" customFormat="1" ht="11.25" x14ac:dyDescent="0.2">
      <c r="A386" s="163"/>
      <c r="B386" s="157"/>
      <c r="C386" s="58" t="s">
        <v>390</v>
      </c>
      <c r="D386" s="58" t="s">
        <v>182</v>
      </c>
      <c r="E386" s="58"/>
      <c r="F386" s="66" t="str">
        <f t="shared" ca="1" si="39"/>
        <v>**</v>
      </c>
      <c r="G386" s="67" t="str">
        <f t="shared" ca="1" si="39"/>
        <v>**</v>
      </c>
      <c r="H386" s="67">
        <f t="shared" ca="1" si="39"/>
        <v>10</v>
      </c>
      <c r="I386" s="67">
        <f t="shared" ca="1" si="39"/>
        <v>5</v>
      </c>
      <c r="J386" s="67" t="str">
        <f t="shared" ca="1" si="39"/>
        <v>**</v>
      </c>
      <c r="K386" s="67" t="str">
        <f t="shared" ca="1" si="39"/>
        <v>**</v>
      </c>
      <c r="L386" s="67" t="str">
        <f t="shared" ca="1" si="39"/>
        <v>**</v>
      </c>
      <c r="M386" s="67" t="str">
        <f t="shared" ca="1" si="39"/>
        <v>**</v>
      </c>
      <c r="N386" s="67">
        <f t="shared" ca="1" si="39"/>
        <v>5</v>
      </c>
      <c r="O386" s="68">
        <f t="shared" ca="1" si="39"/>
        <v>35</v>
      </c>
    </row>
    <row r="387" spans="1:18" s="72" customFormat="1" ht="11.25" x14ac:dyDescent="0.2">
      <c r="A387" s="163"/>
      <c r="B387" s="157"/>
      <c r="C387" s="58" t="s">
        <v>392</v>
      </c>
      <c r="D387" s="58" t="s">
        <v>183</v>
      </c>
      <c r="E387" s="58"/>
      <c r="F387" s="66">
        <f t="shared" ca="1" si="39"/>
        <v>115</v>
      </c>
      <c r="G387" s="67">
        <f t="shared" ca="1" si="39"/>
        <v>185</v>
      </c>
      <c r="H387" s="67">
        <f t="shared" ca="1" si="39"/>
        <v>185</v>
      </c>
      <c r="I387" s="67">
        <f t="shared" ca="1" si="39"/>
        <v>120</v>
      </c>
      <c r="J387" s="67">
        <f t="shared" ca="1" si="39"/>
        <v>125</v>
      </c>
      <c r="K387" s="67">
        <f t="shared" ca="1" si="39"/>
        <v>140</v>
      </c>
      <c r="L387" s="67">
        <f t="shared" ca="1" si="39"/>
        <v>60</v>
      </c>
      <c r="M387" s="67">
        <f t="shared" ca="1" si="39"/>
        <v>80</v>
      </c>
      <c r="N387" s="67">
        <f t="shared" ca="1" si="39"/>
        <v>155</v>
      </c>
      <c r="O387" s="68">
        <f t="shared" ca="1" si="39"/>
        <v>1165</v>
      </c>
      <c r="Q387" s="57"/>
      <c r="R387" s="57"/>
    </row>
    <row r="388" spans="1:18" s="57" customFormat="1" ht="11.25" x14ac:dyDescent="0.2">
      <c r="A388" s="163"/>
      <c r="B388" s="157"/>
      <c r="C388" s="58" t="s">
        <v>393</v>
      </c>
      <c r="D388" s="58" t="s">
        <v>184</v>
      </c>
      <c r="E388" s="58"/>
      <c r="F388" s="66">
        <f t="shared" ca="1" si="39"/>
        <v>65</v>
      </c>
      <c r="G388" s="67">
        <f t="shared" ca="1" si="39"/>
        <v>45</v>
      </c>
      <c r="H388" s="67">
        <f t="shared" ca="1" si="39"/>
        <v>110</v>
      </c>
      <c r="I388" s="67">
        <f t="shared" ca="1" si="39"/>
        <v>50</v>
      </c>
      <c r="J388" s="67">
        <f t="shared" ca="1" si="39"/>
        <v>35</v>
      </c>
      <c r="K388" s="67">
        <f t="shared" ca="1" si="39"/>
        <v>35</v>
      </c>
      <c r="L388" s="67">
        <f t="shared" ca="1" si="39"/>
        <v>40</v>
      </c>
      <c r="M388" s="67">
        <f t="shared" ca="1" si="39"/>
        <v>20</v>
      </c>
      <c r="N388" s="67">
        <f t="shared" ca="1" si="39"/>
        <v>75</v>
      </c>
      <c r="O388" s="68">
        <f t="shared" ca="1" si="39"/>
        <v>475</v>
      </c>
    </row>
    <row r="389" spans="1:18" s="80" customFormat="1" ht="11.25" x14ac:dyDescent="0.2">
      <c r="A389" s="164"/>
      <c r="B389" s="158"/>
      <c r="C389" s="73" t="s">
        <v>692</v>
      </c>
      <c r="D389" s="74" t="s">
        <v>292</v>
      </c>
      <c r="E389" s="73"/>
      <c r="F389" s="75">
        <f t="shared" ca="1" si="39"/>
        <v>355</v>
      </c>
      <c r="G389" s="76">
        <f t="shared" ca="1" si="39"/>
        <v>295</v>
      </c>
      <c r="H389" s="76">
        <f t="shared" ca="1" si="39"/>
        <v>445</v>
      </c>
      <c r="I389" s="76">
        <f t="shared" ca="1" si="39"/>
        <v>255</v>
      </c>
      <c r="J389" s="76">
        <f t="shared" ca="1" si="39"/>
        <v>220</v>
      </c>
      <c r="K389" s="76">
        <f t="shared" ca="1" si="39"/>
        <v>250</v>
      </c>
      <c r="L389" s="76">
        <f t="shared" ca="1" si="39"/>
        <v>130</v>
      </c>
      <c r="M389" s="76">
        <f t="shared" ca="1" si="39"/>
        <v>135</v>
      </c>
      <c r="N389" s="76">
        <f t="shared" ca="1" si="39"/>
        <v>330</v>
      </c>
      <c r="O389" s="77">
        <f t="shared" ca="1" si="39"/>
        <v>2415</v>
      </c>
      <c r="Q389" s="57"/>
      <c r="R389" s="57"/>
    </row>
    <row r="390" spans="1:18" s="57" customFormat="1" ht="11.25" x14ac:dyDescent="0.2">
      <c r="A390" s="81"/>
      <c r="B390" s="156" t="s">
        <v>852</v>
      </c>
      <c r="C390" s="82"/>
      <c r="D390" s="58"/>
      <c r="E390" s="58"/>
      <c r="F390" s="66"/>
      <c r="G390" s="67"/>
      <c r="H390" s="67"/>
      <c r="I390" s="67"/>
      <c r="J390" s="67"/>
      <c r="K390" s="67"/>
      <c r="L390" s="67"/>
      <c r="M390" s="67"/>
      <c r="N390" s="67"/>
      <c r="O390" s="68"/>
    </row>
    <row r="391" spans="1:18" s="57" customFormat="1" ht="11.25" x14ac:dyDescent="0.2">
      <c r="A391" s="163" t="s">
        <v>0</v>
      </c>
      <c r="B391" s="157"/>
      <c r="C391" s="58" t="s">
        <v>424</v>
      </c>
      <c r="D391" s="58" t="s">
        <v>202</v>
      </c>
      <c r="E391" s="58"/>
      <c r="F391" s="66" t="str">
        <f t="shared" ref="F391:O397" ca="1" si="40">VLOOKUP($D391,INDIRECT($W$13),F$472,0)</f>
        <v>**</v>
      </c>
      <c r="G391" s="67" t="str">
        <f t="shared" ca="1" si="40"/>
        <v>**</v>
      </c>
      <c r="H391" s="67">
        <f t="shared" ca="1" si="40"/>
        <v>50</v>
      </c>
      <c r="I391" s="67" t="str">
        <f t="shared" ca="1" si="40"/>
        <v>**</v>
      </c>
      <c r="J391" s="67" t="str">
        <f t="shared" ca="1" si="40"/>
        <v>**</v>
      </c>
      <c r="K391" s="67" t="str">
        <f t="shared" ca="1" si="40"/>
        <v>**</v>
      </c>
      <c r="L391" s="67" t="str">
        <f t="shared" ca="1" si="40"/>
        <v>**</v>
      </c>
      <c r="M391" s="67" t="str">
        <f t="shared" ca="1" si="40"/>
        <v>**</v>
      </c>
      <c r="N391" s="67">
        <f t="shared" ca="1" si="40"/>
        <v>55</v>
      </c>
      <c r="O391" s="68">
        <f t="shared" ca="1" si="40"/>
        <v>285</v>
      </c>
    </row>
    <row r="392" spans="1:18" s="57" customFormat="1" ht="11.25" x14ac:dyDescent="0.2">
      <c r="A392" s="163"/>
      <c r="B392" s="157"/>
      <c r="C392" s="58" t="s">
        <v>430</v>
      </c>
      <c r="D392" s="58" t="s">
        <v>203</v>
      </c>
      <c r="E392" s="58"/>
      <c r="F392" s="66" t="str">
        <f t="shared" ca="1" si="40"/>
        <v>**</v>
      </c>
      <c r="G392" s="67" t="str">
        <f t="shared" ca="1" si="40"/>
        <v>**</v>
      </c>
      <c r="H392" s="67">
        <f t="shared" ca="1" si="40"/>
        <v>10</v>
      </c>
      <c r="I392" s="67" t="str">
        <f t="shared" ca="1" si="40"/>
        <v>**</v>
      </c>
      <c r="J392" s="67" t="str">
        <f t="shared" ca="1" si="40"/>
        <v>**</v>
      </c>
      <c r="K392" s="67" t="str">
        <f t="shared" ca="1" si="40"/>
        <v>**</v>
      </c>
      <c r="L392" s="67" t="str">
        <f t="shared" ca="1" si="40"/>
        <v>**</v>
      </c>
      <c r="M392" s="67" t="str">
        <f t="shared" ca="1" si="40"/>
        <v>**</v>
      </c>
      <c r="N392" s="67">
        <f t="shared" ca="1" si="40"/>
        <v>15</v>
      </c>
      <c r="O392" s="68">
        <f t="shared" ca="1" si="40"/>
        <v>30</v>
      </c>
    </row>
    <row r="393" spans="1:18" s="57" customFormat="1" ht="11.25" x14ac:dyDescent="0.2">
      <c r="A393" s="163"/>
      <c r="B393" s="157"/>
      <c r="C393" s="58" t="s">
        <v>434</v>
      </c>
      <c r="D393" s="58" t="s">
        <v>204</v>
      </c>
      <c r="E393" s="58"/>
      <c r="F393" s="66">
        <f t="shared" ca="1" si="40"/>
        <v>30</v>
      </c>
      <c r="G393" s="67">
        <f t="shared" ca="1" si="40"/>
        <v>135</v>
      </c>
      <c r="H393" s="67">
        <f t="shared" ca="1" si="40"/>
        <v>255</v>
      </c>
      <c r="I393" s="67">
        <f t="shared" ca="1" si="40"/>
        <v>85</v>
      </c>
      <c r="J393" s="67">
        <f t="shared" ca="1" si="40"/>
        <v>110</v>
      </c>
      <c r="K393" s="67">
        <f t="shared" ca="1" si="40"/>
        <v>65</v>
      </c>
      <c r="L393" s="67">
        <f t="shared" ca="1" si="40"/>
        <v>90</v>
      </c>
      <c r="M393" s="67">
        <f t="shared" ca="1" si="40"/>
        <v>60</v>
      </c>
      <c r="N393" s="67">
        <f t="shared" ca="1" si="40"/>
        <v>235</v>
      </c>
      <c r="O393" s="68">
        <f t="shared" ca="1" si="40"/>
        <v>1065</v>
      </c>
    </row>
    <row r="394" spans="1:18" s="57" customFormat="1" ht="11.25" x14ac:dyDescent="0.2">
      <c r="A394" s="163"/>
      <c r="B394" s="157"/>
      <c r="C394" s="58" t="s">
        <v>431</v>
      </c>
      <c r="D394" s="58" t="s">
        <v>205</v>
      </c>
      <c r="E394" s="58"/>
      <c r="F394" s="66" t="str">
        <f t="shared" ca="1" si="40"/>
        <v>**</v>
      </c>
      <c r="G394" s="67" t="str">
        <f t="shared" ca="1" si="40"/>
        <v>**</v>
      </c>
      <c r="H394" s="67" t="str">
        <f t="shared" ca="1" si="40"/>
        <v>**</v>
      </c>
      <c r="I394" s="67" t="str">
        <f t="shared" ca="1" si="40"/>
        <v>**</v>
      </c>
      <c r="J394" s="67" t="str">
        <f t="shared" ca="1" si="40"/>
        <v>**</v>
      </c>
      <c r="K394" s="67" t="str">
        <f t="shared" ca="1" si="40"/>
        <v>**</v>
      </c>
      <c r="L394" s="67" t="str">
        <f t="shared" ca="1" si="40"/>
        <v>**</v>
      </c>
      <c r="M394" s="67" t="str">
        <f t="shared" ca="1" si="40"/>
        <v>**</v>
      </c>
      <c r="N394" s="67" t="str">
        <f t="shared" ca="1" si="40"/>
        <v>**</v>
      </c>
      <c r="O394" s="68" t="str">
        <f t="shared" ca="1" si="40"/>
        <v>**</v>
      </c>
    </row>
    <row r="395" spans="1:18" s="72" customFormat="1" ht="11.25" x14ac:dyDescent="0.2">
      <c r="A395" s="163"/>
      <c r="B395" s="157"/>
      <c r="C395" s="58" t="s">
        <v>435</v>
      </c>
      <c r="D395" s="58" t="s">
        <v>206</v>
      </c>
      <c r="E395" s="58"/>
      <c r="F395" s="66">
        <f t="shared" ca="1" si="40"/>
        <v>65</v>
      </c>
      <c r="G395" s="67">
        <f t="shared" ca="1" si="40"/>
        <v>325</v>
      </c>
      <c r="H395" s="67">
        <f t="shared" ca="1" si="40"/>
        <v>455</v>
      </c>
      <c r="I395" s="67">
        <f t="shared" ca="1" si="40"/>
        <v>220</v>
      </c>
      <c r="J395" s="67">
        <f t="shared" ca="1" si="40"/>
        <v>150</v>
      </c>
      <c r="K395" s="67">
        <f t="shared" ca="1" si="40"/>
        <v>125</v>
      </c>
      <c r="L395" s="67">
        <f t="shared" ca="1" si="40"/>
        <v>185</v>
      </c>
      <c r="M395" s="67">
        <f t="shared" ca="1" si="40"/>
        <v>100</v>
      </c>
      <c r="N395" s="67">
        <f t="shared" ca="1" si="40"/>
        <v>500</v>
      </c>
      <c r="O395" s="68">
        <f t="shared" ca="1" si="40"/>
        <v>2125</v>
      </c>
      <c r="Q395" s="57"/>
      <c r="R395" s="57"/>
    </row>
    <row r="396" spans="1:18" s="57" customFormat="1" ht="11.25" x14ac:dyDescent="0.2">
      <c r="A396" s="163"/>
      <c r="B396" s="157"/>
      <c r="C396" s="58" t="s">
        <v>433</v>
      </c>
      <c r="D396" s="58" t="s">
        <v>207</v>
      </c>
      <c r="E396" s="58"/>
      <c r="F396" s="66">
        <f t="shared" ca="1" si="40"/>
        <v>300</v>
      </c>
      <c r="G396" s="67">
        <f t="shared" ca="1" si="40"/>
        <v>520</v>
      </c>
      <c r="H396" s="67">
        <f t="shared" ca="1" si="40"/>
        <v>845</v>
      </c>
      <c r="I396" s="67">
        <f t="shared" ca="1" si="40"/>
        <v>400</v>
      </c>
      <c r="J396" s="67">
        <f t="shared" ca="1" si="40"/>
        <v>465</v>
      </c>
      <c r="K396" s="67">
        <f t="shared" ca="1" si="40"/>
        <v>255</v>
      </c>
      <c r="L396" s="67">
        <f t="shared" ca="1" si="40"/>
        <v>350</v>
      </c>
      <c r="M396" s="67">
        <f t="shared" ca="1" si="40"/>
        <v>205</v>
      </c>
      <c r="N396" s="67">
        <f t="shared" ca="1" si="40"/>
        <v>890</v>
      </c>
      <c r="O396" s="68">
        <f t="shared" ca="1" si="40"/>
        <v>4230</v>
      </c>
    </row>
    <row r="397" spans="1:18" s="80" customFormat="1" ht="11.25" x14ac:dyDescent="0.2">
      <c r="A397" s="164"/>
      <c r="B397" s="158"/>
      <c r="C397" s="73" t="s">
        <v>692</v>
      </c>
      <c r="D397" s="74" t="s">
        <v>0</v>
      </c>
      <c r="E397" s="73"/>
      <c r="F397" s="75">
        <f t="shared" ca="1" si="40"/>
        <v>410</v>
      </c>
      <c r="G397" s="76">
        <f t="shared" ca="1" si="40"/>
        <v>1035</v>
      </c>
      <c r="H397" s="76">
        <f t="shared" ca="1" si="40"/>
        <v>1610</v>
      </c>
      <c r="I397" s="76">
        <f t="shared" ca="1" si="40"/>
        <v>735</v>
      </c>
      <c r="J397" s="76">
        <f t="shared" ca="1" si="40"/>
        <v>755</v>
      </c>
      <c r="K397" s="76">
        <f t="shared" ca="1" si="40"/>
        <v>465</v>
      </c>
      <c r="L397" s="76">
        <f t="shared" ca="1" si="40"/>
        <v>650</v>
      </c>
      <c r="M397" s="76">
        <f t="shared" ca="1" si="40"/>
        <v>380</v>
      </c>
      <c r="N397" s="76">
        <f t="shared" ca="1" si="40"/>
        <v>1695</v>
      </c>
      <c r="O397" s="77">
        <f t="shared" ca="1" si="40"/>
        <v>7735</v>
      </c>
      <c r="Q397" s="57"/>
      <c r="R397" s="57"/>
    </row>
    <row r="398" spans="1:18" s="57" customFormat="1" ht="11.25" x14ac:dyDescent="0.2">
      <c r="A398" s="81"/>
      <c r="B398" s="156" t="s">
        <v>853</v>
      </c>
      <c r="C398" s="82"/>
      <c r="D398" s="58"/>
      <c r="E398" s="58"/>
      <c r="F398" s="66"/>
      <c r="G398" s="67"/>
      <c r="H398" s="67"/>
      <c r="I398" s="67"/>
      <c r="J398" s="67"/>
      <c r="K398" s="67"/>
      <c r="L398" s="67"/>
      <c r="M398" s="67"/>
      <c r="N398" s="67"/>
      <c r="O398" s="68"/>
    </row>
    <row r="399" spans="1:18" s="57" customFormat="1" ht="11.25" x14ac:dyDescent="0.2">
      <c r="A399" s="163" t="s">
        <v>676</v>
      </c>
      <c r="B399" s="157"/>
      <c r="C399" s="58" t="s">
        <v>518</v>
      </c>
      <c r="D399" s="58" t="s">
        <v>133</v>
      </c>
      <c r="E399" s="58"/>
      <c r="F399" s="66">
        <f t="shared" ref="F399:O402" ca="1" si="41">VLOOKUP($D399,INDIRECT($W$13),F$472,0)</f>
        <v>155</v>
      </c>
      <c r="G399" s="67">
        <f t="shared" ca="1" si="41"/>
        <v>95</v>
      </c>
      <c r="H399" s="67">
        <f t="shared" ca="1" si="41"/>
        <v>70</v>
      </c>
      <c r="I399" s="67">
        <f t="shared" ca="1" si="41"/>
        <v>60</v>
      </c>
      <c r="J399" s="67">
        <f t="shared" ca="1" si="41"/>
        <v>45</v>
      </c>
      <c r="K399" s="67">
        <f t="shared" ca="1" si="41"/>
        <v>45</v>
      </c>
      <c r="L399" s="67">
        <f t="shared" ca="1" si="41"/>
        <v>45</v>
      </c>
      <c r="M399" s="67">
        <f t="shared" ca="1" si="41"/>
        <v>40</v>
      </c>
      <c r="N399" s="67">
        <f t="shared" ca="1" si="41"/>
        <v>105</v>
      </c>
      <c r="O399" s="68">
        <f t="shared" ca="1" si="41"/>
        <v>660</v>
      </c>
    </row>
    <row r="400" spans="1:18" s="72" customFormat="1" ht="11.25" x14ac:dyDescent="0.2">
      <c r="A400" s="163"/>
      <c r="B400" s="157"/>
      <c r="C400" s="58" t="s">
        <v>517</v>
      </c>
      <c r="D400" s="58" t="s">
        <v>134</v>
      </c>
      <c r="E400" s="58"/>
      <c r="F400" s="66">
        <f t="shared" ca="1" si="41"/>
        <v>3215</v>
      </c>
      <c r="G400" s="67">
        <f t="shared" ca="1" si="41"/>
        <v>1485</v>
      </c>
      <c r="H400" s="67">
        <f t="shared" ca="1" si="41"/>
        <v>1040</v>
      </c>
      <c r="I400" s="67">
        <f t="shared" ca="1" si="41"/>
        <v>1005</v>
      </c>
      <c r="J400" s="67">
        <f t="shared" ca="1" si="41"/>
        <v>740</v>
      </c>
      <c r="K400" s="67">
        <f t="shared" ca="1" si="41"/>
        <v>720</v>
      </c>
      <c r="L400" s="67">
        <f t="shared" ca="1" si="41"/>
        <v>640</v>
      </c>
      <c r="M400" s="67">
        <f t="shared" ca="1" si="41"/>
        <v>570</v>
      </c>
      <c r="N400" s="67">
        <f t="shared" ca="1" si="41"/>
        <v>1370</v>
      </c>
      <c r="O400" s="68">
        <f t="shared" ca="1" si="41"/>
        <v>10785</v>
      </c>
      <c r="Q400" s="57"/>
      <c r="R400" s="57"/>
    </row>
    <row r="401" spans="1:18" s="57" customFormat="1" ht="11.25" x14ac:dyDescent="0.2">
      <c r="A401" s="163"/>
      <c r="B401" s="157"/>
      <c r="C401" s="58" t="s">
        <v>516</v>
      </c>
      <c r="D401" s="58" t="s">
        <v>135</v>
      </c>
      <c r="E401" s="58"/>
      <c r="F401" s="66">
        <f t="shared" ca="1" si="41"/>
        <v>2340</v>
      </c>
      <c r="G401" s="67">
        <f t="shared" ca="1" si="41"/>
        <v>875</v>
      </c>
      <c r="H401" s="67">
        <f t="shared" ca="1" si="41"/>
        <v>705</v>
      </c>
      <c r="I401" s="67">
        <f t="shared" ca="1" si="41"/>
        <v>675</v>
      </c>
      <c r="J401" s="67">
        <f t="shared" ca="1" si="41"/>
        <v>450</v>
      </c>
      <c r="K401" s="67">
        <f t="shared" ca="1" si="41"/>
        <v>460</v>
      </c>
      <c r="L401" s="67">
        <f t="shared" ca="1" si="41"/>
        <v>490</v>
      </c>
      <c r="M401" s="67">
        <f t="shared" ca="1" si="41"/>
        <v>465</v>
      </c>
      <c r="N401" s="67">
        <f t="shared" ca="1" si="41"/>
        <v>885</v>
      </c>
      <c r="O401" s="68">
        <f t="shared" ca="1" si="41"/>
        <v>7345</v>
      </c>
    </row>
    <row r="402" spans="1:18" s="80" customFormat="1" ht="11.25" x14ac:dyDescent="0.2">
      <c r="A402" s="164"/>
      <c r="B402" s="158"/>
      <c r="C402" s="73" t="s">
        <v>692</v>
      </c>
      <c r="D402" s="74" t="s">
        <v>676</v>
      </c>
      <c r="E402" s="73"/>
      <c r="F402" s="75">
        <f t="shared" ca="1" si="41"/>
        <v>5710</v>
      </c>
      <c r="G402" s="76">
        <f t="shared" ca="1" si="41"/>
        <v>2455</v>
      </c>
      <c r="H402" s="76">
        <f t="shared" ca="1" si="41"/>
        <v>1815</v>
      </c>
      <c r="I402" s="76">
        <f t="shared" ca="1" si="41"/>
        <v>1740</v>
      </c>
      <c r="J402" s="76">
        <f t="shared" ca="1" si="41"/>
        <v>1235</v>
      </c>
      <c r="K402" s="76">
        <f t="shared" ca="1" si="41"/>
        <v>1225</v>
      </c>
      <c r="L402" s="76">
        <f t="shared" ca="1" si="41"/>
        <v>1175</v>
      </c>
      <c r="M402" s="76">
        <f t="shared" ca="1" si="41"/>
        <v>1075</v>
      </c>
      <c r="N402" s="76">
        <f t="shared" ca="1" si="41"/>
        <v>2360</v>
      </c>
      <c r="O402" s="77">
        <f t="shared" ca="1" si="41"/>
        <v>18790</v>
      </c>
      <c r="Q402" s="57"/>
      <c r="R402" s="57"/>
    </row>
    <row r="403" spans="1:18" s="57" customFormat="1" ht="11.25" x14ac:dyDescent="0.2">
      <c r="A403" s="81"/>
      <c r="B403" s="156" t="s">
        <v>854</v>
      </c>
      <c r="C403" s="82"/>
      <c r="D403" s="58"/>
      <c r="E403" s="58"/>
      <c r="F403" s="66"/>
      <c r="G403" s="67"/>
      <c r="H403" s="67"/>
      <c r="I403" s="67"/>
      <c r="J403" s="67"/>
      <c r="K403" s="67"/>
      <c r="L403" s="67"/>
      <c r="M403" s="67"/>
      <c r="N403" s="67"/>
      <c r="O403" s="68"/>
    </row>
    <row r="404" spans="1:18" s="57" customFormat="1" ht="11.25" x14ac:dyDescent="0.2">
      <c r="A404" s="163" t="s">
        <v>471</v>
      </c>
      <c r="B404" s="157"/>
      <c r="C404" s="58" t="s">
        <v>286</v>
      </c>
      <c r="D404" s="58" t="s">
        <v>174</v>
      </c>
      <c r="E404" s="58"/>
      <c r="F404" s="66">
        <f t="shared" ref="F404:O408" ca="1" si="42">VLOOKUP($D404,INDIRECT($W$13),F$472,0)</f>
        <v>395</v>
      </c>
      <c r="G404" s="67">
        <f t="shared" ca="1" si="42"/>
        <v>345</v>
      </c>
      <c r="H404" s="67">
        <f t="shared" ca="1" si="42"/>
        <v>360</v>
      </c>
      <c r="I404" s="67">
        <f t="shared" ca="1" si="42"/>
        <v>295</v>
      </c>
      <c r="J404" s="67">
        <f t="shared" ca="1" si="42"/>
        <v>145</v>
      </c>
      <c r="K404" s="67">
        <f t="shared" ca="1" si="42"/>
        <v>145</v>
      </c>
      <c r="L404" s="67">
        <f t="shared" ca="1" si="42"/>
        <v>175</v>
      </c>
      <c r="M404" s="67">
        <f t="shared" ca="1" si="42"/>
        <v>160</v>
      </c>
      <c r="N404" s="67">
        <f t="shared" ca="1" si="42"/>
        <v>495</v>
      </c>
      <c r="O404" s="68">
        <f t="shared" ca="1" si="42"/>
        <v>2515</v>
      </c>
    </row>
    <row r="405" spans="1:18" s="57" customFormat="1" ht="11.25" x14ac:dyDescent="0.2">
      <c r="A405" s="163"/>
      <c r="B405" s="157"/>
      <c r="C405" s="58" t="s">
        <v>382</v>
      </c>
      <c r="D405" s="58" t="s">
        <v>175</v>
      </c>
      <c r="E405" s="58"/>
      <c r="F405" s="66" t="str">
        <f t="shared" ca="1" si="42"/>
        <v>**</v>
      </c>
      <c r="G405" s="67" t="str">
        <f t="shared" ca="1" si="42"/>
        <v>**</v>
      </c>
      <c r="H405" s="67" t="str">
        <f t="shared" ca="1" si="42"/>
        <v>**</v>
      </c>
      <c r="I405" s="67" t="str">
        <f t="shared" ca="1" si="42"/>
        <v>**</v>
      </c>
      <c r="J405" s="67" t="str">
        <f t="shared" ca="1" si="42"/>
        <v>**</v>
      </c>
      <c r="K405" s="67" t="str">
        <f t="shared" ca="1" si="42"/>
        <v>**</v>
      </c>
      <c r="L405" s="67" t="str">
        <f t="shared" ca="1" si="42"/>
        <v>**</v>
      </c>
      <c r="M405" s="67" t="str">
        <f t="shared" ca="1" si="42"/>
        <v>**</v>
      </c>
      <c r="N405" s="67" t="str">
        <f t="shared" ca="1" si="42"/>
        <v>**</v>
      </c>
      <c r="O405" s="68" t="str">
        <f t="shared" ca="1" si="42"/>
        <v>**</v>
      </c>
    </row>
    <row r="406" spans="1:18" s="72" customFormat="1" ht="11.25" x14ac:dyDescent="0.2">
      <c r="A406" s="163"/>
      <c r="B406" s="157"/>
      <c r="C406" s="58" t="s">
        <v>381</v>
      </c>
      <c r="D406" s="58" t="s">
        <v>176</v>
      </c>
      <c r="E406" s="58"/>
      <c r="F406" s="66">
        <f t="shared" ca="1" si="42"/>
        <v>275</v>
      </c>
      <c r="G406" s="67">
        <f t="shared" ca="1" si="42"/>
        <v>245</v>
      </c>
      <c r="H406" s="67">
        <f t="shared" ca="1" si="42"/>
        <v>335</v>
      </c>
      <c r="I406" s="67">
        <f t="shared" ca="1" si="42"/>
        <v>265</v>
      </c>
      <c r="J406" s="67">
        <f t="shared" ca="1" si="42"/>
        <v>170</v>
      </c>
      <c r="K406" s="67">
        <f t="shared" ca="1" si="42"/>
        <v>155</v>
      </c>
      <c r="L406" s="67">
        <f t="shared" ca="1" si="42"/>
        <v>140</v>
      </c>
      <c r="M406" s="67">
        <f t="shared" ca="1" si="42"/>
        <v>105</v>
      </c>
      <c r="N406" s="67">
        <f t="shared" ca="1" si="42"/>
        <v>365</v>
      </c>
      <c r="O406" s="68">
        <f t="shared" ca="1" si="42"/>
        <v>2055</v>
      </c>
      <c r="Q406" s="57"/>
      <c r="R406" s="57"/>
    </row>
    <row r="407" spans="1:18" s="57" customFormat="1" ht="11.25" x14ac:dyDescent="0.2">
      <c r="A407" s="163"/>
      <c r="B407" s="157"/>
      <c r="C407" s="58" t="s">
        <v>385</v>
      </c>
      <c r="D407" s="58" t="s">
        <v>177</v>
      </c>
      <c r="E407" s="58"/>
      <c r="F407" s="66">
        <f t="shared" ca="1" si="42"/>
        <v>310</v>
      </c>
      <c r="G407" s="67">
        <f t="shared" ca="1" si="42"/>
        <v>385</v>
      </c>
      <c r="H407" s="67">
        <f t="shared" ca="1" si="42"/>
        <v>415</v>
      </c>
      <c r="I407" s="67">
        <f t="shared" ca="1" si="42"/>
        <v>340</v>
      </c>
      <c r="J407" s="67">
        <f t="shared" ca="1" si="42"/>
        <v>210</v>
      </c>
      <c r="K407" s="67">
        <f t="shared" ca="1" si="42"/>
        <v>160</v>
      </c>
      <c r="L407" s="67">
        <f t="shared" ca="1" si="42"/>
        <v>190</v>
      </c>
      <c r="M407" s="67">
        <f t="shared" ca="1" si="42"/>
        <v>135</v>
      </c>
      <c r="N407" s="67">
        <f t="shared" ca="1" si="42"/>
        <v>480</v>
      </c>
      <c r="O407" s="68">
        <f t="shared" ca="1" si="42"/>
        <v>2625</v>
      </c>
    </row>
    <row r="408" spans="1:18" s="80" customFormat="1" ht="11.25" x14ac:dyDescent="0.2">
      <c r="A408" s="164"/>
      <c r="B408" s="158"/>
      <c r="C408" s="73" t="s">
        <v>692</v>
      </c>
      <c r="D408" s="74" t="s">
        <v>471</v>
      </c>
      <c r="E408" s="73"/>
      <c r="F408" s="75">
        <f t="shared" ca="1" si="42"/>
        <v>975</v>
      </c>
      <c r="G408" s="76">
        <f t="shared" ca="1" si="42"/>
        <v>975</v>
      </c>
      <c r="H408" s="76">
        <f t="shared" ca="1" si="42"/>
        <v>1110</v>
      </c>
      <c r="I408" s="76">
        <f t="shared" ca="1" si="42"/>
        <v>900</v>
      </c>
      <c r="J408" s="76">
        <f t="shared" ca="1" si="42"/>
        <v>525</v>
      </c>
      <c r="K408" s="76">
        <f t="shared" ca="1" si="42"/>
        <v>455</v>
      </c>
      <c r="L408" s="76">
        <f t="shared" ca="1" si="42"/>
        <v>500</v>
      </c>
      <c r="M408" s="76">
        <f t="shared" ca="1" si="42"/>
        <v>400</v>
      </c>
      <c r="N408" s="76">
        <f t="shared" ca="1" si="42"/>
        <v>1340</v>
      </c>
      <c r="O408" s="77">
        <f t="shared" ca="1" si="42"/>
        <v>7180</v>
      </c>
      <c r="Q408" s="57"/>
      <c r="R408" s="57"/>
    </row>
    <row r="409" spans="1:18" s="57" customFormat="1" ht="11.25" x14ac:dyDescent="0.2">
      <c r="A409" s="81"/>
      <c r="B409" s="156" t="s">
        <v>855</v>
      </c>
      <c r="C409" s="82"/>
      <c r="D409" s="58"/>
      <c r="E409" s="58"/>
      <c r="F409" s="66"/>
      <c r="G409" s="67"/>
      <c r="H409" s="67"/>
      <c r="I409" s="67"/>
      <c r="J409" s="67"/>
      <c r="K409" s="67"/>
      <c r="L409" s="67"/>
      <c r="M409" s="67"/>
      <c r="N409" s="67"/>
      <c r="O409" s="68"/>
    </row>
    <row r="410" spans="1:18" s="57" customFormat="1" ht="11.25" x14ac:dyDescent="0.2">
      <c r="A410" s="163" t="s">
        <v>556</v>
      </c>
      <c r="B410" s="157"/>
      <c r="C410" s="58" t="s">
        <v>544</v>
      </c>
      <c r="D410" s="58" t="s">
        <v>272</v>
      </c>
      <c r="E410" s="58"/>
      <c r="F410" s="66">
        <f t="shared" ref="F410:O416" ca="1" si="43">VLOOKUP($D410,INDIRECT($W$13),F$472,0)</f>
        <v>140</v>
      </c>
      <c r="G410" s="67">
        <f t="shared" ca="1" si="43"/>
        <v>175</v>
      </c>
      <c r="H410" s="67">
        <f t="shared" ca="1" si="43"/>
        <v>170</v>
      </c>
      <c r="I410" s="67">
        <f t="shared" ca="1" si="43"/>
        <v>115</v>
      </c>
      <c r="J410" s="67">
        <f t="shared" ca="1" si="43"/>
        <v>100</v>
      </c>
      <c r="K410" s="67">
        <f t="shared" ca="1" si="43"/>
        <v>65</v>
      </c>
      <c r="L410" s="67">
        <f t="shared" ca="1" si="43"/>
        <v>75</v>
      </c>
      <c r="M410" s="67">
        <f t="shared" ca="1" si="43"/>
        <v>60</v>
      </c>
      <c r="N410" s="67">
        <f t="shared" ca="1" si="43"/>
        <v>195</v>
      </c>
      <c r="O410" s="68">
        <f t="shared" ca="1" si="43"/>
        <v>1095</v>
      </c>
    </row>
    <row r="411" spans="1:18" s="57" customFormat="1" ht="11.25" x14ac:dyDescent="0.2">
      <c r="A411" s="163"/>
      <c r="B411" s="157"/>
      <c r="C411" s="58" t="s">
        <v>540</v>
      </c>
      <c r="D411" s="58" t="s">
        <v>273</v>
      </c>
      <c r="E411" s="58"/>
      <c r="F411" s="66">
        <f t="shared" ca="1" si="43"/>
        <v>620</v>
      </c>
      <c r="G411" s="67">
        <f t="shared" ca="1" si="43"/>
        <v>355</v>
      </c>
      <c r="H411" s="67">
        <f t="shared" ca="1" si="43"/>
        <v>375</v>
      </c>
      <c r="I411" s="67">
        <f t="shared" ca="1" si="43"/>
        <v>255</v>
      </c>
      <c r="J411" s="67">
        <f t="shared" ca="1" si="43"/>
        <v>200</v>
      </c>
      <c r="K411" s="67">
        <f t="shared" ca="1" si="43"/>
        <v>160</v>
      </c>
      <c r="L411" s="67">
        <f t="shared" ca="1" si="43"/>
        <v>175</v>
      </c>
      <c r="M411" s="67">
        <f t="shared" ca="1" si="43"/>
        <v>180</v>
      </c>
      <c r="N411" s="67">
        <f t="shared" ca="1" si="43"/>
        <v>450</v>
      </c>
      <c r="O411" s="68">
        <f t="shared" ca="1" si="43"/>
        <v>2770</v>
      </c>
    </row>
    <row r="412" spans="1:18" s="57" customFormat="1" ht="11.25" x14ac:dyDescent="0.2">
      <c r="A412" s="163"/>
      <c r="B412" s="157"/>
      <c r="C412" s="58" t="s">
        <v>542</v>
      </c>
      <c r="D412" s="58" t="s">
        <v>274</v>
      </c>
      <c r="E412" s="58"/>
      <c r="F412" s="66" t="str">
        <f t="shared" ca="1" si="43"/>
        <v>**</v>
      </c>
      <c r="G412" s="67" t="str">
        <f t="shared" ca="1" si="43"/>
        <v>**</v>
      </c>
      <c r="H412" s="67" t="str">
        <f t="shared" ca="1" si="43"/>
        <v>**</v>
      </c>
      <c r="I412" s="67" t="str">
        <f t="shared" ca="1" si="43"/>
        <v>**</v>
      </c>
      <c r="J412" s="67" t="str">
        <f t="shared" ca="1" si="43"/>
        <v>**</v>
      </c>
      <c r="K412" s="67" t="str">
        <f t="shared" ca="1" si="43"/>
        <v>**</v>
      </c>
      <c r="L412" s="67" t="str">
        <f t="shared" ca="1" si="43"/>
        <v>**</v>
      </c>
      <c r="M412" s="67" t="str">
        <f t="shared" ca="1" si="43"/>
        <v>**</v>
      </c>
      <c r="N412" s="67" t="str">
        <f t="shared" ca="1" si="43"/>
        <v>**</v>
      </c>
      <c r="O412" s="68">
        <f t="shared" ca="1" si="43"/>
        <v>15</v>
      </c>
    </row>
    <row r="413" spans="1:18" s="57" customFormat="1" ht="11.25" x14ac:dyDescent="0.2">
      <c r="A413" s="163"/>
      <c r="B413" s="157"/>
      <c r="C413" s="58" t="s">
        <v>543</v>
      </c>
      <c r="D413" s="58" t="s">
        <v>275</v>
      </c>
      <c r="E413" s="58"/>
      <c r="F413" s="66">
        <f t="shared" ca="1" si="43"/>
        <v>705</v>
      </c>
      <c r="G413" s="67">
        <f t="shared" ca="1" si="43"/>
        <v>675</v>
      </c>
      <c r="H413" s="67">
        <f t="shared" ca="1" si="43"/>
        <v>640</v>
      </c>
      <c r="I413" s="67">
        <f t="shared" ca="1" si="43"/>
        <v>460</v>
      </c>
      <c r="J413" s="67">
        <f t="shared" ca="1" si="43"/>
        <v>305</v>
      </c>
      <c r="K413" s="67">
        <f t="shared" ca="1" si="43"/>
        <v>270</v>
      </c>
      <c r="L413" s="67">
        <f t="shared" ca="1" si="43"/>
        <v>305</v>
      </c>
      <c r="M413" s="67">
        <f t="shared" ca="1" si="43"/>
        <v>295</v>
      </c>
      <c r="N413" s="67">
        <f t="shared" ca="1" si="43"/>
        <v>720</v>
      </c>
      <c r="O413" s="68">
        <f t="shared" ca="1" si="43"/>
        <v>4375</v>
      </c>
    </row>
    <row r="414" spans="1:18" s="72" customFormat="1" ht="11.25" x14ac:dyDescent="0.2">
      <c r="A414" s="163"/>
      <c r="B414" s="157"/>
      <c r="C414" s="58" t="s">
        <v>539</v>
      </c>
      <c r="D414" s="58" t="s">
        <v>276</v>
      </c>
      <c r="E414" s="58"/>
      <c r="F414" s="66">
        <f t="shared" ca="1" si="43"/>
        <v>165</v>
      </c>
      <c r="G414" s="67">
        <f t="shared" ca="1" si="43"/>
        <v>235</v>
      </c>
      <c r="H414" s="67">
        <f t="shared" ca="1" si="43"/>
        <v>190</v>
      </c>
      <c r="I414" s="67">
        <f t="shared" ca="1" si="43"/>
        <v>185</v>
      </c>
      <c r="J414" s="67">
        <f t="shared" ca="1" si="43"/>
        <v>115</v>
      </c>
      <c r="K414" s="67">
        <f t="shared" ca="1" si="43"/>
        <v>105</v>
      </c>
      <c r="L414" s="67">
        <f t="shared" ca="1" si="43"/>
        <v>150</v>
      </c>
      <c r="M414" s="67">
        <f t="shared" ca="1" si="43"/>
        <v>105</v>
      </c>
      <c r="N414" s="67">
        <f t="shared" ca="1" si="43"/>
        <v>325</v>
      </c>
      <c r="O414" s="68">
        <f t="shared" ca="1" si="43"/>
        <v>1575</v>
      </c>
      <c r="Q414" s="57"/>
      <c r="R414" s="57"/>
    </row>
    <row r="415" spans="1:18" s="57" customFormat="1" ht="11.25" x14ac:dyDescent="0.2">
      <c r="A415" s="163"/>
      <c r="B415" s="157"/>
      <c r="C415" s="58" t="s">
        <v>541</v>
      </c>
      <c r="D415" s="58" t="s">
        <v>277</v>
      </c>
      <c r="E415" s="58"/>
      <c r="F415" s="66" t="str">
        <f t="shared" ca="1" si="43"/>
        <v>**</v>
      </c>
      <c r="G415" s="67" t="str">
        <f t="shared" ca="1" si="43"/>
        <v>**</v>
      </c>
      <c r="H415" s="67" t="str">
        <f t="shared" ca="1" si="43"/>
        <v>**</v>
      </c>
      <c r="I415" s="67" t="str">
        <f t="shared" ca="1" si="43"/>
        <v>**</v>
      </c>
      <c r="J415" s="67" t="str">
        <f t="shared" ca="1" si="43"/>
        <v>**</v>
      </c>
      <c r="K415" s="67" t="str">
        <f t="shared" ca="1" si="43"/>
        <v>**</v>
      </c>
      <c r="L415" s="67" t="str">
        <f t="shared" ca="1" si="43"/>
        <v>**</v>
      </c>
      <c r="M415" s="67" t="str">
        <f t="shared" ca="1" si="43"/>
        <v>**</v>
      </c>
      <c r="N415" s="67" t="str">
        <f t="shared" ca="1" si="43"/>
        <v>**</v>
      </c>
      <c r="O415" s="68">
        <f t="shared" ca="1" si="43"/>
        <v>255</v>
      </c>
    </row>
    <row r="416" spans="1:18" s="80" customFormat="1" ht="11.25" x14ac:dyDescent="0.2">
      <c r="A416" s="164"/>
      <c r="B416" s="158"/>
      <c r="C416" s="73" t="s">
        <v>692</v>
      </c>
      <c r="D416" s="74" t="s">
        <v>556</v>
      </c>
      <c r="E416" s="73"/>
      <c r="F416" s="75">
        <f t="shared" ca="1" si="43"/>
        <v>1650</v>
      </c>
      <c r="G416" s="76">
        <f t="shared" ca="1" si="43"/>
        <v>1495</v>
      </c>
      <c r="H416" s="76">
        <f t="shared" ca="1" si="43"/>
        <v>1410</v>
      </c>
      <c r="I416" s="76">
        <f t="shared" ca="1" si="43"/>
        <v>1040</v>
      </c>
      <c r="J416" s="76">
        <f t="shared" ca="1" si="43"/>
        <v>735</v>
      </c>
      <c r="K416" s="76">
        <f t="shared" ca="1" si="43"/>
        <v>620</v>
      </c>
      <c r="L416" s="76">
        <f t="shared" ca="1" si="43"/>
        <v>730</v>
      </c>
      <c r="M416" s="76">
        <f t="shared" ca="1" si="43"/>
        <v>685</v>
      </c>
      <c r="N416" s="76">
        <f t="shared" ca="1" si="43"/>
        <v>1730</v>
      </c>
      <c r="O416" s="77">
        <f t="shared" ca="1" si="43"/>
        <v>10095</v>
      </c>
      <c r="Q416" s="57"/>
      <c r="R416" s="57"/>
    </row>
    <row r="417" spans="1:18" s="57" customFormat="1" ht="11.25" x14ac:dyDescent="0.2">
      <c r="A417" s="81"/>
      <c r="B417" s="156" t="s">
        <v>856</v>
      </c>
      <c r="C417" s="82"/>
      <c r="D417" s="58"/>
      <c r="E417" s="58"/>
      <c r="F417" s="66"/>
      <c r="G417" s="67"/>
      <c r="H417" s="67"/>
      <c r="I417" s="67"/>
      <c r="J417" s="67"/>
      <c r="K417" s="67"/>
      <c r="L417" s="67"/>
      <c r="M417" s="67"/>
      <c r="N417" s="67"/>
      <c r="O417" s="68"/>
    </row>
    <row r="418" spans="1:18" s="57" customFormat="1" ht="11.25" x14ac:dyDescent="0.2">
      <c r="A418" s="163" t="s">
        <v>641</v>
      </c>
      <c r="B418" s="157"/>
      <c r="C418" s="58" t="s">
        <v>50</v>
      </c>
      <c r="D418" s="58" t="s">
        <v>343</v>
      </c>
      <c r="E418" s="58"/>
      <c r="F418" s="66">
        <f t="shared" ref="F418:O427" ca="1" si="44">VLOOKUP($D418,INDIRECT($W$13),F$472,0)</f>
        <v>190</v>
      </c>
      <c r="G418" s="67">
        <f t="shared" ca="1" si="44"/>
        <v>295</v>
      </c>
      <c r="H418" s="67">
        <f t="shared" ca="1" si="44"/>
        <v>245</v>
      </c>
      <c r="I418" s="67">
        <f t="shared" ca="1" si="44"/>
        <v>185</v>
      </c>
      <c r="J418" s="67">
        <f t="shared" ca="1" si="44"/>
        <v>140</v>
      </c>
      <c r="K418" s="67">
        <f t="shared" ca="1" si="44"/>
        <v>125</v>
      </c>
      <c r="L418" s="67">
        <f t="shared" ca="1" si="44"/>
        <v>125</v>
      </c>
      <c r="M418" s="67">
        <f t="shared" ca="1" si="44"/>
        <v>95</v>
      </c>
      <c r="N418" s="67">
        <f t="shared" ca="1" si="44"/>
        <v>265</v>
      </c>
      <c r="O418" s="68">
        <f t="shared" ca="1" si="44"/>
        <v>1665</v>
      </c>
    </row>
    <row r="419" spans="1:18" s="57" customFormat="1" ht="11.25" x14ac:dyDescent="0.2">
      <c r="A419" s="163"/>
      <c r="B419" s="157"/>
      <c r="C419" s="58" t="s">
        <v>51</v>
      </c>
      <c r="D419" s="58" t="s">
        <v>337</v>
      </c>
      <c r="E419" s="58"/>
      <c r="F419" s="66">
        <f t="shared" ca="1" si="44"/>
        <v>730</v>
      </c>
      <c r="G419" s="67">
        <f t="shared" ca="1" si="44"/>
        <v>325</v>
      </c>
      <c r="H419" s="67">
        <f t="shared" ca="1" si="44"/>
        <v>245</v>
      </c>
      <c r="I419" s="67">
        <f t="shared" ca="1" si="44"/>
        <v>245</v>
      </c>
      <c r="J419" s="67">
        <f t="shared" ca="1" si="44"/>
        <v>225</v>
      </c>
      <c r="K419" s="67">
        <f t="shared" ca="1" si="44"/>
        <v>155</v>
      </c>
      <c r="L419" s="67">
        <f t="shared" ca="1" si="44"/>
        <v>150</v>
      </c>
      <c r="M419" s="67">
        <f t="shared" ca="1" si="44"/>
        <v>105</v>
      </c>
      <c r="N419" s="67">
        <f t="shared" ca="1" si="44"/>
        <v>350</v>
      </c>
      <c r="O419" s="68">
        <f t="shared" ca="1" si="44"/>
        <v>2530</v>
      </c>
    </row>
    <row r="420" spans="1:18" s="57" customFormat="1" ht="11.25" x14ac:dyDescent="0.2">
      <c r="A420" s="163"/>
      <c r="B420" s="157"/>
      <c r="C420" s="58" t="s">
        <v>52</v>
      </c>
      <c r="D420" s="58" t="s">
        <v>294</v>
      </c>
      <c r="E420" s="58"/>
      <c r="F420" s="66">
        <f t="shared" ca="1" si="44"/>
        <v>1335</v>
      </c>
      <c r="G420" s="67">
        <f t="shared" ca="1" si="44"/>
        <v>690</v>
      </c>
      <c r="H420" s="67">
        <f t="shared" ca="1" si="44"/>
        <v>570</v>
      </c>
      <c r="I420" s="67">
        <f t="shared" ca="1" si="44"/>
        <v>395</v>
      </c>
      <c r="J420" s="67">
        <f t="shared" ca="1" si="44"/>
        <v>385</v>
      </c>
      <c r="K420" s="67">
        <f t="shared" ca="1" si="44"/>
        <v>340</v>
      </c>
      <c r="L420" s="67">
        <f t="shared" ca="1" si="44"/>
        <v>260</v>
      </c>
      <c r="M420" s="67">
        <f t="shared" ca="1" si="44"/>
        <v>260</v>
      </c>
      <c r="N420" s="67">
        <f t="shared" ca="1" si="44"/>
        <v>590</v>
      </c>
      <c r="O420" s="68">
        <f t="shared" ca="1" si="44"/>
        <v>4825</v>
      </c>
    </row>
    <row r="421" spans="1:18" s="57" customFormat="1" ht="11.25" x14ac:dyDescent="0.2">
      <c r="A421" s="163"/>
      <c r="B421" s="157"/>
      <c r="C421" s="58" t="s">
        <v>53</v>
      </c>
      <c r="D421" s="58" t="s">
        <v>338</v>
      </c>
      <c r="E421" s="58"/>
      <c r="F421" s="66">
        <f t="shared" ca="1" si="44"/>
        <v>1050</v>
      </c>
      <c r="G421" s="67">
        <f t="shared" ca="1" si="44"/>
        <v>580</v>
      </c>
      <c r="H421" s="67">
        <f t="shared" ca="1" si="44"/>
        <v>580</v>
      </c>
      <c r="I421" s="67">
        <f t="shared" ca="1" si="44"/>
        <v>370</v>
      </c>
      <c r="J421" s="67">
        <f t="shared" ca="1" si="44"/>
        <v>295</v>
      </c>
      <c r="K421" s="67">
        <f t="shared" ca="1" si="44"/>
        <v>245</v>
      </c>
      <c r="L421" s="67">
        <f t="shared" ca="1" si="44"/>
        <v>230</v>
      </c>
      <c r="M421" s="67">
        <f t="shared" ca="1" si="44"/>
        <v>215</v>
      </c>
      <c r="N421" s="67">
        <f t="shared" ca="1" si="44"/>
        <v>615</v>
      </c>
      <c r="O421" s="68">
        <f t="shared" ca="1" si="44"/>
        <v>4180</v>
      </c>
    </row>
    <row r="422" spans="1:18" s="57" customFormat="1" ht="11.25" x14ac:dyDescent="0.2">
      <c r="A422" s="163"/>
      <c r="B422" s="157"/>
      <c r="C422" s="58" t="s">
        <v>54</v>
      </c>
      <c r="D422" s="58" t="s">
        <v>295</v>
      </c>
      <c r="E422" s="58"/>
      <c r="F422" s="66">
        <f t="shared" ca="1" si="44"/>
        <v>740</v>
      </c>
      <c r="G422" s="67">
        <f t="shared" ca="1" si="44"/>
        <v>360</v>
      </c>
      <c r="H422" s="67">
        <f t="shared" ca="1" si="44"/>
        <v>235</v>
      </c>
      <c r="I422" s="67">
        <f t="shared" ca="1" si="44"/>
        <v>250</v>
      </c>
      <c r="J422" s="67">
        <f t="shared" ca="1" si="44"/>
        <v>330</v>
      </c>
      <c r="K422" s="67">
        <f t="shared" ca="1" si="44"/>
        <v>215</v>
      </c>
      <c r="L422" s="67">
        <f t="shared" ca="1" si="44"/>
        <v>150</v>
      </c>
      <c r="M422" s="67">
        <f t="shared" ca="1" si="44"/>
        <v>115</v>
      </c>
      <c r="N422" s="67">
        <f t="shared" ca="1" si="44"/>
        <v>345</v>
      </c>
      <c r="O422" s="68">
        <f t="shared" ca="1" si="44"/>
        <v>2740</v>
      </c>
    </row>
    <row r="423" spans="1:18" s="57" customFormat="1" ht="11.25" x14ac:dyDescent="0.2">
      <c r="A423" s="163"/>
      <c r="B423" s="157"/>
      <c r="C423" s="58" t="s">
        <v>55</v>
      </c>
      <c r="D423" s="58" t="s">
        <v>296</v>
      </c>
      <c r="E423" s="58"/>
      <c r="F423" s="66">
        <f t="shared" ca="1" si="44"/>
        <v>1095</v>
      </c>
      <c r="G423" s="67">
        <f t="shared" ca="1" si="44"/>
        <v>405</v>
      </c>
      <c r="H423" s="67">
        <f t="shared" ca="1" si="44"/>
        <v>265</v>
      </c>
      <c r="I423" s="67">
        <f t="shared" ca="1" si="44"/>
        <v>255</v>
      </c>
      <c r="J423" s="67">
        <f t="shared" ca="1" si="44"/>
        <v>320</v>
      </c>
      <c r="K423" s="67">
        <f t="shared" ca="1" si="44"/>
        <v>155</v>
      </c>
      <c r="L423" s="67">
        <f t="shared" ca="1" si="44"/>
        <v>160</v>
      </c>
      <c r="M423" s="67">
        <f t="shared" ca="1" si="44"/>
        <v>170</v>
      </c>
      <c r="N423" s="67">
        <f t="shared" ca="1" si="44"/>
        <v>310</v>
      </c>
      <c r="O423" s="68">
        <f t="shared" ca="1" si="44"/>
        <v>3135</v>
      </c>
    </row>
    <row r="424" spans="1:18" s="57" customFormat="1" ht="11.25" x14ac:dyDescent="0.2">
      <c r="A424" s="163"/>
      <c r="B424" s="157"/>
      <c r="C424" s="58" t="s">
        <v>56</v>
      </c>
      <c r="D424" s="58" t="s">
        <v>297</v>
      </c>
      <c r="E424" s="58"/>
      <c r="F424" s="66">
        <f t="shared" ca="1" si="44"/>
        <v>575</v>
      </c>
      <c r="G424" s="67">
        <f t="shared" ca="1" si="44"/>
        <v>245</v>
      </c>
      <c r="H424" s="67">
        <f t="shared" ca="1" si="44"/>
        <v>130</v>
      </c>
      <c r="I424" s="67">
        <f t="shared" ca="1" si="44"/>
        <v>205</v>
      </c>
      <c r="J424" s="67">
        <f t="shared" ca="1" si="44"/>
        <v>265</v>
      </c>
      <c r="K424" s="67">
        <f t="shared" ca="1" si="44"/>
        <v>125</v>
      </c>
      <c r="L424" s="67">
        <f t="shared" ca="1" si="44"/>
        <v>85</v>
      </c>
      <c r="M424" s="67">
        <f t="shared" ca="1" si="44"/>
        <v>95</v>
      </c>
      <c r="N424" s="67">
        <f t="shared" ca="1" si="44"/>
        <v>175</v>
      </c>
      <c r="O424" s="68">
        <f t="shared" ca="1" si="44"/>
        <v>1900</v>
      </c>
    </row>
    <row r="425" spans="1:18" s="72" customFormat="1" ht="11.25" x14ac:dyDescent="0.2">
      <c r="A425" s="163"/>
      <c r="B425" s="157"/>
      <c r="C425" s="58" t="s">
        <v>633</v>
      </c>
      <c r="D425" s="58" t="s">
        <v>637</v>
      </c>
      <c r="E425" s="58"/>
      <c r="F425" s="66">
        <f t="shared" ca="1" si="44"/>
        <v>1840</v>
      </c>
      <c r="G425" s="67">
        <f t="shared" ca="1" si="44"/>
        <v>1110</v>
      </c>
      <c r="H425" s="67">
        <f t="shared" ca="1" si="44"/>
        <v>700</v>
      </c>
      <c r="I425" s="67">
        <f t="shared" ca="1" si="44"/>
        <v>870</v>
      </c>
      <c r="J425" s="67">
        <f t="shared" ca="1" si="44"/>
        <v>560</v>
      </c>
      <c r="K425" s="67">
        <f t="shared" ca="1" si="44"/>
        <v>525</v>
      </c>
      <c r="L425" s="67">
        <f t="shared" ca="1" si="44"/>
        <v>375</v>
      </c>
      <c r="M425" s="67">
        <f t="shared" ca="1" si="44"/>
        <v>530</v>
      </c>
      <c r="N425" s="67">
        <f t="shared" ca="1" si="44"/>
        <v>1085</v>
      </c>
      <c r="O425" s="68">
        <f t="shared" ca="1" si="44"/>
        <v>7595</v>
      </c>
      <c r="Q425" s="57"/>
      <c r="R425" s="57"/>
    </row>
    <row r="426" spans="1:18" s="57" customFormat="1" ht="11.25" x14ac:dyDescent="0.2">
      <c r="A426" s="163"/>
      <c r="B426" s="157"/>
      <c r="C426" s="58" t="s">
        <v>57</v>
      </c>
      <c r="D426" s="58" t="s">
        <v>341</v>
      </c>
      <c r="E426" s="58"/>
      <c r="F426" s="66">
        <f t="shared" ca="1" si="44"/>
        <v>475</v>
      </c>
      <c r="G426" s="67">
        <f t="shared" ca="1" si="44"/>
        <v>455</v>
      </c>
      <c r="H426" s="67">
        <f t="shared" ca="1" si="44"/>
        <v>400</v>
      </c>
      <c r="I426" s="67">
        <f t="shared" ca="1" si="44"/>
        <v>300</v>
      </c>
      <c r="J426" s="67">
        <f t="shared" ca="1" si="44"/>
        <v>190</v>
      </c>
      <c r="K426" s="67">
        <f t="shared" ca="1" si="44"/>
        <v>185</v>
      </c>
      <c r="L426" s="67">
        <f t="shared" ca="1" si="44"/>
        <v>180</v>
      </c>
      <c r="M426" s="67">
        <f t="shared" ca="1" si="44"/>
        <v>175</v>
      </c>
      <c r="N426" s="67">
        <f t="shared" ca="1" si="44"/>
        <v>490</v>
      </c>
      <c r="O426" s="68">
        <f t="shared" ca="1" si="44"/>
        <v>2850</v>
      </c>
    </row>
    <row r="427" spans="1:18" s="80" customFormat="1" ht="11.25" x14ac:dyDescent="0.2">
      <c r="A427" s="164"/>
      <c r="B427" s="158"/>
      <c r="C427" s="73" t="s">
        <v>692</v>
      </c>
      <c r="D427" s="74" t="s">
        <v>641</v>
      </c>
      <c r="E427" s="73"/>
      <c r="F427" s="75">
        <f t="shared" ca="1" si="44"/>
        <v>8030</v>
      </c>
      <c r="G427" s="76">
        <f t="shared" ca="1" si="44"/>
        <v>4465</v>
      </c>
      <c r="H427" s="76">
        <f t="shared" ca="1" si="44"/>
        <v>3370</v>
      </c>
      <c r="I427" s="76">
        <f t="shared" ca="1" si="44"/>
        <v>3075</v>
      </c>
      <c r="J427" s="76">
        <f t="shared" ca="1" si="44"/>
        <v>2710</v>
      </c>
      <c r="K427" s="76">
        <f t="shared" ca="1" si="44"/>
        <v>2070</v>
      </c>
      <c r="L427" s="76">
        <f t="shared" ca="1" si="44"/>
        <v>1715</v>
      </c>
      <c r="M427" s="76">
        <f t="shared" ca="1" si="44"/>
        <v>1760</v>
      </c>
      <c r="N427" s="76">
        <f t="shared" ca="1" si="44"/>
        <v>4225</v>
      </c>
      <c r="O427" s="77">
        <f t="shared" ca="1" si="44"/>
        <v>31420</v>
      </c>
      <c r="Q427" s="57"/>
      <c r="R427" s="57"/>
    </row>
    <row r="428" spans="1:18" s="57" customFormat="1" ht="11.25" x14ac:dyDescent="0.2">
      <c r="A428" s="72"/>
      <c r="B428" s="72"/>
      <c r="F428" s="53"/>
      <c r="G428" s="53"/>
      <c r="H428" s="53"/>
      <c r="I428" s="53"/>
      <c r="J428" s="53"/>
      <c r="K428" s="53"/>
      <c r="L428" s="53"/>
      <c r="M428" s="53"/>
      <c r="N428" s="53"/>
      <c r="O428" s="53"/>
    </row>
    <row r="429" spans="1:18" s="82" customFormat="1" ht="9" x14ac:dyDescent="0.15">
      <c r="A429" s="82" t="s">
        <v>815</v>
      </c>
      <c r="F429" s="88"/>
      <c r="G429" s="88"/>
      <c r="H429" s="88"/>
      <c r="I429" s="88"/>
      <c r="J429" s="88"/>
      <c r="K429" s="88"/>
      <c r="L429" s="88"/>
      <c r="M429" s="88"/>
      <c r="N429" s="88"/>
      <c r="O429" s="88"/>
    </row>
    <row r="430" spans="1:18" s="57" customFormat="1" ht="6" customHeight="1" x14ac:dyDescent="0.2">
      <c r="A430" s="72"/>
      <c r="B430" s="72"/>
      <c r="F430" s="53"/>
      <c r="G430" s="53"/>
      <c r="H430" s="53"/>
      <c r="I430" s="53"/>
      <c r="J430" s="53"/>
      <c r="K430" s="53"/>
      <c r="L430" s="53"/>
      <c r="M430" s="53"/>
      <c r="N430" s="53"/>
      <c r="O430" s="53"/>
    </row>
    <row r="431" spans="1:18" s="57" customFormat="1" ht="11.25" x14ac:dyDescent="0.2">
      <c r="A431" s="82" t="s">
        <v>813</v>
      </c>
      <c r="B431" s="82"/>
      <c r="F431" s="53"/>
      <c r="G431" s="53"/>
      <c r="H431" s="53"/>
      <c r="I431" s="53"/>
      <c r="J431" s="53"/>
      <c r="K431" s="53"/>
      <c r="L431" s="53"/>
      <c r="M431" s="53"/>
      <c r="N431" s="53"/>
      <c r="O431" s="53"/>
    </row>
    <row r="432" spans="1:18" s="57" customFormat="1" ht="11.25" x14ac:dyDescent="0.2">
      <c r="F432" s="53"/>
      <c r="G432" s="53"/>
      <c r="H432" s="53"/>
      <c r="I432" s="53"/>
      <c r="J432" s="53"/>
      <c r="K432" s="53"/>
      <c r="L432" s="53"/>
      <c r="M432" s="53"/>
      <c r="N432" s="53"/>
      <c r="O432" s="53"/>
    </row>
    <row r="433" spans="1:15" s="57" customFormat="1" ht="11.25" x14ac:dyDescent="0.2">
      <c r="A433" s="72"/>
      <c r="B433" s="72"/>
      <c r="F433" s="53"/>
      <c r="G433" s="53"/>
      <c r="H433" s="53"/>
      <c r="I433" s="53"/>
      <c r="J433" s="53"/>
      <c r="K433" s="53"/>
      <c r="L433" s="53"/>
      <c r="M433" s="53"/>
      <c r="N433" s="53"/>
      <c r="O433" s="53"/>
    </row>
    <row r="434" spans="1:15" s="57" customFormat="1" ht="11.25" x14ac:dyDescent="0.2">
      <c r="A434" s="72"/>
      <c r="B434" s="72"/>
      <c r="F434" s="53"/>
      <c r="G434" s="53"/>
      <c r="H434" s="53"/>
      <c r="I434" s="53"/>
      <c r="J434" s="53"/>
      <c r="K434" s="53"/>
      <c r="L434" s="53"/>
      <c r="M434" s="53"/>
      <c r="N434" s="53"/>
      <c r="O434" s="53"/>
    </row>
    <row r="435" spans="1:15" s="57" customFormat="1" ht="11.25" x14ac:dyDescent="0.2">
      <c r="A435" s="72"/>
      <c r="B435" s="72"/>
      <c r="F435" s="53"/>
      <c r="G435" s="53"/>
      <c r="H435" s="53"/>
      <c r="I435" s="53"/>
      <c r="J435" s="53"/>
      <c r="K435" s="53"/>
      <c r="L435" s="53"/>
      <c r="M435" s="53"/>
      <c r="N435" s="53"/>
      <c r="O435" s="53"/>
    </row>
    <row r="436" spans="1:15" s="57" customFormat="1" ht="11.25" x14ac:dyDescent="0.2">
      <c r="A436" s="72"/>
      <c r="B436" s="72"/>
      <c r="F436" s="53"/>
      <c r="G436" s="53"/>
      <c r="H436" s="53"/>
      <c r="I436" s="53"/>
      <c r="J436" s="53"/>
      <c r="K436" s="53"/>
      <c r="L436" s="53"/>
      <c r="M436" s="53"/>
      <c r="N436" s="53"/>
      <c r="O436" s="53"/>
    </row>
    <row r="437" spans="1:15" s="57" customFormat="1" ht="11.25" x14ac:dyDescent="0.2">
      <c r="A437" s="72"/>
      <c r="B437" s="72"/>
      <c r="F437" s="53"/>
      <c r="G437" s="53"/>
      <c r="H437" s="53"/>
      <c r="I437" s="53"/>
      <c r="J437" s="53"/>
      <c r="K437" s="53"/>
      <c r="L437" s="53"/>
      <c r="M437" s="53"/>
      <c r="N437" s="53"/>
      <c r="O437" s="53"/>
    </row>
    <row r="438" spans="1:15" s="57" customFormat="1" ht="11.25" x14ac:dyDescent="0.2">
      <c r="A438" s="72"/>
      <c r="B438" s="72"/>
      <c r="F438" s="53"/>
      <c r="G438" s="53"/>
      <c r="H438" s="53"/>
      <c r="I438" s="53"/>
      <c r="J438" s="53"/>
      <c r="K438" s="53"/>
      <c r="L438" s="53"/>
      <c r="M438" s="53"/>
      <c r="N438" s="53"/>
      <c r="O438" s="53"/>
    </row>
    <row r="439" spans="1:15" s="57" customFormat="1" ht="11.25" x14ac:dyDescent="0.2">
      <c r="A439" s="72"/>
      <c r="B439" s="72"/>
      <c r="F439" s="53"/>
      <c r="G439" s="53"/>
      <c r="H439" s="53"/>
      <c r="I439" s="53"/>
      <c r="J439" s="53"/>
      <c r="K439" s="53"/>
      <c r="L439" s="53"/>
      <c r="M439" s="53"/>
      <c r="N439" s="53"/>
      <c r="O439" s="53"/>
    </row>
    <row r="440" spans="1:15" s="57" customFormat="1" ht="11.25" x14ac:dyDescent="0.2">
      <c r="A440" s="72"/>
      <c r="B440" s="72"/>
      <c r="F440" s="53"/>
      <c r="G440" s="53"/>
      <c r="H440" s="53"/>
      <c r="I440" s="53"/>
      <c r="J440" s="53"/>
      <c r="K440" s="53"/>
      <c r="L440" s="53"/>
      <c r="M440" s="53"/>
      <c r="N440" s="53"/>
      <c r="O440" s="53"/>
    </row>
    <row r="441" spans="1:15" s="57" customFormat="1" ht="11.25" x14ac:dyDescent="0.2">
      <c r="A441" s="72"/>
      <c r="B441" s="72"/>
      <c r="F441" s="53"/>
      <c r="G441" s="53"/>
      <c r="H441" s="53"/>
      <c r="I441" s="53"/>
      <c r="J441" s="53"/>
      <c r="K441" s="53"/>
      <c r="L441" s="53"/>
      <c r="M441" s="53"/>
      <c r="N441" s="53"/>
      <c r="O441" s="53"/>
    </row>
    <row r="472" spans="1:15" hidden="1" x14ac:dyDescent="0.2">
      <c r="A472" s="52"/>
      <c r="B472" s="52"/>
      <c r="F472" s="89">
        <v>3</v>
      </c>
      <c r="G472" s="89">
        <v>4</v>
      </c>
      <c r="H472" s="89">
        <v>5</v>
      </c>
      <c r="I472" s="89">
        <v>6</v>
      </c>
      <c r="J472" s="89">
        <v>7</v>
      </c>
      <c r="K472" s="89">
        <v>8</v>
      </c>
      <c r="L472" s="89">
        <v>9</v>
      </c>
      <c r="M472" s="89">
        <v>10</v>
      </c>
      <c r="N472" s="89">
        <v>11</v>
      </c>
      <c r="O472" s="89">
        <v>12</v>
      </c>
    </row>
  </sheetData>
  <mergeCells count="83">
    <mergeCell ref="A309:A317"/>
    <mergeCell ref="A399:A402"/>
    <mergeCell ref="A404:A408"/>
    <mergeCell ref="A410:A416"/>
    <mergeCell ref="A418:A427"/>
    <mergeCell ref="A322:A354"/>
    <mergeCell ref="A356:A367"/>
    <mergeCell ref="A369:A378"/>
    <mergeCell ref="A380:A382"/>
    <mergeCell ref="A384:A389"/>
    <mergeCell ref="A391:A397"/>
    <mergeCell ref="A233:A266"/>
    <mergeCell ref="A268:A282"/>
    <mergeCell ref="A284:A291"/>
    <mergeCell ref="A293:A300"/>
    <mergeCell ref="A302:A307"/>
    <mergeCell ref="A181:A185"/>
    <mergeCell ref="A187:A201"/>
    <mergeCell ref="A203:A213"/>
    <mergeCell ref="A215:A223"/>
    <mergeCell ref="A225:A231"/>
    <mergeCell ref="A169:A179"/>
    <mergeCell ref="A48:A54"/>
    <mergeCell ref="A56:A62"/>
    <mergeCell ref="A63:A81"/>
    <mergeCell ref="A83:A91"/>
    <mergeCell ref="A96:A102"/>
    <mergeCell ref="A104:A113"/>
    <mergeCell ref="A115:A127"/>
    <mergeCell ref="A129:A138"/>
    <mergeCell ref="A140:A150"/>
    <mergeCell ref="A152:A167"/>
    <mergeCell ref="A11:A15"/>
    <mergeCell ref="A17:A21"/>
    <mergeCell ref="A23:A26"/>
    <mergeCell ref="A28:A42"/>
    <mergeCell ref="A44:A46"/>
    <mergeCell ref="F9:O9"/>
    <mergeCell ref="C6:D6"/>
    <mergeCell ref="C7:D7"/>
    <mergeCell ref="A9:A10"/>
    <mergeCell ref="C9:C10"/>
    <mergeCell ref="D9:D10"/>
    <mergeCell ref="B9:B10"/>
    <mergeCell ref="B16:B21"/>
    <mergeCell ref="B22:B26"/>
    <mergeCell ref="B27:B42"/>
    <mergeCell ref="B43:B46"/>
    <mergeCell ref="B47:B54"/>
    <mergeCell ref="B55:B62"/>
    <mergeCell ref="B63:B81"/>
    <mergeCell ref="B82:B91"/>
    <mergeCell ref="B95:B102"/>
    <mergeCell ref="B92:B94"/>
    <mergeCell ref="B103:B113"/>
    <mergeCell ref="B114:B127"/>
    <mergeCell ref="B128:B138"/>
    <mergeCell ref="B139:B150"/>
    <mergeCell ref="B151:B167"/>
    <mergeCell ref="B267:B282"/>
    <mergeCell ref="B283:B291"/>
    <mergeCell ref="B292:B300"/>
    <mergeCell ref="B168:B179"/>
    <mergeCell ref="B180:B185"/>
    <mergeCell ref="B186:B201"/>
    <mergeCell ref="B202:B213"/>
    <mergeCell ref="B214:B223"/>
    <mergeCell ref="B398:B402"/>
    <mergeCell ref="B403:B408"/>
    <mergeCell ref="B409:B416"/>
    <mergeCell ref="B417:B427"/>
    <mergeCell ref="B11:B15"/>
    <mergeCell ref="B355:B367"/>
    <mergeCell ref="B368:B378"/>
    <mergeCell ref="B379:B382"/>
    <mergeCell ref="B383:B389"/>
    <mergeCell ref="B390:B397"/>
    <mergeCell ref="B301:B307"/>
    <mergeCell ref="B308:B317"/>
    <mergeCell ref="B318:B320"/>
    <mergeCell ref="B321:B354"/>
    <mergeCell ref="B224:B231"/>
    <mergeCell ref="B232:B266"/>
  </mergeCells>
  <dataValidations count="2">
    <dataValidation type="list" allowBlank="1" showInputMessage="1" showErrorMessage="1" sqref="C7:D7">
      <formula1>$W$9:$W$10</formula1>
    </dataValidation>
    <dataValidation type="list" allowBlank="1" showInputMessage="1" showErrorMessage="1" sqref="E7">
      <formula1>$W$10:$W$10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6"/>
  <sheetViews>
    <sheetView workbookViewId="0">
      <selection activeCell="C7" sqref="C7:D7"/>
    </sheetView>
  </sheetViews>
  <sheetFormatPr defaultColWidth="8.88671875" defaultRowHeight="12.75" x14ac:dyDescent="0.2"/>
  <cols>
    <col min="1" max="1" width="17.88671875" style="1" customWidth="1"/>
    <col min="2" max="2" width="16.77734375" style="2" customWidth="1"/>
    <col min="3" max="3" width="7.77734375" style="2" customWidth="1"/>
    <col min="4" max="4" width="1.44140625" style="2" customWidth="1"/>
    <col min="5" max="9" width="8.88671875" style="4"/>
    <col min="10" max="10" width="10.21875" style="4" customWidth="1"/>
    <col min="11" max="11" width="10.33203125" style="4" customWidth="1"/>
    <col min="12" max="12" width="9.5546875" style="4" customWidth="1"/>
    <col min="13" max="14" width="8.88671875" style="4"/>
    <col min="15" max="15" width="8.88671875" style="3"/>
    <col min="16" max="16384" width="8.88671875" style="2"/>
  </cols>
  <sheetData>
    <row r="1" spans="1:15" x14ac:dyDescent="0.2">
      <c r="A1" s="96" t="s">
        <v>709</v>
      </c>
      <c r="B1" s="17" t="s">
        <v>711</v>
      </c>
    </row>
    <row r="2" spans="1:15" s="10" customFormat="1" ht="11.25" x14ac:dyDescent="0.2">
      <c r="A2" s="175" t="s">
        <v>691</v>
      </c>
      <c r="B2" s="175" t="s">
        <v>693</v>
      </c>
      <c r="C2" s="175" t="s">
        <v>694</v>
      </c>
      <c r="D2" s="93"/>
      <c r="E2" s="178" t="s">
        <v>772</v>
      </c>
      <c r="F2" s="178"/>
      <c r="G2" s="178"/>
      <c r="H2" s="178"/>
      <c r="I2" s="178"/>
      <c r="J2" s="178"/>
      <c r="K2" s="178"/>
      <c r="L2" s="178"/>
      <c r="M2" s="178"/>
      <c r="N2" s="178"/>
      <c r="O2" s="11"/>
    </row>
    <row r="3" spans="1:15" s="10" customFormat="1" ht="11.25" x14ac:dyDescent="0.2">
      <c r="A3" s="176"/>
      <c r="B3" s="176"/>
      <c r="C3" s="176"/>
      <c r="D3" s="94"/>
      <c r="E3" s="179"/>
      <c r="F3" s="179"/>
      <c r="G3" s="179"/>
      <c r="H3" s="179"/>
      <c r="I3" s="179"/>
      <c r="J3" s="179"/>
      <c r="K3" s="179"/>
      <c r="L3" s="179"/>
      <c r="M3" s="179"/>
      <c r="N3" s="179"/>
      <c r="O3" s="11"/>
    </row>
    <row r="4" spans="1:15" s="10" customFormat="1" ht="56.25" x14ac:dyDescent="0.2">
      <c r="A4" s="177"/>
      <c r="B4" s="177"/>
      <c r="C4" s="177"/>
      <c r="D4" s="95"/>
      <c r="E4" s="5" t="s">
        <v>697</v>
      </c>
      <c r="F4" s="5" t="s">
        <v>698</v>
      </c>
      <c r="G4" s="5" t="s">
        <v>699</v>
      </c>
      <c r="H4" s="5" t="s">
        <v>700</v>
      </c>
      <c r="I4" s="5" t="s">
        <v>701</v>
      </c>
      <c r="J4" s="5" t="s">
        <v>702</v>
      </c>
      <c r="K4" s="5" t="s">
        <v>703</v>
      </c>
      <c r="L4" s="5" t="s">
        <v>704</v>
      </c>
      <c r="M4" s="5" t="s">
        <v>705</v>
      </c>
      <c r="N4" s="5" t="s">
        <v>692</v>
      </c>
      <c r="O4" s="11"/>
    </row>
    <row r="5" spans="1:15" s="10" customFormat="1" ht="11.25" x14ac:dyDescent="0.2">
      <c r="A5" s="180" t="s">
        <v>476</v>
      </c>
      <c r="B5" s="9" t="s">
        <v>538</v>
      </c>
      <c r="C5" s="11" t="s">
        <v>268</v>
      </c>
      <c r="D5" s="11"/>
      <c r="E5" s="6" t="s">
        <v>712</v>
      </c>
      <c r="F5" s="6" t="s">
        <v>712</v>
      </c>
      <c r="G5" s="6" t="s">
        <v>712</v>
      </c>
      <c r="H5" s="6" t="s">
        <v>712</v>
      </c>
      <c r="I5" s="6" t="s">
        <v>712</v>
      </c>
      <c r="J5" s="6" t="s">
        <v>712</v>
      </c>
      <c r="K5" s="6" t="s">
        <v>712</v>
      </c>
      <c r="L5" s="6" t="s">
        <v>712</v>
      </c>
      <c r="M5" s="6" t="s">
        <v>712</v>
      </c>
      <c r="N5" s="6" t="s">
        <v>712</v>
      </c>
      <c r="O5" s="127"/>
    </row>
    <row r="6" spans="1:15" s="10" customFormat="1" ht="11.25" x14ac:dyDescent="0.2">
      <c r="A6" s="173"/>
      <c r="B6" s="11" t="s">
        <v>537</v>
      </c>
      <c r="C6" s="11" t="s">
        <v>269</v>
      </c>
      <c r="D6" s="11"/>
      <c r="E6" s="6">
        <v>10</v>
      </c>
      <c r="F6" s="6">
        <v>10</v>
      </c>
      <c r="G6" s="6">
        <v>5</v>
      </c>
      <c r="H6" s="6">
        <v>15</v>
      </c>
      <c r="I6" s="6">
        <v>5</v>
      </c>
      <c r="J6" s="6" t="s">
        <v>712</v>
      </c>
      <c r="K6" s="6" t="s">
        <v>712</v>
      </c>
      <c r="L6" s="6">
        <v>5</v>
      </c>
      <c r="M6" s="6">
        <v>15</v>
      </c>
      <c r="N6" s="6">
        <v>75</v>
      </c>
      <c r="O6" s="127"/>
    </row>
    <row r="7" spans="1:15" s="12" customFormat="1" ht="11.25" x14ac:dyDescent="0.2">
      <c r="A7" s="173"/>
      <c r="B7" s="11" t="s">
        <v>535</v>
      </c>
      <c r="C7" s="11" t="s">
        <v>270</v>
      </c>
      <c r="D7" s="11"/>
      <c r="E7" s="6" t="s">
        <v>712</v>
      </c>
      <c r="F7" s="6" t="s">
        <v>712</v>
      </c>
      <c r="G7" s="6" t="s">
        <v>712</v>
      </c>
      <c r="H7" s="6" t="s">
        <v>712</v>
      </c>
      <c r="I7" s="6" t="s">
        <v>712</v>
      </c>
      <c r="J7" s="6" t="s">
        <v>712</v>
      </c>
      <c r="K7" s="6" t="s">
        <v>712</v>
      </c>
      <c r="L7" s="6" t="s">
        <v>712</v>
      </c>
      <c r="M7" s="6" t="s">
        <v>712</v>
      </c>
      <c r="N7" s="6" t="s">
        <v>712</v>
      </c>
      <c r="O7" s="127"/>
    </row>
    <row r="8" spans="1:15" s="10" customFormat="1" ht="11.25" x14ac:dyDescent="0.2">
      <c r="A8" s="173"/>
      <c r="B8" s="11" t="s">
        <v>534</v>
      </c>
      <c r="C8" s="11" t="s">
        <v>271</v>
      </c>
      <c r="D8" s="11"/>
      <c r="E8" s="6" t="s">
        <v>712</v>
      </c>
      <c r="F8" s="6" t="s">
        <v>712</v>
      </c>
      <c r="G8" s="6" t="s">
        <v>712</v>
      </c>
      <c r="H8" s="6" t="s">
        <v>712</v>
      </c>
      <c r="I8" s="6" t="s">
        <v>712</v>
      </c>
      <c r="J8" s="6" t="s">
        <v>712</v>
      </c>
      <c r="K8" s="6" t="s">
        <v>712</v>
      </c>
      <c r="L8" s="6" t="s">
        <v>712</v>
      </c>
      <c r="M8" s="6" t="s">
        <v>712</v>
      </c>
      <c r="N8" s="6" t="s">
        <v>712</v>
      </c>
      <c r="O8" s="127"/>
    </row>
    <row r="9" spans="1:15" s="10" customFormat="1" ht="11.25" x14ac:dyDescent="0.2">
      <c r="A9" s="174"/>
      <c r="B9" s="13" t="s">
        <v>692</v>
      </c>
      <c r="C9" s="13" t="str">
        <f>A5</f>
        <v>Black Country</v>
      </c>
      <c r="D9" s="13"/>
      <c r="E9" s="14">
        <v>10</v>
      </c>
      <c r="F9" s="14">
        <v>10</v>
      </c>
      <c r="G9" s="14">
        <v>5</v>
      </c>
      <c r="H9" s="14">
        <v>15</v>
      </c>
      <c r="I9" s="14">
        <v>5</v>
      </c>
      <c r="J9" s="14" t="s">
        <v>712</v>
      </c>
      <c r="K9" s="14" t="s">
        <v>712</v>
      </c>
      <c r="L9" s="14">
        <v>5</v>
      </c>
      <c r="M9" s="14">
        <v>15</v>
      </c>
      <c r="N9" s="14">
        <v>75</v>
      </c>
      <c r="O9" s="127"/>
    </row>
    <row r="10" spans="1:15" s="10" customFormat="1" ht="11.25" x14ac:dyDescent="0.2">
      <c r="A10" s="15"/>
      <c r="C10" s="11"/>
      <c r="D10" s="11"/>
      <c r="E10" s="6"/>
      <c r="F10" s="6"/>
      <c r="G10" s="6"/>
      <c r="H10" s="6"/>
      <c r="I10" s="6"/>
      <c r="J10" s="6"/>
      <c r="K10" s="6"/>
      <c r="L10" s="6"/>
      <c r="M10" s="6"/>
      <c r="N10" s="6"/>
      <c r="O10" s="127"/>
    </row>
    <row r="11" spans="1:15" s="10" customFormat="1" ht="11.25" x14ac:dyDescent="0.2">
      <c r="A11" s="173" t="s">
        <v>682</v>
      </c>
      <c r="B11" s="11" t="s">
        <v>683</v>
      </c>
      <c r="C11" s="11" t="s">
        <v>686</v>
      </c>
      <c r="D11" s="11"/>
      <c r="E11" s="6">
        <v>35</v>
      </c>
      <c r="F11" s="6">
        <v>205</v>
      </c>
      <c r="G11" s="6">
        <v>240</v>
      </c>
      <c r="H11" s="6">
        <v>185</v>
      </c>
      <c r="I11" s="6">
        <v>120</v>
      </c>
      <c r="J11" s="6">
        <v>75</v>
      </c>
      <c r="K11" s="6">
        <v>120</v>
      </c>
      <c r="L11" s="6">
        <v>80</v>
      </c>
      <c r="M11" s="6">
        <v>420</v>
      </c>
      <c r="N11" s="6">
        <v>1480</v>
      </c>
      <c r="O11" s="127"/>
    </row>
    <row r="12" spans="1:15" s="10" customFormat="1" ht="11.25" x14ac:dyDescent="0.2">
      <c r="A12" s="173"/>
      <c r="B12" s="11" t="s">
        <v>684</v>
      </c>
      <c r="C12" s="11" t="s">
        <v>688</v>
      </c>
      <c r="D12" s="11"/>
      <c r="E12" s="6">
        <v>80</v>
      </c>
      <c r="F12" s="6">
        <v>200</v>
      </c>
      <c r="G12" s="6">
        <v>440</v>
      </c>
      <c r="H12" s="6">
        <v>195</v>
      </c>
      <c r="I12" s="6">
        <v>140</v>
      </c>
      <c r="J12" s="6">
        <v>80</v>
      </c>
      <c r="K12" s="6">
        <v>125</v>
      </c>
      <c r="L12" s="6">
        <v>60</v>
      </c>
      <c r="M12" s="6">
        <v>415</v>
      </c>
      <c r="N12" s="6">
        <v>1735</v>
      </c>
      <c r="O12" s="127"/>
    </row>
    <row r="13" spans="1:15" s="12" customFormat="1" ht="11.25" x14ac:dyDescent="0.2">
      <c r="A13" s="173"/>
      <c r="B13" s="11" t="s">
        <v>685</v>
      </c>
      <c r="C13" s="11" t="s">
        <v>687</v>
      </c>
      <c r="D13" s="11"/>
      <c r="E13" s="6">
        <v>150</v>
      </c>
      <c r="F13" s="6">
        <v>270</v>
      </c>
      <c r="G13" s="6">
        <v>470</v>
      </c>
      <c r="H13" s="6">
        <v>275</v>
      </c>
      <c r="I13" s="6">
        <v>175</v>
      </c>
      <c r="J13" s="6">
        <v>95</v>
      </c>
      <c r="K13" s="6">
        <v>145</v>
      </c>
      <c r="L13" s="6">
        <v>90</v>
      </c>
      <c r="M13" s="6">
        <v>430</v>
      </c>
      <c r="N13" s="6">
        <v>2100</v>
      </c>
      <c r="O13" s="127"/>
    </row>
    <row r="14" spans="1:15" s="10" customFormat="1" ht="11.25" x14ac:dyDescent="0.2">
      <c r="A14" s="173"/>
      <c r="B14" s="11" t="s">
        <v>436</v>
      </c>
      <c r="C14" s="11" t="s">
        <v>196</v>
      </c>
      <c r="D14" s="11"/>
      <c r="E14" s="6">
        <v>650</v>
      </c>
      <c r="F14" s="6">
        <v>695</v>
      </c>
      <c r="G14" s="6">
        <v>1175</v>
      </c>
      <c r="H14" s="6">
        <v>645</v>
      </c>
      <c r="I14" s="6">
        <v>340</v>
      </c>
      <c r="J14" s="6">
        <v>270</v>
      </c>
      <c r="K14" s="6">
        <v>400</v>
      </c>
      <c r="L14" s="6">
        <v>310</v>
      </c>
      <c r="M14" s="6">
        <v>1015</v>
      </c>
      <c r="N14" s="6">
        <v>5500</v>
      </c>
      <c r="O14" s="127"/>
    </row>
    <row r="15" spans="1:15" s="10" customFormat="1" ht="11.25" x14ac:dyDescent="0.2">
      <c r="A15" s="174"/>
      <c r="B15" s="13" t="s">
        <v>692</v>
      </c>
      <c r="C15" s="13" t="str">
        <f>A11</f>
        <v>Buckinghamshire Thames Valley</v>
      </c>
      <c r="D15" s="13"/>
      <c r="E15" s="14">
        <v>915</v>
      </c>
      <c r="F15" s="14">
        <v>1370</v>
      </c>
      <c r="G15" s="14">
        <v>2325</v>
      </c>
      <c r="H15" s="14">
        <v>1300</v>
      </c>
      <c r="I15" s="14">
        <v>775</v>
      </c>
      <c r="J15" s="14">
        <v>520</v>
      </c>
      <c r="K15" s="14">
        <v>790</v>
      </c>
      <c r="L15" s="14">
        <v>540</v>
      </c>
      <c r="M15" s="14">
        <v>2280</v>
      </c>
      <c r="N15" s="14">
        <v>10815</v>
      </c>
      <c r="O15" s="127"/>
    </row>
    <row r="16" spans="1:15" s="10" customFormat="1" ht="11.25" x14ac:dyDescent="0.2">
      <c r="A16" s="15"/>
      <c r="C16" s="11"/>
      <c r="D16" s="11"/>
      <c r="E16" s="6"/>
      <c r="F16" s="6"/>
      <c r="G16" s="6"/>
      <c r="H16" s="6"/>
      <c r="I16" s="6"/>
      <c r="J16" s="6"/>
      <c r="K16" s="6"/>
      <c r="L16" s="6"/>
      <c r="M16" s="6"/>
      <c r="N16" s="6"/>
      <c r="O16" s="127"/>
    </row>
    <row r="17" spans="1:15" s="10" customFormat="1" ht="11.25" x14ac:dyDescent="0.2">
      <c r="A17" s="173" t="s">
        <v>308</v>
      </c>
      <c r="B17" s="11" t="s">
        <v>2</v>
      </c>
      <c r="C17" s="11" t="s">
        <v>331</v>
      </c>
      <c r="D17" s="11"/>
      <c r="E17" s="6">
        <v>890</v>
      </c>
      <c r="F17" s="6">
        <v>670</v>
      </c>
      <c r="G17" s="6">
        <v>975</v>
      </c>
      <c r="H17" s="6">
        <v>445</v>
      </c>
      <c r="I17" s="6">
        <v>355</v>
      </c>
      <c r="J17" s="6">
        <v>280</v>
      </c>
      <c r="K17" s="6">
        <v>360</v>
      </c>
      <c r="L17" s="6">
        <v>230</v>
      </c>
      <c r="M17" s="6">
        <v>810</v>
      </c>
      <c r="N17" s="6">
        <v>5015</v>
      </c>
      <c r="O17" s="127"/>
    </row>
    <row r="18" spans="1:15" s="12" customFormat="1" ht="11.25" x14ac:dyDescent="0.2">
      <c r="A18" s="173"/>
      <c r="B18" s="11" t="s">
        <v>401</v>
      </c>
      <c r="C18" s="11" t="s">
        <v>332</v>
      </c>
      <c r="D18" s="11"/>
      <c r="E18" s="6">
        <v>85</v>
      </c>
      <c r="F18" s="6">
        <v>195</v>
      </c>
      <c r="G18" s="6">
        <v>275</v>
      </c>
      <c r="H18" s="6">
        <v>115</v>
      </c>
      <c r="I18" s="6">
        <v>75</v>
      </c>
      <c r="J18" s="6">
        <v>65</v>
      </c>
      <c r="K18" s="6">
        <v>70</v>
      </c>
      <c r="L18" s="6">
        <v>65</v>
      </c>
      <c r="M18" s="6">
        <v>265</v>
      </c>
      <c r="N18" s="6">
        <v>1210</v>
      </c>
      <c r="O18" s="127"/>
    </row>
    <row r="19" spans="1:15" s="10" customFormat="1" ht="11.25" x14ac:dyDescent="0.2">
      <c r="A19" s="173"/>
      <c r="B19" s="11" t="s">
        <v>399</v>
      </c>
      <c r="C19" s="11" t="s">
        <v>333</v>
      </c>
      <c r="D19" s="11"/>
      <c r="E19" s="6">
        <v>1225</v>
      </c>
      <c r="F19" s="6">
        <v>725</v>
      </c>
      <c r="G19" s="6">
        <v>875</v>
      </c>
      <c r="H19" s="6">
        <v>450</v>
      </c>
      <c r="I19" s="6">
        <v>300</v>
      </c>
      <c r="J19" s="6">
        <v>200</v>
      </c>
      <c r="K19" s="6">
        <v>345</v>
      </c>
      <c r="L19" s="6">
        <v>265</v>
      </c>
      <c r="M19" s="6">
        <v>965</v>
      </c>
      <c r="N19" s="6">
        <v>5350</v>
      </c>
      <c r="O19" s="127"/>
    </row>
    <row r="20" spans="1:15" s="10" customFormat="1" ht="11.25" x14ac:dyDescent="0.2">
      <c r="A20" s="174"/>
      <c r="B20" s="13" t="s">
        <v>692</v>
      </c>
      <c r="C20" s="13" t="str">
        <f>A17</f>
        <v>Cheshire and Warrington</v>
      </c>
      <c r="D20" s="13"/>
      <c r="E20" s="14">
        <v>2200</v>
      </c>
      <c r="F20" s="14">
        <v>1590</v>
      </c>
      <c r="G20" s="14">
        <v>2125</v>
      </c>
      <c r="H20" s="14">
        <v>1010</v>
      </c>
      <c r="I20" s="14">
        <v>730</v>
      </c>
      <c r="J20" s="14">
        <v>545</v>
      </c>
      <c r="K20" s="14">
        <v>775</v>
      </c>
      <c r="L20" s="14">
        <v>560</v>
      </c>
      <c r="M20" s="14">
        <v>2040</v>
      </c>
      <c r="N20" s="14">
        <v>11575</v>
      </c>
      <c r="O20" s="127"/>
    </row>
    <row r="21" spans="1:15" s="10" customFormat="1" ht="11.25" x14ac:dyDescent="0.2">
      <c r="A21" s="15"/>
      <c r="C21" s="11"/>
      <c r="D21" s="11"/>
      <c r="E21" s="6"/>
      <c r="F21" s="6"/>
      <c r="G21" s="6"/>
      <c r="H21" s="6"/>
      <c r="I21" s="6"/>
      <c r="J21" s="6"/>
      <c r="K21" s="6"/>
      <c r="L21" s="6"/>
      <c r="M21" s="6"/>
      <c r="N21" s="6"/>
      <c r="O21" s="127"/>
    </row>
    <row r="22" spans="1:15" s="10" customFormat="1" ht="11.25" x14ac:dyDescent="0.2">
      <c r="A22" s="173" t="s">
        <v>290</v>
      </c>
      <c r="B22" s="11" t="s">
        <v>425</v>
      </c>
      <c r="C22" s="11" t="s">
        <v>245</v>
      </c>
      <c r="D22" s="11"/>
      <c r="E22" s="6" t="s">
        <v>712</v>
      </c>
      <c r="F22" s="6">
        <v>10</v>
      </c>
      <c r="G22" s="6">
        <v>5</v>
      </c>
      <c r="H22" s="6" t="s">
        <v>712</v>
      </c>
      <c r="I22" s="6">
        <v>10</v>
      </c>
      <c r="J22" s="6">
        <v>5</v>
      </c>
      <c r="K22" s="6" t="s">
        <v>712</v>
      </c>
      <c r="L22" s="6" t="s">
        <v>712</v>
      </c>
      <c r="M22" s="6">
        <v>10</v>
      </c>
      <c r="N22" s="6">
        <v>45</v>
      </c>
      <c r="O22" s="127"/>
    </row>
    <row r="23" spans="1:15" s="10" customFormat="1" ht="11.25" x14ac:dyDescent="0.2">
      <c r="A23" s="173"/>
      <c r="B23" s="11" t="s">
        <v>376</v>
      </c>
      <c r="C23" s="11" t="s">
        <v>246</v>
      </c>
      <c r="D23" s="11"/>
      <c r="E23" s="6">
        <v>480</v>
      </c>
      <c r="F23" s="6">
        <v>555</v>
      </c>
      <c r="G23" s="6">
        <v>685</v>
      </c>
      <c r="H23" s="6">
        <v>450</v>
      </c>
      <c r="I23" s="6">
        <v>330</v>
      </c>
      <c r="J23" s="6">
        <v>175</v>
      </c>
      <c r="K23" s="6">
        <v>280</v>
      </c>
      <c r="L23" s="6">
        <v>230</v>
      </c>
      <c r="M23" s="6">
        <v>655</v>
      </c>
      <c r="N23" s="6">
        <v>3840</v>
      </c>
      <c r="O23" s="127"/>
    </row>
    <row r="24" spans="1:15" s="10" customFormat="1" ht="11.25" x14ac:dyDescent="0.2">
      <c r="A24" s="173"/>
      <c r="B24" s="11" t="s">
        <v>379</v>
      </c>
      <c r="C24" s="11" t="s">
        <v>247</v>
      </c>
      <c r="D24" s="11"/>
      <c r="E24" s="6">
        <v>155</v>
      </c>
      <c r="F24" s="6">
        <v>215</v>
      </c>
      <c r="G24" s="6">
        <v>325</v>
      </c>
      <c r="H24" s="6">
        <v>185</v>
      </c>
      <c r="I24" s="6">
        <v>125</v>
      </c>
      <c r="J24" s="6">
        <v>80</v>
      </c>
      <c r="K24" s="6">
        <v>140</v>
      </c>
      <c r="L24" s="6">
        <v>100</v>
      </c>
      <c r="M24" s="6">
        <v>380</v>
      </c>
      <c r="N24" s="6">
        <v>1705</v>
      </c>
      <c r="O24" s="127"/>
    </row>
    <row r="25" spans="1:15" s="10" customFormat="1" ht="11.25" x14ac:dyDescent="0.2">
      <c r="A25" s="173"/>
      <c r="B25" s="11" t="s">
        <v>378</v>
      </c>
      <c r="C25" s="11" t="s">
        <v>248</v>
      </c>
      <c r="D25" s="11"/>
      <c r="E25" s="6">
        <v>380</v>
      </c>
      <c r="F25" s="6">
        <v>680</v>
      </c>
      <c r="G25" s="6">
        <v>835</v>
      </c>
      <c r="H25" s="6">
        <v>530</v>
      </c>
      <c r="I25" s="6">
        <v>300</v>
      </c>
      <c r="J25" s="6">
        <v>220</v>
      </c>
      <c r="K25" s="6">
        <v>370</v>
      </c>
      <c r="L25" s="6">
        <v>335</v>
      </c>
      <c r="M25" s="6">
        <v>940</v>
      </c>
      <c r="N25" s="6">
        <v>4590</v>
      </c>
      <c r="O25" s="127"/>
    </row>
    <row r="26" spans="1:15" s="10" customFormat="1" ht="11.25" x14ac:dyDescent="0.2">
      <c r="A26" s="173"/>
      <c r="B26" s="11" t="s">
        <v>374</v>
      </c>
      <c r="C26" s="11" t="s">
        <v>249</v>
      </c>
      <c r="D26" s="11"/>
      <c r="E26" s="6" t="s">
        <v>712</v>
      </c>
      <c r="F26" s="6" t="s">
        <v>712</v>
      </c>
      <c r="G26" s="6" t="s">
        <v>712</v>
      </c>
      <c r="H26" s="6" t="s">
        <v>712</v>
      </c>
      <c r="I26" s="6" t="s">
        <v>712</v>
      </c>
      <c r="J26" s="6" t="s">
        <v>712</v>
      </c>
      <c r="K26" s="6" t="s">
        <v>712</v>
      </c>
      <c r="L26" s="6" t="s">
        <v>712</v>
      </c>
      <c r="M26" s="6" t="s">
        <v>712</v>
      </c>
      <c r="N26" s="6">
        <v>30</v>
      </c>
      <c r="O26" s="127"/>
    </row>
    <row r="27" spans="1:15" s="10" customFormat="1" ht="11.25" x14ac:dyDescent="0.2">
      <c r="A27" s="173"/>
      <c r="B27" s="11" t="s">
        <v>375</v>
      </c>
      <c r="C27" s="11" t="s">
        <v>250</v>
      </c>
      <c r="D27" s="11"/>
      <c r="E27" s="6">
        <v>105</v>
      </c>
      <c r="F27" s="6">
        <v>235</v>
      </c>
      <c r="G27" s="6">
        <v>205</v>
      </c>
      <c r="H27" s="6">
        <v>170</v>
      </c>
      <c r="I27" s="6">
        <v>135</v>
      </c>
      <c r="J27" s="6">
        <v>55</v>
      </c>
      <c r="K27" s="6">
        <v>80</v>
      </c>
      <c r="L27" s="6">
        <v>115</v>
      </c>
      <c r="M27" s="6">
        <v>230</v>
      </c>
      <c r="N27" s="6">
        <v>1330</v>
      </c>
      <c r="O27" s="127"/>
    </row>
    <row r="28" spans="1:15" s="10" customFormat="1" ht="11.25" x14ac:dyDescent="0.2">
      <c r="A28" s="173"/>
      <c r="B28" s="11" t="s">
        <v>377</v>
      </c>
      <c r="C28" s="11" t="s">
        <v>251</v>
      </c>
      <c r="D28" s="11"/>
      <c r="E28" s="6" t="s">
        <v>712</v>
      </c>
      <c r="F28" s="6" t="s">
        <v>712</v>
      </c>
      <c r="G28" s="6" t="s">
        <v>712</v>
      </c>
      <c r="H28" s="6" t="s">
        <v>712</v>
      </c>
      <c r="I28" s="6" t="s">
        <v>712</v>
      </c>
      <c r="J28" s="6" t="s">
        <v>712</v>
      </c>
      <c r="K28" s="6" t="s">
        <v>712</v>
      </c>
      <c r="L28" s="6" t="s">
        <v>712</v>
      </c>
      <c r="M28" s="6" t="s">
        <v>712</v>
      </c>
      <c r="N28" s="6">
        <v>15</v>
      </c>
      <c r="O28" s="127"/>
    </row>
    <row r="29" spans="1:15" s="10" customFormat="1" ht="11.25" x14ac:dyDescent="0.2">
      <c r="A29" s="173"/>
      <c r="B29" s="11" t="s">
        <v>380</v>
      </c>
      <c r="C29" s="11" t="s">
        <v>252</v>
      </c>
      <c r="D29" s="11"/>
      <c r="E29" s="6" t="s">
        <v>712</v>
      </c>
      <c r="F29" s="6" t="s">
        <v>712</v>
      </c>
      <c r="G29" s="6" t="s">
        <v>712</v>
      </c>
      <c r="H29" s="6" t="s">
        <v>712</v>
      </c>
      <c r="I29" s="6" t="s">
        <v>712</v>
      </c>
      <c r="J29" s="6" t="s">
        <v>712</v>
      </c>
      <c r="K29" s="6" t="s">
        <v>712</v>
      </c>
      <c r="L29" s="6" t="s">
        <v>712</v>
      </c>
      <c r="M29" s="6" t="s">
        <v>712</v>
      </c>
      <c r="N29" s="6" t="s">
        <v>712</v>
      </c>
      <c r="O29" s="127"/>
    </row>
    <row r="30" spans="1:15" s="10" customFormat="1" ht="11.25" x14ac:dyDescent="0.2">
      <c r="A30" s="173"/>
      <c r="B30" s="11" t="s">
        <v>33</v>
      </c>
      <c r="C30" s="11" t="s">
        <v>253</v>
      </c>
      <c r="D30" s="11"/>
      <c r="E30" s="6" t="s">
        <v>712</v>
      </c>
      <c r="F30" s="6" t="s">
        <v>712</v>
      </c>
      <c r="G30" s="6" t="s">
        <v>712</v>
      </c>
      <c r="H30" s="6" t="s">
        <v>712</v>
      </c>
      <c r="I30" s="6" t="s">
        <v>712</v>
      </c>
      <c r="J30" s="6" t="s">
        <v>712</v>
      </c>
      <c r="K30" s="6" t="s">
        <v>712</v>
      </c>
      <c r="L30" s="6" t="s">
        <v>712</v>
      </c>
      <c r="M30" s="6" t="s">
        <v>712</v>
      </c>
      <c r="N30" s="6" t="s">
        <v>712</v>
      </c>
      <c r="O30" s="127"/>
    </row>
    <row r="31" spans="1:15" s="10" customFormat="1" ht="11.25" x14ac:dyDescent="0.2">
      <c r="A31" s="173"/>
      <c r="B31" s="11" t="s">
        <v>307</v>
      </c>
      <c r="C31" s="11" t="s">
        <v>254</v>
      </c>
      <c r="D31" s="11"/>
      <c r="E31" s="6">
        <v>30</v>
      </c>
      <c r="F31" s="6">
        <v>65</v>
      </c>
      <c r="G31" s="6">
        <v>85</v>
      </c>
      <c r="H31" s="6">
        <v>85</v>
      </c>
      <c r="I31" s="6">
        <v>30</v>
      </c>
      <c r="J31" s="6">
        <v>15</v>
      </c>
      <c r="K31" s="6">
        <v>40</v>
      </c>
      <c r="L31" s="6">
        <v>35</v>
      </c>
      <c r="M31" s="6">
        <v>90</v>
      </c>
      <c r="N31" s="6">
        <v>475</v>
      </c>
      <c r="O31" s="127"/>
    </row>
    <row r="32" spans="1:15" s="10" customFormat="1" ht="11.25" x14ac:dyDescent="0.2">
      <c r="A32" s="173"/>
      <c r="B32" s="11" t="s">
        <v>371</v>
      </c>
      <c r="C32" s="11" t="s">
        <v>255</v>
      </c>
      <c r="D32" s="11"/>
      <c r="E32" s="6">
        <v>130</v>
      </c>
      <c r="F32" s="6">
        <v>280</v>
      </c>
      <c r="G32" s="6">
        <v>365</v>
      </c>
      <c r="H32" s="6">
        <v>260</v>
      </c>
      <c r="I32" s="6">
        <v>135</v>
      </c>
      <c r="J32" s="6">
        <v>95</v>
      </c>
      <c r="K32" s="6">
        <v>165</v>
      </c>
      <c r="L32" s="6">
        <v>120</v>
      </c>
      <c r="M32" s="6">
        <v>350</v>
      </c>
      <c r="N32" s="6">
        <v>1900</v>
      </c>
      <c r="O32" s="127"/>
    </row>
    <row r="33" spans="1:15" s="10" customFormat="1" ht="11.25" x14ac:dyDescent="0.2">
      <c r="A33" s="173"/>
      <c r="B33" s="11" t="s">
        <v>306</v>
      </c>
      <c r="C33" s="11" t="s">
        <v>256</v>
      </c>
      <c r="D33" s="11"/>
      <c r="E33" s="6">
        <v>95</v>
      </c>
      <c r="F33" s="6">
        <v>190</v>
      </c>
      <c r="G33" s="6">
        <v>340</v>
      </c>
      <c r="H33" s="6">
        <v>205</v>
      </c>
      <c r="I33" s="6">
        <v>115</v>
      </c>
      <c r="J33" s="6">
        <v>65</v>
      </c>
      <c r="K33" s="6">
        <v>105</v>
      </c>
      <c r="L33" s="6">
        <v>65</v>
      </c>
      <c r="M33" s="6">
        <v>260</v>
      </c>
      <c r="N33" s="6">
        <v>1440</v>
      </c>
      <c r="O33" s="127"/>
    </row>
    <row r="34" spans="1:15" s="12" customFormat="1" ht="11.25" x14ac:dyDescent="0.2">
      <c r="A34" s="173"/>
      <c r="B34" s="11" t="s">
        <v>439</v>
      </c>
      <c r="C34" s="11" t="s">
        <v>238</v>
      </c>
      <c r="D34" s="11"/>
      <c r="E34" s="6">
        <v>140</v>
      </c>
      <c r="F34" s="6">
        <v>185</v>
      </c>
      <c r="G34" s="6">
        <v>260</v>
      </c>
      <c r="H34" s="6">
        <v>150</v>
      </c>
      <c r="I34" s="6">
        <v>95</v>
      </c>
      <c r="J34" s="6">
        <v>85</v>
      </c>
      <c r="K34" s="6">
        <v>80</v>
      </c>
      <c r="L34" s="6">
        <v>75</v>
      </c>
      <c r="M34" s="6">
        <v>235</v>
      </c>
      <c r="N34" s="6">
        <v>1305</v>
      </c>
      <c r="O34" s="127"/>
    </row>
    <row r="35" spans="1:15" s="10" customFormat="1" ht="11.25" x14ac:dyDescent="0.2">
      <c r="A35" s="173"/>
      <c r="B35" s="11" t="s">
        <v>689</v>
      </c>
      <c r="C35" s="11" t="s">
        <v>690</v>
      </c>
      <c r="D35" s="11"/>
      <c r="E35" s="6" t="s">
        <v>712</v>
      </c>
      <c r="F35" s="6">
        <v>10</v>
      </c>
      <c r="G35" s="6">
        <v>20</v>
      </c>
      <c r="H35" s="6">
        <v>15</v>
      </c>
      <c r="I35" s="6" t="s">
        <v>712</v>
      </c>
      <c r="J35" s="6">
        <v>10</v>
      </c>
      <c r="K35" s="6">
        <v>10</v>
      </c>
      <c r="L35" s="6" t="s">
        <v>712</v>
      </c>
      <c r="M35" s="6">
        <v>20</v>
      </c>
      <c r="N35" s="6">
        <v>95</v>
      </c>
      <c r="O35" s="127"/>
    </row>
    <row r="36" spans="1:15" s="10" customFormat="1" ht="11.25" x14ac:dyDescent="0.2">
      <c r="A36" s="174"/>
      <c r="B36" s="13" t="s">
        <v>692</v>
      </c>
      <c r="C36" s="13" t="str">
        <f>A22</f>
        <v>Coast to Capital</v>
      </c>
      <c r="D36" s="13"/>
      <c r="E36" s="14">
        <v>1520</v>
      </c>
      <c r="F36" s="14">
        <v>2430</v>
      </c>
      <c r="G36" s="14">
        <v>3140</v>
      </c>
      <c r="H36" s="14">
        <v>2060</v>
      </c>
      <c r="I36" s="14">
        <v>1290</v>
      </c>
      <c r="J36" s="14">
        <v>800</v>
      </c>
      <c r="K36" s="14">
        <v>1275</v>
      </c>
      <c r="L36" s="14">
        <v>1080</v>
      </c>
      <c r="M36" s="14">
        <v>3180</v>
      </c>
      <c r="N36" s="14">
        <v>16775</v>
      </c>
      <c r="O36" s="127"/>
    </row>
    <row r="37" spans="1:15" s="10" customFormat="1" ht="11.25" x14ac:dyDescent="0.2">
      <c r="A37" s="15"/>
      <c r="C37" s="11"/>
      <c r="D37" s="11"/>
      <c r="E37" s="6"/>
      <c r="F37" s="6"/>
      <c r="G37" s="6"/>
      <c r="H37" s="6"/>
      <c r="I37" s="6"/>
      <c r="J37" s="6"/>
      <c r="K37" s="6"/>
      <c r="L37" s="6"/>
      <c r="M37" s="6"/>
      <c r="N37" s="6"/>
      <c r="O37" s="127"/>
    </row>
    <row r="38" spans="1:15" s="12" customFormat="1" ht="11.25" x14ac:dyDescent="0.2">
      <c r="A38" s="173" t="s">
        <v>386</v>
      </c>
      <c r="B38" s="11" t="s">
        <v>383</v>
      </c>
      <c r="C38" s="11" t="s">
        <v>178</v>
      </c>
      <c r="D38" s="11"/>
      <c r="E38" s="6">
        <v>3970</v>
      </c>
      <c r="F38" s="6">
        <v>2320</v>
      </c>
      <c r="G38" s="6" t="s">
        <v>712</v>
      </c>
      <c r="H38" s="6">
        <v>1945</v>
      </c>
      <c r="I38" s="6">
        <v>1765</v>
      </c>
      <c r="J38" s="6" t="s">
        <v>712</v>
      </c>
      <c r="K38" s="6">
        <v>760</v>
      </c>
      <c r="L38" s="6">
        <v>780</v>
      </c>
      <c r="M38" s="6">
        <v>1745</v>
      </c>
      <c r="N38" s="6">
        <v>15150</v>
      </c>
      <c r="O38" s="127"/>
    </row>
    <row r="39" spans="1:15" s="10" customFormat="1" ht="11.25" x14ac:dyDescent="0.2">
      <c r="A39" s="173"/>
      <c r="B39" s="11" t="s">
        <v>384</v>
      </c>
      <c r="C39" s="11" t="s">
        <v>179</v>
      </c>
      <c r="D39" s="11"/>
      <c r="E39" s="6">
        <v>45</v>
      </c>
      <c r="F39" s="6">
        <v>20</v>
      </c>
      <c r="G39" s="6" t="s">
        <v>712</v>
      </c>
      <c r="H39" s="6">
        <v>15</v>
      </c>
      <c r="I39" s="6">
        <v>50</v>
      </c>
      <c r="J39" s="6" t="s">
        <v>712</v>
      </c>
      <c r="K39" s="6">
        <v>5</v>
      </c>
      <c r="L39" s="6">
        <v>10</v>
      </c>
      <c r="M39" s="6">
        <v>30</v>
      </c>
      <c r="N39" s="6">
        <v>190</v>
      </c>
      <c r="O39" s="127"/>
    </row>
    <row r="40" spans="1:15" s="10" customFormat="1" ht="11.25" x14ac:dyDescent="0.2">
      <c r="A40" s="174"/>
      <c r="B40" s="13" t="s">
        <v>692</v>
      </c>
      <c r="C40" s="13" t="str">
        <f>A38</f>
        <v>Cornwall and the Isles of Scilly</v>
      </c>
      <c r="D40" s="13"/>
      <c r="E40" s="14">
        <v>4015</v>
      </c>
      <c r="F40" s="14">
        <v>2340</v>
      </c>
      <c r="G40" s="14">
        <v>1175</v>
      </c>
      <c r="H40" s="14">
        <v>1960</v>
      </c>
      <c r="I40" s="14">
        <v>1820</v>
      </c>
      <c r="J40" s="14">
        <v>695</v>
      </c>
      <c r="K40" s="14">
        <v>770</v>
      </c>
      <c r="L40" s="14">
        <v>790</v>
      </c>
      <c r="M40" s="14">
        <v>1775</v>
      </c>
      <c r="N40" s="14">
        <v>15335</v>
      </c>
      <c r="O40" s="127"/>
    </row>
    <row r="41" spans="1:15" s="10" customFormat="1" ht="11.25" x14ac:dyDescent="0.2">
      <c r="A41" s="15"/>
      <c r="C41" s="11"/>
      <c r="D41" s="11"/>
      <c r="E41" s="6"/>
      <c r="F41" s="6"/>
      <c r="G41" s="6"/>
      <c r="H41" s="6"/>
      <c r="I41" s="6"/>
      <c r="J41" s="6"/>
      <c r="K41" s="6"/>
      <c r="L41" s="6"/>
      <c r="M41" s="6"/>
      <c r="N41" s="6"/>
      <c r="O41" s="127"/>
    </row>
    <row r="42" spans="1:15" s="10" customFormat="1" ht="11.25" x14ac:dyDescent="0.2">
      <c r="A42" s="173" t="s">
        <v>287</v>
      </c>
      <c r="B42" s="11" t="s">
        <v>533</v>
      </c>
      <c r="C42" s="11" t="s">
        <v>127</v>
      </c>
      <c r="D42" s="11"/>
      <c r="E42" s="6">
        <v>10</v>
      </c>
      <c r="F42" s="6">
        <v>15</v>
      </c>
      <c r="G42" s="6">
        <v>20</v>
      </c>
      <c r="H42" s="6">
        <v>10</v>
      </c>
      <c r="I42" s="6" t="s">
        <v>712</v>
      </c>
      <c r="J42" s="6" t="s">
        <v>712</v>
      </c>
      <c r="K42" s="6">
        <v>10</v>
      </c>
      <c r="L42" s="6" t="s">
        <v>712</v>
      </c>
      <c r="M42" s="6">
        <v>30</v>
      </c>
      <c r="N42" s="6">
        <v>105</v>
      </c>
      <c r="O42" s="127"/>
    </row>
    <row r="43" spans="1:15" s="10" customFormat="1" ht="11.25" x14ac:dyDescent="0.2">
      <c r="A43" s="173"/>
      <c r="B43" s="11" t="s">
        <v>531</v>
      </c>
      <c r="C43" s="11" t="s">
        <v>128</v>
      </c>
      <c r="D43" s="11"/>
      <c r="E43" s="6">
        <v>135</v>
      </c>
      <c r="F43" s="6">
        <v>130</v>
      </c>
      <c r="G43" s="6">
        <v>255</v>
      </c>
      <c r="H43" s="6">
        <v>125</v>
      </c>
      <c r="I43" s="6" t="s">
        <v>712</v>
      </c>
      <c r="J43" s="6" t="s">
        <v>712</v>
      </c>
      <c r="K43" s="6">
        <v>100</v>
      </c>
      <c r="L43" s="6" t="s">
        <v>712</v>
      </c>
      <c r="M43" s="6">
        <v>260</v>
      </c>
      <c r="N43" s="6">
        <v>1230</v>
      </c>
      <c r="O43" s="127"/>
    </row>
    <row r="44" spans="1:15" s="10" customFormat="1" ht="11.25" x14ac:dyDescent="0.2">
      <c r="A44" s="173"/>
      <c r="B44" s="11" t="s">
        <v>530</v>
      </c>
      <c r="C44" s="11" t="s">
        <v>129</v>
      </c>
      <c r="D44" s="11"/>
      <c r="E44" s="6">
        <v>730</v>
      </c>
      <c r="F44" s="6">
        <v>840</v>
      </c>
      <c r="G44" s="6">
        <v>1075</v>
      </c>
      <c r="H44" s="6">
        <v>570</v>
      </c>
      <c r="I44" s="6">
        <v>440</v>
      </c>
      <c r="J44" s="6">
        <v>250</v>
      </c>
      <c r="K44" s="6">
        <v>425</v>
      </c>
      <c r="L44" s="6">
        <v>365</v>
      </c>
      <c r="M44" s="6">
        <v>1015</v>
      </c>
      <c r="N44" s="6">
        <v>5710</v>
      </c>
      <c r="O44" s="127"/>
    </row>
    <row r="45" spans="1:15" s="10" customFormat="1" ht="11.25" x14ac:dyDescent="0.2">
      <c r="A45" s="173"/>
      <c r="B45" s="11" t="s">
        <v>527</v>
      </c>
      <c r="C45" s="11" t="s">
        <v>130</v>
      </c>
      <c r="D45" s="11"/>
      <c r="E45" s="6">
        <v>180</v>
      </c>
      <c r="F45" s="6">
        <v>325</v>
      </c>
      <c r="G45" s="6">
        <v>250</v>
      </c>
      <c r="H45" s="6">
        <v>300</v>
      </c>
      <c r="I45" s="6">
        <v>150</v>
      </c>
      <c r="J45" s="6">
        <v>90</v>
      </c>
      <c r="K45" s="6">
        <v>165</v>
      </c>
      <c r="L45" s="6">
        <v>195</v>
      </c>
      <c r="M45" s="6">
        <v>405</v>
      </c>
      <c r="N45" s="6">
        <v>2060</v>
      </c>
      <c r="O45" s="127"/>
    </row>
    <row r="46" spans="1:15" s="12" customFormat="1" ht="11.25" x14ac:dyDescent="0.2">
      <c r="A46" s="173"/>
      <c r="B46" s="11" t="s">
        <v>528</v>
      </c>
      <c r="C46" s="11" t="s">
        <v>131</v>
      </c>
      <c r="D46" s="11"/>
      <c r="E46" s="6" t="s">
        <v>712</v>
      </c>
      <c r="F46" s="6" t="s">
        <v>712</v>
      </c>
      <c r="G46" s="6" t="s">
        <v>712</v>
      </c>
      <c r="H46" s="6" t="s">
        <v>712</v>
      </c>
      <c r="I46" s="6" t="s">
        <v>712</v>
      </c>
      <c r="J46" s="6" t="s">
        <v>712</v>
      </c>
      <c r="K46" s="6" t="s">
        <v>712</v>
      </c>
      <c r="L46" s="6" t="s">
        <v>712</v>
      </c>
      <c r="M46" s="6" t="s">
        <v>712</v>
      </c>
      <c r="N46" s="6" t="s">
        <v>712</v>
      </c>
      <c r="O46" s="127"/>
    </row>
    <row r="47" spans="1:15" s="10" customFormat="1" ht="11.25" x14ac:dyDescent="0.2">
      <c r="A47" s="173"/>
      <c r="B47" s="11" t="s">
        <v>529</v>
      </c>
      <c r="C47" s="11" t="s">
        <v>132</v>
      </c>
      <c r="D47" s="11"/>
      <c r="E47" s="6">
        <v>250</v>
      </c>
      <c r="F47" s="6">
        <v>180</v>
      </c>
      <c r="G47" s="6">
        <v>250</v>
      </c>
      <c r="H47" s="6">
        <v>135</v>
      </c>
      <c r="I47" s="6">
        <v>95</v>
      </c>
      <c r="J47" s="6">
        <v>75</v>
      </c>
      <c r="K47" s="6">
        <v>105</v>
      </c>
      <c r="L47" s="6">
        <v>95</v>
      </c>
      <c r="M47" s="6">
        <v>240</v>
      </c>
      <c r="N47" s="6">
        <v>1425</v>
      </c>
      <c r="O47" s="127"/>
    </row>
    <row r="48" spans="1:15" s="10" customFormat="1" ht="11.25" x14ac:dyDescent="0.2">
      <c r="A48" s="174"/>
      <c r="B48" s="13" t="s">
        <v>692</v>
      </c>
      <c r="C48" s="13" t="str">
        <f>A42</f>
        <v>Coventry and Warwickshire</v>
      </c>
      <c r="D48" s="13"/>
      <c r="E48" s="14">
        <v>1310</v>
      </c>
      <c r="F48" s="14">
        <v>1490</v>
      </c>
      <c r="G48" s="14">
        <v>1850</v>
      </c>
      <c r="H48" s="14">
        <v>1145</v>
      </c>
      <c r="I48" s="14">
        <v>775</v>
      </c>
      <c r="J48" s="14">
        <v>495</v>
      </c>
      <c r="K48" s="14">
        <v>805</v>
      </c>
      <c r="L48" s="14">
        <v>715</v>
      </c>
      <c r="M48" s="14">
        <v>1955</v>
      </c>
      <c r="N48" s="14">
        <v>10540</v>
      </c>
      <c r="O48" s="127"/>
    </row>
    <row r="49" spans="1:15" s="10" customFormat="1" ht="11.25" x14ac:dyDescent="0.2">
      <c r="A49" s="15"/>
      <c r="C49" s="11"/>
      <c r="D49" s="11"/>
      <c r="E49" s="6"/>
      <c r="F49" s="6"/>
      <c r="G49" s="6"/>
      <c r="H49" s="6"/>
      <c r="I49" s="6"/>
      <c r="J49" s="6"/>
      <c r="K49" s="6"/>
      <c r="L49" s="6"/>
      <c r="M49" s="6"/>
      <c r="N49" s="6"/>
      <c r="O49" s="127"/>
    </row>
    <row r="50" spans="1:15" s="10" customFormat="1" ht="11.25" x14ac:dyDescent="0.2">
      <c r="A50" s="173" t="s">
        <v>554</v>
      </c>
      <c r="B50" s="11" t="s">
        <v>404</v>
      </c>
      <c r="C50" s="11" t="s">
        <v>309</v>
      </c>
      <c r="D50" s="11"/>
      <c r="E50" s="6">
        <v>745</v>
      </c>
      <c r="F50" s="6">
        <v>220</v>
      </c>
      <c r="G50" s="6">
        <v>140</v>
      </c>
      <c r="H50" s="6">
        <v>225</v>
      </c>
      <c r="I50" s="6">
        <v>120</v>
      </c>
      <c r="J50" s="6">
        <v>95</v>
      </c>
      <c r="K50" s="6">
        <v>95</v>
      </c>
      <c r="L50" s="6">
        <v>90</v>
      </c>
      <c r="M50" s="6">
        <v>225</v>
      </c>
      <c r="N50" s="6">
        <v>1955</v>
      </c>
      <c r="O50" s="127"/>
    </row>
    <row r="51" spans="1:15" s="10" customFormat="1" ht="11.25" x14ac:dyDescent="0.2">
      <c r="A51" s="173"/>
      <c r="B51" s="11" t="s">
        <v>402</v>
      </c>
      <c r="C51" s="11" t="s">
        <v>310</v>
      </c>
      <c r="D51" s="11"/>
      <c r="E51" s="6">
        <v>1020</v>
      </c>
      <c r="F51" s="6">
        <v>400</v>
      </c>
      <c r="G51" s="6">
        <v>325</v>
      </c>
      <c r="H51" s="6">
        <v>425</v>
      </c>
      <c r="I51" s="6">
        <v>425</v>
      </c>
      <c r="J51" s="6">
        <v>185</v>
      </c>
      <c r="K51" s="6">
        <v>185</v>
      </c>
      <c r="L51" s="6">
        <v>140</v>
      </c>
      <c r="M51" s="6">
        <v>355</v>
      </c>
      <c r="N51" s="6">
        <v>3460</v>
      </c>
      <c r="O51" s="127"/>
    </row>
    <row r="52" spans="1:15" s="10" customFormat="1" ht="11.25" x14ac:dyDescent="0.2">
      <c r="A52" s="173"/>
      <c r="B52" s="11" t="s">
        <v>405</v>
      </c>
      <c r="C52" s="11" t="s">
        <v>311</v>
      </c>
      <c r="D52" s="11"/>
      <c r="E52" s="6">
        <v>445</v>
      </c>
      <c r="F52" s="6">
        <v>160</v>
      </c>
      <c r="G52" s="6">
        <v>425</v>
      </c>
      <c r="H52" s="6">
        <v>170</v>
      </c>
      <c r="I52" s="6">
        <v>170</v>
      </c>
      <c r="J52" s="6">
        <v>70</v>
      </c>
      <c r="K52" s="6">
        <v>90</v>
      </c>
      <c r="L52" s="6">
        <v>75</v>
      </c>
      <c r="M52" s="6">
        <v>140</v>
      </c>
      <c r="N52" s="6">
        <v>1745</v>
      </c>
      <c r="O52" s="127"/>
    </row>
    <row r="53" spans="1:15" s="10" customFormat="1" ht="11.25" x14ac:dyDescent="0.2">
      <c r="A53" s="173"/>
      <c r="B53" s="11" t="s">
        <v>407</v>
      </c>
      <c r="C53" s="11" t="s">
        <v>312</v>
      </c>
      <c r="D53" s="11"/>
      <c r="E53" s="6">
        <v>1005</v>
      </c>
      <c r="F53" s="6">
        <v>605</v>
      </c>
      <c r="G53" s="6">
        <v>450</v>
      </c>
      <c r="H53" s="6">
        <v>505</v>
      </c>
      <c r="I53" s="6">
        <v>630</v>
      </c>
      <c r="J53" s="6">
        <v>240</v>
      </c>
      <c r="K53" s="6">
        <v>230</v>
      </c>
      <c r="L53" s="6">
        <v>195</v>
      </c>
      <c r="M53" s="6">
        <v>480</v>
      </c>
      <c r="N53" s="6">
        <v>4340</v>
      </c>
      <c r="O53" s="127"/>
    </row>
    <row r="54" spans="1:15" s="12" customFormat="1" ht="11.25" x14ac:dyDescent="0.2">
      <c r="A54" s="173"/>
      <c r="B54" s="11" t="s">
        <v>406</v>
      </c>
      <c r="C54" s="11" t="s">
        <v>313</v>
      </c>
      <c r="D54" s="11"/>
      <c r="E54" s="6">
        <v>1270</v>
      </c>
      <c r="F54" s="6">
        <v>255</v>
      </c>
      <c r="G54" s="6">
        <v>180</v>
      </c>
      <c r="H54" s="6">
        <v>290</v>
      </c>
      <c r="I54" s="6">
        <v>235</v>
      </c>
      <c r="J54" s="6">
        <v>120</v>
      </c>
      <c r="K54" s="6">
        <v>155</v>
      </c>
      <c r="L54" s="6">
        <v>125</v>
      </c>
      <c r="M54" s="6">
        <v>240</v>
      </c>
      <c r="N54" s="6">
        <v>2870</v>
      </c>
      <c r="O54" s="127"/>
    </row>
    <row r="55" spans="1:15" s="10" customFormat="1" ht="11.25" x14ac:dyDescent="0.2">
      <c r="A55" s="173"/>
      <c r="B55" s="11" t="s">
        <v>403</v>
      </c>
      <c r="C55" s="11" t="s">
        <v>314</v>
      </c>
      <c r="D55" s="11"/>
      <c r="E55" s="6">
        <v>45</v>
      </c>
      <c r="F55" s="6">
        <v>55</v>
      </c>
      <c r="G55" s="6">
        <v>115</v>
      </c>
      <c r="H55" s="6">
        <v>95</v>
      </c>
      <c r="I55" s="6">
        <v>55</v>
      </c>
      <c r="J55" s="6">
        <v>20</v>
      </c>
      <c r="K55" s="6">
        <v>30</v>
      </c>
      <c r="L55" s="6">
        <v>40</v>
      </c>
      <c r="M55" s="6">
        <v>65</v>
      </c>
      <c r="N55" s="6">
        <v>520</v>
      </c>
      <c r="O55" s="127"/>
    </row>
    <row r="56" spans="1:15" s="10" customFormat="1" ht="11.25" x14ac:dyDescent="0.2">
      <c r="A56" s="174"/>
      <c r="B56" s="13" t="s">
        <v>692</v>
      </c>
      <c r="C56" s="13" t="str">
        <f>A50</f>
        <v>Cumbria</v>
      </c>
      <c r="D56" s="13"/>
      <c r="E56" s="14">
        <v>4530</v>
      </c>
      <c r="F56" s="14">
        <v>1695</v>
      </c>
      <c r="G56" s="14">
        <v>1635</v>
      </c>
      <c r="H56" s="14">
        <v>1710</v>
      </c>
      <c r="I56" s="14">
        <v>1635</v>
      </c>
      <c r="J56" s="14">
        <v>730</v>
      </c>
      <c r="K56" s="14">
        <v>785</v>
      </c>
      <c r="L56" s="14">
        <v>665</v>
      </c>
      <c r="M56" s="14">
        <v>1505</v>
      </c>
      <c r="N56" s="14">
        <v>14890</v>
      </c>
      <c r="O56" s="127"/>
    </row>
    <row r="57" spans="1:15" s="10" customFormat="1" ht="11.25" x14ac:dyDescent="0.2">
      <c r="A57" s="15"/>
      <c r="C57" s="11"/>
      <c r="D57" s="11"/>
      <c r="E57" s="6"/>
      <c r="F57" s="6"/>
      <c r="G57" s="6"/>
      <c r="H57" s="6"/>
      <c r="I57" s="6"/>
      <c r="J57" s="6"/>
      <c r="K57" s="6"/>
      <c r="L57" s="6"/>
      <c r="M57" s="6"/>
      <c r="N57" s="6"/>
      <c r="O57" s="127"/>
    </row>
    <row r="58" spans="1:15" s="10" customFormat="1" ht="11.25" x14ac:dyDescent="0.2">
      <c r="A58" s="173" t="s">
        <v>713</v>
      </c>
      <c r="B58" s="11" t="s">
        <v>67</v>
      </c>
      <c r="C58" s="11" t="s">
        <v>100</v>
      </c>
      <c r="D58" s="11"/>
      <c r="E58" s="6" t="s">
        <v>712</v>
      </c>
      <c r="F58" s="6" t="s">
        <v>712</v>
      </c>
      <c r="G58" s="6" t="s">
        <v>712</v>
      </c>
      <c r="H58" s="6" t="s">
        <v>712</v>
      </c>
      <c r="I58" s="6" t="s">
        <v>712</v>
      </c>
      <c r="J58" s="6" t="s">
        <v>712</v>
      </c>
      <c r="K58" s="6" t="s">
        <v>712</v>
      </c>
      <c r="L58" s="6" t="s">
        <v>712</v>
      </c>
      <c r="M58" s="6" t="s">
        <v>712</v>
      </c>
      <c r="N58" s="6" t="s">
        <v>712</v>
      </c>
      <c r="O58" s="127"/>
    </row>
    <row r="59" spans="1:15" s="10" customFormat="1" ht="11.25" x14ac:dyDescent="0.2">
      <c r="A59" s="173"/>
      <c r="B59" s="11" t="s">
        <v>78</v>
      </c>
      <c r="C59" s="11" t="s">
        <v>101</v>
      </c>
      <c r="D59" s="11"/>
      <c r="E59" s="6">
        <v>285</v>
      </c>
      <c r="F59" s="6">
        <v>280</v>
      </c>
      <c r="G59" s="6">
        <v>330</v>
      </c>
      <c r="H59" s="6">
        <v>220</v>
      </c>
      <c r="I59" s="6">
        <v>145</v>
      </c>
      <c r="J59" s="6">
        <v>105</v>
      </c>
      <c r="K59" s="6">
        <v>130</v>
      </c>
      <c r="L59" s="6">
        <v>105</v>
      </c>
      <c r="M59" s="6">
        <v>320</v>
      </c>
      <c r="N59" s="6">
        <v>1920</v>
      </c>
      <c r="O59" s="127"/>
    </row>
    <row r="60" spans="1:15" s="10" customFormat="1" ht="11.25" x14ac:dyDescent="0.2">
      <c r="A60" s="173"/>
      <c r="B60" s="11" t="s">
        <v>75</v>
      </c>
      <c r="C60" s="11" t="s">
        <v>102</v>
      </c>
      <c r="D60" s="11"/>
      <c r="E60" s="6">
        <v>30</v>
      </c>
      <c r="F60" s="6">
        <v>15</v>
      </c>
      <c r="G60" s="6">
        <v>15</v>
      </c>
      <c r="H60" s="6">
        <v>15</v>
      </c>
      <c r="I60" s="6">
        <v>5</v>
      </c>
      <c r="J60" s="6" t="s">
        <v>712</v>
      </c>
      <c r="K60" s="6" t="s">
        <v>712</v>
      </c>
      <c r="L60" s="6">
        <v>5</v>
      </c>
      <c r="M60" s="6">
        <v>20</v>
      </c>
      <c r="N60" s="6">
        <v>115</v>
      </c>
      <c r="O60" s="127"/>
    </row>
    <row r="61" spans="1:15" s="10" customFormat="1" ht="11.25" x14ac:dyDescent="0.2">
      <c r="A61" s="173"/>
      <c r="B61" s="11" t="s">
        <v>71</v>
      </c>
      <c r="C61" s="11" t="s">
        <v>103</v>
      </c>
      <c r="D61" s="11"/>
      <c r="E61" s="6">
        <v>235</v>
      </c>
      <c r="F61" s="6">
        <v>110</v>
      </c>
      <c r="G61" s="6">
        <v>130</v>
      </c>
      <c r="H61" s="6">
        <v>180</v>
      </c>
      <c r="I61" s="6">
        <v>95</v>
      </c>
      <c r="J61" s="6">
        <v>45</v>
      </c>
      <c r="K61" s="6">
        <v>45</v>
      </c>
      <c r="L61" s="6">
        <v>75</v>
      </c>
      <c r="M61" s="6">
        <v>170</v>
      </c>
      <c r="N61" s="6">
        <v>1085</v>
      </c>
      <c r="O61" s="127"/>
    </row>
    <row r="62" spans="1:15" s="10" customFormat="1" ht="11.25" x14ac:dyDescent="0.2">
      <c r="A62" s="173"/>
      <c r="B62" s="11" t="s">
        <v>77</v>
      </c>
      <c r="C62" s="11" t="s">
        <v>346</v>
      </c>
      <c r="D62" s="11"/>
      <c r="E62" s="6">
        <v>220</v>
      </c>
      <c r="F62" s="6">
        <v>145</v>
      </c>
      <c r="G62" s="6">
        <v>85</v>
      </c>
      <c r="H62" s="6">
        <v>110</v>
      </c>
      <c r="I62" s="6">
        <v>70</v>
      </c>
      <c r="J62" s="6">
        <v>30</v>
      </c>
      <c r="K62" s="6">
        <v>50</v>
      </c>
      <c r="L62" s="6">
        <v>55</v>
      </c>
      <c r="M62" s="6">
        <v>120</v>
      </c>
      <c r="N62" s="6">
        <v>885</v>
      </c>
      <c r="O62" s="127"/>
    </row>
    <row r="63" spans="1:15" s="10" customFormat="1" ht="11.25" x14ac:dyDescent="0.2">
      <c r="A63" s="173"/>
      <c r="B63" s="11" t="s">
        <v>73</v>
      </c>
      <c r="C63" s="11" t="s">
        <v>347</v>
      </c>
      <c r="D63" s="11"/>
      <c r="E63" s="6" t="s">
        <v>712</v>
      </c>
      <c r="F63" s="6">
        <v>25</v>
      </c>
      <c r="G63" s="6" t="s">
        <v>712</v>
      </c>
      <c r="H63" s="6">
        <v>5</v>
      </c>
      <c r="I63" s="6" t="s">
        <v>712</v>
      </c>
      <c r="J63" s="6">
        <v>5</v>
      </c>
      <c r="K63" s="6" t="s">
        <v>712</v>
      </c>
      <c r="L63" s="6">
        <v>10</v>
      </c>
      <c r="M63" s="6">
        <v>5</v>
      </c>
      <c r="N63" s="6">
        <v>65</v>
      </c>
      <c r="O63" s="127"/>
    </row>
    <row r="64" spans="1:15" s="10" customFormat="1" ht="11.25" x14ac:dyDescent="0.2">
      <c r="A64" s="173"/>
      <c r="B64" s="11" t="s">
        <v>69</v>
      </c>
      <c r="C64" s="11" t="s">
        <v>104</v>
      </c>
      <c r="D64" s="11"/>
      <c r="E64" s="6" t="s">
        <v>712</v>
      </c>
      <c r="F64" s="6" t="s">
        <v>712</v>
      </c>
      <c r="G64" s="6" t="s">
        <v>712</v>
      </c>
      <c r="H64" s="6" t="s">
        <v>712</v>
      </c>
      <c r="I64" s="6" t="s">
        <v>712</v>
      </c>
      <c r="J64" s="6" t="s">
        <v>712</v>
      </c>
      <c r="K64" s="6" t="s">
        <v>712</v>
      </c>
      <c r="L64" s="6" t="s">
        <v>712</v>
      </c>
      <c r="M64" s="6" t="s">
        <v>712</v>
      </c>
      <c r="N64" s="6" t="s">
        <v>712</v>
      </c>
      <c r="O64" s="127"/>
    </row>
    <row r="65" spans="1:15" s="10" customFormat="1" ht="11.25" x14ac:dyDescent="0.2">
      <c r="A65" s="173"/>
      <c r="B65" s="11" t="s">
        <v>510</v>
      </c>
      <c r="C65" s="11" t="s">
        <v>348</v>
      </c>
      <c r="D65" s="11"/>
      <c r="E65" s="6">
        <v>340</v>
      </c>
      <c r="F65" s="6">
        <v>300</v>
      </c>
      <c r="G65" s="6">
        <v>230</v>
      </c>
      <c r="H65" s="6">
        <v>250</v>
      </c>
      <c r="I65" s="6">
        <v>140</v>
      </c>
      <c r="J65" s="6">
        <v>85</v>
      </c>
      <c r="K65" s="6">
        <v>105</v>
      </c>
      <c r="L65" s="6">
        <v>175</v>
      </c>
      <c r="M65" s="6">
        <v>280</v>
      </c>
      <c r="N65" s="6">
        <v>1905</v>
      </c>
      <c r="O65" s="127"/>
    </row>
    <row r="66" spans="1:15" s="10" customFormat="1" ht="11.25" x14ac:dyDescent="0.2">
      <c r="A66" s="173"/>
      <c r="B66" s="11" t="s">
        <v>514</v>
      </c>
      <c r="C66" s="11" t="s">
        <v>105</v>
      </c>
      <c r="D66" s="11"/>
      <c r="E66" s="6">
        <v>425</v>
      </c>
      <c r="F66" s="6">
        <v>430</v>
      </c>
      <c r="G66" s="6">
        <v>385</v>
      </c>
      <c r="H66" s="6">
        <v>365</v>
      </c>
      <c r="I66" s="6">
        <v>235</v>
      </c>
      <c r="J66" s="6">
        <v>170</v>
      </c>
      <c r="K66" s="6">
        <v>150</v>
      </c>
      <c r="L66" s="6">
        <v>175</v>
      </c>
      <c r="M66" s="6">
        <v>445</v>
      </c>
      <c r="N66" s="6">
        <v>2780</v>
      </c>
      <c r="O66" s="127"/>
    </row>
    <row r="67" spans="1:15" s="10" customFormat="1" ht="11.25" x14ac:dyDescent="0.2">
      <c r="A67" s="173"/>
      <c r="B67" s="11" t="s">
        <v>513</v>
      </c>
      <c r="C67" s="11" t="s">
        <v>106</v>
      </c>
      <c r="D67" s="11"/>
      <c r="E67" s="6">
        <v>10</v>
      </c>
      <c r="F67" s="6">
        <v>45</v>
      </c>
      <c r="G67" s="6">
        <v>15</v>
      </c>
      <c r="H67" s="6">
        <v>30</v>
      </c>
      <c r="I67" s="6">
        <v>25</v>
      </c>
      <c r="J67" s="6">
        <v>15</v>
      </c>
      <c r="K67" s="6">
        <v>10</v>
      </c>
      <c r="L67" s="6">
        <v>15</v>
      </c>
      <c r="M67" s="6">
        <v>30</v>
      </c>
      <c r="N67" s="6">
        <v>195</v>
      </c>
      <c r="O67" s="127"/>
    </row>
    <row r="68" spans="1:15" s="10" customFormat="1" ht="11.25" x14ac:dyDescent="0.2">
      <c r="A68" s="173"/>
      <c r="B68" s="11" t="s">
        <v>512</v>
      </c>
      <c r="C68" s="11" t="s">
        <v>107</v>
      </c>
      <c r="D68" s="11"/>
      <c r="E68" s="6">
        <v>65</v>
      </c>
      <c r="F68" s="6">
        <v>115</v>
      </c>
      <c r="G68" s="6">
        <v>135</v>
      </c>
      <c r="H68" s="6">
        <v>130</v>
      </c>
      <c r="I68" s="6">
        <v>55</v>
      </c>
      <c r="J68" s="6">
        <v>45</v>
      </c>
      <c r="K68" s="6">
        <v>40</v>
      </c>
      <c r="L68" s="6">
        <v>45</v>
      </c>
      <c r="M68" s="6">
        <v>140</v>
      </c>
      <c r="N68" s="6">
        <v>770</v>
      </c>
      <c r="O68" s="127"/>
    </row>
    <row r="69" spans="1:15" s="10" customFormat="1" ht="11.25" x14ac:dyDescent="0.2">
      <c r="A69" s="173"/>
      <c r="B69" s="11" t="s">
        <v>511</v>
      </c>
      <c r="C69" s="11" t="s">
        <v>108</v>
      </c>
      <c r="D69" s="11"/>
      <c r="E69" s="6">
        <v>5</v>
      </c>
      <c r="F69" s="6">
        <v>15</v>
      </c>
      <c r="G69" s="6" t="s">
        <v>712</v>
      </c>
      <c r="H69" s="6">
        <v>10</v>
      </c>
      <c r="I69" s="6" t="s">
        <v>712</v>
      </c>
      <c r="J69" s="6" t="s">
        <v>712</v>
      </c>
      <c r="K69" s="6" t="s">
        <v>712</v>
      </c>
      <c r="L69" s="6" t="s">
        <v>712</v>
      </c>
      <c r="M69" s="6">
        <v>10</v>
      </c>
      <c r="N69" s="6">
        <v>50</v>
      </c>
      <c r="O69" s="127"/>
    </row>
    <row r="70" spans="1:15" s="10" customFormat="1" ht="11.25" x14ac:dyDescent="0.2">
      <c r="A70" s="173"/>
      <c r="B70" s="11" t="s">
        <v>509</v>
      </c>
      <c r="C70" s="11" t="s">
        <v>109</v>
      </c>
      <c r="D70" s="11"/>
      <c r="E70" s="6" t="s">
        <v>712</v>
      </c>
      <c r="F70" s="6">
        <v>5</v>
      </c>
      <c r="G70" s="6">
        <v>5</v>
      </c>
      <c r="H70" s="6">
        <v>5</v>
      </c>
      <c r="I70" s="6" t="s">
        <v>712</v>
      </c>
      <c r="J70" s="6" t="s">
        <v>712</v>
      </c>
      <c r="K70" s="6" t="s">
        <v>712</v>
      </c>
      <c r="L70" s="6" t="s">
        <v>712</v>
      </c>
      <c r="M70" s="6">
        <v>10</v>
      </c>
      <c r="N70" s="6">
        <v>45</v>
      </c>
      <c r="O70" s="127"/>
    </row>
    <row r="71" spans="1:15" s="10" customFormat="1" ht="11.25" x14ac:dyDescent="0.2">
      <c r="A71" s="173"/>
      <c r="B71" s="11" t="s">
        <v>515</v>
      </c>
      <c r="C71" s="11" t="s">
        <v>110</v>
      </c>
      <c r="D71" s="11"/>
      <c r="E71" s="6">
        <v>265</v>
      </c>
      <c r="F71" s="6">
        <v>420</v>
      </c>
      <c r="G71" s="6">
        <v>455</v>
      </c>
      <c r="H71" s="6">
        <v>315</v>
      </c>
      <c r="I71" s="6">
        <v>160</v>
      </c>
      <c r="J71" s="6">
        <v>140</v>
      </c>
      <c r="K71" s="6">
        <v>150</v>
      </c>
      <c r="L71" s="6">
        <v>145</v>
      </c>
      <c r="M71" s="6">
        <v>460</v>
      </c>
      <c r="N71" s="6">
        <v>2510</v>
      </c>
      <c r="O71" s="127"/>
    </row>
    <row r="72" spans="1:15" s="10" customFormat="1" ht="11.25" x14ac:dyDescent="0.2">
      <c r="A72" s="173"/>
      <c r="B72" s="11" t="s">
        <v>72</v>
      </c>
      <c r="C72" s="11" t="s">
        <v>111</v>
      </c>
      <c r="D72" s="11"/>
      <c r="E72" s="6">
        <v>75</v>
      </c>
      <c r="F72" s="6">
        <v>170</v>
      </c>
      <c r="G72" s="6">
        <v>90</v>
      </c>
      <c r="H72" s="6">
        <v>130</v>
      </c>
      <c r="I72" s="6">
        <v>75</v>
      </c>
      <c r="J72" s="6">
        <v>55</v>
      </c>
      <c r="K72" s="6">
        <v>50</v>
      </c>
      <c r="L72" s="6">
        <v>65</v>
      </c>
      <c r="M72" s="6">
        <v>160</v>
      </c>
      <c r="N72" s="6">
        <v>870</v>
      </c>
      <c r="O72" s="127"/>
    </row>
    <row r="73" spans="1:15" s="12" customFormat="1" ht="11.25" x14ac:dyDescent="0.2">
      <c r="A73" s="173"/>
      <c r="B73" s="11" t="s">
        <v>76</v>
      </c>
      <c r="C73" s="11" t="s">
        <v>112</v>
      </c>
      <c r="D73" s="11"/>
      <c r="E73" s="6">
        <v>235</v>
      </c>
      <c r="F73" s="6">
        <v>230</v>
      </c>
      <c r="G73" s="6">
        <v>200</v>
      </c>
      <c r="H73" s="6">
        <v>130</v>
      </c>
      <c r="I73" s="6">
        <v>145</v>
      </c>
      <c r="J73" s="6">
        <v>80</v>
      </c>
      <c r="K73" s="6">
        <v>65</v>
      </c>
      <c r="L73" s="6">
        <v>95</v>
      </c>
      <c r="M73" s="6">
        <v>275</v>
      </c>
      <c r="N73" s="6">
        <v>1455</v>
      </c>
      <c r="O73" s="127"/>
    </row>
    <row r="74" spans="1:15" s="10" customFormat="1" ht="11.25" x14ac:dyDescent="0.2">
      <c r="A74" s="173"/>
      <c r="B74" s="11" t="s">
        <v>74</v>
      </c>
      <c r="C74" s="11" t="s">
        <v>113</v>
      </c>
      <c r="D74" s="11"/>
      <c r="E74" s="6">
        <v>820</v>
      </c>
      <c r="F74" s="6">
        <v>535</v>
      </c>
      <c r="G74" s="6">
        <v>485</v>
      </c>
      <c r="H74" s="6">
        <v>375</v>
      </c>
      <c r="I74" s="6">
        <v>360</v>
      </c>
      <c r="J74" s="6">
        <v>180</v>
      </c>
      <c r="K74" s="6">
        <v>200</v>
      </c>
      <c r="L74" s="6">
        <v>240</v>
      </c>
      <c r="M74" s="6">
        <v>605</v>
      </c>
      <c r="N74" s="6">
        <v>3800</v>
      </c>
      <c r="O74" s="127"/>
    </row>
    <row r="75" spans="1:15" s="10" customFormat="1" ht="11.25" x14ac:dyDescent="0.2">
      <c r="A75" s="174"/>
      <c r="B75" s="13" t="s">
        <v>692</v>
      </c>
      <c r="C75" s="13" t="str">
        <f>A58</f>
        <v>Derby, Derbyshire, Nottingham and Nottinghamshire</v>
      </c>
      <c r="D75" s="13"/>
      <c r="E75" s="14">
        <v>3015</v>
      </c>
      <c r="F75" s="14">
        <v>2840</v>
      </c>
      <c r="G75" s="14">
        <v>2570</v>
      </c>
      <c r="H75" s="14">
        <v>2275</v>
      </c>
      <c r="I75" s="14">
        <v>1520</v>
      </c>
      <c r="J75" s="14">
        <v>960</v>
      </c>
      <c r="K75" s="14">
        <v>1005</v>
      </c>
      <c r="L75" s="14">
        <v>1220</v>
      </c>
      <c r="M75" s="14">
        <v>3045</v>
      </c>
      <c r="N75" s="14">
        <v>18450</v>
      </c>
      <c r="O75" s="127"/>
    </row>
    <row r="76" spans="1:15" s="10" customFormat="1" ht="11.25" x14ac:dyDescent="0.2">
      <c r="A76" s="15"/>
      <c r="C76" s="11"/>
      <c r="D76" s="11"/>
      <c r="E76" s="6"/>
      <c r="F76" s="6"/>
      <c r="G76" s="6"/>
      <c r="H76" s="6"/>
      <c r="I76" s="6"/>
      <c r="J76" s="6"/>
      <c r="K76" s="6"/>
      <c r="L76" s="6"/>
      <c r="M76" s="6"/>
      <c r="N76" s="6"/>
      <c r="O76" s="127"/>
    </row>
    <row r="77" spans="1:15" s="10" customFormat="1" ht="11.25" x14ac:dyDescent="0.2">
      <c r="A77" s="173" t="s">
        <v>650</v>
      </c>
      <c r="B77" s="11" t="s">
        <v>642</v>
      </c>
      <c r="C77" s="11" t="s">
        <v>651</v>
      </c>
      <c r="D77" s="11"/>
      <c r="E77" s="6" t="s">
        <v>712</v>
      </c>
      <c r="F77" s="6" t="s">
        <v>712</v>
      </c>
      <c r="G77" s="6" t="s">
        <v>712</v>
      </c>
      <c r="H77" s="6" t="s">
        <v>712</v>
      </c>
      <c r="I77" s="6" t="s">
        <v>712</v>
      </c>
      <c r="J77" s="6" t="s">
        <v>712</v>
      </c>
      <c r="K77" s="6" t="s">
        <v>712</v>
      </c>
      <c r="L77" s="6" t="s">
        <v>712</v>
      </c>
      <c r="M77" s="6" t="s">
        <v>712</v>
      </c>
      <c r="N77" s="6">
        <v>5</v>
      </c>
      <c r="O77" s="127"/>
    </row>
    <row r="78" spans="1:15" s="10" customFormat="1" ht="11.25" x14ac:dyDescent="0.2">
      <c r="A78" s="173"/>
      <c r="B78" s="11" t="s">
        <v>643</v>
      </c>
      <c r="C78" s="11" t="s">
        <v>652</v>
      </c>
      <c r="D78" s="11"/>
      <c r="E78" s="6" t="s">
        <v>712</v>
      </c>
      <c r="F78" s="6" t="s">
        <v>712</v>
      </c>
      <c r="G78" s="6" t="s">
        <v>712</v>
      </c>
      <c r="H78" s="6" t="s">
        <v>712</v>
      </c>
      <c r="I78" s="6" t="s">
        <v>712</v>
      </c>
      <c r="J78" s="6" t="s">
        <v>712</v>
      </c>
      <c r="K78" s="6" t="s">
        <v>712</v>
      </c>
      <c r="L78" s="6" t="s">
        <v>712</v>
      </c>
      <c r="M78" s="6" t="s">
        <v>712</v>
      </c>
      <c r="N78" s="6">
        <v>20</v>
      </c>
      <c r="O78" s="127"/>
    </row>
    <row r="79" spans="1:15" s="10" customFormat="1" ht="11.25" x14ac:dyDescent="0.2">
      <c r="A79" s="173"/>
      <c r="B79" s="11" t="s">
        <v>644</v>
      </c>
      <c r="C79" s="11" t="s">
        <v>653</v>
      </c>
      <c r="D79" s="11"/>
      <c r="E79" s="6">
        <v>950</v>
      </c>
      <c r="F79" s="6">
        <v>455</v>
      </c>
      <c r="G79" s="6">
        <v>460</v>
      </c>
      <c r="H79" s="6">
        <v>350</v>
      </c>
      <c r="I79" s="6">
        <v>355</v>
      </c>
      <c r="J79" s="6">
        <v>160</v>
      </c>
      <c r="K79" s="6">
        <v>195</v>
      </c>
      <c r="L79" s="6">
        <v>200</v>
      </c>
      <c r="M79" s="6">
        <v>420</v>
      </c>
      <c r="N79" s="6">
        <v>3545</v>
      </c>
      <c r="O79" s="127"/>
    </row>
    <row r="80" spans="1:15" s="10" customFormat="1" ht="11.25" x14ac:dyDescent="0.2">
      <c r="A80" s="173"/>
      <c r="B80" s="11" t="s">
        <v>645</v>
      </c>
      <c r="C80" s="11" t="s">
        <v>654</v>
      </c>
      <c r="D80" s="11"/>
      <c r="E80" s="6">
        <v>590</v>
      </c>
      <c r="F80" s="6">
        <v>320</v>
      </c>
      <c r="G80" s="6">
        <v>265</v>
      </c>
      <c r="H80" s="6">
        <v>325</v>
      </c>
      <c r="I80" s="6">
        <v>155</v>
      </c>
      <c r="J80" s="6">
        <v>110</v>
      </c>
      <c r="K80" s="6">
        <v>135</v>
      </c>
      <c r="L80" s="6">
        <v>160</v>
      </c>
      <c r="M80" s="6">
        <v>355</v>
      </c>
      <c r="N80" s="6">
        <v>2415</v>
      </c>
      <c r="O80" s="127"/>
    </row>
    <row r="81" spans="1:15" s="10" customFormat="1" ht="11.25" x14ac:dyDescent="0.2">
      <c r="A81" s="173"/>
      <c r="B81" s="11" t="s">
        <v>646</v>
      </c>
      <c r="C81" s="11" t="s">
        <v>655</v>
      </c>
      <c r="D81" s="11"/>
      <c r="E81" s="6">
        <v>155</v>
      </c>
      <c r="F81" s="6">
        <v>195</v>
      </c>
      <c r="G81" s="6">
        <v>180</v>
      </c>
      <c r="H81" s="6">
        <v>205</v>
      </c>
      <c r="I81" s="6">
        <v>75</v>
      </c>
      <c r="J81" s="6">
        <v>60</v>
      </c>
      <c r="K81" s="6">
        <v>95</v>
      </c>
      <c r="L81" s="6">
        <v>100</v>
      </c>
      <c r="M81" s="6">
        <v>225</v>
      </c>
      <c r="N81" s="6">
        <v>1290</v>
      </c>
      <c r="O81" s="127"/>
    </row>
    <row r="82" spans="1:15" s="10" customFormat="1" ht="11.25" x14ac:dyDescent="0.2">
      <c r="A82" s="173"/>
      <c r="B82" s="11" t="s">
        <v>647</v>
      </c>
      <c r="C82" s="11" t="s">
        <v>656</v>
      </c>
      <c r="D82" s="11"/>
      <c r="E82" s="6">
        <v>5</v>
      </c>
      <c r="F82" s="6">
        <v>35</v>
      </c>
      <c r="G82" s="6">
        <v>35</v>
      </c>
      <c r="H82" s="6">
        <v>20</v>
      </c>
      <c r="I82" s="6">
        <v>20</v>
      </c>
      <c r="J82" s="6">
        <v>20</v>
      </c>
      <c r="K82" s="6">
        <v>20</v>
      </c>
      <c r="L82" s="6">
        <v>40</v>
      </c>
      <c r="M82" s="6">
        <v>45</v>
      </c>
      <c r="N82" s="6">
        <v>240</v>
      </c>
      <c r="O82" s="127"/>
    </row>
    <row r="83" spans="1:15" s="12" customFormat="1" ht="11.25" x14ac:dyDescent="0.2">
      <c r="A83" s="173"/>
      <c r="B83" s="11" t="s">
        <v>648</v>
      </c>
      <c r="C83" s="11" t="s">
        <v>657</v>
      </c>
      <c r="D83" s="11"/>
      <c r="E83" s="6">
        <v>165</v>
      </c>
      <c r="F83" s="6">
        <v>195</v>
      </c>
      <c r="G83" s="6">
        <v>160</v>
      </c>
      <c r="H83" s="6">
        <v>195</v>
      </c>
      <c r="I83" s="6">
        <v>145</v>
      </c>
      <c r="J83" s="6">
        <v>55</v>
      </c>
      <c r="K83" s="6">
        <v>80</v>
      </c>
      <c r="L83" s="6">
        <v>115</v>
      </c>
      <c r="M83" s="6">
        <v>230</v>
      </c>
      <c r="N83" s="6">
        <v>1340</v>
      </c>
      <c r="O83" s="127"/>
    </row>
    <row r="84" spans="1:15" s="10" customFormat="1" ht="11.25" x14ac:dyDescent="0.2">
      <c r="A84" s="173"/>
      <c r="B84" s="11" t="s">
        <v>649</v>
      </c>
      <c r="C84" s="11" t="s">
        <v>658</v>
      </c>
      <c r="D84" s="11"/>
      <c r="E84" s="6">
        <v>20</v>
      </c>
      <c r="F84" s="6">
        <v>45</v>
      </c>
      <c r="G84" s="6">
        <v>20</v>
      </c>
      <c r="H84" s="6">
        <v>35</v>
      </c>
      <c r="I84" s="6">
        <v>55</v>
      </c>
      <c r="J84" s="6">
        <v>15</v>
      </c>
      <c r="K84" s="6">
        <v>20</v>
      </c>
      <c r="L84" s="6">
        <v>35</v>
      </c>
      <c r="M84" s="6">
        <v>55</v>
      </c>
      <c r="N84" s="6">
        <v>300</v>
      </c>
      <c r="O84" s="127"/>
    </row>
    <row r="85" spans="1:15" s="10" customFormat="1" ht="11.25" x14ac:dyDescent="0.2">
      <c r="A85" s="174"/>
      <c r="B85" s="13" t="s">
        <v>692</v>
      </c>
      <c r="C85" s="13" t="str">
        <f>A77</f>
        <v>Dorset</v>
      </c>
      <c r="D85" s="13"/>
      <c r="E85" s="14">
        <v>1885</v>
      </c>
      <c r="F85" s="14">
        <v>1255</v>
      </c>
      <c r="G85" s="14">
        <v>1125</v>
      </c>
      <c r="H85" s="14">
        <v>1135</v>
      </c>
      <c r="I85" s="14">
        <v>815</v>
      </c>
      <c r="J85" s="14">
        <v>425</v>
      </c>
      <c r="K85" s="14">
        <v>550</v>
      </c>
      <c r="L85" s="14">
        <v>650</v>
      </c>
      <c r="M85" s="14">
        <v>1330</v>
      </c>
      <c r="N85" s="14">
        <v>9170</v>
      </c>
      <c r="O85" s="127"/>
    </row>
    <row r="86" spans="1:15" s="10" customFormat="1" ht="11.25" x14ac:dyDescent="0.2">
      <c r="A86" s="15"/>
      <c r="C86" s="11"/>
      <c r="D86" s="11"/>
      <c r="E86" s="6"/>
      <c r="F86" s="6"/>
      <c r="G86" s="6"/>
      <c r="H86" s="6"/>
      <c r="I86" s="6"/>
      <c r="J86" s="6"/>
      <c r="K86" s="6"/>
      <c r="L86" s="6"/>
      <c r="M86" s="6"/>
      <c r="N86" s="6"/>
      <c r="O86" s="127"/>
    </row>
    <row r="87" spans="1:15" s="10" customFormat="1" ht="11.25" x14ac:dyDescent="0.2">
      <c r="A87" s="173" t="s">
        <v>285</v>
      </c>
      <c r="B87" s="11" t="s">
        <v>442</v>
      </c>
      <c r="C87" s="11" t="s">
        <v>298</v>
      </c>
      <c r="D87" s="11"/>
      <c r="E87" s="6">
        <v>255</v>
      </c>
      <c r="F87" s="6">
        <v>300</v>
      </c>
      <c r="G87" s="6">
        <v>580</v>
      </c>
      <c r="H87" s="6">
        <v>305</v>
      </c>
      <c r="I87" s="6">
        <v>160</v>
      </c>
      <c r="J87" s="6">
        <v>135</v>
      </c>
      <c r="K87" s="6">
        <v>215</v>
      </c>
      <c r="L87" s="6">
        <v>130</v>
      </c>
      <c r="M87" s="6">
        <v>575</v>
      </c>
      <c r="N87" s="6">
        <v>2655</v>
      </c>
      <c r="O87" s="127"/>
    </row>
    <row r="88" spans="1:15" s="10" customFormat="1" ht="11.25" x14ac:dyDescent="0.2">
      <c r="A88" s="173"/>
      <c r="B88" s="11" t="s">
        <v>447</v>
      </c>
      <c r="C88" s="11" t="s">
        <v>299</v>
      </c>
      <c r="D88" s="11"/>
      <c r="E88" s="6">
        <v>85</v>
      </c>
      <c r="F88" s="6">
        <v>240</v>
      </c>
      <c r="G88" s="6">
        <v>440</v>
      </c>
      <c r="H88" s="6">
        <v>175</v>
      </c>
      <c r="I88" s="6">
        <v>105</v>
      </c>
      <c r="J88" s="6">
        <v>95</v>
      </c>
      <c r="K88" s="6">
        <v>120</v>
      </c>
      <c r="L88" s="6">
        <v>70</v>
      </c>
      <c r="M88" s="6">
        <v>460</v>
      </c>
      <c r="N88" s="6">
        <v>1790</v>
      </c>
      <c r="O88" s="127"/>
    </row>
    <row r="89" spans="1:15" s="10" customFormat="1" ht="11.25" x14ac:dyDescent="0.2">
      <c r="A89" s="173"/>
      <c r="B89" s="11" t="s">
        <v>351</v>
      </c>
      <c r="C89" s="11" t="s">
        <v>300</v>
      </c>
      <c r="D89" s="11"/>
      <c r="E89" s="6" t="s">
        <v>712</v>
      </c>
      <c r="F89" s="6" t="s">
        <v>712</v>
      </c>
      <c r="G89" s="6" t="s">
        <v>712</v>
      </c>
      <c r="H89" s="6" t="s">
        <v>712</v>
      </c>
      <c r="I89" s="6" t="s">
        <v>712</v>
      </c>
      <c r="J89" s="6" t="s">
        <v>712</v>
      </c>
      <c r="K89" s="6" t="s">
        <v>712</v>
      </c>
      <c r="L89" s="6" t="s">
        <v>712</v>
      </c>
      <c r="M89" s="6" t="s">
        <v>712</v>
      </c>
      <c r="N89" s="6">
        <v>15</v>
      </c>
      <c r="O89" s="127"/>
    </row>
    <row r="90" spans="1:15" s="10" customFormat="1" ht="11.25" x14ac:dyDescent="0.2">
      <c r="A90" s="173"/>
      <c r="B90" s="11" t="s">
        <v>370</v>
      </c>
      <c r="C90" s="11" t="s">
        <v>301</v>
      </c>
      <c r="D90" s="11"/>
      <c r="E90" s="6">
        <v>20</v>
      </c>
      <c r="F90" s="6">
        <v>125</v>
      </c>
      <c r="G90" s="6">
        <v>180</v>
      </c>
      <c r="H90" s="6">
        <v>90</v>
      </c>
      <c r="I90" s="6">
        <v>75</v>
      </c>
      <c r="J90" s="6">
        <v>35</v>
      </c>
      <c r="K90" s="6">
        <v>65</v>
      </c>
      <c r="L90" s="6">
        <v>40</v>
      </c>
      <c r="M90" s="6">
        <v>240</v>
      </c>
      <c r="N90" s="6">
        <v>870</v>
      </c>
      <c r="O90" s="127"/>
    </row>
    <row r="91" spans="1:15" s="10" customFormat="1" ht="11.25" x14ac:dyDescent="0.2">
      <c r="A91" s="173"/>
      <c r="B91" s="11" t="s">
        <v>352</v>
      </c>
      <c r="C91" s="11" t="s">
        <v>172</v>
      </c>
      <c r="D91" s="11"/>
      <c r="E91" s="6">
        <v>260</v>
      </c>
      <c r="F91" s="6">
        <v>370</v>
      </c>
      <c r="G91" s="6">
        <v>425</v>
      </c>
      <c r="H91" s="6">
        <v>290</v>
      </c>
      <c r="I91" s="6">
        <v>190</v>
      </c>
      <c r="J91" s="6">
        <v>130</v>
      </c>
      <c r="K91" s="6">
        <v>170</v>
      </c>
      <c r="L91" s="6">
        <v>145</v>
      </c>
      <c r="M91" s="6">
        <v>460</v>
      </c>
      <c r="N91" s="6">
        <v>2440</v>
      </c>
      <c r="O91" s="127"/>
    </row>
    <row r="92" spans="1:15" s="10" customFormat="1" ht="11.25" x14ac:dyDescent="0.2">
      <c r="A92" s="173"/>
      <c r="B92" s="11" t="s">
        <v>353</v>
      </c>
      <c r="C92" s="11" t="s">
        <v>173</v>
      </c>
      <c r="D92" s="11"/>
      <c r="E92" s="6">
        <v>405</v>
      </c>
      <c r="F92" s="6">
        <v>540</v>
      </c>
      <c r="G92" s="6">
        <v>775</v>
      </c>
      <c r="H92" s="6">
        <v>475</v>
      </c>
      <c r="I92" s="6">
        <v>245</v>
      </c>
      <c r="J92" s="6">
        <v>230</v>
      </c>
      <c r="K92" s="6">
        <v>250</v>
      </c>
      <c r="L92" s="6">
        <v>235</v>
      </c>
      <c r="M92" s="6">
        <v>735</v>
      </c>
      <c r="N92" s="6">
        <v>3890</v>
      </c>
      <c r="O92" s="127"/>
    </row>
    <row r="93" spans="1:15" s="10" customFormat="1" ht="11.25" x14ac:dyDescent="0.2">
      <c r="A93" s="173"/>
      <c r="B93" s="11" t="s">
        <v>443</v>
      </c>
      <c r="C93" s="11" t="s">
        <v>162</v>
      </c>
      <c r="D93" s="11"/>
      <c r="E93" s="6">
        <v>250</v>
      </c>
      <c r="F93" s="6">
        <v>380</v>
      </c>
      <c r="G93" s="6">
        <v>650</v>
      </c>
      <c r="H93" s="6">
        <v>320</v>
      </c>
      <c r="I93" s="6">
        <v>175</v>
      </c>
      <c r="J93" s="6">
        <v>140</v>
      </c>
      <c r="K93" s="6">
        <v>210</v>
      </c>
      <c r="L93" s="6">
        <v>175</v>
      </c>
      <c r="M93" s="6">
        <v>585</v>
      </c>
      <c r="N93" s="6">
        <v>2885</v>
      </c>
      <c r="O93" s="127"/>
    </row>
    <row r="94" spans="1:15" s="10" customFormat="1" ht="11.25" x14ac:dyDescent="0.2">
      <c r="A94" s="173"/>
      <c r="B94" s="11" t="s">
        <v>373</v>
      </c>
      <c r="C94" s="11" t="s">
        <v>302</v>
      </c>
      <c r="D94" s="11"/>
      <c r="E94" s="6" t="s">
        <v>712</v>
      </c>
      <c r="F94" s="6">
        <v>20</v>
      </c>
      <c r="G94" s="6">
        <v>45</v>
      </c>
      <c r="H94" s="6">
        <v>15</v>
      </c>
      <c r="I94" s="6">
        <v>10</v>
      </c>
      <c r="J94" s="6" t="s">
        <v>712</v>
      </c>
      <c r="K94" s="6">
        <v>20</v>
      </c>
      <c r="L94" s="6">
        <v>5</v>
      </c>
      <c r="M94" s="6">
        <v>25</v>
      </c>
      <c r="N94" s="6">
        <v>150</v>
      </c>
      <c r="O94" s="127"/>
    </row>
    <row r="95" spans="1:15" s="10" customFormat="1" ht="11.25" x14ac:dyDescent="0.2">
      <c r="A95" s="173"/>
      <c r="B95" s="11" t="s">
        <v>305</v>
      </c>
      <c r="C95" s="11" t="s">
        <v>303</v>
      </c>
      <c r="D95" s="11"/>
      <c r="E95" s="6">
        <v>75</v>
      </c>
      <c r="F95" s="6">
        <v>305</v>
      </c>
      <c r="G95" s="6">
        <v>585</v>
      </c>
      <c r="H95" s="6">
        <v>265</v>
      </c>
      <c r="I95" s="6">
        <v>145</v>
      </c>
      <c r="J95" s="6">
        <v>105</v>
      </c>
      <c r="K95" s="6">
        <v>185</v>
      </c>
      <c r="L95" s="6">
        <v>80</v>
      </c>
      <c r="M95" s="6">
        <v>495</v>
      </c>
      <c r="N95" s="6">
        <v>2240</v>
      </c>
      <c r="O95" s="127"/>
    </row>
    <row r="96" spans="1:15" s="10" customFormat="1" ht="11.25" x14ac:dyDescent="0.2">
      <c r="A96" s="173"/>
      <c r="B96" s="11" t="s">
        <v>372</v>
      </c>
      <c r="C96" s="11" t="s">
        <v>304</v>
      </c>
      <c r="D96" s="11"/>
      <c r="E96" s="6">
        <v>135</v>
      </c>
      <c r="F96" s="6">
        <v>265</v>
      </c>
      <c r="G96" s="6">
        <v>565</v>
      </c>
      <c r="H96" s="6">
        <v>260</v>
      </c>
      <c r="I96" s="6">
        <v>185</v>
      </c>
      <c r="J96" s="6">
        <v>125</v>
      </c>
      <c r="K96" s="6">
        <v>230</v>
      </c>
      <c r="L96" s="6">
        <v>95</v>
      </c>
      <c r="M96" s="6">
        <v>465</v>
      </c>
      <c r="N96" s="6">
        <v>2325</v>
      </c>
      <c r="O96" s="127"/>
    </row>
    <row r="97" spans="1:15" s="10" customFormat="1" ht="11.25" x14ac:dyDescent="0.2">
      <c r="A97" s="173"/>
      <c r="B97" s="11" t="s">
        <v>350</v>
      </c>
      <c r="C97" s="11" t="s">
        <v>169</v>
      </c>
      <c r="D97" s="11"/>
      <c r="E97" s="6">
        <v>270</v>
      </c>
      <c r="F97" s="6">
        <v>395</v>
      </c>
      <c r="G97" s="6">
        <v>515</v>
      </c>
      <c r="H97" s="6">
        <v>345</v>
      </c>
      <c r="I97" s="6">
        <v>265</v>
      </c>
      <c r="J97" s="6">
        <v>150</v>
      </c>
      <c r="K97" s="6">
        <v>160</v>
      </c>
      <c r="L97" s="6">
        <v>155</v>
      </c>
      <c r="M97" s="6">
        <v>580</v>
      </c>
      <c r="N97" s="6">
        <v>2835</v>
      </c>
      <c r="O97" s="127"/>
    </row>
    <row r="98" spans="1:15" s="10" customFormat="1" ht="11.25" x14ac:dyDescent="0.2">
      <c r="A98" s="173"/>
      <c r="B98" s="11" t="s">
        <v>670</v>
      </c>
      <c r="C98" s="11" t="s">
        <v>674</v>
      </c>
      <c r="D98" s="11"/>
      <c r="E98" s="6">
        <v>5</v>
      </c>
      <c r="F98" s="6">
        <v>25</v>
      </c>
      <c r="G98" s="6">
        <v>35</v>
      </c>
      <c r="H98" s="6">
        <v>10</v>
      </c>
      <c r="I98" s="6">
        <v>10</v>
      </c>
      <c r="J98" s="6">
        <v>10</v>
      </c>
      <c r="K98" s="6">
        <v>25</v>
      </c>
      <c r="L98" s="6">
        <v>5</v>
      </c>
      <c r="M98" s="6">
        <v>60</v>
      </c>
      <c r="N98" s="6">
        <v>185</v>
      </c>
      <c r="O98" s="127"/>
    </row>
    <row r="99" spans="1:15" s="12" customFormat="1" ht="11.25" x14ac:dyDescent="0.2">
      <c r="A99" s="173"/>
      <c r="B99" s="11" t="s">
        <v>671</v>
      </c>
      <c r="C99" s="11" t="s">
        <v>675</v>
      </c>
      <c r="D99" s="11"/>
      <c r="E99" s="6" t="s">
        <v>712</v>
      </c>
      <c r="F99" s="6" t="s">
        <v>712</v>
      </c>
      <c r="G99" s="6" t="s">
        <v>712</v>
      </c>
      <c r="H99" s="6" t="s">
        <v>712</v>
      </c>
      <c r="I99" s="6" t="s">
        <v>712</v>
      </c>
      <c r="J99" s="6" t="s">
        <v>712</v>
      </c>
      <c r="K99" s="6" t="s">
        <v>712</v>
      </c>
      <c r="L99" s="6" t="s">
        <v>712</v>
      </c>
      <c r="M99" s="6" t="s">
        <v>712</v>
      </c>
      <c r="N99" s="6">
        <v>110</v>
      </c>
      <c r="O99" s="127"/>
    </row>
    <row r="100" spans="1:15" s="10" customFormat="1" ht="11.25" x14ac:dyDescent="0.2">
      <c r="A100" s="173"/>
      <c r="B100" s="11" t="s">
        <v>672</v>
      </c>
      <c r="C100" s="11" t="s">
        <v>673</v>
      </c>
      <c r="D100" s="11"/>
      <c r="E100" s="6">
        <v>15</v>
      </c>
      <c r="F100" s="6">
        <v>30</v>
      </c>
      <c r="G100" s="6">
        <v>35</v>
      </c>
      <c r="H100" s="6">
        <v>20</v>
      </c>
      <c r="I100" s="6">
        <v>15</v>
      </c>
      <c r="J100" s="6">
        <v>10</v>
      </c>
      <c r="K100" s="6">
        <v>25</v>
      </c>
      <c r="L100" s="6">
        <v>10</v>
      </c>
      <c r="M100" s="6">
        <v>35</v>
      </c>
      <c r="N100" s="6">
        <v>195</v>
      </c>
      <c r="O100" s="127"/>
    </row>
    <row r="101" spans="1:15" s="10" customFormat="1" ht="11.25" x14ac:dyDescent="0.2">
      <c r="A101" s="174"/>
      <c r="B101" s="13" t="s">
        <v>692</v>
      </c>
      <c r="C101" s="13" t="str">
        <f>A87</f>
        <v>Enterprise M3</v>
      </c>
      <c r="D101" s="13"/>
      <c r="E101" s="14">
        <v>1620</v>
      </c>
      <c r="F101" s="14">
        <v>2680</v>
      </c>
      <c r="G101" s="14">
        <v>4435</v>
      </c>
      <c r="H101" s="14">
        <v>2240</v>
      </c>
      <c r="I101" s="14">
        <v>1450</v>
      </c>
      <c r="J101" s="14">
        <v>1015</v>
      </c>
      <c r="K101" s="14">
        <v>1515</v>
      </c>
      <c r="L101" s="14">
        <v>1000</v>
      </c>
      <c r="M101" s="14">
        <v>4275</v>
      </c>
      <c r="N101" s="14">
        <v>20225</v>
      </c>
      <c r="O101" s="127"/>
    </row>
    <row r="102" spans="1:15" s="10" customFormat="1" ht="11.25" x14ac:dyDescent="0.2">
      <c r="A102" s="15"/>
      <c r="C102" s="11"/>
      <c r="D102" s="11"/>
      <c r="E102" s="6"/>
      <c r="F102" s="6"/>
      <c r="G102" s="6"/>
      <c r="H102" s="6"/>
      <c r="I102" s="6"/>
      <c r="J102" s="6"/>
      <c r="K102" s="6"/>
      <c r="L102" s="6"/>
      <c r="M102" s="6"/>
      <c r="N102" s="6"/>
      <c r="O102" s="127"/>
    </row>
    <row r="103" spans="1:15" s="10" customFormat="1" ht="11.25" x14ac:dyDescent="0.2">
      <c r="A103" s="173" t="s">
        <v>610</v>
      </c>
      <c r="B103" s="11" t="s">
        <v>604</v>
      </c>
      <c r="C103" s="11" t="s">
        <v>626</v>
      </c>
      <c r="D103" s="11"/>
      <c r="E103" s="6" t="s">
        <v>712</v>
      </c>
      <c r="F103" s="6" t="s">
        <v>712</v>
      </c>
      <c r="G103" s="6" t="s">
        <v>712</v>
      </c>
      <c r="H103" s="6" t="s">
        <v>712</v>
      </c>
      <c r="I103" s="6" t="s">
        <v>712</v>
      </c>
      <c r="J103" s="6" t="s">
        <v>712</v>
      </c>
      <c r="K103" s="6" t="s">
        <v>712</v>
      </c>
      <c r="L103" s="6" t="s">
        <v>712</v>
      </c>
      <c r="M103" s="6" t="s">
        <v>712</v>
      </c>
      <c r="N103" s="6">
        <v>10</v>
      </c>
      <c r="O103" s="127"/>
    </row>
    <row r="104" spans="1:15" s="10" customFormat="1" ht="11.25" x14ac:dyDescent="0.2">
      <c r="A104" s="173"/>
      <c r="B104" s="11" t="s">
        <v>605</v>
      </c>
      <c r="C104" s="11" t="s">
        <v>627</v>
      </c>
      <c r="D104" s="11"/>
      <c r="E104" s="6">
        <v>690</v>
      </c>
      <c r="F104" s="6">
        <v>655</v>
      </c>
      <c r="G104" s="6">
        <v>835</v>
      </c>
      <c r="H104" s="6">
        <v>480</v>
      </c>
      <c r="I104" s="6">
        <v>445</v>
      </c>
      <c r="J104" s="6">
        <v>200</v>
      </c>
      <c r="K104" s="6">
        <v>315</v>
      </c>
      <c r="L104" s="6">
        <v>230</v>
      </c>
      <c r="M104" s="6">
        <v>740</v>
      </c>
      <c r="N104" s="6">
        <v>4590</v>
      </c>
      <c r="O104" s="127"/>
    </row>
    <row r="105" spans="1:15" s="10" customFormat="1" ht="11.25" x14ac:dyDescent="0.2">
      <c r="A105" s="173"/>
      <c r="B105" s="11" t="s">
        <v>606</v>
      </c>
      <c r="C105" s="11" t="s">
        <v>628</v>
      </c>
      <c r="D105" s="11"/>
      <c r="E105" s="6">
        <v>550</v>
      </c>
      <c r="F105" s="6">
        <v>360</v>
      </c>
      <c r="G105" s="6">
        <v>345</v>
      </c>
      <c r="H105" s="6">
        <v>325</v>
      </c>
      <c r="I105" s="6">
        <v>205</v>
      </c>
      <c r="J105" s="6">
        <v>145</v>
      </c>
      <c r="K105" s="6">
        <v>170</v>
      </c>
      <c r="L105" s="6">
        <v>180</v>
      </c>
      <c r="M105" s="6">
        <v>390</v>
      </c>
      <c r="N105" s="6">
        <v>2670</v>
      </c>
      <c r="O105" s="127"/>
    </row>
    <row r="106" spans="1:15" s="10" customFormat="1" ht="11.25" x14ac:dyDescent="0.2">
      <c r="A106" s="173"/>
      <c r="B106" s="11" t="s">
        <v>607</v>
      </c>
      <c r="C106" s="11" t="s">
        <v>629</v>
      </c>
      <c r="D106" s="11"/>
      <c r="E106" s="6" t="s">
        <v>712</v>
      </c>
      <c r="F106" s="6" t="s">
        <v>712</v>
      </c>
      <c r="G106" s="6" t="s">
        <v>712</v>
      </c>
      <c r="H106" s="6" t="s">
        <v>712</v>
      </c>
      <c r="I106" s="6" t="s">
        <v>712</v>
      </c>
      <c r="J106" s="6" t="s">
        <v>712</v>
      </c>
      <c r="K106" s="6" t="s">
        <v>712</v>
      </c>
      <c r="L106" s="6" t="s">
        <v>712</v>
      </c>
      <c r="M106" s="6" t="s">
        <v>712</v>
      </c>
      <c r="N106" s="6" t="s">
        <v>712</v>
      </c>
      <c r="O106" s="127"/>
    </row>
    <row r="107" spans="1:15" s="12" customFormat="1" ht="11.25" x14ac:dyDescent="0.2">
      <c r="A107" s="173"/>
      <c r="B107" s="11" t="s">
        <v>608</v>
      </c>
      <c r="C107" s="11" t="s">
        <v>630</v>
      </c>
      <c r="D107" s="11"/>
      <c r="E107" s="6">
        <v>380</v>
      </c>
      <c r="F107" s="6">
        <v>260</v>
      </c>
      <c r="G107" s="6">
        <v>325</v>
      </c>
      <c r="H107" s="6">
        <v>225</v>
      </c>
      <c r="I107" s="6">
        <v>150</v>
      </c>
      <c r="J107" s="6">
        <v>100</v>
      </c>
      <c r="K107" s="6">
        <v>130</v>
      </c>
      <c r="L107" s="6">
        <v>95</v>
      </c>
      <c r="M107" s="6">
        <v>335</v>
      </c>
      <c r="N107" s="6">
        <v>2000</v>
      </c>
      <c r="O107" s="127"/>
    </row>
    <row r="108" spans="1:15" s="10" customFormat="1" ht="11.25" x14ac:dyDescent="0.2">
      <c r="A108" s="173"/>
      <c r="B108" s="11" t="s">
        <v>609</v>
      </c>
      <c r="C108" s="11" t="s">
        <v>631</v>
      </c>
      <c r="D108" s="11"/>
      <c r="E108" s="6" t="s">
        <v>712</v>
      </c>
      <c r="F108" s="6" t="s">
        <v>712</v>
      </c>
      <c r="G108" s="6" t="s">
        <v>712</v>
      </c>
      <c r="H108" s="6" t="s">
        <v>712</v>
      </c>
      <c r="I108" s="6" t="s">
        <v>712</v>
      </c>
      <c r="J108" s="6" t="s">
        <v>712</v>
      </c>
      <c r="K108" s="6" t="s">
        <v>712</v>
      </c>
      <c r="L108" s="6" t="s">
        <v>712</v>
      </c>
      <c r="M108" s="6" t="s">
        <v>712</v>
      </c>
      <c r="N108" s="6">
        <v>1660</v>
      </c>
      <c r="O108" s="127"/>
    </row>
    <row r="109" spans="1:15" s="10" customFormat="1" ht="11.25" x14ac:dyDescent="0.2">
      <c r="A109" s="174"/>
      <c r="B109" s="13" t="s">
        <v>692</v>
      </c>
      <c r="C109" s="13" t="str">
        <f>A103</f>
        <v>Gloucestershire</v>
      </c>
      <c r="D109" s="13"/>
      <c r="E109" s="14">
        <v>1925</v>
      </c>
      <c r="F109" s="14">
        <v>1500</v>
      </c>
      <c r="G109" s="14">
        <v>1780</v>
      </c>
      <c r="H109" s="14">
        <v>1225</v>
      </c>
      <c r="I109" s="14">
        <v>890</v>
      </c>
      <c r="J109" s="14">
        <v>525</v>
      </c>
      <c r="K109" s="14">
        <v>735</v>
      </c>
      <c r="L109" s="14">
        <v>600</v>
      </c>
      <c r="M109" s="14">
        <v>1740</v>
      </c>
      <c r="N109" s="14">
        <v>10920</v>
      </c>
      <c r="O109" s="127"/>
    </row>
    <row r="110" spans="1:15" s="10" customFormat="1" ht="11.25" x14ac:dyDescent="0.2">
      <c r="A110" s="15"/>
      <c r="C110" s="11"/>
      <c r="D110" s="11"/>
      <c r="E110" s="6"/>
      <c r="F110" s="6"/>
      <c r="G110" s="6"/>
      <c r="H110" s="6"/>
      <c r="I110" s="6"/>
      <c r="J110" s="6"/>
      <c r="K110" s="6"/>
      <c r="L110" s="6"/>
      <c r="M110" s="6"/>
      <c r="N110" s="6"/>
      <c r="O110" s="127"/>
    </row>
    <row r="111" spans="1:15" s="10" customFormat="1" ht="11.25" x14ac:dyDescent="0.2">
      <c r="A111" s="173" t="s">
        <v>558</v>
      </c>
      <c r="B111" s="11" t="s">
        <v>532</v>
      </c>
      <c r="C111" s="11" t="s">
        <v>122</v>
      </c>
      <c r="D111" s="11"/>
      <c r="E111" s="6" t="s">
        <v>712</v>
      </c>
      <c r="F111" s="6" t="s">
        <v>712</v>
      </c>
      <c r="G111" s="6" t="s">
        <v>712</v>
      </c>
      <c r="H111" s="6" t="s">
        <v>712</v>
      </c>
      <c r="I111" s="6" t="s">
        <v>712</v>
      </c>
      <c r="J111" s="6" t="s">
        <v>712</v>
      </c>
      <c r="K111" s="6" t="s">
        <v>712</v>
      </c>
      <c r="L111" s="6" t="s">
        <v>712</v>
      </c>
      <c r="M111" s="6" t="s">
        <v>712</v>
      </c>
      <c r="N111" s="6">
        <v>65</v>
      </c>
      <c r="O111" s="127"/>
    </row>
    <row r="112" spans="1:15" s="10" customFormat="1" ht="11.25" x14ac:dyDescent="0.2">
      <c r="A112" s="173"/>
      <c r="B112" s="11" t="s">
        <v>520</v>
      </c>
      <c r="C112" s="11" t="s">
        <v>123</v>
      </c>
      <c r="D112" s="11"/>
      <c r="E112" s="6">
        <v>410</v>
      </c>
      <c r="F112" s="6">
        <v>190</v>
      </c>
      <c r="G112" s="6">
        <v>220</v>
      </c>
      <c r="H112" s="6">
        <v>180</v>
      </c>
      <c r="I112" s="6">
        <v>100</v>
      </c>
      <c r="J112" s="6">
        <v>70</v>
      </c>
      <c r="K112" s="6">
        <v>105</v>
      </c>
      <c r="L112" s="6">
        <v>100</v>
      </c>
      <c r="M112" s="6">
        <v>240</v>
      </c>
      <c r="N112" s="6">
        <v>1615</v>
      </c>
      <c r="O112" s="127"/>
    </row>
    <row r="113" spans="1:15" s="10" customFormat="1" ht="11.25" x14ac:dyDescent="0.2">
      <c r="A113" s="173"/>
      <c r="B113" s="11" t="s">
        <v>521</v>
      </c>
      <c r="C113" s="11" t="s">
        <v>124</v>
      </c>
      <c r="D113" s="11"/>
      <c r="E113" s="6">
        <v>230</v>
      </c>
      <c r="F113" s="6">
        <v>250</v>
      </c>
      <c r="G113" s="6">
        <v>280</v>
      </c>
      <c r="H113" s="6">
        <v>205</v>
      </c>
      <c r="I113" s="6">
        <v>105</v>
      </c>
      <c r="J113" s="6">
        <v>85</v>
      </c>
      <c r="K113" s="6">
        <v>125</v>
      </c>
      <c r="L113" s="6">
        <v>120</v>
      </c>
      <c r="M113" s="6">
        <v>310</v>
      </c>
      <c r="N113" s="6">
        <v>1710</v>
      </c>
      <c r="O113" s="127"/>
    </row>
    <row r="114" spans="1:15" s="10" customFormat="1" ht="11.25" x14ac:dyDescent="0.2">
      <c r="A114" s="173"/>
      <c r="B114" s="11" t="s">
        <v>536</v>
      </c>
      <c r="C114" s="11" t="s">
        <v>125</v>
      </c>
      <c r="D114" s="11"/>
      <c r="E114" s="6">
        <v>85</v>
      </c>
      <c r="F114" s="6">
        <v>175</v>
      </c>
      <c r="G114" s="6">
        <v>310</v>
      </c>
      <c r="H114" s="6">
        <v>155</v>
      </c>
      <c r="I114" s="6">
        <v>80</v>
      </c>
      <c r="J114" s="6">
        <v>60</v>
      </c>
      <c r="K114" s="6">
        <v>120</v>
      </c>
      <c r="L114" s="6">
        <v>65</v>
      </c>
      <c r="M114" s="6">
        <v>325</v>
      </c>
      <c r="N114" s="6">
        <v>1375</v>
      </c>
      <c r="O114" s="127"/>
    </row>
    <row r="115" spans="1:15" s="10" customFormat="1" ht="11.25" x14ac:dyDescent="0.2">
      <c r="A115" s="173"/>
      <c r="B115" s="11" t="s">
        <v>519</v>
      </c>
      <c r="C115" s="11" t="s">
        <v>243</v>
      </c>
      <c r="D115" s="11"/>
      <c r="E115" s="6" t="s">
        <v>712</v>
      </c>
      <c r="F115" s="6">
        <v>95</v>
      </c>
      <c r="G115" s="6">
        <v>45</v>
      </c>
      <c r="H115" s="6">
        <v>215</v>
      </c>
      <c r="I115" s="6" t="s">
        <v>712</v>
      </c>
      <c r="J115" s="6" t="s">
        <v>712</v>
      </c>
      <c r="K115" s="6" t="s">
        <v>712</v>
      </c>
      <c r="L115" s="6">
        <v>60</v>
      </c>
      <c r="M115" s="6">
        <v>75</v>
      </c>
      <c r="N115" s="6">
        <v>580</v>
      </c>
      <c r="O115" s="127"/>
    </row>
    <row r="116" spans="1:15" s="10" customFormat="1" ht="11.25" x14ac:dyDescent="0.2">
      <c r="A116" s="173"/>
      <c r="B116" s="11" t="s">
        <v>526</v>
      </c>
      <c r="C116" s="11" t="s">
        <v>126</v>
      </c>
      <c r="D116" s="11"/>
      <c r="E116" s="6" t="s">
        <v>712</v>
      </c>
      <c r="F116" s="6" t="s">
        <v>712</v>
      </c>
      <c r="G116" s="6" t="s">
        <v>712</v>
      </c>
      <c r="H116" s="6" t="s">
        <v>712</v>
      </c>
      <c r="I116" s="6" t="s">
        <v>712</v>
      </c>
      <c r="J116" s="6" t="s">
        <v>712</v>
      </c>
      <c r="K116" s="6" t="s">
        <v>712</v>
      </c>
      <c r="L116" s="6" t="s">
        <v>712</v>
      </c>
      <c r="M116" s="6" t="s">
        <v>712</v>
      </c>
      <c r="N116" s="6" t="s">
        <v>712</v>
      </c>
      <c r="O116" s="127"/>
    </row>
    <row r="117" spans="1:15" s="10" customFormat="1" ht="11.25" x14ac:dyDescent="0.2">
      <c r="A117" s="173"/>
      <c r="B117" s="11" t="s">
        <v>541</v>
      </c>
      <c r="C117" s="11" t="s">
        <v>277</v>
      </c>
      <c r="D117" s="11"/>
      <c r="E117" s="6" t="s">
        <v>712</v>
      </c>
      <c r="F117" s="6" t="s">
        <v>712</v>
      </c>
      <c r="G117" s="6" t="s">
        <v>712</v>
      </c>
      <c r="H117" s="6" t="s">
        <v>712</v>
      </c>
      <c r="I117" s="6" t="s">
        <v>712</v>
      </c>
      <c r="J117" s="6" t="s">
        <v>712</v>
      </c>
      <c r="K117" s="6" t="s">
        <v>712</v>
      </c>
      <c r="L117" s="6" t="s">
        <v>712</v>
      </c>
      <c r="M117" s="6" t="s">
        <v>712</v>
      </c>
      <c r="N117" s="6">
        <v>200</v>
      </c>
      <c r="O117" s="127"/>
    </row>
    <row r="118" spans="1:15" s="12" customFormat="1" ht="11.25" x14ac:dyDescent="0.2">
      <c r="A118" s="173"/>
      <c r="B118" s="11" t="s">
        <v>539</v>
      </c>
      <c r="C118" s="11" t="s">
        <v>276</v>
      </c>
      <c r="D118" s="11"/>
      <c r="E118" s="6">
        <v>155</v>
      </c>
      <c r="F118" s="6">
        <v>230</v>
      </c>
      <c r="G118" s="6">
        <v>190</v>
      </c>
      <c r="H118" s="6">
        <v>185</v>
      </c>
      <c r="I118" s="6">
        <v>85</v>
      </c>
      <c r="J118" s="6">
        <v>70</v>
      </c>
      <c r="K118" s="6">
        <v>140</v>
      </c>
      <c r="L118" s="6">
        <v>105</v>
      </c>
      <c r="M118" s="6">
        <v>310</v>
      </c>
      <c r="N118" s="6">
        <v>1470</v>
      </c>
      <c r="O118" s="127"/>
    </row>
    <row r="119" spans="1:15" s="10" customFormat="1" ht="11.25" x14ac:dyDescent="0.2">
      <c r="A119" s="173"/>
      <c r="B119" s="11" t="s">
        <v>544</v>
      </c>
      <c r="C119" s="11" t="s">
        <v>272</v>
      </c>
      <c r="D119" s="11"/>
      <c r="E119" s="6">
        <v>135</v>
      </c>
      <c r="F119" s="6">
        <v>165</v>
      </c>
      <c r="G119" s="6">
        <v>165</v>
      </c>
      <c r="H119" s="6">
        <v>115</v>
      </c>
      <c r="I119" s="6">
        <v>90</v>
      </c>
      <c r="J119" s="6">
        <v>50</v>
      </c>
      <c r="K119" s="6">
        <v>75</v>
      </c>
      <c r="L119" s="6">
        <v>55</v>
      </c>
      <c r="M119" s="6">
        <v>190</v>
      </c>
      <c r="N119" s="6">
        <v>1040</v>
      </c>
      <c r="O119" s="127"/>
    </row>
    <row r="120" spans="1:15" s="10" customFormat="1" ht="11.25" x14ac:dyDescent="0.2">
      <c r="A120" s="174"/>
      <c r="B120" s="13" t="s">
        <v>692</v>
      </c>
      <c r="C120" s="13" t="str">
        <f>A111</f>
        <v>Greater Birmingham and Solihull</v>
      </c>
      <c r="D120" s="13"/>
      <c r="E120" s="14">
        <v>1055</v>
      </c>
      <c r="F120" s="14">
        <v>1150</v>
      </c>
      <c r="G120" s="14">
        <v>1255</v>
      </c>
      <c r="H120" s="14">
        <v>1085</v>
      </c>
      <c r="I120" s="14">
        <v>495</v>
      </c>
      <c r="J120" s="14">
        <v>355</v>
      </c>
      <c r="K120" s="14">
        <v>625</v>
      </c>
      <c r="L120" s="14">
        <v>535</v>
      </c>
      <c r="M120" s="14">
        <v>1495</v>
      </c>
      <c r="N120" s="14">
        <v>8050</v>
      </c>
      <c r="O120" s="127"/>
    </row>
    <row r="121" spans="1:15" s="10" customFormat="1" ht="11.25" x14ac:dyDescent="0.2">
      <c r="A121" s="15"/>
      <c r="C121" s="11"/>
      <c r="D121" s="11"/>
      <c r="E121" s="6"/>
      <c r="F121" s="6"/>
      <c r="G121" s="6"/>
      <c r="H121" s="6"/>
      <c r="I121" s="6"/>
      <c r="J121" s="6"/>
      <c r="K121" s="6"/>
      <c r="L121" s="6"/>
      <c r="M121" s="6"/>
      <c r="N121" s="6"/>
      <c r="O121" s="127"/>
    </row>
    <row r="122" spans="1:15" s="10" customFormat="1" ht="11.25" x14ac:dyDescent="0.2">
      <c r="A122" s="173" t="s">
        <v>368</v>
      </c>
      <c r="B122" s="11" t="s">
        <v>551</v>
      </c>
      <c r="C122" s="11" t="s">
        <v>136</v>
      </c>
      <c r="D122" s="11"/>
      <c r="E122" s="6" t="s">
        <v>712</v>
      </c>
      <c r="F122" s="6" t="s">
        <v>712</v>
      </c>
      <c r="G122" s="6">
        <v>5</v>
      </c>
      <c r="H122" s="6" t="s">
        <v>712</v>
      </c>
      <c r="I122" s="6" t="s">
        <v>712</v>
      </c>
      <c r="J122" s="6" t="s">
        <v>712</v>
      </c>
      <c r="K122" s="6" t="s">
        <v>712</v>
      </c>
      <c r="L122" s="6" t="s">
        <v>712</v>
      </c>
      <c r="M122" s="6">
        <v>10</v>
      </c>
      <c r="N122" s="6">
        <v>25</v>
      </c>
      <c r="O122" s="127"/>
    </row>
    <row r="123" spans="1:15" s="10" customFormat="1" ht="11.25" x14ac:dyDescent="0.2">
      <c r="A123" s="173"/>
      <c r="B123" s="11" t="s">
        <v>548</v>
      </c>
      <c r="C123" s="11" t="s">
        <v>137</v>
      </c>
      <c r="D123" s="11"/>
      <c r="E123" s="6">
        <v>140</v>
      </c>
      <c r="F123" s="6">
        <v>120</v>
      </c>
      <c r="G123" s="6">
        <v>155</v>
      </c>
      <c r="H123" s="6">
        <v>110</v>
      </c>
      <c r="I123" s="6">
        <v>55</v>
      </c>
      <c r="J123" s="6">
        <v>60</v>
      </c>
      <c r="K123" s="6">
        <v>50</v>
      </c>
      <c r="L123" s="6">
        <v>50</v>
      </c>
      <c r="M123" s="6">
        <v>150</v>
      </c>
      <c r="N123" s="6">
        <v>890</v>
      </c>
      <c r="O123" s="127"/>
    </row>
    <row r="124" spans="1:15" s="10" customFormat="1" ht="11.25" x14ac:dyDescent="0.2">
      <c r="A124" s="173"/>
      <c r="B124" s="11" t="s">
        <v>473</v>
      </c>
      <c r="C124" s="11" t="s">
        <v>138</v>
      </c>
      <c r="D124" s="11"/>
      <c r="E124" s="6">
        <v>475</v>
      </c>
      <c r="F124" s="6">
        <v>615</v>
      </c>
      <c r="G124" s="6">
        <v>665</v>
      </c>
      <c r="H124" s="6">
        <v>535</v>
      </c>
      <c r="I124" s="6">
        <v>240</v>
      </c>
      <c r="J124" s="6">
        <v>230</v>
      </c>
      <c r="K124" s="6">
        <v>300</v>
      </c>
      <c r="L124" s="6">
        <v>310</v>
      </c>
      <c r="M124" s="6">
        <v>795</v>
      </c>
      <c r="N124" s="6">
        <v>4165</v>
      </c>
      <c r="O124" s="127"/>
    </row>
    <row r="125" spans="1:15" s="10" customFormat="1" ht="11.25" x14ac:dyDescent="0.2">
      <c r="A125" s="173"/>
      <c r="B125" s="11" t="s">
        <v>472</v>
      </c>
      <c r="C125" s="11" t="s">
        <v>139</v>
      </c>
      <c r="D125" s="11"/>
      <c r="E125" s="6">
        <v>305</v>
      </c>
      <c r="F125" s="6">
        <v>205</v>
      </c>
      <c r="G125" s="6">
        <v>115</v>
      </c>
      <c r="H125" s="6">
        <v>210</v>
      </c>
      <c r="I125" s="6">
        <v>60</v>
      </c>
      <c r="J125" s="6">
        <v>30</v>
      </c>
      <c r="K125" s="6">
        <v>60</v>
      </c>
      <c r="L125" s="6">
        <v>75</v>
      </c>
      <c r="M125" s="6">
        <v>190</v>
      </c>
      <c r="N125" s="6">
        <v>1250</v>
      </c>
      <c r="O125" s="127"/>
    </row>
    <row r="126" spans="1:15" s="10" customFormat="1" ht="11.25" x14ac:dyDescent="0.2">
      <c r="A126" s="173"/>
      <c r="B126" s="11" t="s">
        <v>552</v>
      </c>
      <c r="C126" s="11" t="s">
        <v>140</v>
      </c>
      <c r="D126" s="11"/>
      <c r="E126" s="6">
        <v>430</v>
      </c>
      <c r="F126" s="6">
        <v>420</v>
      </c>
      <c r="G126" s="6">
        <v>405</v>
      </c>
      <c r="H126" s="6">
        <v>480</v>
      </c>
      <c r="I126" s="6">
        <v>220</v>
      </c>
      <c r="J126" s="6">
        <v>130</v>
      </c>
      <c r="K126" s="6">
        <v>190</v>
      </c>
      <c r="L126" s="6">
        <v>180</v>
      </c>
      <c r="M126" s="6">
        <v>500</v>
      </c>
      <c r="N126" s="6">
        <v>2955</v>
      </c>
      <c r="O126" s="127"/>
    </row>
    <row r="127" spans="1:15" s="10" customFormat="1" ht="11.25" x14ac:dyDescent="0.2">
      <c r="A127" s="173"/>
      <c r="B127" s="11" t="s">
        <v>70</v>
      </c>
      <c r="C127" s="11" t="s">
        <v>141</v>
      </c>
      <c r="D127" s="11"/>
      <c r="E127" s="6">
        <v>195</v>
      </c>
      <c r="F127" s="6">
        <v>160</v>
      </c>
      <c r="G127" s="6">
        <v>250</v>
      </c>
      <c r="H127" s="6">
        <v>130</v>
      </c>
      <c r="I127" s="6">
        <v>105</v>
      </c>
      <c r="J127" s="6">
        <v>70</v>
      </c>
      <c r="K127" s="6">
        <v>85</v>
      </c>
      <c r="L127" s="6">
        <v>70</v>
      </c>
      <c r="M127" s="6">
        <v>190</v>
      </c>
      <c r="N127" s="6">
        <v>1255</v>
      </c>
      <c r="O127" s="127"/>
    </row>
    <row r="128" spans="1:15" s="10" customFormat="1" ht="11.25" x14ac:dyDescent="0.2">
      <c r="A128" s="173"/>
      <c r="B128" s="11" t="s">
        <v>474</v>
      </c>
      <c r="C128" s="11" t="s">
        <v>142</v>
      </c>
      <c r="D128" s="11"/>
      <c r="E128" s="6">
        <v>500</v>
      </c>
      <c r="F128" s="6">
        <v>765</v>
      </c>
      <c r="G128" s="6">
        <v>1140</v>
      </c>
      <c r="H128" s="6">
        <v>690</v>
      </c>
      <c r="I128" s="6">
        <v>320</v>
      </c>
      <c r="J128" s="6">
        <v>370</v>
      </c>
      <c r="K128" s="6">
        <v>405</v>
      </c>
      <c r="L128" s="6">
        <v>360</v>
      </c>
      <c r="M128" s="6">
        <v>1125</v>
      </c>
      <c r="N128" s="6">
        <v>5675</v>
      </c>
      <c r="O128" s="127"/>
    </row>
    <row r="129" spans="1:15" s="10" customFormat="1" ht="11.25" x14ac:dyDescent="0.2">
      <c r="A129" s="173"/>
      <c r="B129" s="11" t="s">
        <v>3</v>
      </c>
      <c r="C129" s="11" t="s">
        <v>143</v>
      </c>
      <c r="D129" s="11"/>
      <c r="E129" s="6">
        <v>660</v>
      </c>
      <c r="F129" s="6">
        <v>545</v>
      </c>
      <c r="G129" s="6">
        <v>295</v>
      </c>
      <c r="H129" s="6">
        <v>515</v>
      </c>
      <c r="I129" s="6">
        <v>270</v>
      </c>
      <c r="J129" s="6">
        <v>170</v>
      </c>
      <c r="K129" s="6">
        <v>200</v>
      </c>
      <c r="L129" s="6">
        <v>165</v>
      </c>
      <c r="M129" s="6">
        <v>405</v>
      </c>
      <c r="N129" s="6">
        <v>3225</v>
      </c>
      <c r="O129" s="127"/>
    </row>
    <row r="130" spans="1:15" s="10" customFormat="1" ht="11.25" x14ac:dyDescent="0.2">
      <c r="A130" s="173"/>
      <c r="B130" s="11" t="s">
        <v>9</v>
      </c>
      <c r="C130" s="11" t="s">
        <v>144</v>
      </c>
      <c r="D130" s="11"/>
      <c r="E130" s="6" t="s">
        <v>712</v>
      </c>
      <c r="F130" s="6" t="s">
        <v>712</v>
      </c>
      <c r="G130" s="6">
        <v>75</v>
      </c>
      <c r="H130" s="6" t="s">
        <v>712</v>
      </c>
      <c r="I130" s="6" t="s">
        <v>712</v>
      </c>
      <c r="J130" s="6" t="s">
        <v>712</v>
      </c>
      <c r="K130" s="6" t="s">
        <v>712</v>
      </c>
      <c r="L130" s="6" t="s">
        <v>712</v>
      </c>
      <c r="M130" s="6">
        <v>130</v>
      </c>
      <c r="N130" s="6">
        <v>830</v>
      </c>
      <c r="O130" s="127"/>
    </row>
    <row r="131" spans="1:15" s="10" customFormat="1" ht="11.25" x14ac:dyDescent="0.2">
      <c r="A131" s="173"/>
      <c r="B131" s="11" t="s">
        <v>463</v>
      </c>
      <c r="C131" s="11" t="s">
        <v>145</v>
      </c>
      <c r="D131" s="11"/>
      <c r="E131" s="6">
        <v>145</v>
      </c>
      <c r="F131" s="6">
        <v>235</v>
      </c>
      <c r="G131" s="6">
        <v>325</v>
      </c>
      <c r="H131" s="6">
        <v>175</v>
      </c>
      <c r="I131" s="6">
        <v>125</v>
      </c>
      <c r="J131" s="6">
        <v>75</v>
      </c>
      <c r="K131" s="6">
        <v>120</v>
      </c>
      <c r="L131" s="6">
        <v>100</v>
      </c>
      <c r="M131" s="6">
        <v>260</v>
      </c>
      <c r="N131" s="6">
        <v>1560</v>
      </c>
      <c r="O131" s="127"/>
    </row>
    <row r="132" spans="1:15" s="12" customFormat="1" ht="11.25" x14ac:dyDescent="0.2">
      <c r="A132" s="173"/>
      <c r="B132" s="11" t="s">
        <v>12</v>
      </c>
      <c r="C132" s="11" t="s">
        <v>146</v>
      </c>
      <c r="D132" s="11"/>
      <c r="E132" s="6">
        <v>330</v>
      </c>
      <c r="F132" s="6">
        <v>285</v>
      </c>
      <c r="G132" s="6">
        <v>295</v>
      </c>
      <c r="H132" s="6">
        <v>265</v>
      </c>
      <c r="I132" s="6">
        <v>140</v>
      </c>
      <c r="J132" s="6">
        <v>90</v>
      </c>
      <c r="K132" s="6">
        <v>135</v>
      </c>
      <c r="L132" s="6">
        <v>140</v>
      </c>
      <c r="M132" s="6">
        <v>310</v>
      </c>
      <c r="N132" s="6">
        <v>1990</v>
      </c>
      <c r="O132" s="127"/>
    </row>
    <row r="133" spans="1:15" s="10" customFormat="1" ht="11.25" x14ac:dyDescent="0.2">
      <c r="A133" s="173"/>
      <c r="B133" s="11" t="s">
        <v>458</v>
      </c>
      <c r="C133" s="11" t="s">
        <v>147</v>
      </c>
      <c r="D133" s="11"/>
      <c r="E133" s="6">
        <v>360</v>
      </c>
      <c r="F133" s="6">
        <v>525</v>
      </c>
      <c r="G133" s="6">
        <v>730</v>
      </c>
      <c r="H133" s="6">
        <v>555</v>
      </c>
      <c r="I133" s="6">
        <v>240</v>
      </c>
      <c r="J133" s="6">
        <v>195</v>
      </c>
      <c r="K133" s="6">
        <v>320</v>
      </c>
      <c r="L133" s="6">
        <v>285</v>
      </c>
      <c r="M133" s="6">
        <v>805</v>
      </c>
      <c r="N133" s="6">
        <v>4015</v>
      </c>
      <c r="O133" s="127"/>
    </row>
    <row r="134" spans="1:15" s="10" customFormat="1" ht="11.25" x14ac:dyDescent="0.2">
      <c r="A134" s="174"/>
      <c r="B134" s="13" t="s">
        <v>692</v>
      </c>
      <c r="C134" s="13" t="str">
        <f>A122</f>
        <v>Greater Cambridge &amp; Greater Peterborough</v>
      </c>
      <c r="D134" s="13"/>
      <c r="E134" s="14">
        <v>3680</v>
      </c>
      <c r="F134" s="14">
        <v>4010</v>
      </c>
      <c r="G134" s="14">
        <v>4455</v>
      </c>
      <c r="H134" s="14">
        <v>3785</v>
      </c>
      <c r="I134" s="14">
        <v>1850</v>
      </c>
      <c r="J134" s="14">
        <v>1475</v>
      </c>
      <c r="K134" s="14">
        <v>1925</v>
      </c>
      <c r="L134" s="14">
        <v>1785</v>
      </c>
      <c r="M134" s="14">
        <v>4870</v>
      </c>
      <c r="N134" s="14">
        <v>27835</v>
      </c>
      <c r="O134" s="127"/>
    </row>
    <row r="135" spans="1:15" s="10" customFormat="1" ht="11.25" x14ac:dyDescent="0.2">
      <c r="A135" s="15"/>
      <c r="C135" s="11"/>
      <c r="D135" s="11"/>
      <c r="E135" s="6"/>
      <c r="F135" s="6"/>
      <c r="G135" s="6"/>
      <c r="H135" s="6"/>
      <c r="I135" s="6"/>
      <c r="J135" s="6"/>
      <c r="K135" s="6"/>
      <c r="L135" s="6"/>
      <c r="M135" s="6"/>
      <c r="N135" s="6"/>
      <c r="O135" s="127"/>
    </row>
    <row r="136" spans="1:15" s="10" customFormat="1" ht="11.25" x14ac:dyDescent="0.2">
      <c r="A136" s="173" t="s">
        <v>677</v>
      </c>
      <c r="B136" s="11" t="s">
        <v>92</v>
      </c>
      <c r="C136" s="11" t="s">
        <v>185</v>
      </c>
      <c r="D136" s="11"/>
      <c r="E136" s="6">
        <v>590</v>
      </c>
      <c r="F136" s="6">
        <v>400</v>
      </c>
      <c r="G136" s="6">
        <v>325</v>
      </c>
      <c r="H136" s="6">
        <v>365</v>
      </c>
      <c r="I136" s="6">
        <v>180</v>
      </c>
      <c r="J136" s="6">
        <v>180</v>
      </c>
      <c r="K136" s="6">
        <v>180</v>
      </c>
      <c r="L136" s="6">
        <v>140</v>
      </c>
      <c r="M136" s="6">
        <v>415</v>
      </c>
      <c r="N136" s="6">
        <v>2775</v>
      </c>
      <c r="O136" s="127"/>
    </row>
    <row r="137" spans="1:15" s="10" customFormat="1" ht="11.25" x14ac:dyDescent="0.2">
      <c r="A137" s="173"/>
      <c r="B137" s="11" t="s">
        <v>88</v>
      </c>
      <c r="C137" s="11" t="s">
        <v>186</v>
      </c>
      <c r="D137" s="11"/>
      <c r="E137" s="6" t="s">
        <v>712</v>
      </c>
      <c r="F137" s="6" t="s">
        <v>712</v>
      </c>
      <c r="G137" s="6" t="s">
        <v>712</v>
      </c>
      <c r="H137" s="6" t="s">
        <v>712</v>
      </c>
      <c r="I137" s="6" t="s">
        <v>712</v>
      </c>
      <c r="J137" s="6" t="s">
        <v>712</v>
      </c>
      <c r="K137" s="6" t="s">
        <v>712</v>
      </c>
      <c r="L137" s="6" t="s">
        <v>712</v>
      </c>
      <c r="M137" s="6" t="s">
        <v>712</v>
      </c>
      <c r="N137" s="6" t="s">
        <v>712</v>
      </c>
      <c r="O137" s="127"/>
    </row>
    <row r="138" spans="1:15" s="10" customFormat="1" ht="11.25" x14ac:dyDescent="0.2">
      <c r="A138" s="173"/>
      <c r="B138" s="11" t="s">
        <v>87</v>
      </c>
      <c r="C138" s="11" t="s">
        <v>187</v>
      </c>
      <c r="D138" s="11"/>
      <c r="E138" s="6">
        <v>1040</v>
      </c>
      <c r="F138" s="6">
        <v>600</v>
      </c>
      <c r="G138" s="6">
        <v>265</v>
      </c>
      <c r="H138" s="6">
        <v>420</v>
      </c>
      <c r="I138" s="6">
        <v>275</v>
      </c>
      <c r="J138" s="6">
        <v>160</v>
      </c>
      <c r="K138" s="6">
        <v>180</v>
      </c>
      <c r="L138" s="6">
        <v>220</v>
      </c>
      <c r="M138" s="6">
        <v>375</v>
      </c>
      <c r="N138" s="6">
        <v>3535</v>
      </c>
      <c r="O138" s="127"/>
    </row>
    <row r="139" spans="1:15" s="10" customFormat="1" ht="11.25" x14ac:dyDescent="0.2">
      <c r="A139" s="173"/>
      <c r="B139" s="11" t="s">
        <v>89</v>
      </c>
      <c r="C139" s="11" t="s">
        <v>188</v>
      </c>
      <c r="D139" s="11"/>
      <c r="E139" s="6">
        <v>485</v>
      </c>
      <c r="F139" s="6">
        <v>335</v>
      </c>
      <c r="G139" s="6">
        <v>305</v>
      </c>
      <c r="H139" s="6">
        <v>350</v>
      </c>
      <c r="I139" s="6">
        <v>185</v>
      </c>
      <c r="J139" s="6">
        <v>145</v>
      </c>
      <c r="K139" s="6">
        <v>150</v>
      </c>
      <c r="L139" s="6">
        <v>150</v>
      </c>
      <c r="M139" s="6">
        <v>345</v>
      </c>
      <c r="N139" s="6">
        <v>2450</v>
      </c>
      <c r="O139" s="127"/>
    </row>
    <row r="140" spans="1:15" s="10" customFormat="1" ht="11.25" x14ac:dyDescent="0.2">
      <c r="A140" s="173"/>
      <c r="B140" s="11" t="s">
        <v>86</v>
      </c>
      <c r="C140" s="11" t="s">
        <v>189</v>
      </c>
      <c r="D140" s="11"/>
      <c r="E140" s="6">
        <v>290</v>
      </c>
      <c r="F140" s="6">
        <v>160</v>
      </c>
      <c r="G140" s="6">
        <v>70</v>
      </c>
      <c r="H140" s="6">
        <v>105</v>
      </c>
      <c r="I140" s="6">
        <v>55</v>
      </c>
      <c r="J140" s="6">
        <v>50</v>
      </c>
      <c r="K140" s="6">
        <v>65</v>
      </c>
      <c r="L140" s="6">
        <v>60</v>
      </c>
      <c r="M140" s="6">
        <v>140</v>
      </c>
      <c r="N140" s="6">
        <v>995</v>
      </c>
      <c r="O140" s="127"/>
    </row>
    <row r="141" spans="1:15" s="10" customFormat="1" ht="11.25" x14ac:dyDescent="0.2">
      <c r="A141" s="173"/>
      <c r="B141" s="11" t="s">
        <v>91</v>
      </c>
      <c r="C141" s="11" t="s">
        <v>190</v>
      </c>
      <c r="D141" s="11"/>
      <c r="E141" s="6">
        <v>410</v>
      </c>
      <c r="F141" s="6">
        <v>370</v>
      </c>
      <c r="G141" s="6">
        <v>400</v>
      </c>
      <c r="H141" s="6">
        <v>290</v>
      </c>
      <c r="I141" s="6">
        <v>130</v>
      </c>
      <c r="J141" s="6">
        <v>115</v>
      </c>
      <c r="K141" s="6">
        <v>145</v>
      </c>
      <c r="L141" s="6">
        <v>150</v>
      </c>
      <c r="M141" s="6">
        <v>325</v>
      </c>
      <c r="N141" s="6">
        <v>2335</v>
      </c>
      <c r="O141" s="127"/>
    </row>
    <row r="142" spans="1:15" s="10" customFormat="1" ht="11.25" x14ac:dyDescent="0.2">
      <c r="A142" s="173"/>
      <c r="B142" s="11" t="s">
        <v>90</v>
      </c>
      <c r="C142" s="11" t="s">
        <v>191</v>
      </c>
      <c r="D142" s="11"/>
      <c r="E142" s="6">
        <v>650</v>
      </c>
      <c r="F142" s="6">
        <v>370</v>
      </c>
      <c r="G142" s="6">
        <v>160</v>
      </c>
      <c r="H142" s="6">
        <v>315</v>
      </c>
      <c r="I142" s="6">
        <v>110</v>
      </c>
      <c r="J142" s="6">
        <v>90</v>
      </c>
      <c r="K142" s="6">
        <v>120</v>
      </c>
      <c r="L142" s="6">
        <v>125</v>
      </c>
      <c r="M142" s="6">
        <v>325</v>
      </c>
      <c r="N142" s="6">
        <v>2265</v>
      </c>
      <c r="O142" s="127"/>
    </row>
    <row r="143" spans="1:15" s="12" customFormat="1" ht="11.25" x14ac:dyDescent="0.2">
      <c r="A143" s="173"/>
      <c r="B143" s="11" t="s">
        <v>635</v>
      </c>
      <c r="C143" s="11" t="s">
        <v>639</v>
      </c>
      <c r="D143" s="11"/>
      <c r="E143" s="6">
        <v>460</v>
      </c>
      <c r="F143" s="6">
        <v>445</v>
      </c>
      <c r="G143" s="6">
        <v>350</v>
      </c>
      <c r="H143" s="6">
        <v>380</v>
      </c>
      <c r="I143" s="6">
        <v>205</v>
      </c>
      <c r="J143" s="6">
        <v>135</v>
      </c>
      <c r="K143" s="6">
        <v>160</v>
      </c>
      <c r="L143" s="6">
        <v>175</v>
      </c>
      <c r="M143" s="6">
        <v>505</v>
      </c>
      <c r="N143" s="6">
        <v>2815</v>
      </c>
      <c r="O143" s="127"/>
    </row>
    <row r="144" spans="1:15" s="10" customFormat="1" ht="11.25" x14ac:dyDescent="0.2">
      <c r="A144" s="173"/>
      <c r="B144" s="11" t="s">
        <v>636</v>
      </c>
      <c r="C144" s="11" t="s">
        <v>640</v>
      </c>
      <c r="D144" s="11"/>
      <c r="E144" s="6">
        <v>45</v>
      </c>
      <c r="F144" s="6">
        <v>115</v>
      </c>
      <c r="G144" s="6">
        <v>80</v>
      </c>
      <c r="H144" s="6">
        <v>90</v>
      </c>
      <c r="I144" s="6">
        <v>25</v>
      </c>
      <c r="J144" s="6">
        <v>25</v>
      </c>
      <c r="K144" s="6">
        <v>40</v>
      </c>
      <c r="L144" s="6">
        <v>45</v>
      </c>
      <c r="M144" s="6">
        <v>130</v>
      </c>
      <c r="N144" s="6">
        <v>595</v>
      </c>
      <c r="O144" s="127"/>
    </row>
    <row r="145" spans="1:15" s="10" customFormat="1" ht="11.25" x14ac:dyDescent="0.2">
      <c r="A145" s="174"/>
      <c r="B145" s="13" t="s">
        <v>692</v>
      </c>
      <c r="C145" s="13" t="str">
        <f>A136</f>
        <v>Greater Lincolnshire</v>
      </c>
      <c r="D145" s="13"/>
      <c r="E145" s="14">
        <v>3970</v>
      </c>
      <c r="F145" s="14">
        <v>2795</v>
      </c>
      <c r="G145" s="14">
        <v>1955</v>
      </c>
      <c r="H145" s="14">
        <v>2315</v>
      </c>
      <c r="I145" s="14">
        <v>1165</v>
      </c>
      <c r="J145" s="14">
        <v>900</v>
      </c>
      <c r="K145" s="14">
        <v>1040</v>
      </c>
      <c r="L145" s="14">
        <v>1065</v>
      </c>
      <c r="M145" s="14">
        <v>2555</v>
      </c>
      <c r="N145" s="14">
        <v>17760</v>
      </c>
      <c r="O145" s="127"/>
    </row>
    <row r="146" spans="1:15" s="10" customFormat="1" ht="11.25" x14ac:dyDescent="0.2">
      <c r="A146" s="15"/>
      <c r="C146" s="11"/>
      <c r="D146" s="11"/>
      <c r="E146" s="6"/>
      <c r="F146" s="6"/>
      <c r="G146" s="6"/>
      <c r="H146" s="6"/>
      <c r="I146" s="6"/>
      <c r="J146" s="6"/>
      <c r="K146" s="6"/>
      <c r="L146" s="6"/>
      <c r="M146" s="6"/>
      <c r="N146" s="6"/>
      <c r="O146" s="127"/>
    </row>
    <row r="147" spans="1:15" s="10" customFormat="1" ht="11.25" x14ac:dyDescent="0.2">
      <c r="A147" s="173" t="s">
        <v>291</v>
      </c>
      <c r="B147" s="11" t="s">
        <v>408</v>
      </c>
      <c r="C147" s="11" t="s">
        <v>315</v>
      </c>
      <c r="D147" s="11"/>
      <c r="E147" s="6">
        <v>25</v>
      </c>
      <c r="F147" s="6">
        <v>45</v>
      </c>
      <c r="G147" s="6">
        <v>25</v>
      </c>
      <c r="H147" s="6">
        <v>25</v>
      </c>
      <c r="I147" s="6">
        <v>25</v>
      </c>
      <c r="J147" s="6">
        <v>5</v>
      </c>
      <c r="K147" s="6">
        <v>10</v>
      </c>
      <c r="L147" s="6">
        <v>30</v>
      </c>
      <c r="M147" s="6">
        <v>30</v>
      </c>
      <c r="N147" s="6">
        <v>220</v>
      </c>
      <c r="O147" s="127"/>
    </row>
    <row r="148" spans="1:15" s="10" customFormat="1" ht="11.25" x14ac:dyDescent="0.2">
      <c r="A148" s="173"/>
      <c r="B148" s="11" t="s">
        <v>409</v>
      </c>
      <c r="C148" s="11" t="s">
        <v>316</v>
      </c>
      <c r="D148" s="11"/>
      <c r="E148" s="6">
        <v>25</v>
      </c>
      <c r="F148" s="6">
        <v>30</v>
      </c>
      <c r="G148" s="6">
        <v>30</v>
      </c>
      <c r="H148" s="6">
        <v>25</v>
      </c>
      <c r="I148" s="6">
        <v>15</v>
      </c>
      <c r="J148" s="6">
        <v>10</v>
      </c>
      <c r="K148" s="6">
        <v>10</v>
      </c>
      <c r="L148" s="6">
        <v>15</v>
      </c>
      <c r="M148" s="6">
        <v>30</v>
      </c>
      <c r="N148" s="6">
        <v>190</v>
      </c>
      <c r="O148" s="127"/>
    </row>
    <row r="149" spans="1:15" s="10" customFormat="1" ht="11.25" x14ac:dyDescent="0.2">
      <c r="A149" s="173"/>
      <c r="B149" s="11" t="s">
        <v>410</v>
      </c>
      <c r="C149" s="11" t="s">
        <v>317</v>
      </c>
      <c r="D149" s="11"/>
      <c r="E149" s="6" t="s">
        <v>712</v>
      </c>
      <c r="F149" s="6" t="s">
        <v>712</v>
      </c>
      <c r="G149" s="6">
        <v>5</v>
      </c>
      <c r="H149" s="6" t="s">
        <v>712</v>
      </c>
      <c r="I149" s="6">
        <v>10</v>
      </c>
      <c r="J149" s="6" t="s">
        <v>712</v>
      </c>
      <c r="K149" s="6" t="s">
        <v>712</v>
      </c>
      <c r="L149" s="6" t="s">
        <v>712</v>
      </c>
      <c r="M149" s="6">
        <v>30</v>
      </c>
      <c r="N149" s="6">
        <v>60</v>
      </c>
      <c r="O149" s="127"/>
    </row>
    <row r="150" spans="1:15" s="10" customFormat="1" ht="11.25" x14ac:dyDescent="0.2">
      <c r="A150" s="173"/>
      <c r="B150" s="11" t="s">
        <v>411</v>
      </c>
      <c r="C150" s="11" t="s">
        <v>318</v>
      </c>
      <c r="D150" s="11"/>
      <c r="E150" s="6">
        <v>25</v>
      </c>
      <c r="F150" s="6">
        <v>15</v>
      </c>
      <c r="G150" s="6">
        <v>25</v>
      </c>
      <c r="H150" s="6">
        <v>25</v>
      </c>
      <c r="I150" s="6">
        <v>15</v>
      </c>
      <c r="J150" s="6">
        <v>10</v>
      </c>
      <c r="K150" s="6">
        <v>10</v>
      </c>
      <c r="L150" s="6">
        <v>20</v>
      </c>
      <c r="M150" s="6">
        <v>35</v>
      </c>
      <c r="N150" s="6">
        <v>180</v>
      </c>
      <c r="O150" s="127"/>
    </row>
    <row r="151" spans="1:15" s="10" customFormat="1" ht="11.25" x14ac:dyDescent="0.2">
      <c r="A151" s="173"/>
      <c r="B151" s="11" t="s">
        <v>412</v>
      </c>
      <c r="C151" s="11" t="s">
        <v>319</v>
      </c>
      <c r="D151" s="11"/>
      <c r="E151" s="6">
        <v>45</v>
      </c>
      <c r="F151" s="6">
        <v>30</v>
      </c>
      <c r="G151" s="6">
        <v>20</v>
      </c>
      <c r="H151" s="6">
        <v>15</v>
      </c>
      <c r="I151" s="6">
        <v>20</v>
      </c>
      <c r="J151" s="6">
        <v>5</v>
      </c>
      <c r="K151" s="6">
        <v>25</v>
      </c>
      <c r="L151" s="6">
        <v>10</v>
      </c>
      <c r="M151" s="6">
        <v>40</v>
      </c>
      <c r="N151" s="6">
        <v>210</v>
      </c>
      <c r="O151" s="127"/>
    </row>
    <row r="152" spans="1:15" s="10" customFormat="1" ht="11.25" x14ac:dyDescent="0.2">
      <c r="A152" s="173"/>
      <c r="B152" s="11" t="s">
        <v>413</v>
      </c>
      <c r="C152" s="11" t="s">
        <v>320</v>
      </c>
      <c r="D152" s="11"/>
      <c r="E152" s="6">
        <v>10</v>
      </c>
      <c r="F152" s="6" t="s">
        <v>712</v>
      </c>
      <c r="G152" s="6" t="s">
        <v>712</v>
      </c>
      <c r="H152" s="6">
        <v>5</v>
      </c>
      <c r="I152" s="6" t="s">
        <v>712</v>
      </c>
      <c r="J152" s="6" t="s">
        <v>712</v>
      </c>
      <c r="K152" s="6" t="s">
        <v>712</v>
      </c>
      <c r="L152" s="6" t="s">
        <v>712</v>
      </c>
      <c r="M152" s="6" t="s">
        <v>712</v>
      </c>
      <c r="N152" s="6">
        <v>35</v>
      </c>
      <c r="O152" s="127"/>
    </row>
    <row r="153" spans="1:15" s="10" customFormat="1" ht="11.25" x14ac:dyDescent="0.2">
      <c r="A153" s="173"/>
      <c r="B153" s="11" t="s">
        <v>414</v>
      </c>
      <c r="C153" s="11" t="s">
        <v>321</v>
      </c>
      <c r="D153" s="11"/>
      <c r="E153" s="6">
        <v>25</v>
      </c>
      <c r="F153" s="6">
        <v>10</v>
      </c>
      <c r="G153" s="6">
        <v>10</v>
      </c>
      <c r="H153" s="6">
        <v>10</v>
      </c>
      <c r="I153" s="6">
        <v>15</v>
      </c>
      <c r="J153" s="6" t="s">
        <v>712</v>
      </c>
      <c r="K153" s="6" t="s">
        <v>712</v>
      </c>
      <c r="L153" s="6">
        <v>5</v>
      </c>
      <c r="M153" s="6">
        <v>20</v>
      </c>
      <c r="N153" s="6">
        <v>95</v>
      </c>
      <c r="O153" s="127"/>
    </row>
    <row r="154" spans="1:15" s="10" customFormat="1" ht="11.25" x14ac:dyDescent="0.2">
      <c r="A154" s="173"/>
      <c r="B154" s="11" t="s">
        <v>164</v>
      </c>
      <c r="C154" s="11" t="s">
        <v>322</v>
      </c>
      <c r="D154" s="11"/>
      <c r="E154" s="6" t="s">
        <v>712</v>
      </c>
      <c r="F154" s="6" t="s">
        <v>712</v>
      </c>
      <c r="G154" s="6" t="s">
        <v>712</v>
      </c>
      <c r="H154" s="6" t="s">
        <v>712</v>
      </c>
      <c r="I154" s="6">
        <v>5</v>
      </c>
      <c r="J154" s="6" t="s">
        <v>712</v>
      </c>
      <c r="K154" s="6" t="s">
        <v>712</v>
      </c>
      <c r="L154" s="6" t="s">
        <v>712</v>
      </c>
      <c r="M154" s="6" t="s">
        <v>712</v>
      </c>
      <c r="N154" s="6">
        <v>30</v>
      </c>
      <c r="O154" s="127"/>
    </row>
    <row r="155" spans="1:15" s="12" customFormat="1" ht="11.25" x14ac:dyDescent="0.2">
      <c r="A155" s="173"/>
      <c r="B155" s="11" t="s">
        <v>43</v>
      </c>
      <c r="C155" s="11" t="s">
        <v>323</v>
      </c>
      <c r="D155" s="11"/>
      <c r="E155" s="6">
        <v>25</v>
      </c>
      <c r="F155" s="6">
        <v>10</v>
      </c>
      <c r="G155" s="6">
        <v>10</v>
      </c>
      <c r="H155" s="6" t="s">
        <v>712</v>
      </c>
      <c r="I155" s="6" t="s">
        <v>712</v>
      </c>
      <c r="J155" s="6" t="s">
        <v>712</v>
      </c>
      <c r="K155" s="6">
        <v>5</v>
      </c>
      <c r="L155" s="6" t="s">
        <v>712</v>
      </c>
      <c r="M155" s="6">
        <v>15</v>
      </c>
      <c r="N155" s="6">
        <v>80</v>
      </c>
      <c r="O155" s="127"/>
    </row>
    <row r="156" spans="1:15" s="10" customFormat="1" ht="11.25" x14ac:dyDescent="0.2">
      <c r="A156" s="173"/>
      <c r="B156" s="11" t="s">
        <v>44</v>
      </c>
      <c r="C156" s="11" t="s">
        <v>324</v>
      </c>
      <c r="D156" s="11"/>
      <c r="E156" s="6">
        <v>20</v>
      </c>
      <c r="F156" s="6">
        <v>45</v>
      </c>
      <c r="G156" s="6">
        <v>35</v>
      </c>
      <c r="H156" s="6">
        <v>35</v>
      </c>
      <c r="I156" s="6">
        <v>15</v>
      </c>
      <c r="J156" s="6">
        <v>15</v>
      </c>
      <c r="K156" s="6">
        <v>10</v>
      </c>
      <c r="L156" s="6">
        <v>20</v>
      </c>
      <c r="M156" s="6">
        <v>50</v>
      </c>
      <c r="N156" s="6">
        <v>245</v>
      </c>
      <c r="O156" s="127"/>
    </row>
    <row r="157" spans="1:15" s="10" customFormat="1" ht="11.25" x14ac:dyDescent="0.2">
      <c r="A157" s="174"/>
      <c r="B157" s="13" t="s">
        <v>692</v>
      </c>
      <c r="C157" s="13" t="str">
        <f>A147</f>
        <v>Greater Manchester</v>
      </c>
      <c r="D157" s="13"/>
      <c r="E157" s="14">
        <v>205</v>
      </c>
      <c r="F157" s="14">
        <v>185</v>
      </c>
      <c r="G157" s="14">
        <v>170</v>
      </c>
      <c r="H157" s="14">
        <v>150</v>
      </c>
      <c r="I157" s="14">
        <v>120</v>
      </c>
      <c r="J157" s="14">
        <v>50</v>
      </c>
      <c r="K157" s="14">
        <v>80</v>
      </c>
      <c r="L157" s="14">
        <v>110</v>
      </c>
      <c r="M157" s="14">
        <v>265</v>
      </c>
      <c r="N157" s="14">
        <v>1335</v>
      </c>
      <c r="O157" s="127"/>
    </row>
    <row r="158" spans="1:15" s="10" customFormat="1" ht="11.25" x14ac:dyDescent="0.2">
      <c r="A158" s="15"/>
      <c r="C158" s="11"/>
      <c r="D158" s="11"/>
      <c r="E158" s="6"/>
      <c r="F158" s="6"/>
      <c r="G158" s="6"/>
      <c r="H158" s="6"/>
      <c r="I158" s="6"/>
      <c r="J158" s="6"/>
      <c r="K158" s="6"/>
      <c r="L158" s="6"/>
      <c r="M158" s="6"/>
      <c r="N158" s="6"/>
      <c r="O158" s="127"/>
    </row>
    <row r="159" spans="1:15" s="10" customFormat="1" ht="11.25" x14ac:dyDescent="0.2">
      <c r="A159" s="173" t="s">
        <v>559</v>
      </c>
      <c r="B159" s="11" t="s">
        <v>560</v>
      </c>
      <c r="C159" s="11" t="s">
        <v>611</v>
      </c>
      <c r="D159" s="11"/>
      <c r="E159" s="6">
        <v>1205</v>
      </c>
      <c r="F159" s="6">
        <v>265</v>
      </c>
      <c r="G159" s="6">
        <v>135</v>
      </c>
      <c r="H159" s="6">
        <v>240</v>
      </c>
      <c r="I159" s="6">
        <v>150</v>
      </c>
      <c r="J159" s="6">
        <v>80</v>
      </c>
      <c r="K159" s="6">
        <v>110</v>
      </c>
      <c r="L159" s="6">
        <v>115</v>
      </c>
      <c r="M159" s="6">
        <v>210</v>
      </c>
      <c r="N159" s="6">
        <v>2510</v>
      </c>
      <c r="O159" s="127"/>
    </row>
    <row r="160" spans="1:15" s="10" customFormat="1" ht="11.25" x14ac:dyDescent="0.2">
      <c r="A160" s="173"/>
      <c r="B160" s="11" t="s">
        <v>561</v>
      </c>
      <c r="C160" s="11" t="s">
        <v>612</v>
      </c>
      <c r="D160" s="11"/>
      <c r="E160" s="6">
        <v>1005</v>
      </c>
      <c r="F160" s="6">
        <v>280</v>
      </c>
      <c r="G160" s="6">
        <v>195</v>
      </c>
      <c r="H160" s="6">
        <v>230</v>
      </c>
      <c r="I160" s="6">
        <v>200</v>
      </c>
      <c r="J160" s="6">
        <v>120</v>
      </c>
      <c r="K160" s="6">
        <v>130</v>
      </c>
      <c r="L160" s="6">
        <v>100</v>
      </c>
      <c r="M160" s="6">
        <v>280</v>
      </c>
      <c r="N160" s="6">
        <v>2540</v>
      </c>
      <c r="O160" s="127"/>
    </row>
    <row r="161" spans="1:15" s="10" customFormat="1" ht="11.25" x14ac:dyDescent="0.2">
      <c r="A161" s="173"/>
      <c r="B161" s="11" t="s">
        <v>562</v>
      </c>
      <c r="C161" s="11" t="s">
        <v>613</v>
      </c>
      <c r="D161" s="11"/>
      <c r="E161" s="6">
        <v>890</v>
      </c>
      <c r="F161" s="6">
        <v>615</v>
      </c>
      <c r="G161" s="6">
        <v>470</v>
      </c>
      <c r="H161" s="6">
        <v>470</v>
      </c>
      <c r="I161" s="6">
        <v>475</v>
      </c>
      <c r="J161" s="6">
        <v>215</v>
      </c>
      <c r="K161" s="6">
        <v>240</v>
      </c>
      <c r="L161" s="6">
        <v>270</v>
      </c>
      <c r="M161" s="6">
        <v>580</v>
      </c>
      <c r="N161" s="6">
        <v>4225</v>
      </c>
      <c r="O161" s="127"/>
    </row>
    <row r="162" spans="1:15" s="10" customFormat="1" ht="11.25" x14ac:dyDescent="0.2">
      <c r="A162" s="173"/>
      <c r="B162" s="11" t="s">
        <v>563</v>
      </c>
      <c r="C162" s="11" t="s">
        <v>614</v>
      </c>
      <c r="D162" s="11"/>
      <c r="E162" s="6">
        <v>630</v>
      </c>
      <c r="F162" s="6">
        <v>450</v>
      </c>
      <c r="G162" s="6">
        <v>345</v>
      </c>
      <c r="H162" s="6">
        <v>350</v>
      </c>
      <c r="I162" s="6">
        <v>260</v>
      </c>
      <c r="J162" s="6">
        <v>145</v>
      </c>
      <c r="K162" s="6">
        <v>185</v>
      </c>
      <c r="L162" s="6">
        <v>175</v>
      </c>
      <c r="M162" s="6">
        <v>435</v>
      </c>
      <c r="N162" s="6">
        <v>2975</v>
      </c>
      <c r="O162" s="127"/>
    </row>
    <row r="163" spans="1:15" s="10" customFormat="1" ht="11.25" x14ac:dyDescent="0.2">
      <c r="A163" s="173"/>
      <c r="B163" s="11" t="s">
        <v>564</v>
      </c>
      <c r="C163" s="11" t="s">
        <v>615</v>
      </c>
      <c r="D163" s="11"/>
      <c r="E163" s="6" t="s">
        <v>712</v>
      </c>
      <c r="F163" s="6" t="s">
        <v>712</v>
      </c>
      <c r="G163" s="6" t="s">
        <v>712</v>
      </c>
      <c r="H163" s="6" t="s">
        <v>712</v>
      </c>
      <c r="I163" s="6" t="s">
        <v>712</v>
      </c>
      <c r="J163" s="6" t="s">
        <v>712</v>
      </c>
      <c r="K163" s="6" t="s">
        <v>712</v>
      </c>
      <c r="L163" s="6" t="s">
        <v>712</v>
      </c>
      <c r="M163" s="6" t="s">
        <v>712</v>
      </c>
      <c r="N163" s="6">
        <v>15</v>
      </c>
      <c r="O163" s="127"/>
    </row>
    <row r="164" spans="1:15" s="10" customFormat="1" ht="11.25" x14ac:dyDescent="0.2">
      <c r="A164" s="173"/>
      <c r="B164" s="11" t="s">
        <v>565</v>
      </c>
      <c r="C164" s="11" t="s">
        <v>616</v>
      </c>
      <c r="D164" s="11"/>
      <c r="E164" s="6">
        <v>970</v>
      </c>
      <c r="F164" s="6">
        <v>570</v>
      </c>
      <c r="G164" s="6">
        <v>440</v>
      </c>
      <c r="H164" s="6">
        <v>465</v>
      </c>
      <c r="I164" s="6">
        <v>325</v>
      </c>
      <c r="J164" s="6">
        <v>205</v>
      </c>
      <c r="K164" s="6">
        <v>245</v>
      </c>
      <c r="L164" s="6">
        <v>210</v>
      </c>
      <c r="M164" s="6">
        <v>575</v>
      </c>
      <c r="N164" s="6">
        <v>4005</v>
      </c>
      <c r="O164" s="127"/>
    </row>
    <row r="165" spans="1:15" s="10" customFormat="1" ht="11.25" x14ac:dyDescent="0.2">
      <c r="A165" s="173"/>
      <c r="B165" s="11" t="s">
        <v>566</v>
      </c>
      <c r="C165" s="11" t="s">
        <v>617</v>
      </c>
      <c r="D165" s="11"/>
      <c r="E165" s="6">
        <v>1310</v>
      </c>
      <c r="F165" s="6">
        <v>435</v>
      </c>
      <c r="G165" s="6">
        <v>305</v>
      </c>
      <c r="H165" s="6">
        <v>380</v>
      </c>
      <c r="I165" s="6">
        <v>235</v>
      </c>
      <c r="J165" s="6">
        <v>155</v>
      </c>
      <c r="K165" s="6">
        <v>195</v>
      </c>
      <c r="L165" s="6">
        <v>190</v>
      </c>
      <c r="M165" s="6">
        <v>400</v>
      </c>
      <c r="N165" s="6">
        <v>3605</v>
      </c>
      <c r="O165" s="127"/>
    </row>
    <row r="166" spans="1:15" s="10" customFormat="1" ht="11.25" x14ac:dyDescent="0.2">
      <c r="A166" s="173"/>
      <c r="B166" s="11" t="s">
        <v>567</v>
      </c>
      <c r="C166" s="11" t="s">
        <v>618</v>
      </c>
      <c r="D166" s="11"/>
      <c r="E166" s="6">
        <v>1220</v>
      </c>
      <c r="F166" s="6">
        <v>410</v>
      </c>
      <c r="G166" s="6">
        <v>240</v>
      </c>
      <c r="H166" s="6">
        <v>325</v>
      </c>
      <c r="I166" s="6">
        <v>325</v>
      </c>
      <c r="J166" s="6">
        <v>130</v>
      </c>
      <c r="K166" s="6">
        <v>155</v>
      </c>
      <c r="L166" s="6">
        <v>135</v>
      </c>
      <c r="M166" s="6">
        <v>340</v>
      </c>
      <c r="N166" s="6">
        <v>3280</v>
      </c>
      <c r="O166" s="127"/>
    </row>
    <row r="167" spans="1:15" s="10" customFormat="1" ht="11.25" x14ac:dyDescent="0.2">
      <c r="A167" s="173"/>
      <c r="B167" s="11" t="s">
        <v>568</v>
      </c>
      <c r="C167" s="11" t="s">
        <v>619</v>
      </c>
      <c r="D167" s="11"/>
      <c r="E167" s="6" t="s">
        <v>712</v>
      </c>
      <c r="F167" s="6" t="s">
        <v>712</v>
      </c>
      <c r="G167" s="6" t="s">
        <v>712</v>
      </c>
      <c r="H167" s="6" t="s">
        <v>712</v>
      </c>
      <c r="I167" s="6" t="s">
        <v>712</v>
      </c>
      <c r="J167" s="6" t="s">
        <v>712</v>
      </c>
      <c r="K167" s="6" t="s">
        <v>712</v>
      </c>
      <c r="L167" s="6" t="s">
        <v>712</v>
      </c>
      <c r="M167" s="6" t="s">
        <v>712</v>
      </c>
      <c r="N167" s="6" t="s">
        <v>712</v>
      </c>
      <c r="O167" s="127"/>
    </row>
    <row r="168" spans="1:15" s="10" customFormat="1" ht="11.25" x14ac:dyDescent="0.2">
      <c r="A168" s="173"/>
      <c r="B168" s="11" t="s">
        <v>569</v>
      </c>
      <c r="C168" s="11" t="s">
        <v>620</v>
      </c>
      <c r="D168" s="11"/>
      <c r="E168" s="6">
        <v>490</v>
      </c>
      <c r="F168" s="6">
        <v>165</v>
      </c>
      <c r="G168" s="6">
        <v>115</v>
      </c>
      <c r="H168" s="6">
        <v>110</v>
      </c>
      <c r="I168" s="6">
        <v>155</v>
      </c>
      <c r="J168" s="6">
        <v>45</v>
      </c>
      <c r="K168" s="6">
        <v>65</v>
      </c>
      <c r="L168" s="6">
        <v>50</v>
      </c>
      <c r="M168" s="6">
        <v>120</v>
      </c>
      <c r="N168" s="6">
        <v>1315</v>
      </c>
      <c r="O168" s="127"/>
    </row>
    <row r="169" spans="1:15" s="10" customFormat="1" ht="11.25" x14ac:dyDescent="0.2">
      <c r="A169" s="173"/>
      <c r="B169" s="11" t="s">
        <v>570</v>
      </c>
      <c r="C169" s="11" t="s">
        <v>621</v>
      </c>
      <c r="D169" s="11"/>
      <c r="E169" s="6">
        <v>585</v>
      </c>
      <c r="F169" s="6">
        <v>290</v>
      </c>
      <c r="G169" s="6">
        <v>225</v>
      </c>
      <c r="H169" s="6">
        <v>205</v>
      </c>
      <c r="I169" s="6">
        <v>125</v>
      </c>
      <c r="J169" s="6">
        <v>90</v>
      </c>
      <c r="K169" s="6">
        <v>120</v>
      </c>
      <c r="L169" s="6">
        <v>85</v>
      </c>
      <c r="M169" s="6">
        <v>250</v>
      </c>
      <c r="N169" s="6">
        <v>1975</v>
      </c>
      <c r="O169" s="127"/>
    </row>
    <row r="170" spans="1:15" s="10" customFormat="1" ht="11.25" x14ac:dyDescent="0.2">
      <c r="A170" s="173"/>
      <c r="B170" s="11" t="s">
        <v>571</v>
      </c>
      <c r="C170" s="11" t="s">
        <v>622</v>
      </c>
      <c r="D170" s="11"/>
      <c r="E170" s="6">
        <v>625</v>
      </c>
      <c r="F170" s="6">
        <v>375</v>
      </c>
      <c r="G170" s="6">
        <v>390</v>
      </c>
      <c r="H170" s="6">
        <v>380</v>
      </c>
      <c r="I170" s="6">
        <v>220</v>
      </c>
      <c r="J170" s="6">
        <v>135</v>
      </c>
      <c r="K170" s="6">
        <v>180</v>
      </c>
      <c r="L170" s="6">
        <v>165</v>
      </c>
      <c r="M170" s="6">
        <v>375</v>
      </c>
      <c r="N170" s="6">
        <v>2845</v>
      </c>
      <c r="O170" s="127"/>
    </row>
    <row r="171" spans="1:15" s="10" customFormat="1" ht="11.25" x14ac:dyDescent="0.2">
      <c r="A171" s="173"/>
      <c r="B171" s="11" t="s">
        <v>572</v>
      </c>
      <c r="C171" s="11" t="s">
        <v>623</v>
      </c>
      <c r="D171" s="11"/>
      <c r="E171" s="6">
        <v>690</v>
      </c>
      <c r="F171" s="6">
        <v>405</v>
      </c>
      <c r="G171" s="6">
        <v>385</v>
      </c>
      <c r="H171" s="6">
        <v>330</v>
      </c>
      <c r="I171" s="6">
        <v>250</v>
      </c>
      <c r="J171" s="6">
        <v>145</v>
      </c>
      <c r="K171" s="6">
        <v>215</v>
      </c>
      <c r="L171" s="6">
        <v>220</v>
      </c>
      <c r="M171" s="6">
        <v>510</v>
      </c>
      <c r="N171" s="6">
        <v>3150</v>
      </c>
      <c r="O171" s="127"/>
    </row>
    <row r="172" spans="1:15" s="12" customFormat="1" ht="11.25" x14ac:dyDescent="0.2">
      <c r="A172" s="173"/>
      <c r="B172" s="11" t="s">
        <v>573</v>
      </c>
      <c r="C172" s="11" t="s">
        <v>624</v>
      </c>
      <c r="D172" s="11"/>
      <c r="E172" s="6">
        <v>1095</v>
      </c>
      <c r="F172" s="6">
        <v>710</v>
      </c>
      <c r="G172" s="6">
        <v>615</v>
      </c>
      <c r="H172" s="6">
        <v>625</v>
      </c>
      <c r="I172" s="6">
        <v>385</v>
      </c>
      <c r="J172" s="6">
        <v>260</v>
      </c>
      <c r="K172" s="6">
        <v>290</v>
      </c>
      <c r="L172" s="6">
        <v>340</v>
      </c>
      <c r="M172" s="6">
        <v>680</v>
      </c>
      <c r="N172" s="6">
        <v>5000</v>
      </c>
      <c r="O172" s="127"/>
    </row>
    <row r="173" spans="1:15" s="10" customFormat="1" ht="11.25" x14ac:dyDescent="0.2">
      <c r="A173" s="173"/>
      <c r="B173" s="11" t="s">
        <v>574</v>
      </c>
      <c r="C173" s="11" t="s">
        <v>625</v>
      </c>
      <c r="D173" s="11"/>
      <c r="E173" s="6" t="s">
        <v>712</v>
      </c>
      <c r="F173" s="6" t="s">
        <v>712</v>
      </c>
      <c r="G173" s="6" t="s">
        <v>712</v>
      </c>
      <c r="H173" s="6" t="s">
        <v>712</v>
      </c>
      <c r="I173" s="6" t="s">
        <v>712</v>
      </c>
      <c r="J173" s="6" t="s">
        <v>712</v>
      </c>
      <c r="K173" s="6" t="s">
        <v>712</v>
      </c>
      <c r="L173" s="6" t="s">
        <v>712</v>
      </c>
      <c r="M173" s="6" t="s">
        <v>712</v>
      </c>
      <c r="N173" s="6">
        <v>25</v>
      </c>
      <c r="O173" s="127"/>
    </row>
    <row r="174" spans="1:15" s="10" customFormat="1" ht="11.25" x14ac:dyDescent="0.2">
      <c r="A174" s="174"/>
      <c r="B174" s="13" t="s">
        <v>692</v>
      </c>
      <c r="C174" s="13" t="str">
        <f>A159</f>
        <v>Heart of the South West</v>
      </c>
      <c r="D174" s="13"/>
      <c r="E174" s="14">
        <v>10720</v>
      </c>
      <c r="F174" s="14">
        <v>4980</v>
      </c>
      <c r="G174" s="14">
        <v>3860</v>
      </c>
      <c r="H174" s="14">
        <v>4115</v>
      </c>
      <c r="I174" s="14">
        <v>3110</v>
      </c>
      <c r="J174" s="14">
        <v>1730</v>
      </c>
      <c r="K174" s="14">
        <v>2140</v>
      </c>
      <c r="L174" s="14">
        <v>2050</v>
      </c>
      <c r="M174" s="14">
        <v>4760</v>
      </c>
      <c r="N174" s="14">
        <v>37465</v>
      </c>
      <c r="O174" s="127"/>
    </row>
    <row r="175" spans="1:15" s="10" customFormat="1" ht="11.25" x14ac:dyDescent="0.2">
      <c r="A175" s="15"/>
      <c r="C175" s="11"/>
      <c r="D175" s="11"/>
      <c r="E175" s="6"/>
      <c r="F175" s="6"/>
      <c r="G175" s="6"/>
      <c r="H175" s="6"/>
      <c r="I175" s="6"/>
      <c r="J175" s="6"/>
      <c r="K175" s="6"/>
      <c r="L175" s="6"/>
      <c r="M175" s="6"/>
      <c r="N175" s="6"/>
      <c r="O175" s="127"/>
    </row>
    <row r="176" spans="1:15" s="10" customFormat="1" ht="11.25" x14ac:dyDescent="0.2">
      <c r="A176" s="173" t="s">
        <v>555</v>
      </c>
      <c r="B176" s="11" t="s">
        <v>459</v>
      </c>
      <c r="C176" s="11" t="s">
        <v>148</v>
      </c>
      <c r="D176" s="11"/>
      <c r="E176" s="6" t="s">
        <v>712</v>
      </c>
      <c r="F176" s="6" t="s">
        <v>712</v>
      </c>
      <c r="G176" s="6" t="s">
        <v>712</v>
      </c>
      <c r="H176" s="6" t="s">
        <v>712</v>
      </c>
      <c r="I176" s="6" t="s">
        <v>712</v>
      </c>
      <c r="J176" s="6" t="s">
        <v>712</v>
      </c>
      <c r="K176" s="6" t="s">
        <v>712</v>
      </c>
      <c r="L176" s="6" t="s">
        <v>712</v>
      </c>
      <c r="M176" s="6" t="s">
        <v>712</v>
      </c>
      <c r="N176" s="6">
        <v>10</v>
      </c>
      <c r="O176" s="127"/>
    </row>
    <row r="177" spans="1:15" s="10" customFormat="1" ht="11.25" x14ac:dyDescent="0.2">
      <c r="A177" s="173"/>
      <c r="B177" s="11" t="s">
        <v>460</v>
      </c>
      <c r="C177" s="11" t="s">
        <v>149</v>
      </c>
      <c r="D177" s="11"/>
      <c r="E177" s="6">
        <v>85</v>
      </c>
      <c r="F177" s="6">
        <v>175</v>
      </c>
      <c r="G177" s="6">
        <v>220</v>
      </c>
      <c r="H177" s="6">
        <v>165</v>
      </c>
      <c r="I177" s="6">
        <v>90</v>
      </c>
      <c r="J177" s="6">
        <v>55</v>
      </c>
      <c r="K177" s="6">
        <v>90</v>
      </c>
      <c r="L177" s="6">
        <v>65</v>
      </c>
      <c r="M177" s="6">
        <v>240</v>
      </c>
      <c r="N177" s="6">
        <v>1185</v>
      </c>
      <c r="O177" s="127"/>
    </row>
    <row r="178" spans="1:15" s="10" customFormat="1" ht="11.25" x14ac:dyDescent="0.2">
      <c r="A178" s="173"/>
      <c r="B178" s="11" t="s">
        <v>461</v>
      </c>
      <c r="C178" s="11" t="s">
        <v>150</v>
      </c>
      <c r="D178" s="11"/>
      <c r="E178" s="6">
        <v>210</v>
      </c>
      <c r="F178" s="6">
        <v>340</v>
      </c>
      <c r="G178" s="6">
        <v>395</v>
      </c>
      <c r="H178" s="6">
        <v>390</v>
      </c>
      <c r="I178" s="6">
        <v>175</v>
      </c>
      <c r="J178" s="6">
        <v>110</v>
      </c>
      <c r="K178" s="6">
        <v>200</v>
      </c>
      <c r="L178" s="6">
        <v>135</v>
      </c>
      <c r="M178" s="6">
        <v>385</v>
      </c>
      <c r="N178" s="6">
        <v>2340</v>
      </c>
      <c r="O178" s="127"/>
    </row>
    <row r="179" spans="1:15" s="10" customFormat="1" ht="11.25" x14ac:dyDescent="0.2">
      <c r="A179" s="173"/>
      <c r="B179" s="11" t="s">
        <v>462</v>
      </c>
      <c r="C179" s="11" t="s">
        <v>151</v>
      </c>
      <c r="D179" s="11"/>
      <c r="E179" s="6">
        <v>25</v>
      </c>
      <c r="F179" s="6">
        <v>170</v>
      </c>
      <c r="G179" s="6">
        <v>240</v>
      </c>
      <c r="H179" s="6">
        <v>130</v>
      </c>
      <c r="I179" s="6">
        <v>85</v>
      </c>
      <c r="J179" s="6">
        <v>55</v>
      </c>
      <c r="K179" s="6">
        <v>95</v>
      </c>
      <c r="L179" s="6">
        <v>50</v>
      </c>
      <c r="M179" s="6">
        <v>280</v>
      </c>
      <c r="N179" s="6">
        <v>1130</v>
      </c>
      <c r="O179" s="127"/>
    </row>
    <row r="180" spans="1:15" s="10" customFormat="1" ht="11.25" x14ac:dyDescent="0.2">
      <c r="A180" s="173"/>
      <c r="B180" s="11" t="s">
        <v>463</v>
      </c>
      <c r="C180" s="11" t="s">
        <v>145</v>
      </c>
      <c r="D180" s="11"/>
      <c r="E180" s="6">
        <v>145</v>
      </c>
      <c r="F180" s="6">
        <v>235</v>
      </c>
      <c r="G180" s="6">
        <v>325</v>
      </c>
      <c r="H180" s="6">
        <v>175</v>
      </c>
      <c r="I180" s="6">
        <v>125</v>
      </c>
      <c r="J180" s="6">
        <v>75</v>
      </c>
      <c r="K180" s="6">
        <v>120</v>
      </c>
      <c r="L180" s="6">
        <v>100</v>
      </c>
      <c r="M180" s="6">
        <v>260</v>
      </c>
      <c r="N180" s="6">
        <v>1560</v>
      </c>
      <c r="O180" s="127"/>
    </row>
    <row r="181" spans="1:15" s="10" customFormat="1" ht="11.25" x14ac:dyDescent="0.2">
      <c r="A181" s="173"/>
      <c r="B181" s="11" t="s">
        <v>464</v>
      </c>
      <c r="C181" s="11" t="s">
        <v>152</v>
      </c>
      <c r="D181" s="11"/>
      <c r="E181" s="6">
        <v>35</v>
      </c>
      <c r="F181" s="6">
        <v>95</v>
      </c>
      <c r="G181" s="6">
        <v>210</v>
      </c>
      <c r="H181" s="6">
        <v>85</v>
      </c>
      <c r="I181" s="6">
        <v>55</v>
      </c>
      <c r="J181" s="6">
        <v>40</v>
      </c>
      <c r="K181" s="6">
        <v>55</v>
      </c>
      <c r="L181" s="6">
        <v>30</v>
      </c>
      <c r="M181" s="6">
        <v>165</v>
      </c>
      <c r="N181" s="6">
        <v>770</v>
      </c>
      <c r="O181" s="127"/>
    </row>
    <row r="182" spans="1:15" s="10" customFormat="1" ht="11.25" x14ac:dyDescent="0.2">
      <c r="A182" s="173"/>
      <c r="B182" s="11" t="s">
        <v>465</v>
      </c>
      <c r="C182" s="11" t="s">
        <v>153</v>
      </c>
      <c r="D182" s="11"/>
      <c r="E182" s="6" t="s">
        <v>712</v>
      </c>
      <c r="F182" s="6" t="s">
        <v>712</v>
      </c>
      <c r="G182" s="6" t="s">
        <v>712</v>
      </c>
      <c r="H182" s="6" t="s">
        <v>712</v>
      </c>
      <c r="I182" s="6" t="s">
        <v>712</v>
      </c>
      <c r="J182" s="6" t="s">
        <v>712</v>
      </c>
      <c r="K182" s="6" t="s">
        <v>712</v>
      </c>
      <c r="L182" s="6" t="s">
        <v>712</v>
      </c>
      <c r="M182" s="6" t="s">
        <v>712</v>
      </c>
      <c r="N182" s="6" t="s">
        <v>712</v>
      </c>
      <c r="O182" s="127"/>
    </row>
    <row r="183" spans="1:15" s="10" customFormat="1" ht="11.25" x14ac:dyDescent="0.2">
      <c r="A183" s="173"/>
      <c r="B183" s="11" t="s">
        <v>466</v>
      </c>
      <c r="C183" s="11" t="s">
        <v>154</v>
      </c>
      <c r="D183" s="11"/>
      <c r="E183" s="6" t="s">
        <v>712</v>
      </c>
      <c r="F183" s="6" t="s">
        <v>712</v>
      </c>
      <c r="G183" s="6" t="s">
        <v>712</v>
      </c>
      <c r="H183" s="6" t="s">
        <v>712</v>
      </c>
      <c r="I183" s="6" t="s">
        <v>712</v>
      </c>
      <c r="J183" s="6" t="s">
        <v>712</v>
      </c>
      <c r="K183" s="6" t="s">
        <v>712</v>
      </c>
      <c r="L183" s="6" t="s">
        <v>712</v>
      </c>
      <c r="M183" s="6" t="s">
        <v>712</v>
      </c>
      <c r="N183" s="6">
        <v>280</v>
      </c>
      <c r="O183" s="127"/>
    </row>
    <row r="184" spans="1:15" s="12" customFormat="1" ht="11.25" x14ac:dyDescent="0.2">
      <c r="A184" s="173"/>
      <c r="B184" s="11" t="s">
        <v>467</v>
      </c>
      <c r="C184" s="11" t="s">
        <v>155</v>
      </c>
      <c r="D184" s="11"/>
      <c r="E184" s="6" t="s">
        <v>712</v>
      </c>
      <c r="F184" s="6" t="s">
        <v>712</v>
      </c>
      <c r="G184" s="6" t="s">
        <v>712</v>
      </c>
      <c r="H184" s="6" t="s">
        <v>712</v>
      </c>
      <c r="I184" s="6" t="s">
        <v>712</v>
      </c>
      <c r="J184" s="6" t="s">
        <v>712</v>
      </c>
      <c r="K184" s="6" t="s">
        <v>712</v>
      </c>
      <c r="L184" s="6" t="s">
        <v>712</v>
      </c>
      <c r="M184" s="6" t="s">
        <v>712</v>
      </c>
      <c r="N184" s="6" t="s">
        <v>712</v>
      </c>
      <c r="O184" s="127"/>
    </row>
    <row r="185" spans="1:15" s="10" customFormat="1" ht="11.25" x14ac:dyDescent="0.2">
      <c r="A185" s="173"/>
      <c r="B185" s="11" t="s">
        <v>468</v>
      </c>
      <c r="C185" s="11" t="s">
        <v>156</v>
      </c>
      <c r="D185" s="11"/>
      <c r="E185" s="6">
        <v>20</v>
      </c>
      <c r="F185" s="6">
        <v>95</v>
      </c>
      <c r="G185" s="6">
        <v>170</v>
      </c>
      <c r="H185" s="6">
        <v>140</v>
      </c>
      <c r="I185" s="6">
        <v>60</v>
      </c>
      <c r="J185" s="6">
        <v>30</v>
      </c>
      <c r="K185" s="6">
        <v>40</v>
      </c>
      <c r="L185" s="6">
        <v>30</v>
      </c>
      <c r="M185" s="6">
        <v>185</v>
      </c>
      <c r="N185" s="6">
        <v>770</v>
      </c>
      <c r="O185" s="127"/>
    </row>
    <row r="186" spans="1:15" s="10" customFormat="1" ht="11.25" x14ac:dyDescent="0.2">
      <c r="A186" s="174"/>
      <c r="B186" s="13" t="s">
        <v>692</v>
      </c>
      <c r="C186" s="13" t="str">
        <f>A176</f>
        <v>Hertfordshire</v>
      </c>
      <c r="D186" s="13"/>
      <c r="E186" s="14">
        <v>540</v>
      </c>
      <c r="F186" s="14">
        <v>1145</v>
      </c>
      <c r="G186" s="14">
        <v>1610</v>
      </c>
      <c r="H186" s="14">
        <v>1135</v>
      </c>
      <c r="I186" s="14">
        <v>605</v>
      </c>
      <c r="J186" s="14">
        <v>375</v>
      </c>
      <c r="K186" s="14">
        <v>615</v>
      </c>
      <c r="L186" s="14">
        <v>430</v>
      </c>
      <c r="M186" s="14">
        <v>1580</v>
      </c>
      <c r="N186" s="14">
        <v>8035</v>
      </c>
      <c r="O186" s="127"/>
    </row>
    <row r="187" spans="1:15" s="10" customFormat="1" ht="11.25" x14ac:dyDescent="0.2">
      <c r="A187" s="15"/>
      <c r="C187" s="11"/>
      <c r="D187" s="11"/>
      <c r="E187" s="6"/>
      <c r="F187" s="6"/>
      <c r="G187" s="6"/>
      <c r="H187" s="6"/>
      <c r="I187" s="6"/>
      <c r="J187" s="6"/>
      <c r="K187" s="6"/>
      <c r="L187" s="6"/>
      <c r="M187" s="6"/>
      <c r="N187" s="6"/>
      <c r="O187" s="127"/>
    </row>
    <row r="188" spans="1:15" s="10" customFormat="1" ht="11.25" x14ac:dyDescent="0.2">
      <c r="A188" s="173" t="s">
        <v>632</v>
      </c>
      <c r="B188" s="11" t="s">
        <v>633</v>
      </c>
      <c r="C188" s="11" t="s">
        <v>637</v>
      </c>
      <c r="D188" s="11"/>
      <c r="E188" s="6">
        <v>1795</v>
      </c>
      <c r="F188" s="6">
        <v>975</v>
      </c>
      <c r="G188" s="6">
        <v>695</v>
      </c>
      <c r="H188" s="6">
        <v>870</v>
      </c>
      <c r="I188" s="6">
        <v>490</v>
      </c>
      <c r="J188" s="6">
        <v>315</v>
      </c>
      <c r="K188" s="6">
        <v>350</v>
      </c>
      <c r="L188" s="6">
        <v>465</v>
      </c>
      <c r="M188" s="6">
        <v>975</v>
      </c>
      <c r="N188" s="6">
        <v>6930</v>
      </c>
      <c r="O188" s="127"/>
    </row>
    <row r="189" spans="1:15" s="10" customFormat="1" ht="11.25" x14ac:dyDescent="0.2">
      <c r="A189" s="173"/>
      <c r="B189" s="11" t="s">
        <v>634</v>
      </c>
      <c r="C189" s="11" t="s">
        <v>638</v>
      </c>
      <c r="D189" s="11"/>
      <c r="E189" s="6" t="s">
        <v>712</v>
      </c>
      <c r="F189" s="6" t="s">
        <v>712</v>
      </c>
      <c r="G189" s="6" t="s">
        <v>712</v>
      </c>
      <c r="H189" s="6" t="s">
        <v>712</v>
      </c>
      <c r="I189" s="6" t="s">
        <v>712</v>
      </c>
      <c r="J189" s="6" t="s">
        <v>712</v>
      </c>
      <c r="K189" s="6" t="s">
        <v>712</v>
      </c>
      <c r="L189" s="6" t="s">
        <v>712</v>
      </c>
      <c r="M189" s="6" t="s">
        <v>712</v>
      </c>
      <c r="N189" s="6" t="s">
        <v>712</v>
      </c>
      <c r="O189" s="127"/>
    </row>
    <row r="190" spans="1:15" s="12" customFormat="1" ht="11.25" x14ac:dyDescent="0.2">
      <c r="A190" s="173"/>
      <c r="B190" s="11" t="s">
        <v>635</v>
      </c>
      <c r="C190" s="11" t="s">
        <v>639</v>
      </c>
      <c r="D190" s="11"/>
      <c r="E190" s="6">
        <v>460</v>
      </c>
      <c r="F190" s="6">
        <v>445</v>
      </c>
      <c r="G190" s="6">
        <v>350</v>
      </c>
      <c r="H190" s="6">
        <v>380</v>
      </c>
      <c r="I190" s="6">
        <v>205</v>
      </c>
      <c r="J190" s="6">
        <v>135</v>
      </c>
      <c r="K190" s="6">
        <v>160</v>
      </c>
      <c r="L190" s="6">
        <v>175</v>
      </c>
      <c r="M190" s="6">
        <v>505</v>
      </c>
      <c r="N190" s="6">
        <v>2815</v>
      </c>
      <c r="O190" s="127"/>
    </row>
    <row r="191" spans="1:15" s="10" customFormat="1" ht="11.25" x14ac:dyDescent="0.2">
      <c r="A191" s="173"/>
      <c r="B191" s="11" t="s">
        <v>636</v>
      </c>
      <c r="C191" s="11" t="s">
        <v>640</v>
      </c>
      <c r="D191" s="11"/>
      <c r="E191" s="6">
        <v>45</v>
      </c>
      <c r="F191" s="6">
        <v>115</v>
      </c>
      <c r="G191" s="6">
        <v>80</v>
      </c>
      <c r="H191" s="6">
        <v>90</v>
      </c>
      <c r="I191" s="6">
        <v>25</v>
      </c>
      <c r="J191" s="6">
        <v>25</v>
      </c>
      <c r="K191" s="6">
        <v>40</v>
      </c>
      <c r="L191" s="6">
        <v>45</v>
      </c>
      <c r="M191" s="6">
        <v>130</v>
      </c>
      <c r="N191" s="6">
        <v>595</v>
      </c>
      <c r="O191" s="127"/>
    </row>
    <row r="192" spans="1:15" s="10" customFormat="1" ht="11.25" x14ac:dyDescent="0.2">
      <c r="A192" s="174"/>
      <c r="B192" s="13" t="s">
        <v>692</v>
      </c>
      <c r="C192" s="13" t="str">
        <f>A188</f>
        <v>Humber</v>
      </c>
      <c r="D192" s="13"/>
      <c r="E192" s="14">
        <v>2300</v>
      </c>
      <c r="F192" s="14">
        <v>1535</v>
      </c>
      <c r="G192" s="14">
        <v>1120</v>
      </c>
      <c r="H192" s="14">
        <v>1340</v>
      </c>
      <c r="I192" s="14">
        <v>720</v>
      </c>
      <c r="J192" s="14">
        <v>475</v>
      </c>
      <c r="K192" s="14">
        <v>550</v>
      </c>
      <c r="L192" s="14">
        <v>685</v>
      </c>
      <c r="M192" s="14">
        <v>1605</v>
      </c>
      <c r="N192" s="14">
        <v>10330</v>
      </c>
      <c r="O192" s="127"/>
    </row>
    <row r="193" spans="1:15" s="10" customFormat="1" ht="11.25" x14ac:dyDescent="0.2">
      <c r="A193" s="15"/>
      <c r="C193" s="11"/>
      <c r="D193" s="11"/>
      <c r="E193" s="6"/>
      <c r="F193" s="6"/>
      <c r="G193" s="6"/>
      <c r="H193" s="6"/>
      <c r="I193" s="6"/>
      <c r="J193" s="6"/>
      <c r="K193" s="6"/>
      <c r="L193" s="6"/>
      <c r="M193" s="6"/>
      <c r="N193" s="6"/>
      <c r="O193" s="127"/>
    </row>
    <row r="194" spans="1:15" s="10" customFormat="1" ht="11.25" x14ac:dyDescent="0.2">
      <c r="A194" s="173" t="s">
        <v>589</v>
      </c>
      <c r="B194" s="11" t="s">
        <v>575</v>
      </c>
      <c r="C194" s="11" t="s">
        <v>590</v>
      </c>
      <c r="D194" s="11"/>
      <c r="E194" s="6" t="s">
        <v>712</v>
      </c>
      <c r="F194" s="6" t="s">
        <v>712</v>
      </c>
      <c r="G194" s="6">
        <v>5</v>
      </c>
      <c r="H194" s="6" t="s">
        <v>712</v>
      </c>
      <c r="I194" s="6" t="s">
        <v>712</v>
      </c>
      <c r="J194" s="6" t="s">
        <v>712</v>
      </c>
      <c r="K194" s="6" t="s">
        <v>712</v>
      </c>
      <c r="L194" s="6" t="s">
        <v>712</v>
      </c>
      <c r="M194" s="6" t="s">
        <v>712</v>
      </c>
      <c r="N194" s="6">
        <v>10</v>
      </c>
      <c r="O194" s="127"/>
    </row>
    <row r="195" spans="1:15" s="10" customFormat="1" ht="11.25" x14ac:dyDescent="0.2">
      <c r="A195" s="173"/>
      <c r="B195" s="11" t="s">
        <v>576</v>
      </c>
      <c r="C195" s="11" t="s">
        <v>591</v>
      </c>
      <c r="D195" s="11"/>
      <c r="E195" s="6">
        <v>35</v>
      </c>
      <c r="F195" s="6">
        <v>55</v>
      </c>
      <c r="G195" s="6">
        <v>25</v>
      </c>
      <c r="H195" s="6">
        <v>40</v>
      </c>
      <c r="I195" s="6">
        <v>10</v>
      </c>
      <c r="J195" s="6">
        <v>5</v>
      </c>
      <c r="K195" s="6">
        <v>20</v>
      </c>
      <c r="L195" s="6">
        <v>35</v>
      </c>
      <c r="M195" s="6">
        <v>40</v>
      </c>
      <c r="N195" s="6">
        <v>265</v>
      </c>
      <c r="O195" s="127"/>
    </row>
    <row r="196" spans="1:15" s="10" customFormat="1" ht="11.25" x14ac:dyDescent="0.2">
      <c r="A196" s="173"/>
      <c r="B196" s="11" t="s">
        <v>577</v>
      </c>
      <c r="C196" s="11" t="s">
        <v>592</v>
      </c>
      <c r="D196" s="11"/>
      <c r="E196" s="6">
        <v>190</v>
      </c>
      <c r="F196" s="6">
        <v>260</v>
      </c>
      <c r="G196" s="6">
        <v>175</v>
      </c>
      <c r="H196" s="6">
        <v>195</v>
      </c>
      <c r="I196" s="6">
        <v>110</v>
      </c>
      <c r="J196" s="6">
        <v>60</v>
      </c>
      <c r="K196" s="6">
        <v>115</v>
      </c>
      <c r="L196" s="6">
        <v>105</v>
      </c>
      <c r="M196" s="6">
        <v>225</v>
      </c>
      <c r="N196" s="6">
        <v>1435</v>
      </c>
      <c r="O196" s="127"/>
    </row>
    <row r="197" spans="1:15" s="10" customFormat="1" ht="11.25" x14ac:dyDescent="0.2">
      <c r="A197" s="173"/>
      <c r="B197" s="11" t="s">
        <v>578</v>
      </c>
      <c r="C197" s="11" t="s">
        <v>593</v>
      </c>
      <c r="D197" s="11"/>
      <c r="E197" s="6">
        <v>160</v>
      </c>
      <c r="F197" s="6">
        <v>100</v>
      </c>
      <c r="G197" s="6">
        <v>100</v>
      </c>
      <c r="H197" s="6">
        <v>75</v>
      </c>
      <c r="I197" s="6">
        <v>55</v>
      </c>
      <c r="J197" s="6">
        <v>30</v>
      </c>
      <c r="K197" s="6">
        <v>40</v>
      </c>
      <c r="L197" s="6">
        <v>25</v>
      </c>
      <c r="M197" s="6">
        <v>95</v>
      </c>
      <c r="N197" s="6">
        <v>680</v>
      </c>
      <c r="O197" s="127"/>
    </row>
    <row r="198" spans="1:15" s="10" customFormat="1" ht="11.25" x14ac:dyDescent="0.2">
      <c r="A198" s="173"/>
      <c r="B198" s="11" t="s">
        <v>579</v>
      </c>
      <c r="C198" s="11" t="s">
        <v>594</v>
      </c>
      <c r="D198" s="11"/>
      <c r="E198" s="6">
        <v>30</v>
      </c>
      <c r="F198" s="6">
        <v>50</v>
      </c>
      <c r="G198" s="6">
        <v>20</v>
      </c>
      <c r="H198" s="6">
        <v>25</v>
      </c>
      <c r="I198" s="6">
        <v>25</v>
      </c>
      <c r="J198" s="6">
        <v>10</v>
      </c>
      <c r="K198" s="6">
        <v>15</v>
      </c>
      <c r="L198" s="6">
        <v>25</v>
      </c>
      <c r="M198" s="6">
        <v>45</v>
      </c>
      <c r="N198" s="6">
        <v>245</v>
      </c>
      <c r="O198" s="127"/>
    </row>
    <row r="199" spans="1:15" s="10" customFormat="1" ht="11.25" x14ac:dyDescent="0.2">
      <c r="A199" s="173"/>
      <c r="B199" s="11" t="s">
        <v>580</v>
      </c>
      <c r="C199" s="11" t="s">
        <v>595</v>
      </c>
      <c r="D199" s="11"/>
      <c r="E199" s="6">
        <v>445</v>
      </c>
      <c r="F199" s="6">
        <v>255</v>
      </c>
      <c r="G199" s="6">
        <v>230</v>
      </c>
      <c r="H199" s="6">
        <v>205</v>
      </c>
      <c r="I199" s="6">
        <v>155</v>
      </c>
      <c r="J199" s="6">
        <v>95</v>
      </c>
      <c r="K199" s="6">
        <v>90</v>
      </c>
      <c r="L199" s="6">
        <v>95</v>
      </c>
      <c r="M199" s="6">
        <v>260</v>
      </c>
      <c r="N199" s="6">
        <v>1830</v>
      </c>
      <c r="O199" s="127"/>
    </row>
    <row r="200" spans="1:15" s="10" customFormat="1" ht="11.25" x14ac:dyDescent="0.2">
      <c r="A200" s="173"/>
      <c r="B200" s="11" t="s">
        <v>581</v>
      </c>
      <c r="C200" s="11" t="s">
        <v>596</v>
      </c>
      <c r="D200" s="11"/>
      <c r="E200" s="6">
        <v>150</v>
      </c>
      <c r="F200" s="6">
        <v>105</v>
      </c>
      <c r="G200" s="6">
        <v>50</v>
      </c>
      <c r="H200" s="6">
        <v>85</v>
      </c>
      <c r="I200" s="6">
        <v>40</v>
      </c>
      <c r="J200" s="6">
        <v>15</v>
      </c>
      <c r="K200" s="6">
        <v>40</v>
      </c>
      <c r="L200" s="6">
        <v>60</v>
      </c>
      <c r="M200" s="6">
        <v>85</v>
      </c>
      <c r="N200" s="6">
        <v>630</v>
      </c>
      <c r="O200" s="127"/>
    </row>
    <row r="201" spans="1:15" s="10" customFormat="1" ht="11.25" x14ac:dyDescent="0.2">
      <c r="A201" s="173"/>
      <c r="B201" s="11" t="s">
        <v>582</v>
      </c>
      <c r="C201" s="11" t="s">
        <v>597</v>
      </c>
      <c r="D201" s="11"/>
      <c r="E201" s="6">
        <v>170</v>
      </c>
      <c r="F201" s="6">
        <v>100</v>
      </c>
      <c r="G201" s="6">
        <v>65</v>
      </c>
      <c r="H201" s="6">
        <v>95</v>
      </c>
      <c r="I201" s="6">
        <v>35</v>
      </c>
      <c r="J201" s="6">
        <v>25</v>
      </c>
      <c r="K201" s="6">
        <v>40</v>
      </c>
      <c r="L201" s="6">
        <v>35</v>
      </c>
      <c r="M201" s="6">
        <v>90</v>
      </c>
      <c r="N201" s="6">
        <v>655</v>
      </c>
      <c r="O201" s="127"/>
    </row>
    <row r="202" spans="1:15" s="10" customFormat="1" ht="11.25" x14ac:dyDescent="0.2">
      <c r="A202" s="173"/>
      <c r="B202" s="11" t="s">
        <v>583</v>
      </c>
      <c r="C202" s="11" t="s">
        <v>598</v>
      </c>
      <c r="D202" s="11"/>
      <c r="E202" s="6">
        <v>495</v>
      </c>
      <c r="F202" s="6">
        <v>380</v>
      </c>
      <c r="G202" s="6">
        <v>315</v>
      </c>
      <c r="H202" s="6">
        <v>245</v>
      </c>
      <c r="I202" s="6">
        <v>175</v>
      </c>
      <c r="J202" s="6">
        <v>90</v>
      </c>
      <c r="K202" s="6">
        <v>140</v>
      </c>
      <c r="L202" s="6">
        <v>120</v>
      </c>
      <c r="M202" s="6">
        <v>340</v>
      </c>
      <c r="N202" s="6">
        <v>2300</v>
      </c>
      <c r="O202" s="127"/>
    </row>
    <row r="203" spans="1:15" s="10" customFormat="1" ht="11.25" x14ac:dyDescent="0.2">
      <c r="A203" s="173"/>
      <c r="B203" s="11" t="s">
        <v>584</v>
      </c>
      <c r="C203" s="11" t="s">
        <v>599</v>
      </c>
      <c r="D203" s="11"/>
      <c r="E203" s="6" t="s">
        <v>712</v>
      </c>
      <c r="F203" s="6" t="s">
        <v>712</v>
      </c>
      <c r="G203" s="6">
        <v>20</v>
      </c>
      <c r="H203" s="6" t="s">
        <v>712</v>
      </c>
      <c r="I203" s="6" t="s">
        <v>712</v>
      </c>
      <c r="J203" s="6" t="s">
        <v>712</v>
      </c>
      <c r="K203" s="6" t="s">
        <v>712</v>
      </c>
      <c r="L203" s="6" t="s">
        <v>712</v>
      </c>
      <c r="M203" s="6" t="s">
        <v>712</v>
      </c>
      <c r="N203" s="6">
        <v>175</v>
      </c>
      <c r="O203" s="127"/>
    </row>
    <row r="204" spans="1:15" s="10" customFormat="1" ht="11.25" x14ac:dyDescent="0.2">
      <c r="A204" s="173"/>
      <c r="B204" s="11" t="s">
        <v>585</v>
      </c>
      <c r="C204" s="11" t="s">
        <v>600</v>
      </c>
      <c r="D204" s="11"/>
      <c r="E204" s="6">
        <v>70</v>
      </c>
      <c r="F204" s="6">
        <v>40</v>
      </c>
      <c r="G204" s="6">
        <v>10</v>
      </c>
      <c r="H204" s="6">
        <v>20</v>
      </c>
      <c r="I204" s="6">
        <v>10</v>
      </c>
      <c r="J204" s="6">
        <v>10</v>
      </c>
      <c r="K204" s="6">
        <v>10</v>
      </c>
      <c r="L204" s="6">
        <v>20</v>
      </c>
      <c r="M204" s="6">
        <v>20</v>
      </c>
      <c r="N204" s="6">
        <v>210</v>
      </c>
      <c r="O204" s="127"/>
    </row>
    <row r="205" spans="1:15" s="10" customFormat="1" ht="11.25" x14ac:dyDescent="0.2">
      <c r="A205" s="173"/>
      <c r="B205" s="11" t="s">
        <v>586</v>
      </c>
      <c r="C205" s="11" t="s">
        <v>601</v>
      </c>
      <c r="D205" s="11"/>
      <c r="E205" s="6">
        <v>415</v>
      </c>
      <c r="F205" s="6">
        <v>405</v>
      </c>
      <c r="G205" s="6">
        <v>200</v>
      </c>
      <c r="H205" s="6">
        <v>275</v>
      </c>
      <c r="I205" s="6">
        <v>125</v>
      </c>
      <c r="J205" s="6">
        <v>90</v>
      </c>
      <c r="K205" s="6">
        <v>140</v>
      </c>
      <c r="L205" s="6">
        <v>130</v>
      </c>
      <c r="M205" s="6">
        <v>360</v>
      </c>
      <c r="N205" s="6">
        <v>2140</v>
      </c>
      <c r="O205" s="127"/>
    </row>
    <row r="206" spans="1:15" s="12" customFormat="1" ht="11.25" x14ac:dyDescent="0.2">
      <c r="A206" s="173"/>
      <c r="B206" s="11" t="s">
        <v>587</v>
      </c>
      <c r="C206" s="11" t="s">
        <v>602</v>
      </c>
      <c r="D206" s="11"/>
      <c r="E206" s="6">
        <v>400</v>
      </c>
      <c r="F206" s="6">
        <v>295</v>
      </c>
      <c r="G206" s="6">
        <v>160</v>
      </c>
      <c r="H206" s="6">
        <v>210</v>
      </c>
      <c r="I206" s="6">
        <v>135</v>
      </c>
      <c r="J206" s="6">
        <v>85</v>
      </c>
      <c r="K206" s="6">
        <v>95</v>
      </c>
      <c r="L206" s="6">
        <v>80</v>
      </c>
      <c r="M206" s="6">
        <v>205</v>
      </c>
      <c r="N206" s="6">
        <v>1665</v>
      </c>
      <c r="O206" s="127"/>
    </row>
    <row r="207" spans="1:15" s="10" customFormat="1" ht="11.25" x14ac:dyDescent="0.2">
      <c r="A207" s="173"/>
      <c r="B207" s="11" t="s">
        <v>588</v>
      </c>
      <c r="C207" s="11" t="s">
        <v>603</v>
      </c>
      <c r="D207" s="11"/>
      <c r="E207" s="6">
        <v>50</v>
      </c>
      <c r="F207" s="6">
        <v>50</v>
      </c>
      <c r="G207" s="6">
        <v>65</v>
      </c>
      <c r="H207" s="6">
        <v>55</v>
      </c>
      <c r="I207" s="6">
        <v>30</v>
      </c>
      <c r="J207" s="6">
        <v>15</v>
      </c>
      <c r="K207" s="6">
        <v>15</v>
      </c>
      <c r="L207" s="6">
        <v>25</v>
      </c>
      <c r="M207" s="6">
        <v>65</v>
      </c>
      <c r="N207" s="6">
        <v>370</v>
      </c>
      <c r="O207" s="127"/>
    </row>
    <row r="208" spans="1:15" s="10" customFormat="1" ht="11.25" x14ac:dyDescent="0.2">
      <c r="A208" s="174"/>
      <c r="B208" s="13" t="s">
        <v>692</v>
      </c>
      <c r="C208" s="13" t="str">
        <f>A194</f>
        <v>Lancashire</v>
      </c>
      <c r="D208" s="13"/>
      <c r="E208" s="14">
        <v>2635</v>
      </c>
      <c r="F208" s="14">
        <v>2125</v>
      </c>
      <c r="G208" s="14">
        <v>1440</v>
      </c>
      <c r="H208" s="14">
        <v>1545</v>
      </c>
      <c r="I208" s="14">
        <v>925</v>
      </c>
      <c r="J208" s="14">
        <v>540</v>
      </c>
      <c r="K208" s="14">
        <v>775</v>
      </c>
      <c r="L208" s="14">
        <v>760</v>
      </c>
      <c r="M208" s="14">
        <v>1860</v>
      </c>
      <c r="N208" s="14">
        <v>12605</v>
      </c>
      <c r="O208" s="127"/>
    </row>
    <row r="209" spans="1:15" s="10" customFormat="1" ht="11.25" x14ac:dyDescent="0.2">
      <c r="A209" s="15"/>
      <c r="C209" s="11"/>
      <c r="D209" s="11"/>
      <c r="E209" s="6"/>
      <c r="F209" s="6"/>
      <c r="G209" s="6"/>
      <c r="H209" s="6"/>
      <c r="I209" s="6"/>
      <c r="J209" s="6"/>
      <c r="K209" s="6"/>
      <c r="L209" s="6"/>
      <c r="M209" s="6"/>
      <c r="N209" s="6"/>
      <c r="O209" s="127"/>
    </row>
    <row r="210" spans="1:15" s="10" customFormat="1" ht="11.25" x14ac:dyDescent="0.2">
      <c r="A210" s="173" t="s">
        <v>415</v>
      </c>
      <c r="B210" s="11" t="s">
        <v>58</v>
      </c>
      <c r="C210" s="11" t="s">
        <v>334</v>
      </c>
      <c r="D210" s="11"/>
      <c r="E210" s="6">
        <v>160</v>
      </c>
      <c r="F210" s="6">
        <v>115</v>
      </c>
      <c r="G210" s="6">
        <v>80</v>
      </c>
      <c r="H210" s="6">
        <v>125</v>
      </c>
      <c r="I210" s="6">
        <v>65</v>
      </c>
      <c r="J210" s="6">
        <v>30</v>
      </c>
      <c r="K210" s="6">
        <v>40</v>
      </c>
      <c r="L210" s="6">
        <v>50</v>
      </c>
      <c r="M210" s="6">
        <v>140</v>
      </c>
      <c r="N210" s="6">
        <v>805</v>
      </c>
      <c r="O210" s="127"/>
    </row>
    <row r="211" spans="1:15" s="10" customFormat="1" ht="11.25" x14ac:dyDescent="0.2">
      <c r="A211" s="173"/>
      <c r="B211" s="11" t="s">
        <v>62</v>
      </c>
      <c r="C211" s="11" t="s">
        <v>335</v>
      </c>
      <c r="D211" s="11"/>
      <c r="E211" s="6">
        <v>190</v>
      </c>
      <c r="F211" s="6">
        <v>245</v>
      </c>
      <c r="G211" s="6">
        <v>185</v>
      </c>
      <c r="H211" s="6">
        <v>175</v>
      </c>
      <c r="I211" s="6">
        <v>100</v>
      </c>
      <c r="J211" s="6">
        <v>60</v>
      </c>
      <c r="K211" s="6">
        <v>80</v>
      </c>
      <c r="L211" s="6">
        <v>100</v>
      </c>
      <c r="M211" s="6">
        <v>270</v>
      </c>
      <c r="N211" s="6">
        <v>1405</v>
      </c>
      <c r="O211" s="127"/>
    </row>
    <row r="212" spans="1:15" s="10" customFormat="1" ht="11.25" x14ac:dyDescent="0.2">
      <c r="A212" s="173"/>
      <c r="B212" s="11" t="s">
        <v>63</v>
      </c>
      <c r="C212" s="11" t="s">
        <v>336</v>
      </c>
      <c r="D212" s="11"/>
      <c r="E212" s="6">
        <v>205</v>
      </c>
      <c r="F212" s="6">
        <v>300</v>
      </c>
      <c r="G212" s="6">
        <v>280</v>
      </c>
      <c r="H212" s="6">
        <v>250</v>
      </c>
      <c r="I212" s="6">
        <v>170</v>
      </c>
      <c r="J212" s="6">
        <v>125</v>
      </c>
      <c r="K212" s="6">
        <v>90</v>
      </c>
      <c r="L212" s="6">
        <v>155</v>
      </c>
      <c r="M212" s="6">
        <v>365</v>
      </c>
      <c r="N212" s="6">
        <v>1940</v>
      </c>
      <c r="O212" s="127"/>
    </row>
    <row r="213" spans="1:15" s="10" customFormat="1" ht="11.25" x14ac:dyDescent="0.2">
      <c r="A213" s="173"/>
      <c r="B213" s="11" t="s">
        <v>51</v>
      </c>
      <c r="C213" s="11" t="s">
        <v>337</v>
      </c>
      <c r="D213" s="11"/>
      <c r="E213" s="6">
        <v>710</v>
      </c>
      <c r="F213" s="6">
        <v>285</v>
      </c>
      <c r="G213" s="6">
        <v>240</v>
      </c>
      <c r="H213" s="6">
        <v>250</v>
      </c>
      <c r="I213" s="6">
        <v>190</v>
      </c>
      <c r="J213" s="6">
        <v>85</v>
      </c>
      <c r="K213" s="6">
        <v>145</v>
      </c>
      <c r="L213" s="6">
        <v>95</v>
      </c>
      <c r="M213" s="6">
        <v>310</v>
      </c>
      <c r="N213" s="6">
        <v>2310</v>
      </c>
      <c r="O213" s="127"/>
    </row>
    <row r="214" spans="1:15" s="10" customFormat="1" ht="11.25" x14ac:dyDescent="0.2">
      <c r="A214" s="173"/>
      <c r="B214" s="11" t="s">
        <v>53</v>
      </c>
      <c r="C214" s="11" t="s">
        <v>338</v>
      </c>
      <c r="D214" s="11"/>
      <c r="E214" s="6">
        <v>1015</v>
      </c>
      <c r="F214" s="6">
        <v>545</v>
      </c>
      <c r="G214" s="6">
        <v>580</v>
      </c>
      <c r="H214" s="6">
        <v>380</v>
      </c>
      <c r="I214" s="6">
        <v>260</v>
      </c>
      <c r="J214" s="6">
        <v>155</v>
      </c>
      <c r="K214" s="6">
        <v>220</v>
      </c>
      <c r="L214" s="6">
        <v>205</v>
      </c>
      <c r="M214" s="6">
        <v>590</v>
      </c>
      <c r="N214" s="6">
        <v>3950</v>
      </c>
      <c r="O214" s="127"/>
    </row>
    <row r="215" spans="1:15" s="10" customFormat="1" ht="11.25" x14ac:dyDescent="0.2">
      <c r="A215" s="173"/>
      <c r="B215" s="11" t="s">
        <v>64</v>
      </c>
      <c r="C215" s="11" t="s">
        <v>339</v>
      </c>
      <c r="D215" s="11"/>
      <c r="E215" s="6">
        <v>195</v>
      </c>
      <c r="F215" s="6">
        <v>320</v>
      </c>
      <c r="G215" s="6">
        <v>345</v>
      </c>
      <c r="H215" s="6">
        <v>300</v>
      </c>
      <c r="I215" s="6">
        <v>155</v>
      </c>
      <c r="J215" s="6">
        <v>95</v>
      </c>
      <c r="K215" s="6">
        <v>115</v>
      </c>
      <c r="L215" s="6">
        <v>180</v>
      </c>
      <c r="M215" s="6">
        <v>360</v>
      </c>
      <c r="N215" s="6">
        <v>2065</v>
      </c>
      <c r="O215" s="127"/>
    </row>
    <row r="216" spans="1:15" s="10" customFormat="1" ht="11.25" x14ac:dyDescent="0.2">
      <c r="A216" s="173"/>
      <c r="B216" s="11" t="s">
        <v>65</v>
      </c>
      <c r="C216" s="11" t="s">
        <v>340</v>
      </c>
      <c r="D216" s="11"/>
      <c r="E216" s="6">
        <v>150</v>
      </c>
      <c r="F216" s="6">
        <v>305</v>
      </c>
      <c r="G216" s="6">
        <v>415</v>
      </c>
      <c r="H216" s="6">
        <v>270</v>
      </c>
      <c r="I216" s="6">
        <v>115</v>
      </c>
      <c r="J216" s="6">
        <v>120</v>
      </c>
      <c r="K216" s="6">
        <v>160</v>
      </c>
      <c r="L216" s="6">
        <v>115</v>
      </c>
      <c r="M216" s="6">
        <v>465</v>
      </c>
      <c r="N216" s="6">
        <v>2115</v>
      </c>
      <c r="O216" s="127"/>
    </row>
    <row r="217" spans="1:15" s="10" customFormat="1" ht="11.25" x14ac:dyDescent="0.2">
      <c r="A217" s="173"/>
      <c r="B217" s="11" t="s">
        <v>57</v>
      </c>
      <c r="C217" s="11" t="s">
        <v>341</v>
      </c>
      <c r="D217" s="11"/>
      <c r="E217" s="6">
        <v>460</v>
      </c>
      <c r="F217" s="6">
        <v>420</v>
      </c>
      <c r="G217" s="6">
        <v>380</v>
      </c>
      <c r="H217" s="6">
        <v>290</v>
      </c>
      <c r="I217" s="6">
        <v>150</v>
      </c>
      <c r="J217" s="6">
        <v>115</v>
      </c>
      <c r="K217" s="6">
        <v>160</v>
      </c>
      <c r="L217" s="6">
        <v>150</v>
      </c>
      <c r="M217" s="6">
        <v>430</v>
      </c>
      <c r="N217" s="6">
        <v>2555</v>
      </c>
      <c r="O217" s="127"/>
    </row>
    <row r="218" spans="1:15" s="12" customFormat="1" ht="11.25" x14ac:dyDescent="0.2">
      <c r="A218" s="173"/>
      <c r="B218" s="11" t="s">
        <v>66</v>
      </c>
      <c r="C218" s="11" t="s">
        <v>342</v>
      </c>
      <c r="D218" s="11"/>
      <c r="E218" s="6">
        <v>125</v>
      </c>
      <c r="F218" s="6">
        <v>245</v>
      </c>
      <c r="G218" s="6">
        <v>140</v>
      </c>
      <c r="H218" s="6">
        <v>195</v>
      </c>
      <c r="I218" s="6">
        <v>100</v>
      </c>
      <c r="J218" s="6">
        <v>80</v>
      </c>
      <c r="K218" s="6">
        <v>65</v>
      </c>
      <c r="L218" s="6">
        <v>75</v>
      </c>
      <c r="M218" s="6">
        <v>255</v>
      </c>
      <c r="N218" s="6">
        <v>1280</v>
      </c>
      <c r="O218" s="127"/>
    </row>
    <row r="219" spans="1:15" s="10" customFormat="1" ht="11.25" x14ac:dyDescent="0.2">
      <c r="A219" s="173"/>
      <c r="B219" s="11" t="s">
        <v>50</v>
      </c>
      <c r="C219" s="11" t="s">
        <v>343</v>
      </c>
      <c r="D219" s="11"/>
      <c r="E219" s="6">
        <v>180</v>
      </c>
      <c r="F219" s="6">
        <v>200</v>
      </c>
      <c r="G219" s="6">
        <v>240</v>
      </c>
      <c r="H219" s="6">
        <v>180</v>
      </c>
      <c r="I219" s="6">
        <v>115</v>
      </c>
      <c r="J219" s="6">
        <v>75</v>
      </c>
      <c r="K219" s="6">
        <v>110</v>
      </c>
      <c r="L219" s="6">
        <v>80</v>
      </c>
      <c r="M219" s="6">
        <v>240</v>
      </c>
      <c r="N219" s="6">
        <v>1420</v>
      </c>
      <c r="O219" s="127"/>
    </row>
    <row r="220" spans="1:15" s="10" customFormat="1" ht="11.25" x14ac:dyDescent="0.2">
      <c r="A220" s="174"/>
      <c r="B220" s="13" t="s">
        <v>692</v>
      </c>
      <c r="C220" s="13" t="str">
        <f>A210</f>
        <v>Leeds City Region</v>
      </c>
      <c r="D220" s="13"/>
      <c r="E220" s="14">
        <v>3390</v>
      </c>
      <c r="F220" s="14">
        <v>2980</v>
      </c>
      <c r="G220" s="14">
        <v>2885</v>
      </c>
      <c r="H220" s="14">
        <v>2415</v>
      </c>
      <c r="I220" s="14">
        <v>1420</v>
      </c>
      <c r="J220" s="14">
        <v>940</v>
      </c>
      <c r="K220" s="14">
        <v>1185</v>
      </c>
      <c r="L220" s="14">
        <v>1205</v>
      </c>
      <c r="M220" s="14">
        <v>3425</v>
      </c>
      <c r="N220" s="14">
        <v>19845</v>
      </c>
      <c r="O220" s="127"/>
    </row>
    <row r="221" spans="1:15" s="10" customFormat="1" ht="11.25" x14ac:dyDescent="0.2">
      <c r="A221" s="15"/>
      <c r="C221" s="11"/>
      <c r="D221" s="11"/>
      <c r="E221" s="6"/>
      <c r="F221" s="6"/>
      <c r="G221" s="6"/>
      <c r="H221" s="6"/>
      <c r="I221" s="6"/>
      <c r="J221" s="6"/>
      <c r="K221" s="6"/>
      <c r="L221" s="6"/>
      <c r="M221" s="6"/>
      <c r="N221" s="6"/>
      <c r="O221" s="127"/>
    </row>
    <row r="222" spans="1:15" s="10" customFormat="1" ht="11.25" x14ac:dyDescent="0.2">
      <c r="A222" s="173" t="s">
        <v>289</v>
      </c>
      <c r="B222" s="11" t="s">
        <v>79</v>
      </c>
      <c r="C222" s="11" t="s">
        <v>114</v>
      </c>
      <c r="D222" s="11"/>
      <c r="E222" s="6" t="s">
        <v>712</v>
      </c>
      <c r="F222" s="6" t="s">
        <v>712</v>
      </c>
      <c r="G222" s="6" t="s">
        <v>712</v>
      </c>
      <c r="H222" s="6" t="s">
        <v>712</v>
      </c>
      <c r="I222" s="6" t="s">
        <v>712</v>
      </c>
      <c r="J222" s="6" t="s">
        <v>712</v>
      </c>
      <c r="K222" s="6" t="s">
        <v>712</v>
      </c>
      <c r="L222" s="6" t="s">
        <v>712</v>
      </c>
      <c r="M222" s="6">
        <v>110</v>
      </c>
      <c r="N222" s="6">
        <v>650</v>
      </c>
      <c r="O222" s="127"/>
    </row>
    <row r="223" spans="1:15" s="10" customFormat="1" ht="11.25" x14ac:dyDescent="0.2">
      <c r="A223" s="173"/>
      <c r="B223" s="11" t="s">
        <v>80</v>
      </c>
      <c r="C223" s="11" t="s">
        <v>115</v>
      </c>
      <c r="D223" s="11"/>
      <c r="E223" s="6">
        <v>125</v>
      </c>
      <c r="F223" s="6">
        <v>160</v>
      </c>
      <c r="G223" s="6">
        <v>160</v>
      </c>
      <c r="H223" s="6">
        <v>155</v>
      </c>
      <c r="I223" s="6">
        <v>80</v>
      </c>
      <c r="J223" s="6">
        <v>75</v>
      </c>
      <c r="K223" s="6">
        <v>70</v>
      </c>
      <c r="L223" s="6">
        <v>90</v>
      </c>
      <c r="M223" s="6">
        <v>185</v>
      </c>
      <c r="N223" s="6">
        <v>1100</v>
      </c>
      <c r="O223" s="127"/>
    </row>
    <row r="224" spans="1:15" s="10" customFormat="1" ht="11.25" x14ac:dyDescent="0.2">
      <c r="A224" s="173"/>
      <c r="B224" s="11" t="s">
        <v>81</v>
      </c>
      <c r="C224" s="11" t="s">
        <v>116</v>
      </c>
      <c r="D224" s="11"/>
      <c r="E224" s="6">
        <v>495</v>
      </c>
      <c r="F224" s="6">
        <v>465</v>
      </c>
      <c r="G224" s="6">
        <v>510</v>
      </c>
      <c r="H224" s="6">
        <v>340</v>
      </c>
      <c r="I224" s="6">
        <v>215</v>
      </c>
      <c r="J224" s="6">
        <v>155</v>
      </c>
      <c r="K224" s="6">
        <v>250</v>
      </c>
      <c r="L224" s="6">
        <v>210</v>
      </c>
      <c r="M224" s="6">
        <v>630</v>
      </c>
      <c r="N224" s="6">
        <v>3270</v>
      </c>
      <c r="O224" s="127"/>
    </row>
    <row r="225" spans="1:15" s="10" customFormat="1" ht="11.25" x14ac:dyDescent="0.2">
      <c r="A225" s="173"/>
      <c r="B225" s="11" t="s">
        <v>82</v>
      </c>
      <c r="C225" s="11" t="s">
        <v>117</v>
      </c>
      <c r="D225" s="11"/>
      <c r="E225" s="6">
        <v>235</v>
      </c>
      <c r="F225" s="6">
        <v>230</v>
      </c>
      <c r="G225" s="6">
        <v>210</v>
      </c>
      <c r="H225" s="6">
        <v>200</v>
      </c>
      <c r="I225" s="6">
        <v>120</v>
      </c>
      <c r="J225" s="6">
        <v>75</v>
      </c>
      <c r="K225" s="6">
        <v>100</v>
      </c>
      <c r="L225" s="6">
        <v>125</v>
      </c>
      <c r="M225" s="6">
        <v>280</v>
      </c>
      <c r="N225" s="6">
        <v>1575</v>
      </c>
      <c r="O225" s="127"/>
    </row>
    <row r="226" spans="1:15" s="10" customFormat="1" ht="11.25" x14ac:dyDescent="0.2">
      <c r="A226" s="173"/>
      <c r="B226" s="11" t="s">
        <v>68</v>
      </c>
      <c r="C226" s="11" t="s">
        <v>118</v>
      </c>
      <c r="D226" s="11"/>
      <c r="E226" s="6" t="s">
        <v>712</v>
      </c>
      <c r="F226" s="6" t="s">
        <v>712</v>
      </c>
      <c r="G226" s="6" t="s">
        <v>712</v>
      </c>
      <c r="H226" s="6" t="s">
        <v>712</v>
      </c>
      <c r="I226" s="6" t="s">
        <v>712</v>
      </c>
      <c r="J226" s="6" t="s">
        <v>712</v>
      </c>
      <c r="K226" s="6" t="s">
        <v>712</v>
      </c>
      <c r="L226" s="6" t="s">
        <v>712</v>
      </c>
      <c r="M226" s="6">
        <v>5</v>
      </c>
      <c r="N226" s="6">
        <v>15</v>
      </c>
      <c r="O226" s="127"/>
    </row>
    <row r="227" spans="1:15" s="10" customFormat="1" ht="11.25" x14ac:dyDescent="0.2">
      <c r="A227" s="173"/>
      <c r="B227" s="11" t="s">
        <v>83</v>
      </c>
      <c r="C227" s="11" t="s">
        <v>119</v>
      </c>
      <c r="D227" s="11"/>
      <c r="E227" s="6">
        <v>335</v>
      </c>
      <c r="F227" s="6">
        <v>175</v>
      </c>
      <c r="G227" s="6">
        <v>225</v>
      </c>
      <c r="H227" s="6">
        <v>185</v>
      </c>
      <c r="I227" s="6">
        <v>105</v>
      </c>
      <c r="J227" s="6">
        <v>65</v>
      </c>
      <c r="K227" s="6">
        <v>115</v>
      </c>
      <c r="L227" s="6">
        <v>90</v>
      </c>
      <c r="M227" s="6">
        <v>195</v>
      </c>
      <c r="N227" s="6">
        <v>1490</v>
      </c>
      <c r="O227" s="127"/>
    </row>
    <row r="228" spans="1:15" s="12" customFormat="1" ht="11.25" x14ac:dyDescent="0.2">
      <c r="A228" s="173"/>
      <c r="B228" s="11" t="s">
        <v>84</v>
      </c>
      <c r="C228" s="11" t="s">
        <v>120</v>
      </c>
      <c r="D228" s="11"/>
      <c r="E228" s="6">
        <v>160</v>
      </c>
      <c r="F228" s="6">
        <v>305</v>
      </c>
      <c r="G228" s="6">
        <v>300</v>
      </c>
      <c r="H228" s="6">
        <v>225</v>
      </c>
      <c r="I228" s="6">
        <v>145</v>
      </c>
      <c r="J228" s="6">
        <v>110</v>
      </c>
      <c r="K228" s="6">
        <v>125</v>
      </c>
      <c r="L228" s="6">
        <v>125</v>
      </c>
      <c r="M228" s="6">
        <v>390</v>
      </c>
      <c r="N228" s="6">
        <v>1885</v>
      </c>
      <c r="O228" s="127"/>
    </row>
    <row r="229" spans="1:15" s="10" customFormat="1" ht="11.25" x14ac:dyDescent="0.2">
      <c r="A229" s="173"/>
      <c r="B229" s="11" t="s">
        <v>85</v>
      </c>
      <c r="C229" s="11" t="s">
        <v>121</v>
      </c>
      <c r="D229" s="11"/>
      <c r="E229" s="6" t="s">
        <v>712</v>
      </c>
      <c r="F229" s="6" t="s">
        <v>712</v>
      </c>
      <c r="G229" s="6" t="s">
        <v>712</v>
      </c>
      <c r="H229" s="6" t="s">
        <v>712</v>
      </c>
      <c r="I229" s="6" t="s">
        <v>712</v>
      </c>
      <c r="J229" s="6" t="s">
        <v>712</v>
      </c>
      <c r="K229" s="6" t="s">
        <v>712</v>
      </c>
      <c r="L229" s="6" t="s">
        <v>712</v>
      </c>
      <c r="M229" s="6" t="s">
        <v>712</v>
      </c>
      <c r="N229" s="6" t="s">
        <v>712</v>
      </c>
      <c r="O229" s="127"/>
    </row>
    <row r="230" spans="1:15" s="10" customFormat="1" ht="11.25" x14ac:dyDescent="0.2">
      <c r="A230" s="174"/>
      <c r="B230" s="13" t="s">
        <v>692</v>
      </c>
      <c r="C230" s="13" t="str">
        <f>A222</f>
        <v>Leicester and Leicestershire</v>
      </c>
      <c r="D230" s="13"/>
      <c r="E230" s="14">
        <v>1420</v>
      </c>
      <c r="F230" s="14">
        <v>1445</v>
      </c>
      <c r="G230" s="14">
        <v>1495</v>
      </c>
      <c r="H230" s="14">
        <v>1220</v>
      </c>
      <c r="I230" s="14">
        <v>695</v>
      </c>
      <c r="J230" s="14">
        <v>520</v>
      </c>
      <c r="K230" s="14">
        <v>695</v>
      </c>
      <c r="L230" s="14">
        <v>690</v>
      </c>
      <c r="M230" s="14">
        <v>1790</v>
      </c>
      <c r="N230" s="14">
        <v>9970</v>
      </c>
      <c r="O230" s="127"/>
    </row>
    <row r="231" spans="1:15" s="10" customFormat="1" ht="11.25" x14ac:dyDescent="0.2">
      <c r="A231" s="15"/>
      <c r="C231" s="11"/>
      <c r="D231" s="11"/>
      <c r="E231" s="6"/>
      <c r="F231" s="6"/>
      <c r="G231" s="6"/>
      <c r="H231" s="6"/>
      <c r="I231" s="6"/>
      <c r="J231" s="6"/>
      <c r="K231" s="6"/>
      <c r="L231" s="6"/>
      <c r="M231" s="6"/>
      <c r="N231" s="6"/>
      <c r="O231" s="127"/>
    </row>
    <row r="232" spans="1:15" s="10" customFormat="1" ht="11.25" x14ac:dyDescent="0.2">
      <c r="A232" s="173" t="s">
        <v>293</v>
      </c>
      <c r="B232" s="11" t="s">
        <v>400</v>
      </c>
      <c r="C232" s="11" t="s">
        <v>325</v>
      </c>
      <c r="D232" s="11"/>
      <c r="E232" s="6">
        <v>10</v>
      </c>
      <c r="F232" s="6">
        <v>20</v>
      </c>
      <c r="G232" s="6">
        <v>50</v>
      </c>
      <c r="H232" s="6">
        <v>25</v>
      </c>
      <c r="I232" s="6">
        <v>5</v>
      </c>
      <c r="J232" s="6">
        <v>30</v>
      </c>
      <c r="K232" s="6">
        <v>25</v>
      </c>
      <c r="L232" s="6">
        <v>20</v>
      </c>
      <c r="M232" s="6">
        <v>65</v>
      </c>
      <c r="N232" s="6">
        <v>250</v>
      </c>
      <c r="O232" s="127"/>
    </row>
    <row r="233" spans="1:15" s="10" customFormat="1" ht="11.25" x14ac:dyDescent="0.2">
      <c r="A233" s="173"/>
      <c r="B233" s="11" t="s">
        <v>45</v>
      </c>
      <c r="C233" s="11" t="s">
        <v>326</v>
      </c>
      <c r="D233" s="11"/>
      <c r="E233" s="6">
        <v>10</v>
      </c>
      <c r="F233" s="6">
        <v>5</v>
      </c>
      <c r="G233" s="6" t="s">
        <v>712</v>
      </c>
      <c r="H233" s="6">
        <v>5</v>
      </c>
      <c r="I233" s="6" t="s">
        <v>712</v>
      </c>
      <c r="J233" s="6" t="s">
        <v>712</v>
      </c>
      <c r="K233" s="6" t="s">
        <v>712</v>
      </c>
      <c r="L233" s="6" t="s">
        <v>712</v>
      </c>
      <c r="M233" s="6">
        <v>5</v>
      </c>
      <c r="N233" s="6">
        <v>40</v>
      </c>
      <c r="O233" s="127"/>
    </row>
    <row r="234" spans="1:15" s="10" customFormat="1" ht="11.25" x14ac:dyDescent="0.2">
      <c r="A234" s="173"/>
      <c r="B234" s="11" t="s">
        <v>46</v>
      </c>
      <c r="C234" s="11" t="s">
        <v>327</v>
      </c>
      <c r="D234" s="11"/>
      <c r="E234" s="6" t="s">
        <v>712</v>
      </c>
      <c r="F234" s="6" t="s">
        <v>712</v>
      </c>
      <c r="G234" s="6" t="s">
        <v>712</v>
      </c>
      <c r="H234" s="6" t="s">
        <v>712</v>
      </c>
      <c r="I234" s="6" t="s">
        <v>712</v>
      </c>
      <c r="J234" s="6" t="s">
        <v>712</v>
      </c>
      <c r="K234" s="6" t="s">
        <v>712</v>
      </c>
      <c r="L234" s="6" t="s">
        <v>712</v>
      </c>
      <c r="M234" s="6" t="s">
        <v>712</v>
      </c>
      <c r="N234" s="6" t="s">
        <v>712</v>
      </c>
      <c r="O234" s="127"/>
    </row>
    <row r="235" spans="1:15" s="10" customFormat="1" ht="11.25" x14ac:dyDescent="0.2">
      <c r="A235" s="173"/>
      <c r="B235" s="11" t="s">
        <v>47</v>
      </c>
      <c r="C235" s="11" t="s">
        <v>328</v>
      </c>
      <c r="D235" s="11"/>
      <c r="E235" s="6">
        <v>25</v>
      </c>
      <c r="F235" s="6">
        <v>30</v>
      </c>
      <c r="G235" s="6" t="s">
        <v>712</v>
      </c>
      <c r="H235" s="6">
        <v>15</v>
      </c>
      <c r="I235" s="6" t="s">
        <v>712</v>
      </c>
      <c r="J235" s="6" t="s">
        <v>712</v>
      </c>
      <c r="K235" s="6" t="s">
        <v>712</v>
      </c>
      <c r="L235" s="6" t="s">
        <v>712</v>
      </c>
      <c r="M235" s="6">
        <v>30</v>
      </c>
      <c r="N235" s="6">
        <v>160</v>
      </c>
      <c r="O235" s="127"/>
    </row>
    <row r="236" spans="1:15" s="12" customFormat="1" ht="11.25" x14ac:dyDescent="0.2">
      <c r="A236" s="173"/>
      <c r="B236" s="11" t="s">
        <v>48</v>
      </c>
      <c r="C236" s="11" t="s">
        <v>329</v>
      </c>
      <c r="D236" s="11"/>
      <c r="E236" s="6">
        <v>50</v>
      </c>
      <c r="F236" s="6">
        <v>60</v>
      </c>
      <c r="G236" s="6">
        <v>50</v>
      </c>
      <c r="H236" s="6">
        <v>55</v>
      </c>
      <c r="I236" s="6">
        <v>25</v>
      </c>
      <c r="J236" s="6">
        <v>20</v>
      </c>
      <c r="K236" s="6">
        <v>30</v>
      </c>
      <c r="L236" s="6">
        <v>30</v>
      </c>
      <c r="M236" s="6">
        <v>50</v>
      </c>
      <c r="N236" s="6">
        <v>370</v>
      </c>
      <c r="O236" s="127"/>
    </row>
    <row r="237" spans="1:15" s="10" customFormat="1" ht="11.25" x14ac:dyDescent="0.2">
      <c r="A237" s="173"/>
      <c r="B237" s="11" t="s">
        <v>49</v>
      </c>
      <c r="C237" s="11" t="s">
        <v>330</v>
      </c>
      <c r="D237" s="11"/>
      <c r="E237" s="6">
        <v>30</v>
      </c>
      <c r="F237" s="6">
        <v>25</v>
      </c>
      <c r="G237" s="6">
        <v>25</v>
      </c>
      <c r="H237" s="6">
        <v>15</v>
      </c>
      <c r="I237" s="6">
        <v>30</v>
      </c>
      <c r="J237" s="6">
        <v>10</v>
      </c>
      <c r="K237" s="6">
        <v>15</v>
      </c>
      <c r="L237" s="6">
        <v>10</v>
      </c>
      <c r="M237" s="6">
        <v>30</v>
      </c>
      <c r="N237" s="6">
        <v>190</v>
      </c>
      <c r="O237" s="127"/>
    </row>
    <row r="238" spans="1:15" s="10" customFormat="1" ht="11.25" x14ac:dyDescent="0.2">
      <c r="A238" s="174"/>
      <c r="B238" s="13" t="s">
        <v>692</v>
      </c>
      <c r="C238" s="13" t="str">
        <f>A232</f>
        <v>Liverpool City Region</v>
      </c>
      <c r="D238" s="13"/>
      <c r="E238" s="14">
        <v>130</v>
      </c>
      <c r="F238" s="14">
        <v>140</v>
      </c>
      <c r="G238" s="14">
        <v>160</v>
      </c>
      <c r="H238" s="14">
        <v>110</v>
      </c>
      <c r="I238" s="14">
        <v>75</v>
      </c>
      <c r="J238" s="14">
        <v>70</v>
      </c>
      <c r="K238" s="14">
        <v>80</v>
      </c>
      <c r="L238" s="14">
        <v>70</v>
      </c>
      <c r="M238" s="14">
        <v>180</v>
      </c>
      <c r="N238" s="14">
        <v>1015</v>
      </c>
      <c r="O238" s="127"/>
    </row>
    <row r="239" spans="1:15" s="10" customFormat="1" ht="11.25" x14ac:dyDescent="0.2">
      <c r="A239" s="15"/>
      <c r="C239" s="11"/>
      <c r="D239" s="11"/>
      <c r="E239" s="6"/>
      <c r="F239" s="6"/>
      <c r="G239" s="6"/>
      <c r="H239" s="6"/>
      <c r="I239" s="6"/>
      <c r="J239" s="6"/>
      <c r="K239" s="6"/>
      <c r="L239" s="6"/>
      <c r="M239" s="6"/>
      <c r="N239" s="6"/>
      <c r="O239" s="127"/>
    </row>
    <row r="240" spans="1:15" s="10" customFormat="1" ht="11.25" x14ac:dyDescent="0.2">
      <c r="A240" s="173" t="s">
        <v>681</v>
      </c>
      <c r="B240" s="11" t="s">
        <v>29</v>
      </c>
      <c r="C240" s="11" t="s">
        <v>477</v>
      </c>
      <c r="D240" s="11"/>
      <c r="E240" s="6" t="s">
        <v>712</v>
      </c>
      <c r="F240" s="6" t="s">
        <v>712</v>
      </c>
      <c r="G240" s="6" t="s">
        <v>712</v>
      </c>
      <c r="H240" s="6" t="s">
        <v>712</v>
      </c>
      <c r="I240" s="6" t="s">
        <v>712</v>
      </c>
      <c r="J240" s="6" t="s">
        <v>712</v>
      </c>
      <c r="K240" s="6" t="s">
        <v>712</v>
      </c>
      <c r="L240" s="6" t="s">
        <v>712</v>
      </c>
      <c r="M240" s="6" t="s">
        <v>712</v>
      </c>
      <c r="N240" s="6" t="s">
        <v>712</v>
      </c>
      <c r="O240" s="127"/>
    </row>
    <row r="241" spans="1:15" s="10" customFormat="1" ht="11.25" x14ac:dyDescent="0.2">
      <c r="A241" s="173"/>
      <c r="B241" s="11" t="s">
        <v>30</v>
      </c>
      <c r="C241" s="11" t="s">
        <v>478</v>
      </c>
      <c r="D241" s="11"/>
      <c r="E241" s="6" t="s">
        <v>712</v>
      </c>
      <c r="F241" s="6" t="s">
        <v>712</v>
      </c>
      <c r="G241" s="6" t="s">
        <v>712</v>
      </c>
      <c r="H241" s="6" t="s">
        <v>712</v>
      </c>
      <c r="I241" s="6" t="s">
        <v>712</v>
      </c>
      <c r="J241" s="6" t="s">
        <v>712</v>
      </c>
      <c r="K241" s="6" t="s">
        <v>712</v>
      </c>
      <c r="L241" s="6" t="s">
        <v>712</v>
      </c>
      <c r="M241" s="6" t="s">
        <v>712</v>
      </c>
      <c r="N241" s="6" t="s">
        <v>712</v>
      </c>
      <c r="O241" s="127"/>
    </row>
    <row r="242" spans="1:15" s="10" customFormat="1" ht="11.25" x14ac:dyDescent="0.2">
      <c r="A242" s="173"/>
      <c r="B242" s="11" t="s">
        <v>369</v>
      </c>
      <c r="C242" s="11" t="s">
        <v>479</v>
      </c>
      <c r="D242" s="11"/>
      <c r="E242" s="6" t="s">
        <v>712</v>
      </c>
      <c r="F242" s="6" t="s">
        <v>712</v>
      </c>
      <c r="G242" s="6" t="s">
        <v>712</v>
      </c>
      <c r="H242" s="6" t="s">
        <v>712</v>
      </c>
      <c r="I242" s="6" t="s">
        <v>712</v>
      </c>
      <c r="J242" s="6" t="s">
        <v>712</v>
      </c>
      <c r="K242" s="6" t="s">
        <v>712</v>
      </c>
      <c r="L242" s="6" t="s">
        <v>712</v>
      </c>
      <c r="M242" s="6" t="s">
        <v>712</v>
      </c>
      <c r="N242" s="6" t="s">
        <v>712</v>
      </c>
      <c r="O242" s="127"/>
    </row>
    <row r="243" spans="1:15" s="10" customFormat="1" ht="11.25" x14ac:dyDescent="0.2">
      <c r="A243" s="173"/>
      <c r="B243" s="11" t="s">
        <v>31</v>
      </c>
      <c r="C243" s="11" t="s">
        <v>480</v>
      </c>
      <c r="D243" s="11"/>
      <c r="E243" s="6" t="s">
        <v>712</v>
      </c>
      <c r="F243" s="6" t="s">
        <v>712</v>
      </c>
      <c r="G243" s="6" t="s">
        <v>712</v>
      </c>
      <c r="H243" s="6" t="s">
        <v>712</v>
      </c>
      <c r="I243" s="6" t="s">
        <v>712</v>
      </c>
      <c r="J243" s="6" t="s">
        <v>712</v>
      </c>
      <c r="K243" s="6" t="s">
        <v>712</v>
      </c>
      <c r="L243" s="6" t="s">
        <v>712</v>
      </c>
      <c r="M243" s="6" t="s">
        <v>712</v>
      </c>
      <c r="N243" s="6" t="s">
        <v>712</v>
      </c>
      <c r="O243" s="127"/>
    </row>
    <row r="244" spans="1:15" s="10" customFormat="1" ht="11.25" x14ac:dyDescent="0.2">
      <c r="A244" s="173"/>
      <c r="B244" s="11" t="s">
        <v>32</v>
      </c>
      <c r="C244" s="11" t="s">
        <v>481</v>
      </c>
      <c r="D244" s="11"/>
      <c r="E244" s="6">
        <v>25</v>
      </c>
      <c r="F244" s="6">
        <v>35</v>
      </c>
      <c r="G244" s="6">
        <v>25</v>
      </c>
      <c r="H244" s="6">
        <v>40</v>
      </c>
      <c r="I244" s="6">
        <v>25</v>
      </c>
      <c r="J244" s="6">
        <v>15</v>
      </c>
      <c r="K244" s="6">
        <v>20</v>
      </c>
      <c r="L244" s="6">
        <v>15</v>
      </c>
      <c r="M244" s="6">
        <v>50</v>
      </c>
      <c r="N244" s="6">
        <v>250</v>
      </c>
      <c r="O244" s="127"/>
    </row>
    <row r="245" spans="1:15" s="10" customFormat="1" ht="11.25" x14ac:dyDescent="0.2">
      <c r="A245" s="173"/>
      <c r="B245" s="11" t="s">
        <v>15</v>
      </c>
      <c r="C245" s="11" t="s">
        <v>482</v>
      </c>
      <c r="D245" s="11"/>
      <c r="E245" s="6" t="s">
        <v>712</v>
      </c>
      <c r="F245" s="6" t="s">
        <v>712</v>
      </c>
      <c r="G245" s="6" t="s">
        <v>712</v>
      </c>
      <c r="H245" s="6" t="s">
        <v>712</v>
      </c>
      <c r="I245" s="6" t="s">
        <v>712</v>
      </c>
      <c r="J245" s="6" t="s">
        <v>712</v>
      </c>
      <c r="K245" s="6" t="s">
        <v>712</v>
      </c>
      <c r="L245" s="6" t="s">
        <v>712</v>
      </c>
      <c r="M245" s="6" t="s">
        <v>712</v>
      </c>
      <c r="N245" s="6" t="s">
        <v>712</v>
      </c>
      <c r="O245" s="127"/>
    </row>
    <row r="246" spans="1:15" s="10" customFormat="1" ht="11.25" x14ac:dyDescent="0.2">
      <c r="A246" s="173"/>
      <c r="B246" s="11" t="s">
        <v>16</v>
      </c>
      <c r="C246" s="11" t="s">
        <v>483</v>
      </c>
      <c r="D246" s="11"/>
      <c r="E246" s="6" t="s">
        <v>712</v>
      </c>
      <c r="F246" s="6" t="s">
        <v>712</v>
      </c>
      <c r="G246" s="6" t="s">
        <v>712</v>
      </c>
      <c r="H246" s="6" t="s">
        <v>712</v>
      </c>
      <c r="I246" s="6" t="s">
        <v>712</v>
      </c>
      <c r="J246" s="6" t="s">
        <v>712</v>
      </c>
      <c r="K246" s="6" t="s">
        <v>712</v>
      </c>
      <c r="L246" s="6" t="s">
        <v>712</v>
      </c>
      <c r="M246" s="6" t="s">
        <v>712</v>
      </c>
      <c r="N246" s="6" t="s">
        <v>712</v>
      </c>
      <c r="O246" s="127"/>
    </row>
    <row r="247" spans="1:15" s="10" customFormat="1" ht="11.25" x14ac:dyDescent="0.2">
      <c r="A247" s="173"/>
      <c r="B247" s="11" t="s">
        <v>33</v>
      </c>
      <c r="C247" s="11" t="s">
        <v>253</v>
      </c>
      <c r="D247" s="11"/>
      <c r="E247" s="6" t="s">
        <v>712</v>
      </c>
      <c r="F247" s="6" t="s">
        <v>712</v>
      </c>
      <c r="G247" s="6" t="s">
        <v>712</v>
      </c>
      <c r="H247" s="6" t="s">
        <v>712</v>
      </c>
      <c r="I247" s="6" t="s">
        <v>712</v>
      </c>
      <c r="J247" s="6" t="s">
        <v>712</v>
      </c>
      <c r="K247" s="6" t="s">
        <v>712</v>
      </c>
      <c r="L247" s="6" t="s">
        <v>712</v>
      </c>
      <c r="M247" s="6" t="s">
        <v>712</v>
      </c>
      <c r="N247" s="6" t="s">
        <v>712</v>
      </c>
      <c r="O247" s="127"/>
    </row>
    <row r="248" spans="1:15" s="10" customFormat="1" ht="11.25" x14ac:dyDescent="0.2">
      <c r="A248" s="173"/>
      <c r="B248" s="11" t="s">
        <v>34</v>
      </c>
      <c r="C248" s="11" t="s">
        <v>484</v>
      </c>
      <c r="D248" s="11"/>
      <c r="E248" s="6" t="s">
        <v>712</v>
      </c>
      <c r="F248" s="6" t="s">
        <v>712</v>
      </c>
      <c r="G248" s="6" t="s">
        <v>712</v>
      </c>
      <c r="H248" s="6" t="s">
        <v>712</v>
      </c>
      <c r="I248" s="6" t="s">
        <v>712</v>
      </c>
      <c r="J248" s="6" t="s">
        <v>712</v>
      </c>
      <c r="K248" s="6" t="s">
        <v>712</v>
      </c>
      <c r="L248" s="6" t="s">
        <v>712</v>
      </c>
      <c r="M248" s="6" t="s">
        <v>712</v>
      </c>
      <c r="N248" s="6" t="s">
        <v>712</v>
      </c>
      <c r="O248" s="127"/>
    </row>
    <row r="249" spans="1:15" s="10" customFormat="1" ht="11.25" x14ac:dyDescent="0.2">
      <c r="A249" s="173"/>
      <c r="B249" s="11" t="s">
        <v>35</v>
      </c>
      <c r="C249" s="11" t="s">
        <v>485</v>
      </c>
      <c r="D249" s="11"/>
      <c r="E249" s="6">
        <v>10</v>
      </c>
      <c r="F249" s="6">
        <v>55</v>
      </c>
      <c r="G249" s="6">
        <v>15</v>
      </c>
      <c r="H249" s="6">
        <v>15</v>
      </c>
      <c r="I249" s="6">
        <v>10</v>
      </c>
      <c r="J249" s="6">
        <v>5</v>
      </c>
      <c r="K249" s="6">
        <v>10</v>
      </c>
      <c r="L249" s="6">
        <v>5</v>
      </c>
      <c r="M249" s="6">
        <v>30</v>
      </c>
      <c r="N249" s="6">
        <v>155</v>
      </c>
      <c r="O249" s="127"/>
    </row>
    <row r="250" spans="1:15" s="10" customFormat="1" ht="11.25" x14ac:dyDescent="0.2">
      <c r="A250" s="173"/>
      <c r="B250" s="11" t="s">
        <v>36</v>
      </c>
      <c r="C250" s="11" t="s">
        <v>486</v>
      </c>
      <c r="D250" s="11"/>
      <c r="E250" s="6" t="s">
        <v>712</v>
      </c>
      <c r="F250" s="6" t="s">
        <v>712</v>
      </c>
      <c r="G250" s="6" t="s">
        <v>712</v>
      </c>
      <c r="H250" s="6" t="s">
        <v>712</v>
      </c>
      <c r="I250" s="6" t="s">
        <v>712</v>
      </c>
      <c r="J250" s="6" t="s">
        <v>712</v>
      </c>
      <c r="K250" s="6" t="s">
        <v>712</v>
      </c>
      <c r="L250" s="6" t="s">
        <v>712</v>
      </c>
      <c r="M250" s="6" t="s">
        <v>712</v>
      </c>
      <c r="N250" s="6" t="s">
        <v>712</v>
      </c>
      <c r="O250" s="127"/>
    </row>
    <row r="251" spans="1:15" s="10" customFormat="1" ht="11.25" x14ac:dyDescent="0.2">
      <c r="A251" s="173"/>
      <c r="B251" s="11" t="s">
        <v>17</v>
      </c>
      <c r="C251" s="11" t="s">
        <v>487</v>
      </c>
      <c r="D251" s="11"/>
      <c r="E251" s="6" t="s">
        <v>712</v>
      </c>
      <c r="F251" s="6" t="s">
        <v>712</v>
      </c>
      <c r="G251" s="6" t="s">
        <v>712</v>
      </c>
      <c r="H251" s="6" t="s">
        <v>712</v>
      </c>
      <c r="I251" s="6" t="s">
        <v>712</v>
      </c>
      <c r="J251" s="6" t="s">
        <v>712</v>
      </c>
      <c r="K251" s="6" t="s">
        <v>712</v>
      </c>
      <c r="L251" s="6" t="s">
        <v>712</v>
      </c>
      <c r="M251" s="6" t="s">
        <v>712</v>
      </c>
      <c r="N251" s="6" t="s">
        <v>712</v>
      </c>
      <c r="O251" s="127"/>
    </row>
    <row r="252" spans="1:15" s="10" customFormat="1" ht="11.25" x14ac:dyDescent="0.2">
      <c r="A252" s="173"/>
      <c r="B252" s="11" t="s">
        <v>18</v>
      </c>
      <c r="C252" s="11" t="s">
        <v>488</v>
      </c>
      <c r="D252" s="11"/>
      <c r="E252" s="6" t="s">
        <v>712</v>
      </c>
      <c r="F252" s="6" t="s">
        <v>712</v>
      </c>
      <c r="G252" s="6" t="s">
        <v>712</v>
      </c>
      <c r="H252" s="6" t="s">
        <v>712</v>
      </c>
      <c r="I252" s="6" t="s">
        <v>712</v>
      </c>
      <c r="J252" s="6" t="s">
        <v>712</v>
      </c>
      <c r="K252" s="6" t="s">
        <v>712</v>
      </c>
      <c r="L252" s="6" t="s">
        <v>712</v>
      </c>
      <c r="M252" s="6" t="s">
        <v>712</v>
      </c>
      <c r="N252" s="6" t="s">
        <v>712</v>
      </c>
      <c r="O252" s="127"/>
    </row>
    <row r="253" spans="1:15" s="10" customFormat="1" ht="11.25" x14ac:dyDescent="0.2">
      <c r="A253" s="173"/>
      <c r="B253" s="11" t="s">
        <v>19</v>
      </c>
      <c r="C253" s="11" t="s">
        <v>489</v>
      </c>
      <c r="D253" s="11"/>
      <c r="E253" s="6" t="s">
        <v>712</v>
      </c>
      <c r="F253" s="6" t="s">
        <v>712</v>
      </c>
      <c r="G253" s="6" t="s">
        <v>712</v>
      </c>
      <c r="H253" s="6" t="s">
        <v>712</v>
      </c>
      <c r="I253" s="6" t="s">
        <v>712</v>
      </c>
      <c r="J253" s="6" t="s">
        <v>712</v>
      </c>
      <c r="K253" s="6" t="s">
        <v>712</v>
      </c>
      <c r="L253" s="6" t="s">
        <v>712</v>
      </c>
      <c r="M253" s="6" t="s">
        <v>712</v>
      </c>
      <c r="N253" s="6" t="s">
        <v>712</v>
      </c>
      <c r="O253" s="127"/>
    </row>
    <row r="254" spans="1:15" s="10" customFormat="1" ht="11.25" x14ac:dyDescent="0.2">
      <c r="A254" s="173"/>
      <c r="B254" s="11" t="s">
        <v>37</v>
      </c>
      <c r="C254" s="11" t="s">
        <v>490</v>
      </c>
      <c r="D254" s="11"/>
      <c r="E254" s="6" t="s">
        <v>712</v>
      </c>
      <c r="F254" s="6" t="s">
        <v>712</v>
      </c>
      <c r="G254" s="6" t="s">
        <v>712</v>
      </c>
      <c r="H254" s="6" t="s">
        <v>712</v>
      </c>
      <c r="I254" s="6" t="s">
        <v>712</v>
      </c>
      <c r="J254" s="6" t="s">
        <v>712</v>
      </c>
      <c r="K254" s="6" t="s">
        <v>712</v>
      </c>
      <c r="L254" s="6" t="s">
        <v>712</v>
      </c>
      <c r="M254" s="6" t="s">
        <v>712</v>
      </c>
      <c r="N254" s="6" t="s">
        <v>712</v>
      </c>
      <c r="O254" s="127"/>
    </row>
    <row r="255" spans="1:15" s="10" customFormat="1" ht="11.25" x14ac:dyDescent="0.2">
      <c r="A255" s="173"/>
      <c r="B255" s="11" t="s">
        <v>38</v>
      </c>
      <c r="C255" s="11" t="s">
        <v>491</v>
      </c>
      <c r="D255" s="11"/>
      <c r="E255" s="6">
        <v>10</v>
      </c>
      <c r="F255" s="6">
        <v>65</v>
      </c>
      <c r="G255" s="6">
        <v>15</v>
      </c>
      <c r="H255" s="6">
        <v>55</v>
      </c>
      <c r="I255" s="6">
        <v>20</v>
      </c>
      <c r="J255" s="6">
        <v>10</v>
      </c>
      <c r="K255" s="6">
        <v>20</v>
      </c>
      <c r="L255" s="6">
        <v>35</v>
      </c>
      <c r="M255" s="6">
        <v>65</v>
      </c>
      <c r="N255" s="6">
        <v>295</v>
      </c>
      <c r="O255" s="127"/>
    </row>
    <row r="256" spans="1:15" s="10" customFormat="1" ht="11.25" x14ac:dyDescent="0.2">
      <c r="A256" s="173"/>
      <c r="B256" s="11" t="s">
        <v>39</v>
      </c>
      <c r="C256" s="11" t="s">
        <v>492</v>
      </c>
      <c r="D256" s="11"/>
      <c r="E256" s="6">
        <v>10</v>
      </c>
      <c r="F256" s="6">
        <v>55</v>
      </c>
      <c r="G256" s="6">
        <v>35</v>
      </c>
      <c r="H256" s="6">
        <v>50</v>
      </c>
      <c r="I256" s="6">
        <v>25</v>
      </c>
      <c r="J256" s="6">
        <v>20</v>
      </c>
      <c r="K256" s="6">
        <v>20</v>
      </c>
      <c r="L256" s="6">
        <v>15</v>
      </c>
      <c r="M256" s="6">
        <v>70</v>
      </c>
      <c r="N256" s="6">
        <v>300</v>
      </c>
      <c r="O256" s="127"/>
    </row>
    <row r="257" spans="1:15" s="10" customFormat="1" ht="11.25" x14ac:dyDescent="0.2">
      <c r="A257" s="173"/>
      <c r="B257" s="11" t="s">
        <v>40</v>
      </c>
      <c r="C257" s="11" t="s">
        <v>493</v>
      </c>
      <c r="D257" s="11"/>
      <c r="E257" s="6" t="s">
        <v>712</v>
      </c>
      <c r="F257" s="6" t="s">
        <v>712</v>
      </c>
      <c r="G257" s="6" t="s">
        <v>712</v>
      </c>
      <c r="H257" s="6" t="s">
        <v>712</v>
      </c>
      <c r="I257" s="6" t="s">
        <v>712</v>
      </c>
      <c r="J257" s="6" t="s">
        <v>712</v>
      </c>
      <c r="K257" s="6" t="s">
        <v>712</v>
      </c>
      <c r="L257" s="6" t="s">
        <v>712</v>
      </c>
      <c r="M257" s="6" t="s">
        <v>712</v>
      </c>
      <c r="N257" s="6" t="s">
        <v>712</v>
      </c>
      <c r="O257" s="127"/>
    </row>
    <row r="258" spans="1:15" s="10" customFormat="1" ht="11.25" x14ac:dyDescent="0.2">
      <c r="A258" s="173"/>
      <c r="B258" s="11" t="s">
        <v>20</v>
      </c>
      <c r="C258" s="11" t="s">
        <v>494</v>
      </c>
      <c r="D258" s="11"/>
      <c r="E258" s="6" t="s">
        <v>712</v>
      </c>
      <c r="F258" s="6" t="s">
        <v>712</v>
      </c>
      <c r="G258" s="6" t="s">
        <v>712</v>
      </c>
      <c r="H258" s="6" t="s">
        <v>712</v>
      </c>
      <c r="I258" s="6" t="s">
        <v>712</v>
      </c>
      <c r="J258" s="6" t="s">
        <v>712</v>
      </c>
      <c r="K258" s="6" t="s">
        <v>712</v>
      </c>
      <c r="L258" s="6" t="s">
        <v>712</v>
      </c>
      <c r="M258" s="6" t="s">
        <v>712</v>
      </c>
      <c r="N258" s="6" t="s">
        <v>712</v>
      </c>
      <c r="O258" s="127"/>
    </row>
    <row r="259" spans="1:15" s="10" customFormat="1" ht="11.25" x14ac:dyDescent="0.2">
      <c r="A259" s="173"/>
      <c r="B259" s="11" t="s">
        <v>21</v>
      </c>
      <c r="C259" s="11" t="s">
        <v>495</v>
      </c>
      <c r="D259" s="11"/>
      <c r="E259" s="6" t="s">
        <v>712</v>
      </c>
      <c r="F259" s="6" t="s">
        <v>712</v>
      </c>
      <c r="G259" s="6" t="s">
        <v>712</v>
      </c>
      <c r="H259" s="6" t="s">
        <v>712</v>
      </c>
      <c r="I259" s="6" t="s">
        <v>712</v>
      </c>
      <c r="J259" s="6" t="s">
        <v>712</v>
      </c>
      <c r="K259" s="6" t="s">
        <v>712</v>
      </c>
      <c r="L259" s="6" t="s">
        <v>712</v>
      </c>
      <c r="M259" s="6" t="s">
        <v>712</v>
      </c>
      <c r="N259" s="6" t="s">
        <v>712</v>
      </c>
      <c r="O259" s="127"/>
    </row>
    <row r="260" spans="1:15" s="10" customFormat="1" ht="11.25" x14ac:dyDescent="0.2">
      <c r="A260" s="173"/>
      <c r="B260" s="11" t="s">
        <v>41</v>
      </c>
      <c r="C260" s="11" t="s">
        <v>496</v>
      </c>
      <c r="D260" s="11"/>
      <c r="E260" s="6" t="s">
        <v>712</v>
      </c>
      <c r="F260" s="6" t="s">
        <v>712</v>
      </c>
      <c r="G260" s="6" t="s">
        <v>712</v>
      </c>
      <c r="H260" s="6" t="s">
        <v>712</v>
      </c>
      <c r="I260" s="6" t="s">
        <v>712</v>
      </c>
      <c r="J260" s="6" t="s">
        <v>712</v>
      </c>
      <c r="K260" s="6" t="s">
        <v>712</v>
      </c>
      <c r="L260" s="6" t="s">
        <v>712</v>
      </c>
      <c r="M260" s="6" t="s">
        <v>712</v>
      </c>
      <c r="N260" s="6" t="s">
        <v>712</v>
      </c>
      <c r="O260" s="127"/>
    </row>
    <row r="261" spans="1:15" s="10" customFormat="1" ht="11.25" x14ac:dyDescent="0.2">
      <c r="A261" s="173"/>
      <c r="B261" s="11" t="s">
        <v>22</v>
      </c>
      <c r="C261" s="11" t="s">
        <v>497</v>
      </c>
      <c r="D261" s="11"/>
      <c r="E261" s="6" t="s">
        <v>712</v>
      </c>
      <c r="F261" s="6" t="s">
        <v>712</v>
      </c>
      <c r="G261" s="6" t="s">
        <v>712</v>
      </c>
      <c r="H261" s="6" t="s">
        <v>712</v>
      </c>
      <c r="I261" s="6" t="s">
        <v>712</v>
      </c>
      <c r="J261" s="6" t="s">
        <v>712</v>
      </c>
      <c r="K261" s="6" t="s">
        <v>712</v>
      </c>
      <c r="L261" s="6" t="s">
        <v>712</v>
      </c>
      <c r="M261" s="6" t="s">
        <v>712</v>
      </c>
      <c r="N261" s="6" t="s">
        <v>712</v>
      </c>
      <c r="O261" s="127"/>
    </row>
    <row r="262" spans="1:15" s="10" customFormat="1" ht="11.25" x14ac:dyDescent="0.2">
      <c r="A262" s="173"/>
      <c r="B262" s="11" t="s">
        <v>23</v>
      </c>
      <c r="C262" s="11" t="s">
        <v>498</v>
      </c>
      <c r="D262" s="11"/>
      <c r="E262" s="6" t="s">
        <v>712</v>
      </c>
      <c r="F262" s="6" t="s">
        <v>712</v>
      </c>
      <c r="G262" s="6" t="s">
        <v>712</v>
      </c>
      <c r="H262" s="6" t="s">
        <v>712</v>
      </c>
      <c r="I262" s="6" t="s">
        <v>712</v>
      </c>
      <c r="J262" s="6" t="s">
        <v>712</v>
      </c>
      <c r="K262" s="6" t="s">
        <v>712</v>
      </c>
      <c r="L262" s="6" t="s">
        <v>712</v>
      </c>
      <c r="M262" s="6" t="s">
        <v>712</v>
      </c>
      <c r="N262" s="6" t="s">
        <v>712</v>
      </c>
      <c r="O262" s="127"/>
    </row>
    <row r="263" spans="1:15" s="10" customFormat="1" ht="11.25" x14ac:dyDescent="0.2">
      <c r="A263" s="173"/>
      <c r="B263" s="11" t="s">
        <v>42</v>
      </c>
      <c r="C263" s="11" t="s">
        <v>499</v>
      </c>
      <c r="D263" s="11"/>
      <c r="E263" s="6" t="s">
        <v>712</v>
      </c>
      <c r="F263" s="6" t="s">
        <v>712</v>
      </c>
      <c r="G263" s="6" t="s">
        <v>712</v>
      </c>
      <c r="H263" s="6" t="s">
        <v>712</v>
      </c>
      <c r="I263" s="6" t="s">
        <v>712</v>
      </c>
      <c r="J263" s="6" t="s">
        <v>712</v>
      </c>
      <c r="K263" s="6" t="s">
        <v>712</v>
      </c>
      <c r="L263" s="6" t="s">
        <v>712</v>
      </c>
      <c r="M263" s="6" t="s">
        <v>712</v>
      </c>
      <c r="N263" s="6" t="s">
        <v>712</v>
      </c>
      <c r="O263" s="127"/>
    </row>
    <row r="264" spans="1:15" s="10" customFormat="1" ht="11.25" x14ac:dyDescent="0.2">
      <c r="A264" s="173"/>
      <c r="B264" s="11" t="s">
        <v>24</v>
      </c>
      <c r="C264" s="11" t="s">
        <v>500</v>
      </c>
      <c r="D264" s="11"/>
      <c r="E264" s="6" t="s">
        <v>712</v>
      </c>
      <c r="F264" s="6" t="s">
        <v>712</v>
      </c>
      <c r="G264" s="6" t="s">
        <v>712</v>
      </c>
      <c r="H264" s="6" t="s">
        <v>712</v>
      </c>
      <c r="I264" s="6" t="s">
        <v>712</v>
      </c>
      <c r="J264" s="6" t="s">
        <v>712</v>
      </c>
      <c r="K264" s="6" t="s">
        <v>712</v>
      </c>
      <c r="L264" s="6" t="s">
        <v>712</v>
      </c>
      <c r="M264" s="6" t="s">
        <v>712</v>
      </c>
      <c r="N264" s="6" t="s">
        <v>712</v>
      </c>
      <c r="O264" s="127"/>
    </row>
    <row r="265" spans="1:15" s="10" customFormat="1" ht="11.25" x14ac:dyDescent="0.2">
      <c r="A265" s="173"/>
      <c r="B265" s="11" t="s">
        <v>420</v>
      </c>
      <c r="C265" s="11" t="s">
        <v>501</v>
      </c>
      <c r="D265" s="11"/>
      <c r="E265" s="6" t="s">
        <v>712</v>
      </c>
      <c r="F265" s="6" t="s">
        <v>712</v>
      </c>
      <c r="G265" s="6" t="s">
        <v>712</v>
      </c>
      <c r="H265" s="6" t="s">
        <v>712</v>
      </c>
      <c r="I265" s="6" t="s">
        <v>712</v>
      </c>
      <c r="J265" s="6" t="s">
        <v>712</v>
      </c>
      <c r="K265" s="6" t="s">
        <v>712</v>
      </c>
      <c r="L265" s="6" t="s">
        <v>712</v>
      </c>
      <c r="M265" s="6" t="s">
        <v>712</v>
      </c>
      <c r="N265" s="6" t="s">
        <v>712</v>
      </c>
      <c r="O265" s="127"/>
    </row>
    <row r="266" spans="1:15" s="10" customFormat="1" ht="11.25" x14ac:dyDescent="0.2">
      <c r="A266" s="173"/>
      <c r="B266" s="11" t="s">
        <v>421</v>
      </c>
      <c r="C266" s="11" t="s">
        <v>502</v>
      </c>
      <c r="D266" s="11"/>
      <c r="E266" s="6" t="s">
        <v>712</v>
      </c>
      <c r="F266" s="6" t="s">
        <v>712</v>
      </c>
      <c r="G266" s="6" t="s">
        <v>712</v>
      </c>
      <c r="H266" s="6" t="s">
        <v>712</v>
      </c>
      <c r="I266" s="6" t="s">
        <v>712</v>
      </c>
      <c r="J266" s="6" t="s">
        <v>712</v>
      </c>
      <c r="K266" s="6" t="s">
        <v>712</v>
      </c>
      <c r="L266" s="6" t="s">
        <v>712</v>
      </c>
      <c r="M266" s="6" t="s">
        <v>712</v>
      </c>
      <c r="N266" s="6" t="s">
        <v>712</v>
      </c>
      <c r="O266" s="127"/>
    </row>
    <row r="267" spans="1:15" s="10" customFormat="1" ht="11.25" x14ac:dyDescent="0.2">
      <c r="A267" s="173"/>
      <c r="B267" s="11" t="s">
        <v>25</v>
      </c>
      <c r="C267" s="11" t="s">
        <v>503</v>
      </c>
      <c r="D267" s="11"/>
      <c r="E267" s="6" t="s">
        <v>712</v>
      </c>
      <c r="F267" s="6" t="s">
        <v>712</v>
      </c>
      <c r="G267" s="6" t="s">
        <v>712</v>
      </c>
      <c r="H267" s="6" t="s">
        <v>712</v>
      </c>
      <c r="I267" s="6" t="s">
        <v>712</v>
      </c>
      <c r="J267" s="6" t="s">
        <v>712</v>
      </c>
      <c r="K267" s="6" t="s">
        <v>712</v>
      </c>
      <c r="L267" s="6" t="s">
        <v>712</v>
      </c>
      <c r="M267" s="6" t="s">
        <v>712</v>
      </c>
      <c r="N267" s="6" t="s">
        <v>712</v>
      </c>
      <c r="O267" s="127"/>
    </row>
    <row r="268" spans="1:15" s="10" customFormat="1" ht="11.25" x14ac:dyDescent="0.2">
      <c r="A268" s="173"/>
      <c r="B268" s="11" t="s">
        <v>422</v>
      </c>
      <c r="C268" s="11" t="s">
        <v>504</v>
      </c>
      <c r="D268" s="11"/>
      <c r="E268" s="6" t="s">
        <v>712</v>
      </c>
      <c r="F268" s="6" t="s">
        <v>712</v>
      </c>
      <c r="G268" s="6" t="s">
        <v>712</v>
      </c>
      <c r="H268" s="6" t="s">
        <v>712</v>
      </c>
      <c r="I268" s="6" t="s">
        <v>712</v>
      </c>
      <c r="J268" s="6" t="s">
        <v>712</v>
      </c>
      <c r="K268" s="6" t="s">
        <v>712</v>
      </c>
      <c r="L268" s="6" t="s">
        <v>712</v>
      </c>
      <c r="M268" s="6" t="s">
        <v>712</v>
      </c>
      <c r="N268" s="6" t="s">
        <v>712</v>
      </c>
      <c r="O268" s="127"/>
    </row>
    <row r="269" spans="1:15" s="10" customFormat="1" ht="11.25" x14ac:dyDescent="0.2">
      <c r="A269" s="173"/>
      <c r="B269" s="11" t="s">
        <v>26</v>
      </c>
      <c r="C269" s="11" t="s">
        <v>505</v>
      </c>
      <c r="D269" s="11"/>
      <c r="E269" s="6" t="s">
        <v>712</v>
      </c>
      <c r="F269" s="6" t="s">
        <v>712</v>
      </c>
      <c r="G269" s="6" t="s">
        <v>712</v>
      </c>
      <c r="H269" s="6" t="s">
        <v>712</v>
      </c>
      <c r="I269" s="6" t="s">
        <v>712</v>
      </c>
      <c r="J269" s="6" t="s">
        <v>712</v>
      </c>
      <c r="K269" s="6" t="s">
        <v>712</v>
      </c>
      <c r="L269" s="6" t="s">
        <v>712</v>
      </c>
      <c r="M269" s="6" t="s">
        <v>712</v>
      </c>
      <c r="N269" s="6" t="s">
        <v>712</v>
      </c>
      <c r="O269" s="127"/>
    </row>
    <row r="270" spans="1:15" s="10" customFormat="1" ht="11.25" x14ac:dyDescent="0.2">
      <c r="A270" s="173"/>
      <c r="B270" s="11" t="s">
        <v>423</v>
      </c>
      <c r="C270" s="11" t="s">
        <v>506</v>
      </c>
      <c r="D270" s="11"/>
      <c r="E270" s="6" t="s">
        <v>712</v>
      </c>
      <c r="F270" s="6" t="s">
        <v>712</v>
      </c>
      <c r="G270" s="6" t="s">
        <v>712</v>
      </c>
      <c r="H270" s="6" t="s">
        <v>712</v>
      </c>
      <c r="I270" s="6" t="s">
        <v>712</v>
      </c>
      <c r="J270" s="6" t="s">
        <v>712</v>
      </c>
      <c r="K270" s="6" t="s">
        <v>712</v>
      </c>
      <c r="L270" s="6" t="s">
        <v>712</v>
      </c>
      <c r="M270" s="6" t="s">
        <v>712</v>
      </c>
      <c r="N270" s="6" t="s">
        <v>712</v>
      </c>
      <c r="O270" s="127"/>
    </row>
    <row r="271" spans="1:15" s="12" customFormat="1" ht="11.25" x14ac:dyDescent="0.2">
      <c r="A271" s="173"/>
      <c r="B271" s="11" t="s">
        <v>27</v>
      </c>
      <c r="C271" s="11" t="s">
        <v>507</v>
      </c>
      <c r="D271" s="11"/>
      <c r="E271" s="6" t="s">
        <v>712</v>
      </c>
      <c r="F271" s="6" t="s">
        <v>712</v>
      </c>
      <c r="G271" s="6" t="s">
        <v>712</v>
      </c>
      <c r="H271" s="6" t="s">
        <v>712</v>
      </c>
      <c r="I271" s="6" t="s">
        <v>712</v>
      </c>
      <c r="J271" s="6" t="s">
        <v>712</v>
      </c>
      <c r="K271" s="6" t="s">
        <v>712</v>
      </c>
      <c r="L271" s="6" t="s">
        <v>712</v>
      </c>
      <c r="M271" s="6" t="s">
        <v>712</v>
      </c>
      <c r="N271" s="6" t="s">
        <v>712</v>
      </c>
      <c r="O271" s="127"/>
    </row>
    <row r="272" spans="1:15" s="10" customFormat="1" ht="11.25" x14ac:dyDescent="0.2">
      <c r="A272" s="173"/>
      <c r="B272" s="11" t="s">
        <v>28</v>
      </c>
      <c r="C272" s="11" t="s">
        <v>508</v>
      </c>
      <c r="D272" s="11"/>
      <c r="E272" s="6" t="s">
        <v>712</v>
      </c>
      <c r="F272" s="6" t="s">
        <v>712</v>
      </c>
      <c r="G272" s="6" t="s">
        <v>712</v>
      </c>
      <c r="H272" s="6" t="s">
        <v>712</v>
      </c>
      <c r="I272" s="6" t="s">
        <v>712</v>
      </c>
      <c r="J272" s="6" t="s">
        <v>712</v>
      </c>
      <c r="K272" s="6" t="s">
        <v>712</v>
      </c>
      <c r="L272" s="6" t="s">
        <v>712</v>
      </c>
      <c r="M272" s="6" t="s">
        <v>712</v>
      </c>
      <c r="N272" s="6" t="s">
        <v>712</v>
      </c>
      <c r="O272" s="127"/>
    </row>
    <row r="273" spans="1:15" s="10" customFormat="1" ht="11.25" x14ac:dyDescent="0.2">
      <c r="A273" s="174"/>
      <c r="B273" s="13" t="s">
        <v>692</v>
      </c>
      <c r="C273" s="13" t="str">
        <f>A240</f>
        <v>London</v>
      </c>
      <c r="D273" s="13"/>
      <c r="E273" s="14">
        <v>60</v>
      </c>
      <c r="F273" s="14">
        <v>225</v>
      </c>
      <c r="G273" s="14">
        <v>100</v>
      </c>
      <c r="H273" s="14">
        <v>165</v>
      </c>
      <c r="I273" s="14">
        <v>85</v>
      </c>
      <c r="J273" s="14" t="s">
        <v>712</v>
      </c>
      <c r="K273" s="14" t="s">
        <v>712</v>
      </c>
      <c r="L273" s="14">
        <v>85</v>
      </c>
      <c r="M273" s="14">
        <v>235</v>
      </c>
      <c r="N273" s="14">
        <v>1085</v>
      </c>
      <c r="O273" s="127"/>
    </row>
    <row r="274" spans="1:15" s="10" customFormat="1" ht="11.25" x14ac:dyDescent="0.2">
      <c r="A274" s="15"/>
      <c r="C274" s="11"/>
      <c r="D274" s="11"/>
      <c r="E274" s="6"/>
      <c r="F274" s="6"/>
      <c r="G274" s="6"/>
      <c r="H274" s="6"/>
      <c r="I274" s="6"/>
      <c r="J274" s="6"/>
      <c r="K274" s="6"/>
      <c r="L274" s="6"/>
      <c r="M274" s="6"/>
      <c r="N274" s="6"/>
      <c r="O274" s="127"/>
    </row>
    <row r="275" spans="1:15" s="10" customFormat="1" ht="11.25" x14ac:dyDescent="0.2">
      <c r="A275" s="173" t="s">
        <v>553</v>
      </c>
      <c r="B275" s="11" t="s">
        <v>8</v>
      </c>
      <c r="C275" s="11" t="s">
        <v>257</v>
      </c>
      <c r="D275" s="11"/>
      <c r="E275" s="6">
        <v>420</v>
      </c>
      <c r="F275" s="6">
        <v>455</v>
      </c>
      <c r="G275" s="6">
        <v>480</v>
      </c>
      <c r="H275" s="6">
        <v>405</v>
      </c>
      <c r="I275" s="6">
        <v>230</v>
      </c>
      <c r="J275" s="6">
        <v>160</v>
      </c>
      <c r="K275" s="6">
        <v>195</v>
      </c>
      <c r="L275" s="6">
        <v>200</v>
      </c>
      <c r="M275" s="6">
        <v>470</v>
      </c>
      <c r="N275" s="6">
        <v>3015</v>
      </c>
      <c r="O275" s="127"/>
    </row>
    <row r="276" spans="1:15" s="10" customFormat="1" ht="11.25" x14ac:dyDescent="0.2">
      <c r="A276" s="173"/>
      <c r="B276" s="11" t="s">
        <v>470</v>
      </c>
      <c r="C276" s="11" t="s">
        <v>258</v>
      </c>
      <c r="D276" s="11"/>
      <c r="E276" s="6">
        <v>345</v>
      </c>
      <c r="F276" s="6">
        <v>425</v>
      </c>
      <c r="G276" s="6">
        <v>300</v>
      </c>
      <c r="H276" s="6">
        <v>405</v>
      </c>
      <c r="I276" s="6">
        <v>180</v>
      </c>
      <c r="J276" s="6">
        <v>130</v>
      </c>
      <c r="K276" s="6">
        <v>140</v>
      </c>
      <c r="L276" s="6">
        <v>215</v>
      </c>
      <c r="M276" s="6">
        <v>395</v>
      </c>
      <c r="N276" s="6">
        <v>2535</v>
      </c>
      <c r="O276" s="127"/>
    </row>
    <row r="277" spans="1:15" s="10" customFormat="1" ht="11.25" x14ac:dyDescent="0.2">
      <c r="A277" s="173"/>
      <c r="B277" s="11" t="s">
        <v>4</v>
      </c>
      <c r="C277" s="11" t="s">
        <v>259</v>
      </c>
      <c r="D277" s="11"/>
      <c r="E277" s="6" t="s">
        <v>712</v>
      </c>
      <c r="F277" s="6" t="s">
        <v>712</v>
      </c>
      <c r="G277" s="6">
        <v>155</v>
      </c>
      <c r="H277" s="6" t="s">
        <v>712</v>
      </c>
      <c r="I277" s="6" t="s">
        <v>712</v>
      </c>
      <c r="J277" s="6" t="s">
        <v>712</v>
      </c>
      <c r="K277" s="6" t="s">
        <v>712</v>
      </c>
      <c r="L277" s="6" t="s">
        <v>712</v>
      </c>
      <c r="M277" s="6">
        <v>110</v>
      </c>
      <c r="N277" s="6">
        <v>955</v>
      </c>
      <c r="O277" s="127"/>
    </row>
    <row r="278" spans="1:15" s="10" customFormat="1" ht="11.25" x14ac:dyDescent="0.2">
      <c r="A278" s="173"/>
      <c r="B278" s="11" t="s">
        <v>3</v>
      </c>
      <c r="C278" s="11" t="s">
        <v>143</v>
      </c>
      <c r="D278" s="11"/>
      <c r="E278" s="6">
        <v>660</v>
      </c>
      <c r="F278" s="6">
        <v>545</v>
      </c>
      <c r="G278" s="6">
        <v>295</v>
      </c>
      <c r="H278" s="6">
        <v>515</v>
      </c>
      <c r="I278" s="6">
        <v>270</v>
      </c>
      <c r="J278" s="6">
        <v>170</v>
      </c>
      <c r="K278" s="6">
        <v>200</v>
      </c>
      <c r="L278" s="6">
        <v>165</v>
      </c>
      <c r="M278" s="6">
        <v>405</v>
      </c>
      <c r="N278" s="6">
        <v>3225</v>
      </c>
      <c r="O278" s="127"/>
    </row>
    <row r="279" spans="1:15" s="10" customFormat="1" ht="11.25" x14ac:dyDescent="0.2">
      <c r="A279" s="173"/>
      <c r="B279" s="11" t="s">
        <v>5</v>
      </c>
      <c r="C279" s="11" t="s">
        <v>260</v>
      </c>
      <c r="D279" s="11"/>
      <c r="E279" s="6">
        <v>585</v>
      </c>
      <c r="F279" s="6">
        <v>685</v>
      </c>
      <c r="G279" s="6">
        <v>380</v>
      </c>
      <c r="H279" s="6">
        <v>475</v>
      </c>
      <c r="I279" s="6">
        <v>460</v>
      </c>
      <c r="J279" s="6">
        <v>220</v>
      </c>
      <c r="K279" s="6">
        <v>205</v>
      </c>
      <c r="L279" s="6">
        <v>205</v>
      </c>
      <c r="M279" s="6">
        <v>475</v>
      </c>
      <c r="N279" s="6">
        <v>3690</v>
      </c>
      <c r="O279" s="127"/>
    </row>
    <row r="280" spans="1:15" s="10" customFormat="1" ht="11.25" x14ac:dyDescent="0.2">
      <c r="A280" s="173"/>
      <c r="B280" s="11" t="s">
        <v>12</v>
      </c>
      <c r="C280" s="11" t="s">
        <v>146</v>
      </c>
      <c r="D280" s="11"/>
      <c r="E280" s="6">
        <v>330</v>
      </c>
      <c r="F280" s="6">
        <v>285</v>
      </c>
      <c r="G280" s="6">
        <v>295</v>
      </c>
      <c r="H280" s="6">
        <v>265</v>
      </c>
      <c r="I280" s="6">
        <v>140</v>
      </c>
      <c r="J280" s="6">
        <v>90</v>
      </c>
      <c r="K280" s="6">
        <v>135</v>
      </c>
      <c r="L280" s="6">
        <v>140</v>
      </c>
      <c r="M280" s="6">
        <v>310</v>
      </c>
      <c r="N280" s="6">
        <v>1990</v>
      </c>
      <c r="O280" s="127"/>
    </row>
    <row r="281" spans="1:15" s="10" customFormat="1" ht="11.25" x14ac:dyDescent="0.2">
      <c r="A281" s="173"/>
      <c r="B281" s="11" t="s">
        <v>13</v>
      </c>
      <c r="C281" s="11" t="s">
        <v>261</v>
      </c>
      <c r="D281" s="11"/>
      <c r="E281" s="6">
        <v>540</v>
      </c>
      <c r="F281" s="6">
        <v>425</v>
      </c>
      <c r="G281" s="6">
        <v>345</v>
      </c>
      <c r="H281" s="6">
        <v>325</v>
      </c>
      <c r="I281" s="6">
        <v>300</v>
      </c>
      <c r="J281" s="6">
        <v>160</v>
      </c>
      <c r="K281" s="6">
        <v>185</v>
      </c>
      <c r="L281" s="6">
        <v>195</v>
      </c>
      <c r="M281" s="6">
        <v>440</v>
      </c>
      <c r="N281" s="6">
        <v>2915</v>
      </c>
      <c r="O281" s="127"/>
    </row>
    <row r="282" spans="1:15" s="10" customFormat="1" ht="11.25" x14ac:dyDescent="0.2">
      <c r="A282" s="173"/>
      <c r="B282" s="11" t="s">
        <v>14</v>
      </c>
      <c r="C282" s="11" t="s">
        <v>262</v>
      </c>
      <c r="D282" s="11"/>
      <c r="E282" s="6">
        <v>245</v>
      </c>
      <c r="F282" s="6">
        <v>205</v>
      </c>
      <c r="G282" s="6">
        <v>175</v>
      </c>
      <c r="H282" s="6">
        <v>155</v>
      </c>
      <c r="I282" s="6">
        <v>125</v>
      </c>
      <c r="J282" s="6">
        <v>85</v>
      </c>
      <c r="K282" s="6">
        <v>75</v>
      </c>
      <c r="L282" s="6">
        <v>70</v>
      </c>
      <c r="M282" s="6">
        <v>170</v>
      </c>
      <c r="N282" s="6">
        <v>1305</v>
      </c>
      <c r="O282" s="127"/>
    </row>
    <row r="283" spans="1:15" s="10" customFormat="1" ht="11.25" x14ac:dyDescent="0.2">
      <c r="A283" s="173"/>
      <c r="B283" s="11" t="s">
        <v>469</v>
      </c>
      <c r="C283" s="11" t="s">
        <v>263</v>
      </c>
      <c r="D283" s="11"/>
      <c r="E283" s="6">
        <v>680</v>
      </c>
      <c r="F283" s="6">
        <v>490</v>
      </c>
      <c r="G283" s="6">
        <v>380</v>
      </c>
      <c r="H283" s="6">
        <v>385</v>
      </c>
      <c r="I283" s="6">
        <v>205</v>
      </c>
      <c r="J283" s="6">
        <v>180</v>
      </c>
      <c r="K283" s="6">
        <v>205</v>
      </c>
      <c r="L283" s="6">
        <v>240</v>
      </c>
      <c r="M283" s="6">
        <v>430</v>
      </c>
      <c r="N283" s="6">
        <v>3195</v>
      </c>
      <c r="O283" s="127"/>
    </row>
    <row r="284" spans="1:15" s="10" customFormat="1" ht="11.25" x14ac:dyDescent="0.2">
      <c r="A284" s="173"/>
      <c r="B284" s="11" t="s">
        <v>9</v>
      </c>
      <c r="C284" s="11" t="s">
        <v>144</v>
      </c>
      <c r="D284" s="11"/>
      <c r="E284" s="6" t="s">
        <v>712</v>
      </c>
      <c r="F284" s="6" t="s">
        <v>712</v>
      </c>
      <c r="G284" s="6">
        <v>75</v>
      </c>
      <c r="H284" s="6" t="s">
        <v>712</v>
      </c>
      <c r="I284" s="6" t="s">
        <v>712</v>
      </c>
      <c r="J284" s="6" t="s">
        <v>712</v>
      </c>
      <c r="K284" s="6" t="s">
        <v>712</v>
      </c>
      <c r="L284" s="6" t="s">
        <v>712</v>
      </c>
      <c r="M284" s="6">
        <v>130</v>
      </c>
      <c r="N284" s="6">
        <v>830</v>
      </c>
      <c r="O284" s="127"/>
    </row>
    <row r="285" spans="1:15" s="10" customFormat="1" ht="11.25" x14ac:dyDescent="0.2">
      <c r="A285" s="173"/>
      <c r="B285" s="11" t="s">
        <v>10</v>
      </c>
      <c r="C285" s="11" t="s">
        <v>264</v>
      </c>
      <c r="D285" s="11"/>
      <c r="E285" s="6" t="s">
        <v>712</v>
      </c>
      <c r="F285" s="6" t="s">
        <v>712</v>
      </c>
      <c r="G285" s="6" t="s">
        <v>712</v>
      </c>
      <c r="H285" s="6" t="s">
        <v>712</v>
      </c>
      <c r="I285" s="6" t="s">
        <v>712</v>
      </c>
      <c r="J285" s="6" t="s">
        <v>712</v>
      </c>
      <c r="K285" s="6" t="s">
        <v>712</v>
      </c>
      <c r="L285" s="6" t="s">
        <v>712</v>
      </c>
      <c r="M285" s="6" t="s">
        <v>712</v>
      </c>
      <c r="N285" s="6" t="s">
        <v>712</v>
      </c>
      <c r="O285" s="127"/>
    </row>
    <row r="286" spans="1:15" s="10" customFormat="1" ht="11.25" x14ac:dyDescent="0.2">
      <c r="A286" s="173"/>
      <c r="B286" s="11" t="s">
        <v>11</v>
      </c>
      <c r="C286" s="11" t="s">
        <v>265</v>
      </c>
      <c r="D286" s="11"/>
      <c r="E286" s="6">
        <v>745</v>
      </c>
      <c r="F286" s="6">
        <v>555</v>
      </c>
      <c r="G286" s="6">
        <v>535</v>
      </c>
      <c r="H286" s="6">
        <v>525</v>
      </c>
      <c r="I286" s="6">
        <v>225</v>
      </c>
      <c r="J286" s="6">
        <v>210</v>
      </c>
      <c r="K286" s="6">
        <v>265</v>
      </c>
      <c r="L286" s="6">
        <v>255</v>
      </c>
      <c r="M286" s="6">
        <v>650</v>
      </c>
      <c r="N286" s="6">
        <v>3965</v>
      </c>
      <c r="O286" s="127"/>
    </row>
    <row r="287" spans="1:15" s="12" customFormat="1" ht="11.25" x14ac:dyDescent="0.2">
      <c r="A287" s="173"/>
      <c r="B287" s="11" t="s">
        <v>7</v>
      </c>
      <c r="C287" s="11" t="s">
        <v>266</v>
      </c>
      <c r="D287" s="11"/>
      <c r="E287" s="6">
        <v>670</v>
      </c>
      <c r="F287" s="6">
        <v>510</v>
      </c>
      <c r="G287" s="6">
        <v>515</v>
      </c>
      <c r="H287" s="6">
        <v>460</v>
      </c>
      <c r="I287" s="6">
        <v>235</v>
      </c>
      <c r="J287" s="6">
        <v>230</v>
      </c>
      <c r="K287" s="6">
        <v>225</v>
      </c>
      <c r="L287" s="6">
        <v>230</v>
      </c>
      <c r="M287" s="6">
        <v>565</v>
      </c>
      <c r="N287" s="6">
        <v>3640</v>
      </c>
      <c r="O287" s="127"/>
    </row>
    <row r="288" spans="1:15" s="10" customFormat="1" ht="11.25" x14ac:dyDescent="0.2">
      <c r="A288" s="173"/>
      <c r="B288" s="11" t="s">
        <v>6</v>
      </c>
      <c r="C288" s="11" t="s">
        <v>267</v>
      </c>
      <c r="D288" s="11"/>
      <c r="E288" s="6" t="s">
        <v>712</v>
      </c>
      <c r="F288" s="6" t="s">
        <v>712</v>
      </c>
      <c r="G288" s="6" t="s">
        <v>712</v>
      </c>
      <c r="H288" s="6" t="s">
        <v>712</v>
      </c>
      <c r="I288" s="6" t="s">
        <v>712</v>
      </c>
      <c r="J288" s="6" t="s">
        <v>712</v>
      </c>
      <c r="K288" s="6" t="s">
        <v>712</v>
      </c>
      <c r="L288" s="6" t="s">
        <v>712</v>
      </c>
      <c r="M288" s="6" t="s">
        <v>712</v>
      </c>
      <c r="N288" s="6" t="s">
        <v>712</v>
      </c>
      <c r="O288" s="127"/>
    </row>
    <row r="289" spans="1:15" s="10" customFormat="1" ht="11.25" x14ac:dyDescent="0.2">
      <c r="A289" s="174"/>
      <c r="B289" s="13" t="s">
        <v>692</v>
      </c>
      <c r="C289" s="13" t="str">
        <f>A275</f>
        <v>New Anglia</v>
      </c>
      <c r="D289" s="13"/>
      <c r="E289" s="14">
        <v>5480</v>
      </c>
      <c r="F289" s="14">
        <v>4825</v>
      </c>
      <c r="G289" s="14">
        <v>3920</v>
      </c>
      <c r="H289" s="14">
        <v>4195</v>
      </c>
      <c r="I289" s="14">
        <v>2600</v>
      </c>
      <c r="J289" s="14">
        <v>1730</v>
      </c>
      <c r="K289" s="14">
        <v>1960</v>
      </c>
      <c r="L289" s="14">
        <v>2010</v>
      </c>
      <c r="M289" s="14">
        <v>4560</v>
      </c>
      <c r="N289" s="14">
        <v>31280</v>
      </c>
      <c r="O289" s="127"/>
    </row>
    <row r="290" spans="1:15" s="10" customFormat="1" ht="11.25" x14ac:dyDescent="0.2">
      <c r="A290" s="15"/>
      <c r="C290" s="11"/>
      <c r="D290" s="11"/>
      <c r="E290" s="6"/>
      <c r="F290" s="6"/>
      <c r="G290" s="6"/>
      <c r="H290" s="6"/>
      <c r="I290" s="6"/>
      <c r="J290" s="6"/>
      <c r="K290" s="6"/>
      <c r="L290" s="6"/>
      <c r="M290" s="6"/>
      <c r="N290" s="6"/>
      <c r="O290" s="127"/>
    </row>
    <row r="291" spans="1:15" s="10" customFormat="1" ht="11.25" x14ac:dyDescent="0.2">
      <c r="A291" s="173" t="s">
        <v>680</v>
      </c>
      <c r="B291" s="11" t="s">
        <v>388</v>
      </c>
      <c r="C291" s="11" t="s">
        <v>278</v>
      </c>
      <c r="D291" s="11"/>
      <c r="E291" s="6">
        <v>1200</v>
      </c>
      <c r="F291" s="6">
        <v>985</v>
      </c>
      <c r="G291" s="6">
        <v>680</v>
      </c>
      <c r="H291" s="6">
        <v>795</v>
      </c>
      <c r="I291" s="6">
        <v>600</v>
      </c>
      <c r="J291" s="6">
        <v>340</v>
      </c>
      <c r="K291" s="6">
        <v>325</v>
      </c>
      <c r="L291" s="6">
        <v>390</v>
      </c>
      <c r="M291" s="6">
        <v>915</v>
      </c>
      <c r="N291" s="6">
        <v>6230</v>
      </c>
      <c r="O291" s="127"/>
    </row>
    <row r="292" spans="1:15" s="10" customFormat="1" ht="11.25" x14ac:dyDescent="0.2">
      <c r="A292" s="173"/>
      <c r="B292" s="11" t="s">
        <v>394</v>
      </c>
      <c r="C292" s="11" t="s">
        <v>279</v>
      </c>
      <c r="D292" s="11"/>
      <c r="E292" s="6">
        <v>35</v>
      </c>
      <c r="F292" s="6">
        <v>95</v>
      </c>
      <c r="G292" s="6">
        <v>55</v>
      </c>
      <c r="H292" s="6">
        <v>75</v>
      </c>
      <c r="I292" s="6">
        <v>40</v>
      </c>
      <c r="J292" s="6">
        <v>20</v>
      </c>
      <c r="K292" s="6">
        <v>25</v>
      </c>
      <c r="L292" s="6">
        <v>30</v>
      </c>
      <c r="M292" s="6">
        <v>75</v>
      </c>
      <c r="N292" s="6">
        <v>450</v>
      </c>
      <c r="O292" s="127"/>
    </row>
    <row r="293" spans="1:15" s="10" customFormat="1" ht="11.25" x14ac:dyDescent="0.2">
      <c r="A293" s="173"/>
      <c r="B293" s="11" t="s">
        <v>395</v>
      </c>
      <c r="C293" s="11" t="s">
        <v>280</v>
      </c>
      <c r="D293" s="11"/>
      <c r="E293" s="6">
        <v>15</v>
      </c>
      <c r="F293" s="6">
        <v>25</v>
      </c>
      <c r="G293" s="6">
        <v>30</v>
      </c>
      <c r="H293" s="6">
        <v>35</v>
      </c>
      <c r="I293" s="6">
        <v>15</v>
      </c>
      <c r="J293" s="6">
        <v>10</v>
      </c>
      <c r="K293" s="6">
        <v>15</v>
      </c>
      <c r="L293" s="6">
        <v>15</v>
      </c>
      <c r="M293" s="6">
        <v>55</v>
      </c>
      <c r="N293" s="6">
        <v>215</v>
      </c>
      <c r="O293" s="127"/>
    </row>
    <row r="294" spans="1:15" s="10" customFormat="1" ht="11.25" x14ac:dyDescent="0.2">
      <c r="A294" s="173"/>
      <c r="B294" s="11" t="s">
        <v>396</v>
      </c>
      <c r="C294" s="11" t="s">
        <v>281</v>
      </c>
      <c r="D294" s="11"/>
      <c r="E294" s="6">
        <v>10</v>
      </c>
      <c r="F294" s="6">
        <v>30</v>
      </c>
      <c r="G294" s="6">
        <v>25</v>
      </c>
      <c r="H294" s="6">
        <v>30</v>
      </c>
      <c r="I294" s="6">
        <v>15</v>
      </c>
      <c r="J294" s="6">
        <v>10</v>
      </c>
      <c r="K294" s="6">
        <v>10</v>
      </c>
      <c r="L294" s="6">
        <v>10</v>
      </c>
      <c r="M294" s="6">
        <v>35</v>
      </c>
      <c r="N294" s="6">
        <v>175</v>
      </c>
      <c r="O294" s="127"/>
    </row>
    <row r="295" spans="1:15" s="10" customFormat="1" ht="11.25" x14ac:dyDescent="0.2">
      <c r="A295" s="173"/>
      <c r="B295" s="11" t="s">
        <v>391</v>
      </c>
      <c r="C295" s="11" t="s">
        <v>282</v>
      </c>
      <c r="D295" s="11"/>
      <c r="E295" s="6">
        <v>1760</v>
      </c>
      <c r="F295" s="6">
        <v>785</v>
      </c>
      <c r="G295" s="6">
        <v>675</v>
      </c>
      <c r="H295" s="6">
        <v>575</v>
      </c>
      <c r="I295" s="6">
        <v>610</v>
      </c>
      <c r="J295" s="6">
        <v>295</v>
      </c>
      <c r="K295" s="6">
        <v>330</v>
      </c>
      <c r="L295" s="6">
        <v>270</v>
      </c>
      <c r="M295" s="6">
        <v>735</v>
      </c>
      <c r="N295" s="6">
        <v>6035</v>
      </c>
      <c r="O295" s="127"/>
    </row>
    <row r="296" spans="1:15" s="12" customFormat="1" ht="11.25" x14ac:dyDescent="0.2">
      <c r="A296" s="173"/>
      <c r="B296" s="11" t="s">
        <v>397</v>
      </c>
      <c r="C296" s="11" t="s">
        <v>283</v>
      </c>
      <c r="D296" s="11"/>
      <c r="E296" s="6">
        <v>10</v>
      </c>
      <c r="F296" s="6" t="s">
        <v>712</v>
      </c>
      <c r="G296" s="6">
        <v>10</v>
      </c>
      <c r="H296" s="6">
        <v>10</v>
      </c>
      <c r="I296" s="6">
        <v>5</v>
      </c>
      <c r="J296" s="6">
        <v>10</v>
      </c>
      <c r="K296" s="6">
        <v>5</v>
      </c>
      <c r="L296" s="6" t="s">
        <v>712</v>
      </c>
      <c r="M296" s="6">
        <v>10</v>
      </c>
      <c r="N296" s="6">
        <v>60</v>
      </c>
      <c r="O296" s="127"/>
    </row>
    <row r="297" spans="1:15" s="10" customFormat="1" ht="11.25" x14ac:dyDescent="0.2">
      <c r="A297" s="173"/>
      <c r="B297" s="11" t="s">
        <v>398</v>
      </c>
      <c r="C297" s="11" t="s">
        <v>284</v>
      </c>
      <c r="D297" s="11"/>
      <c r="E297" s="6">
        <v>5</v>
      </c>
      <c r="F297" s="6" t="s">
        <v>712</v>
      </c>
      <c r="G297" s="6">
        <v>20</v>
      </c>
      <c r="H297" s="6">
        <v>5</v>
      </c>
      <c r="I297" s="6">
        <v>10</v>
      </c>
      <c r="J297" s="6">
        <v>5</v>
      </c>
      <c r="K297" s="6">
        <v>5</v>
      </c>
      <c r="L297" s="6" t="s">
        <v>712</v>
      </c>
      <c r="M297" s="6">
        <v>25</v>
      </c>
      <c r="N297" s="6">
        <v>85</v>
      </c>
      <c r="O297" s="127"/>
    </row>
    <row r="298" spans="1:15" s="10" customFormat="1" ht="11.25" x14ac:dyDescent="0.2">
      <c r="A298" s="174"/>
      <c r="B298" s="13" t="s">
        <v>692</v>
      </c>
      <c r="C298" s="13" t="str">
        <f>A291</f>
        <v>North Eastern</v>
      </c>
      <c r="D298" s="13"/>
      <c r="E298" s="14">
        <v>3035</v>
      </c>
      <c r="F298" s="14">
        <v>1930</v>
      </c>
      <c r="G298" s="14">
        <v>1495</v>
      </c>
      <c r="H298" s="14">
        <v>1525</v>
      </c>
      <c r="I298" s="14">
        <v>1295</v>
      </c>
      <c r="J298" s="14">
        <v>690</v>
      </c>
      <c r="K298" s="14">
        <v>715</v>
      </c>
      <c r="L298" s="14">
        <v>720</v>
      </c>
      <c r="M298" s="14">
        <v>1850</v>
      </c>
      <c r="N298" s="14">
        <v>13255</v>
      </c>
      <c r="O298" s="127"/>
    </row>
    <row r="299" spans="1:15" s="10" customFormat="1" ht="11.25" x14ac:dyDescent="0.2">
      <c r="A299" s="15"/>
      <c r="C299" s="11"/>
      <c r="D299" s="11"/>
      <c r="E299" s="6"/>
      <c r="F299" s="6"/>
      <c r="G299" s="6"/>
      <c r="H299" s="6"/>
      <c r="I299" s="6"/>
      <c r="J299" s="6"/>
      <c r="K299" s="6"/>
      <c r="L299" s="6"/>
      <c r="M299" s="6"/>
      <c r="N299" s="6"/>
      <c r="O299" s="127"/>
    </row>
    <row r="300" spans="1:15" s="10" customFormat="1" ht="11.25" x14ac:dyDescent="0.2">
      <c r="A300" s="173" t="s">
        <v>664</v>
      </c>
      <c r="B300" s="11" t="s">
        <v>94</v>
      </c>
      <c r="C300" s="11" t="s">
        <v>201</v>
      </c>
      <c r="D300" s="11"/>
      <c r="E300" s="6">
        <v>430</v>
      </c>
      <c r="F300" s="6">
        <v>355</v>
      </c>
      <c r="G300" s="6">
        <v>605</v>
      </c>
      <c r="H300" s="6">
        <v>280</v>
      </c>
      <c r="I300" s="6">
        <v>180</v>
      </c>
      <c r="J300" s="6">
        <v>165</v>
      </c>
      <c r="K300" s="6">
        <v>200</v>
      </c>
      <c r="L300" s="6">
        <v>165</v>
      </c>
      <c r="M300" s="6">
        <v>535</v>
      </c>
      <c r="N300" s="6">
        <v>2915</v>
      </c>
      <c r="O300" s="127"/>
    </row>
    <row r="301" spans="1:15" s="10" customFormat="1" ht="11.25" x14ac:dyDescent="0.2">
      <c r="A301" s="173"/>
      <c r="B301" s="11" t="s">
        <v>95</v>
      </c>
      <c r="C301" s="11" t="s">
        <v>198</v>
      </c>
      <c r="D301" s="11"/>
      <c r="E301" s="6">
        <v>105</v>
      </c>
      <c r="F301" s="6">
        <v>125</v>
      </c>
      <c r="G301" s="6">
        <v>140</v>
      </c>
      <c r="H301" s="6">
        <v>100</v>
      </c>
      <c r="I301" s="6">
        <v>65</v>
      </c>
      <c r="J301" s="6">
        <v>50</v>
      </c>
      <c r="K301" s="6">
        <v>50</v>
      </c>
      <c r="L301" s="6">
        <v>40</v>
      </c>
      <c r="M301" s="6">
        <v>170</v>
      </c>
      <c r="N301" s="6">
        <v>845</v>
      </c>
      <c r="O301" s="127"/>
    </row>
    <row r="302" spans="1:15" s="10" customFormat="1" ht="11.25" x14ac:dyDescent="0.2">
      <c r="A302" s="173"/>
      <c r="B302" s="11" t="s">
        <v>93</v>
      </c>
      <c r="C302" s="11" t="s">
        <v>199</v>
      </c>
      <c r="D302" s="11"/>
      <c r="E302" s="6" t="s">
        <v>712</v>
      </c>
      <c r="F302" s="6" t="s">
        <v>712</v>
      </c>
      <c r="G302" s="6">
        <v>35</v>
      </c>
      <c r="H302" s="6">
        <v>25</v>
      </c>
      <c r="I302" s="6" t="s">
        <v>712</v>
      </c>
      <c r="J302" s="6">
        <v>5</v>
      </c>
      <c r="K302" s="6">
        <v>10</v>
      </c>
      <c r="L302" s="6" t="s">
        <v>712</v>
      </c>
      <c r="M302" s="6">
        <v>30</v>
      </c>
      <c r="N302" s="6">
        <v>160</v>
      </c>
      <c r="O302" s="127"/>
    </row>
    <row r="303" spans="1:15" s="10" customFormat="1" ht="11.25" x14ac:dyDescent="0.2">
      <c r="A303" s="173"/>
      <c r="B303" s="11" t="s">
        <v>96</v>
      </c>
      <c r="C303" s="11" t="s">
        <v>197</v>
      </c>
      <c r="D303" s="11"/>
      <c r="E303" s="6" t="s">
        <v>712</v>
      </c>
      <c r="F303" s="6" t="s">
        <v>712</v>
      </c>
      <c r="G303" s="6">
        <v>15</v>
      </c>
      <c r="H303" s="6">
        <v>10</v>
      </c>
      <c r="I303" s="6" t="s">
        <v>712</v>
      </c>
      <c r="J303" s="6">
        <v>10</v>
      </c>
      <c r="K303" s="6">
        <v>10</v>
      </c>
      <c r="L303" s="6" t="s">
        <v>712</v>
      </c>
      <c r="M303" s="6">
        <v>10</v>
      </c>
      <c r="N303" s="6">
        <v>60</v>
      </c>
      <c r="O303" s="127"/>
    </row>
    <row r="304" spans="1:15" s="10" customFormat="1" ht="11.25" x14ac:dyDescent="0.2">
      <c r="A304" s="173"/>
      <c r="B304" s="11" t="s">
        <v>665</v>
      </c>
      <c r="C304" s="11" t="s">
        <v>668</v>
      </c>
      <c r="D304" s="11"/>
      <c r="E304" s="6">
        <v>250</v>
      </c>
      <c r="F304" s="6">
        <v>345</v>
      </c>
      <c r="G304" s="6">
        <v>385</v>
      </c>
      <c r="H304" s="6">
        <v>310</v>
      </c>
      <c r="I304" s="6">
        <v>175</v>
      </c>
      <c r="J304" s="6">
        <v>165</v>
      </c>
      <c r="K304" s="6">
        <v>140</v>
      </c>
      <c r="L304" s="6">
        <v>130</v>
      </c>
      <c r="M304" s="6">
        <v>425</v>
      </c>
      <c r="N304" s="6">
        <v>2325</v>
      </c>
      <c r="O304" s="127"/>
    </row>
    <row r="305" spans="1:15" s="12" customFormat="1" ht="11.25" x14ac:dyDescent="0.2">
      <c r="A305" s="173"/>
      <c r="B305" s="11" t="s">
        <v>666</v>
      </c>
      <c r="C305" s="11" t="s">
        <v>669</v>
      </c>
      <c r="D305" s="11"/>
      <c r="E305" s="6">
        <v>80</v>
      </c>
      <c r="F305" s="6">
        <v>200</v>
      </c>
      <c r="G305" s="6">
        <v>180</v>
      </c>
      <c r="H305" s="6">
        <v>165</v>
      </c>
      <c r="I305" s="6">
        <v>65</v>
      </c>
      <c r="J305" s="6">
        <v>55</v>
      </c>
      <c r="K305" s="6">
        <v>90</v>
      </c>
      <c r="L305" s="6">
        <v>105</v>
      </c>
      <c r="M305" s="6">
        <v>210</v>
      </c>
      <c r="N305" s="6">
        <v>1150</v>
      </c>
      <c r="O305" s="127"/>
    </row>
    <row r="306" spans="1:15" s="10" customFormat="1" ht="11.25" x14ac:dyDescent="0.2">
      <c r="A306" s="173"/>
      <c r="B306" s="11" t="s">
        <v>97</v>
      </c>
      <c r="C306" s="11" t="s">
        <v>200</v>
      </c>
      <c r="D306" s="11"/>
      <c r="E306" s="6">
        <v>460</v>
      </c>
      <c r="F306" s="6">
        <v>485</v>
      </c>
      <c r="G306" s="6">
        <v>825</v>
      </c>
      <c r="H306" s="6">
        <v>535</v>
      </c>
      <c r="I306" s="6">
        <v>270</v>
      </c>
      <c r="J306" s="6">
        <v>230</v>
      </c>
      <c r="K306" s="6">
        <v>325</v>
      </c>
      <c r="L306" s="6">
        <v>215</v>
      </c>
      <c r="M306" s="6">
        <v>745</v>
      </c>
      <c r="N306" s="6">
        <v>4090</v>
      </c>
      <c r="O306" s="127"/>
    </row>
    <row r="307" spans="1:15" s="10" customFormat="1" ht="11.25" x14ac:dyDescent="0.2">
      <c r="A307" s="174"/>
      <c r="B307" s="13" t="s">
        <v>692</v>
      </c>
      <c r="C307" s="13" t="str">
        <f>A300</f>
        <v>Northamptonshire</v>
      </c>
      <c r="D307" s="13"/>
      <c r="E307" s="14">
        <v>1345</v>
      </c>
      <c r="F307" s="14">
        <v>1535</v>
      </c>
      <c r="G307" s="14">
        <v>2185</v>
      </c>
      <c r="H307" s="14">
        <v>1425</v>
      </c>
      <c r="I307" s="14">
        <v>775</v>
      </c>
      <c r="J307" s="14">
        <v>680</v>
      </c>
      <c r="K307" s="14">
        <v>825</v>
      </c>
      <c r="L307" s="14">
        <v>665</v>
      </c>
      <c r="M307" s="14">
        <v>2125</v>
      </c>
      <c r="N307" s="14">
        <v>11560</v>
      </c>
      <c r="O307" s="127"/>
    </row>
    <row r="308" spans="1:15" s="10" customFormat="1" ht="11.25" x14ac:dyDescent="0.2">
      <c r="A308" s="15"/>
      <c r="C308" s="11"/>
      <c r="D308" s="11"/>
      <c r="E308" s="6"/>
      <c r="F308" s="6"/>
      <c r="G308" s="6"/>
      <c r="H308" s="6"/>
      <c r="I308" s="6"/>
      <c r="J308" s="6"/>
      <c r="K308" s="6"/>
      <c r="L308" s="6"/>
      <c r="M308" s="6"/>
      <c r="N308" s="6"/>
      <c r="O308" s="127"/>
    </row>
    <row r="309" spans="1:15" s="10" customFormat="1" ht="11.25" x14ac:dyDescent="0.2">
      <c r="A309" s="173" t="s">
        <v>667</v>
      </c>
      <c r="B309" s="11" t="s">
        <v>367</v>
      </c>
      <c r="C309" s="11" t="s">
        <v>157</v>
      </c>
      <c r="D309" s="11"/>
      <c r="E309" s="6" t="s">
        <v>712</v>
      </c>
      <c r="F309" s="6" t="s">
        <v>712</v>
      </c>
      <c r="G309" s="6">
        <v>5</v>
      </c>
      <c r="H309" s="6" t="s">
        <v>712</v>
      </c>
      <c r="I309" s="6" t="s">
        <v>712</v>
      </c>
      <c r="J309" s="6" t="s">
        <v>712</v>
      </c>
      <c r="K309" s="6" t="s">
        <v>712</v>
      </c>
      <c r="L309" s="6" t="s">
        <v>712</v>
      </c>
      <c r="M309" s="6">
        <v>15</v>
      </c>
      <c r="N309" s="6">
        <v>30</v>
      </c>
      <c r="O309" s="127"/>
    </row>
    <row r="310" spans="1:15" s="10" customFormat="1" ht="11.25" x14ac:dyDescent="0.2">
      <c r="A310" s="173"/>
      <c r="B310" s="11" t="s">
        <v>366</v>
      </c>
      <c r="C310" s="11" t="s">
        <v>158</v>
      </c>
      <c r="D310" s="11"/>
      <c r="E310" s="6">
        <v>430</v>
      </c>
      <c r="F310" s="6">
        <v>305</v>
      </c>
      <c r="G310" s="6">
        <v>580</v>
      </c>
      <c r="H310" s="6">
        <v>305</v>
      </c>
      <c r="I310" s="6">
        <v>220</v>
      </c>
      <c r="J310" s="6">
        <v>150</v>
      </c>
      <c r="K310" s="6">
        <v>220</v>
      </c>
      <c r="L310" s="6">
        <v>110</v>
      </c>
      <c r="M310" s="6">
        <v>500</v>
      </c>
      <c r="N310" s="6">
        <v>2820</v>
      </c>
      <c r="O310" s="127"/>
    </row>
    <row r="311" spans="1:15" s="10" customFormat="1" ht="11.25" x14ac:dyDescent="0.2">
      <c r="A311" s="173"/>
      <c r="B311" s="11" t="s">
        <v>419</v>
      </c>
      <c r="C311" s="11" t="s">
        <v>159</v>
      </c>
      <c r="D311" s="11"/>
      <c r="E311" s="6">
        <v>375</v>
      </c>
      <c r="F311" s="6">
        <v>485</v>
      </c>
      <c r="G311" s="6">
        <v>760</v>
      </c>
      <c r="H311" s="6">
        <v>470</v>
      </c>
      <c r="I311" s="6">
        <v>340</v>
      </c>
      <c r="J311" s="6">
        <v>185</v>
      </c>
      <c r="K311" s="6">
        <v>235</v>
      </c>
      <c r="L311" s="6">
        <v>200</v>
      </c>
      <c r="M311" s="6">
        <v>730</v>
      </c>
      <c r="N311" s="6">
        <v>3780</v>
      </c>
      <c r="O311" s="127"/>
    </row>
    <row r="312" spans="1:15" s="12" customFormat="1" ht="11.25" x14ac:dyDescent="0.2">
      <c r="A312" s="173"/>
      <c r="B312" s="11" t="s">
        <v>418</v>
      </c>
      <c r="C312" s="11" t="s">
        <v>160</v>
      </c>
      <c r="D312" s="11"/>
      <c r="E312" s="6" t="s">
        <v>712</v>
      </c>
      <c r="F312" s="6" t="s">
        <v>712</v>
      </c>
      <c r="G312" s="6">
        <v>630</v>
      </c>
      <c r="H312" s="6" t="s">
        <v>712</v>
      </c>
      <c r="I312" s="6" t="s">
        <v>712</v>
      </c>
      <c r="J312" s="6" t="s">
        <v>712</v>
      </c>
      <c r="K312" s="6" t="s">
        <v>712</v>
      </c>
      <c r="L312" s="6" t="s">
        <v>712</v>
      </c>
      <c r="M312" s="6">
        <v>495</v>
      </c>
      <c r="N312" s="6">
        <v>2745</v>
      </c>
      <c r="O312" s="127"/>
    </row>
    <row r="313" spans="1:15" s="10" customFormat="1" ht="11.25" x14ac:dyDescent="0.2">
      <c r="A313" s="173"/>
      <c r="B313" s="11" t="s">
        <v>417</v>
      </c>
      <c r="C313" s="11" t="s">
        <v>161</v>
      </c>
      <c r="D313" s="11"/>
      <c r="E313" s="6">
        <v>305</v>
      </c>
      <c r="F313" s="6">
        <v>495</v>
      </c>
      <c r="G313" s="6">
        <v>915</v>
      </c>
      <c r="H313" s="6">
        <v>430</v>
      </c>
      <c r="I313" s="6">
        <v>300</v>
      </c>
      <c r="J313" s="6">
        <v>220</v>
      </c>
      <c r="K313" s="6">
        <v>330</v>
      </c>
      <c r="L313" s="6">
        <v>215</v>
      </c>
      <c r="M313" s="6">
        <v>840</v>
      </c>
      <c r="N313" s="6">
        <v>4050</v>
      </c>
      <c r="O313" s="127"/>
    </row>
    <row r="314" spans="1:15" s="10" customFormat="1" ht="11.25" x14ac:dyDescent="0.2">
      <c r="A314" s="174"/>
      <c r="B314" s="13" t="s">
        <v>692</v>
      </c>
      <c r="C314" s="13" t="str">
        <f>A309</f>
        <v>Oxfordshire LEP</v>
      </c>
      <c r="D314" s="13"/>
      <c r="E314" s="14">
        <v>1375</v>
      </c>
      <c r="F314" s="14">
        <v>1605</v>
      </c>
      <c r="G314" s="14">
        <v>2890</v>
      </c>
      <c r="H314" s="14">
        <v>1525</v>
      </c>
      <c r="I314" s="14">
        <v>1095</v>
      </c>
      <c r="J314" s="14">
        <v>700</v>
      </c>
      <c r="K314" s="14">
        <v>985</v>
      </c>
      <c r="L314" s="14">
        <v>665</v>
      </c>
      <c r="M314" s="14">
        <v>2580</v>
      </c>
      <c r="N314" s="14">
        <v>13420</v>
      </c>
      <c r="O314" s="127"/>
    </row>
    <row r="315" spans="1:15" s="10" customFormat="1" ht="11.25" x14ac:dyDescent="0.2">
      <c r="A315" s="15"/>
      <c r="C315" s="11"/>
      <c r="D315" s="11"/>
      <c r="E315" s="6"/>
      <c r="F315" s="6"/>
      <c r="G315" s="6"/>
      <c r="H315" s="6"/>
      <c r="I315" s="6"/>
      <c r="J315" s="6"/>
      <c r="K315" s="6"/>
      <c r="L315" s="6"/>
      <c r="M315" s="6"/>
      <c r="N315" s="6"/>
      <c r="O315" s="127"/>
    </row>
    <row r="316" spans="1:15" s="10" customFormat="1" ht="11.25" x14ac:dyDescent="0.2">
      <c r="A316" s="173" t="s">
        <v>98</v>
      </c>
      <c r="B316" s="11" t="s">
        <v>60</v>
      </c>
      <c r="C316" s="11" t="s">
        <v>344</v>
      </c>
      <c r="D316" s="11"/>
      <c r="E316" s="6">
        <v>90</v>
      </c>
      <c r="F316" s="6">
        <v>140</v>
      </c>
      <c r="G316" s="6">
        <v>95</v>
      </c>
      <c r="H316" s="6">
        <v>110</v>
      </c>
      <c r="I316" s="6">
        <v>65</v>
      </c>
      <c r="J316" s="6">
        <v>40</v>
      </c>
      <c r="K316" s="6">
        <v>45</v>
      </c>
      <c r="L316" s="6">
        <v>65</v>
      </c>
      <c r="M316" s="6">
        <v>145</v>
      </c>
      <c r="N316" s="6">
        <v>795</v>
      </c>
      <c r="O316" s="127"/>
    </row>
    <row r="317" spans="1:15" s="10" customFormat="1" ht="11.25" x14ac:dyDescent="0.2">
      <c r="A317" s="173"/>
      <c r="B317" s="11" t="s">
        <v>61</v>
      </c>
      <c r="C317" s="11" t="s">
        <v>345</v>
      </c>
      <c r="D317" s="11"/>
      <c r="E317" s="6" t="s">
        <v>712</v>
      </c>
      <c r="F317" s="6">
        <v>50</v>
      </c>
      <c r="G317" s="6">
        <v>35</v>
      </c>
      <c r="H317" s="6">
        <v>75</v>
      </c>
      <c r="I317" s="6" t="s">
        <v>712</v>
      </c>
      <c r="J317" s="6">
        <v>20</v>
      </c>
      <c r="K317" s="6" t="s">
        <v>712</v>
      </c>
      <c r="L317" s="6">
        <v>20</v>
      </c>
      <c r="M317" s="6">
        <v>60</v>
      </c>
      <c r="N317" s="6">
        <v>420</v>
      </c>
      <c r="O317" s="127"/>
    </row>
    <row r="318" spans="1:15" s="10" customFormat="1" ht="11.25" x14ac:dyDescent="0.2">
      <c r="A318" s="173"/>
      <c r="B318" s="11" t="s">
        <v>77</v>
      </c>
      <c r="C318" s="11" t="s">
        <v>346</v>
      </c>
      <c r="D318" s="11"/>
      <c r="E318" s="6">
        <v>220</v>
      </c>
      <c r="F318" s="6">
        <v>145</v>
      </c>
      <c r="G318" s="6">
        <v>85</v>
      </c>
      <c r="H318" s="6">
        <v>110</v>
      </c>
      <c r="I318" s="6">
        <v>70</v>
      </c>
      <c r="J318" s="6">
        <v>30</v>
      </c>
      <c r="K318" s="6">
        <v>50</v>
      </c>
      <c r="L318" s="6">
        <v>55</v>
      </c>
      <c r="M318" s="6">
        <v>120</v>
      </c>
      <c r="N318" s="6">
        <v>885</v>
      </c>
      <c r="O318" s="127"/>
    </row>
    <row r="319" spans="1:15" s="10" customFormat="1" ht="11.25" x14ac:dyDescent="0.2">
      <c r="A319" s="173"/>
      <c r="B319" s="11" t="s">
        <v>73</v>
      </c>
      <c r="C319" s="11" t="s">
        <v>347</v>
      </c>
      <c r="D319" s="11"/>
      <c r="E319" s="6" t="s">
        <v>712</v>
      </c>
      <c r="F319" s="6">
        <v>25</v>
      </c>
      <c r="G319" s="6">
        <v>5</v>
      </c>
      <c r="H319" s="6">
        <v>5</v>
      </c>
      <c r="I319" s="6" t="s">
        <v>712</v>
      </c>
      <c r="J319" s="6">
        <v>5</v>
      </c>
      <c r="K319" s="6" t="s">
        <v>712</v>
      </c>
      <c r="L319" s="6">
        <v>10</v>
      </c>
      <c r="M319" s="6">
        <v>5</v>
      </c>
      <c r="N319" s="6">
        <v>65</v>
      </c>
      <c r="O319" s="127"/>
    </row>
    <row r="320" spans="1:15" s="10" customFormat="1" ht="11.25" x14ac:dyDescent="0.2">
      <c r="A320" s="173"/>
      <c r="B320" s="11" t="s">
        <v>510</v>
      </c>
      <c r="C320" s="11" t="s">
        <v>348</v>
      </c>
      <c r="D320" s="11"/>
      <c r="E320" s="6">
        <v>340</v>
      </c>
      <c r="F320" s="6">
        <v>300</v>
      </c>
      <c r="G320" s="6">
        <v>230</v>
      </c>
      <c r="H320" s="6">
        <v>250</v>
      </c>
      <c r="I320" s="6">
        <v>140</v>
      </c>
      <c r="J320" s="6">
        <v>85</v>
      </c>
      <c r="K320" s="6">
        <v>105</v>
      </c>
      <c r="L320" s="6">
        <v>175</v>
      </c>
      <c r="M320" s="6">
        <v>280</v>
      </c>
      <c r="N320" s="6">
        <v>1905</v>
      </c>
      <c r="O320" s="127"/>
    </row>
    <row r="321" spans="1:15" s="10" customFormat="1" ht="11.25" x14ac:dyDescent="0.2">
      <c r="A321" s="173"/>
      <c r="B321" s="11" t="s">
        <v>58</v>
      </c>
      <c r="C321" s="11" t="s">
        <v>334</v>
      </c>
      <c r="D321" s="11"/>
      <c r="E321" s="6">
        <v>160</v>
      </c>
      <c r="F321" s="6">
        <v>115</v>
      </c>
      <c r="G321" s="6">
        <v>80</v>
      </c>
      <c r="H321" s="6">
        <v>125</v>
      </c>
      <c r="I321" s="6">
        <v>65</v>
      </c>
      <c r="J321" s="6">
        <v>30</v>
      </c>
      <c r="K321" s="6">
        <v>40</v>
      </c>
      <c r="L321" s="6">
        <v>50</v>
      </c>
      <c r="M321" s="6">
        <v>140</v>
      </c>
      <c r="N321" s="6">
        <v>805</v>
      </c>
      <c r="O321" s="127"/>
    </row>
    <row r="322" spans="1:15" s="12" customFormat="1" ht="11.25" x14ac:dyDescent="0.2">
      <c r="A322" s="173"/>
      <c r="B322" s="11" t="s">
        <v>72</v>
      </c>
      <c r="C322" s="11" t="s">
        <v>111</v>
      </c>
      <c r="D322" s="11"/>
      <c r="E322" s="6">
        <v>75</v>
      </c>
      <c r="F322" s="6">
        <v>170</v>
      </c>
      <c r="G322" s="6">
        <v>90</v>
      </c>
      <c r="H322" s="6">
        <v>130</v>
      </c>
      <c r="I322" s="6">
        <v>75</v>
      </c>
      <c r="J322" s="6">
        <v>55</v>
      </c>
      <c r="K322" s="6">
        <v>50</v>
      </c>
      <c r="L322" s="6">
        <v>65</v>
      </c>
      <c r="M322" s="6">
        <v>160</v>
      </c>
      <c r="N322" s="6">
        <v>870</v>
      </c>
      <c r="O322" s="127"/>
    </row>
    <row r="323" spans="1:15" s="10" customFormat="1" ht="11.25" x14ac:dyDescent="0.2">
      <c r="A323" s="173"/>
      <c r="B323" s="11" t="s">
        <v>59</v>
      </c>
      <c r="C323" s="11" t="s">
        <v>99</v>
      </c>
      <c r="D323" s="11"/>
      <c r="E323" s="6">
        <v>230</v>
      </c>
      <c r="F323" s="6">
        <v>285</v>
      </c>
      <c r="G323" s="6">
        <v>205</v>
      </c>
      <c r="H323" s="6">
        <v>215</v>
      </c>
      <c r="I323" s="6">
        <v>120</v>
      </c>
      <c r="J323" s="6">
        <v>90</v>
      </c>
      <c r="K323" s="6">
        <v>90</v>
      </c>
      <c r="L323" s="6">
        <v>85</v>
      </c>
      <c r="M323" s="6">
        <v>270</v>
      </c>
      <c r="N323" s="6">
        <v>1590</v>
      </c>
      <c r="O323" s="127"/>
    </row>
    <row r="324" spans="1:15" s="10" customFormat="1" ht="11.25" x14ac:dyDescent="0.2">
      <c r="A324" s="174"/>
      <c r="B324" s="13" t="s">
        <v>692</v>
      </c>
      <c r="C324" s="13" t="str">
        <f>A316</f>
        <v>Sheffield City Region</v>
      </c>
      <c r="D324" s="13"/>
      <c r="E324" s="14">
        <v>1215</v>
      </c>
      <c r="F324" s="14">
        <v>1230</v>
      </c>
      <c r="G324" s="14">
        <v>825</v>
      </c>
      <c r="H324" s="14">
        <v>1020</v>
      </c>
      <c r="I324" s="14">
        <v>565</v>
      </c>
      <c r="J324" s="14">
        <v>355</v>
      </c>
      <c r="K324" s="14">
        <v>405</v>
      </c>
      <c r="L324" s="14">
        <v>525</v>
      </c>
      <c r="M324" s="14">
        <v>1180</v>
      </c>
      <c r="N324" s="14">
        <v>7320</v>
      </c>
      <c r="O324" s="127"/>
    </row>
    <row r="325" spans="1:15" s="10" customFormat="1" ht="11.25" x14ac:dyDescent="0.2">
      <c r="A325" s="15"/>
      <c r="C325" s="11"/>
      <c r="D325" s="11"/>
      <c r="E325" s="6"/>
      <c r="F325" s="6"/>
      <c r="G325" s="6"/>
      <c r="H325" s="6"/>
      <c r="I325" s="6"/>
      <c r="J325" s="6"/>
      <c r="K325" s="6"/>
      <c r="L325" s="6"/>
      <c r="M325" s="6"/>
      <c r="N325" s="6"/>
      <c r="O325" s="127"/>
    </row>
    <row r="326" spans="1:15" s="10" customFormat="1" ht="11.25" x14ac:dyDescent="0.2">
      <c r="A326" s="173" t="s">
        <v>416</v>
      </c>
      <c r="B326" s="11" t="s">
        <v>443</v>
      </c>
      <c r="C326" s="11" t="s">
        <v>162</v>
      </c>
      <c r="D326" s="11"/>
      <c r="E326" s="6">
        <v>250</v>
      </c>
      <c r="F326" s="6">
        <v>380</v>
      </c>
      <c r="G326" s="6">
        <v>650</v>
      </c>
      <c r="H326" s="6">
        <v>320</v>
      </c>
      <c r="I326" s="6">
        <v>175</v>
      </c>
      <c r="J326" s="6">
        <v>140</v>
      </c>
      <c r="K326" s="6">
        <v>210</v>
      </c>
      <c r="L326" s="6">
        <v>175</v>
      </c>
      <c r="M326" s="6">
        <v>585</v>
      </c>
      <c r="N326" s="6">
        <v>2885</v>
      </c>
      <c r="O326" s="127"/>
    </row>
    <row r="327" spans="1:15" s="10" customFormat="1" ht="11.25" x14ac:dyDescent="0.2">
      <c r="A327" s="173"/>
      <c r="B327" s="11" t="s">
        <v>444</v>
      </c>
      <c r="C327" s="11" t="s">
        <v>163</v>
      </c>
      <c r="D327" s="11"/>
      <c r="E327" s="6">
        <v>15</v>
      </c>
      <c r="F327" s="6">
        <v>110</v>
      </c>
      <c r="G327" s="6">
        <v>105</v>
      </c>
      <c r="H327" s="6">
        <v>90</v>
      </c>
      <c r="I327" s="6">
        <v>65</v>
      </c>
      <c r="J327" s="6">
        <v>25</v>
      </c>
      <c r="K327" s="6">
        <v>65</v>
      </c>
      <c r="L327" s="6">
        <v>80</v>
      </c>
      <c r="M327" s="6">
        <v>140</v>
      </c>
      <c r="N327" s="6">
        <v>695</v>
      </c>
      <c r="O327" s="127"/>
    </row>
    <row r="328" spans="1:15" s="10" customFormat="1" ht="11.25" x14ac:dyDescent="0.2">
      <c r="A328" s="173"/>
      <c r="B328" s="11" t="s">
        <v>445</v>
      </c>
      <c r="C328" s="11" t="s">
        <v>165</v>
      </c>
      <c r="D328" s="11"/>
      <c r="E328" s="6">
        <v>10</v>
      </c>
      <c r="F328" s="6">
        <v>10</v>
      </c>
      <c r="G328" s="6">
        <v>5</v>
      </c>
      <c r="H328" s="6">
        <v>10</v>
      </c>
      <c r="I328" s="6" t="s">
        <v>712</v>
      </c>
      <c r="J328" s="6" t="s">
        <v>712</v>
      </c>
      <c r="K328" s="6">
        <v>5</v>
      </c>
      <c r="L328" s="6">
        <v>5</v>
      </c>
      <c r="M328" s="6">
        <v>10</v>
      </c>
      <c r="N328" s="6">
        <v>65</v>
      </c>
      <c r="O328" s="127"/>
    </row>
    <row r="329" spans="1:15" s="10" customFormat="1" ht="11.25" x14ac:dyDescent="0.2">
      <c r="A329" s="173"/>
      <c r="B329" s="11" t="s">
        <v>446</v>
      </c>
      <c r="C329" s="11" t="s">
        <v>166</v>
      </c>
      <c r="D329" s="11"/>
      <c r="E329" s="6" t="s">
        <v>712</v>
      </c>
      <c r="F329" s="6" t="s">
        <v>712</v>
      </c>
      <c r="G329" s="6" t="s">
        <v>712</v>
      </c>
      <c r="H329" s="6" t="s">
        <v>712</v>
      </c>
      <c r="I329" s="6" t="s">
        <v>712</v>
      </c>
      <c r="J329" s="6" t="s">
        <v>712</v>
      </c>
      <c r="K329" s="6" t="s">
        <v>712</v>
      </c>
      <c r="L329" s="6" t="s">
        <v>712</v>
      </c>
      <c r="M329" s="6" t="s">
        <v>712</v>
      </c>
      <c r="N329" s="6" t="s">
        <v>712</v>
      </c>
      <c r="O329" s="127"/>
    </row>
    <row r="330" spans="1:15" s="10" customFormat="1" ht="11.25" x14ac:dyDescent="0.2">
      <c r="A330" s="173"/>
      <c r="B330" s="11" t="s">
        <v>349</v>
      </c>
      <c r="C330" s="11" t="s">
        <v>167</v>
      </c>
      <c r="D330" s="11"/>
      <c r="E330" s="6">
        <v>10</v>
      </c>
      <c r="F330" s="6">
        <v>25</v>
      </c>
      <c r="G330" s="6">
        <v>30</v>
      </c>
      <c r="H330" s="6">
        <v>20</v>
      </c>
      <c r="I330" s="6" t="s">
        <v>712</v>
      </c>
      <c r="J330" s="6" t="s">
        <v>712</v>
      </c>
      <c r="K330" s="6">
        <v>5</v>
      </c>
      <c r="L330" s="6">
        <v>5</v>
      </c>
      <c r="M330" s="6">
        <v>20</v>
      </c>
      <c r="N330" s="6">
        <v>135</v>
      </c>
      <c r="O330" s="127"/>
    </row>
    <row r="331" spans="1:15" s="10" customFormat="1" ht="11.25" x14ac:dyDescent="0.2">
      <c r="A331" s="173"/>
      <c r="B331" s="11" t="s">
        <v>426</v>
      </c>
      <c r="C331" s="11" t="s">
        <v>168</v>
      </c>
      <c r="D331" s="11"/>
      <c r="E331" s="6">
        <v>265</v>
      </c>
      <c r="F331" s="6">
        <v>255</v>
      </c>
      <c r="G331" s="6">
        <v>175</v>
      </c>
      <c r="H331" s="6">
        <v>220</v>
      </c>
      <c r="I331" s="6">
        <v>230</v>
      </c>
      <c r="J331" s="6">
        <v>80</v>
      </c>
      <c r="K331" s="6">
        <v>105</v>
      </c>
      <c r="L331" s="6">
        <v>100</v>
      </c>
      <c r="M331" s="6">
        <v>255</v>
      </c>
      <c r="N331" s="6">
        <v>1685</v>
      </c>
      <c r="O331" s="127"/>
    </row>
    <row r="332" spans="1:15" s="10" customFormat="1" ht="11.25" x14ac:dyDescent="0.2">
      <c r="A332" s="173"/>
      <c r="B332" s="11" t="s">
        <v>350</v>
      </c>
      <c r="C332" s="11" t="s">
        <v>169</v>
      </c>
      <c r="D332" s="11"/>
      <c r="E332" s="6">
        <v>270</v>
      </c>
      <c r="F332" s="6">
        <v>395</v>
      </c>
      <c r="G332" s="6">
        <v>515</v>
      </c>
      <c r="H332" s="6">
        <v>345</v>
      </c>
      <c r="I332" s="6">
        <v>265</v>
      </c>
      <c r="J332" s="6">
        <v>150</v>
      </c>
      <c r="K332" s="6">
        <v>160</v>
      </c>
      <c r="L332" s="6">
        <v>155</v>
      </c>
      <c r="M332" s="6">
        <v>580</v>
      </c>
      <c r="N332" s="6">
        <v>2835</v>
      </c>
      <c r="O332" s="127"/>
    </row>
    <row r="333" spans="1:15" s="10" customFormat="1" ht="11.25" x14ac:dyDescent="0.2">
      <c r="A333" s="173"/>
      <c r="B333" s="11" t="s">
        <v>429</v>
      </c>
      <c r="C333" s="11" t="s">
        <v>170</v>
      </c>
      <c r="D333" s="11"/>
      <c r="E333" s="6" t="s">
        <v>712</v>
      </c>
      <c r="F333" s="6" t="s">
        <v>712</v>
      </c>
      <c r="G333" s="6" t="s">
        <v>712</v>
      </c>
      <c r="H333" s="6" t="s">
        <v>712</v>
      </c>
      <c r="I333" s="6" t="s">
        <v>712</v>
      </c>
      <c r="J333" s="6" t="s">
        <v>712</v>
      </c>
      <c r="K333" s="6" t="s">
        <v>712</v>
      </c>
      <c r="L333" s="6" t="s">
        <v>712</v>
      </c>
      <c r="M333" s="6" t="s">
        <v>712</v>
      </c>
      <c r="N333" s="6" t="s">
        <v>712</v>
      </c>
      <c r="O333" s="127"/>
    </row>
    <row r="334" spans="1:15" s="10" customFormat="1" ht="11.25" x14ac:dyDescent="0.2">
      <c r="A334" s="173"/>
      <c r="B334" s="11" t="s">
        <v>432</v>
      </c>
      <c r="C334" s="11" t="s">
        <v>171</v>
      </c>
      <c r="D334" s="11"/>
      <c r="E334" s="6" t="s">
        <v>712</v>
      </c>
      <c r="F334" s="6" t="s">
        <v>712</v>
      </c>
      <c r="G334" s="6" t="s">
        <v>712</v>
      </c>
      <c r="H334" s="6" t="s">
        <v>712</v>
      </c>
      <c r="I334" s="6" t="s">
        <v>712</v>
      </c>
      <c r="J334" s="6" t="s">
        <v>712</v>
      </c>
      <c r="K334" s="6" t="s">
        <v>712</v>
      </c>
      <c r="L334" s="6" t="s">
        <v>712</v>
      </c>
      <c r="M334" s="6" t="s">
        <v>712</v>
      </c>
      <c r="N334" s="6" t="s">
        <v>712</v>
      </c>
      <c r="O334" s="127"/>
    </row>
    <row r="335" spans="1:15" s="12" customFormat="1" ht="11.25" x14ac:dyDescent="0.2">
      <c r="A335" s="173"/>
      <c r="B335" s="11" t="s">
        <v>352</v>
      </c>
      <c r="C335" s="11" t="s">
        <v>172</v>
      </c>
      <c r="D335" s="11"/>
      <c r="E335" s="6">
        <v>260</v>
      </c>
      <c r="F335" s="6">
        <v>370</v>
      </c>
      <c r="G335" s="6">
        <v>425</v>
      </c>
      <c r="H335" s="6">
        <v>290</v>
      </c>
      <c r="I335" s="6">
        <v>190</v>
      </c>
      <c r="J335" s="6">
        <v>130</v>
      </c>
      <c r="K335" s="6">
        <v>170</v>
      </c>
      <c r="L335" s="6">
        <v>145</v>
      </c>
      <c r="M335" s="6">
        <v>460</v>
      </c>
      <c r="N335" s="6">
        <v>2440</v>
      </c>
      <c r="O335" s="127"/>
    </row>
    <row r="336" spans="1:15" s="10" customFormat="1" ht="11.25" x14ac:dyDescent="0.2">
      <c r="A336" s="173"/>
      <c r="B336" s="11" t="s">
        <v>353</v>
      </c>
      <c r="C336" s="11" t="s">
        <v>173</v>
      </c>
      <c r="D336" s="11"/>
      <c r="E336" s="6">
        <v>405</v>
      </c>
      <c r="F336" s="6">
        <v>540</v>
      </c>
      <c r="G336" s="6">
        <v>775</v>
      </c>
      <c r="H336" s="6">
        <v>475</v>
      </c>
      <c r="I336" s="6">
        <v>245</v>
      </c>
      <c r="J336" s="6">
        <v>230</v>
      </c>
      <c r="K336" s="6">
        <v>250</v>
      </c>
      <c r="L336" s="6">
        <v>235</v>
      </c>
      <c r="M336" s="6">
        <v>735</v>
      </c>
      <c r="N336" s="6">
        <v>3890</v>
      </c>
      <c r="O336" s="127"/>
    </row>
    <row r="337" spans="1:20" s="10" customFormat="1" ht="11.25" x14ac:dyDescent="0.2">
      <c r="A337" s="174"/>
      <c r="B337" s="13" t="s">
        <v>692</v>
      </c>
      <c r="C337" s="13" t="str">
        <f>A326</f>
        <v>Solent</v>
      </c>
      <c r="D337" s="13"/>
      <c r="E337" s="8">
        <v>470</v>
      </c>
      <c r="F337" s="8">
        <v>750</v>
      </c>
      <c r="G337" s="8">
        <v>715</v>
      </c>
      <c r="H337" s="8">
        <v>690</v>
      </c>
      <c r="I337" s="8">
        <v>445</v>
      </c>
      <c r="J337" s="8">
        <v>260</v>
      </c>
      <c r="K337" s="8">
        <v>340</v>
      </c>
      <c r="L337" s="8">
        <v>350</v>
      </c>
      <c r="M337" s="8">
        <v>890</v>
      </c>
      <c r="N337" s="8">
        <v>4915</v>
      </c>
      <c r="O337" s="127"/>
    </row>
    <row r="338" spans="1:20" s="10" customFormat="1" ht="11.25" x14ac:dyDescent="0.2">
      <c r="A338" s="15"/>
      <c r="C338" s="11"/>
      <c r="D338" s="11"/>
      <c r="E338" s="6"/>
      <c r="F338" s="6"/>
      <c r="G338" s="6"/>
      <c r="H338" s="6"/>
      <c r="I338" s="6"/>
      <c r="J338" s="6"/>
      <c r="K338" s="6"/>
      <c r="L338" s="6"/>
      <c r="M338" s="6"/>
      <c r="N338" s="7"/>
      <c r="O338" s="127"/>
    </row>
    <row r="339" spans="1:20" s="10" customFormat="1" ht="11.25" x14ac:dyDescent="0.2">
      <c r="A339" s="173" t="s">
        <v>678</v>
      </c>
      <c r="B339" s="11" t="s">
        <v>475</v>
      </c>
      <c r="C339" s="11" t="s">
        <v>208</v>
      </c>
      <c r="D339" s="11"/>
      <c r="E339" s="6" t="s">
        <v>712</v>
      </c>
      <c r="F339" s="6">
        <v>5</v>
      </c>
      <c r="G339" s="6">
        <v>5</v>
      </c>
      <c r="H339" s="6">
        <v>15</v>
      </c>
      <c r="I339" s="6" t="s">
        <v>712</v>
      </c>
      <c r="J339" s="6" t="s">
        <v>712</v>
      </c>
      <c r="K339" s="6">
        <v>5</v>
      </c>
      <c r="L339" s="6" t="s">
        <v>712</v>
      </c>
      <c r="M339" s="6">
        <v>10</v>
      </c>
      <c r="N339" s="6">
        <v>55</v>
      </c>
      <c r="O339" s="127"/>
    </row>
    <row r="340" spans="1:20" s="10" customFormat="1" ht="11.25" x14ac:dyDescent="0.2">
      <c r="A340" s="173"/>
      <c r="B340" s="11" t="s">
        <v>448</v>
      </c>
      <c r="C340" s="11" t="s">
        <v>209</v>
      </c>
      <c r="D340" s="11"/>
      <c r="E340" s="6">
        <v>375</v>
      </c>
      <c r="F340" s="6">
        <v>400</v>
      </c>
      <c r="G340" s="6">
        <v>475</v>
      </c>
      <c r="H340" s="6">
        <v>530</v>
      </c>
      <c r="I340" s="6">
        <v>215</v>
      </c>
      <c r="J340" s="6">
        <v>160</v>
      </c>
      <c r="K340" s="6">
        <v>195</v>
      </c>
      <c r="L340" s="6">
        <v>195</v>
      </c>
      <c r="M340" s="6">
        <v>515</v>
      </c>
      <c r="N340" s="6">
        <v>3060</v>
      </c>
      <c r="O340" s="127"/>
    </row>
    <row r="341" spans="1:20" s="10" customFormat="1" ht="11.25" x14ac:dyDescent="0.2">
      <c r="A341" s="173"/>
      <c r="B341" s="11" t="s">
        <v>449</v>
      </c>
      <c r="C341" s="11" t="s">
        <v>210</v>
      </c>
      <c r="D341" s="11"/>
      <c r="E341" s="6">
        <v>65</v>
      </c>
      <c r="F341" s="6">
        <v>215</v>
      </c>
      <c r="G341" s="6">
        <v>225</v>
      </c>
      <c r="H341" s="6">
        <v>220</v>
      </c>
      <c r="I341" s="6">
        <v>85</v>
      </c>
      <c r="J341" s="6">
        <v>40</v>
      </c>
      <c r="K341" s="6">
        <v>115</v>
      </c>
      <c r="L341" s="6">
        <v>90</v>
      </c>
      <c r="M341" s="6">
        <v>260</v>
      </c>
      <c r="N341" s="6">
        <v>1315</v>
      </c>
      <c r="O341" s="127"/>
      <c r="P341" s="11"/>
      <c r="Q341" s="11"/>
      <c r="R341" s="11"/>
      <c r="S341" s="11"/>
      <c r="T341" s="11"/>
    </row>
    <row r="342" spans="1:20" s="10" customFormat="1" ht="11.25" x14ac:dyDescent="0.2">
      <c r="A342" s="173"/>
      <c r="B342" s="11" t="s">
        <v>450</v>
      </c>
      <c r="C342" s="11" t="s">
        <v>211</v>
      </c>
      <c r="D342" s="11"/>
      <c r="E342" s="6" t="s">
        <v>712</v>
      </c>
      <c r="F342" s="6" t="s">
        <v>712</v>
      </c>
      <c r="G342" s="6" t="s">
        <v>712</v>
      </c>
      <c r="H342" s="6" t="s">
        <v>712</v>
      </c>
      <c r="I342" s="6" t="s">
        <v>712</v>
      </c>
      <c r="J342" s="6" t="s">
        <v>712</v>
      </c>
      <c r="K342" s="6" t="s">
        <v>712</v>
      </c>
      <c r="L342" s="6" t="s">
        <v>712</v>
      </c>
      <c r="M342" s="6" t="s">
        <v>712</v>
      </c>
      <c r="N342" s="6" t="s">
        <v>712</v>
      </c>
      <c r="O342" s="127"/>
      <c r="P342" s="11"/>
      <c r="Q342" s="11"/>
      <c r="R342" s="11"/>
      <c r="S342" s="11"/>
      <c r="T342" s="11"/>
    </row>
    <row r="343" spans="1:20" s="10" customFormat="1" ht="11.25" x14ac:dyDescent="0.2">
      <c r="A343" s="173"/>
      <c r="B343" s="11" t="s">
        <v>451</v>
      </c>
      <c r="C343" s="11" t="s">
        <v>212</v>
      </c>
      <c r="D343" s="11"/>
      <c r="E343" s="6">
        <v>170</v>
      </c>
      <c r="F343" s="6">
        <v>295</v>
      </c>
      <c r="G343" s="6">
        <v>270</v>
      </c>
      <c r="H343" s="6">
        <v>325</v>
      </c>
      <c r="I343" s="6">
        <v>115</v>
      </c>
      <c r="J343" s="6">
        <v>65</v>
      </c>
      <c r="K343" s="6">
        <v>140</v>
      </c>
      <c r="L343" s="6">
        <v>115</v>
      </c>
      <c r="M343" s="6">
        <v>340</v>
      </c>
      <c r="N343" s="6">
        <v>1835</v>
      </c>
      <c r="O343" s="127"/>
    </row>
    <row r="344" spans="1:20" s="10" customFormat="1" ht="11.25" x14ac:dyDescent="0.2">
      <c r="A344" s="173"/>
      <c r="B344" s="11" t="s">
        <v>452</v>
      </c>
      <c r="C344" s="11" t="s">
        <v>213</v>
      </c>
      <c r="D344" s="11"/>
      <c r="E344" s="6">
        <v>215</v>
      </c>
      <c r="F344" s="6">
        <v>310</v>
      </c>
      <c r="G344" s="6">
        <v>390</v>
      </c>
      <c r="H344" s="6">
        <v>400</v>
      </c>
      <c r="I344" s="6">
        <v>155</v>
      </c>
      <c r="J344" s="6">
        <v>130</v>
      </c>
      <c r="K344" s="6">
        <v>160</v>
      </c>
      <c r="L344" s="6">
        <v>140</v>
      </c>
      <c r="M344" s="6">
        <v>440</v>
      </c>
      <c r="N344" s="6">
        <v>2340</v>
      </c>
      <c r="O344" s="127"/>
    </row>
    <row r="345" spans="1:20" s="10" customFormat="1" ht="11.25" x14ac:dyDescent="0.2">
      <c r="A345" s="173"/>
      <c r="B345" s="11" t="s">
        <v>453</v>
      </c>
      <c r="C345" s="11" t="s">
        <v>214</v>
      </c>
      <c r="D345" s="11"/>
      <c r="E345" s="6">
        <v>160</v>
      </c>
      <c r="F345" s="6">
        <v>360</v>
      </c>
      <c r="G345" s="6">
        <v>290</v>
      </c>
      <c r="H345" s="6">
        <v>425</v>
      </c>
      <c r="I345" s="6">
        <v>150</v>
      </c>
      <c r="J345" s="6">
        <v>70</v>
      </c>
      <c r="K345" s="6">
        <v>165</v>
      </c>
      <c r="L345" s="6">
        <v>145</v>
      </c>
      <c r="M345" s="6">
        <v>370</v>
      </c>
      <c r="N345" s="6">
        <v>2135</v>
      </c>
      <c r="O345" s="127"/>
    </row>
    <row r="346" spans="1:20" s="10" customFormat="1" ht="11.25" x14ac:dyDescent="0.2">
      <c r="A346" s="173"/>
      <c r="B346" s="11" t="s">
        <v>454</v>
      </c>
      <c r="C346" s="11" t="s">
        <v>215</v>
      </c>
      <c r="D346" s="11"/>
      <c r="E346" s="6" t="s">
        <v>712</v>
      </c>
      <c r="F346" s="6" t="s">
        <v>712</v>
      </c>
      <c r="G346" s="6" t="s">
        <v>712</v>
      </c>
      <c r="H346" s="6" t="s">
        <v>712</v>
      </c>
      <c r="I346" s="6" t="s">
        <v>712</v>
      </c>
      <c r="J346" s="6" t="s">
        <v>712</v>
      </c>
      <c r="K346" s="6" t="s">
        <v>712</v>
      </c>
      <c r="L346" s="6" t="s">
        <v>712</v>
      </c>
      <c r="M346" s="6" t="s">
        <v>712</v>
      </c>
      <c r="N346" s="6" t="s">
        <v>712</v>
      </c>
      <c r="O346" s="127"/>
    </row>
    <row r="347" spans="1:20" s="10" customFormat="1" ht="11.25" x14ac:dyDescent="0.2">
      <c r="A347" s="173"/>
      <c r="B347" s="11" t="s">
        <v>455</v>
      </c>
      <c r="C347" s="11" t="s">
        <v>216</v>
      </c>
      <c r="D347" s="11"/>
      <c r="E347" s="6">
        <v>205</v>
      </c>
      <c r="F347" s="6">
        <v>310</v>
      </c>
      <c r="G347" s="6">
        <v>345</v>
      </c>
      <c r="H347" s="6">
        <v>420</v>
      </c>
      <c r="I347" s="6">
        <v>170</v>
      </c>
      <c r="J347" s="6">
        <v>95</v>
      </c>
      <c r="K347" s="6">
        <v>140</v>
      </c>
      <c r="L347" s="6">
        <v>180</v>
      </c>
      <c r="M347" s="6">
        <v>340</v>
      </c>
      <c r="N347" s="6">
        <v>2205</v>
      </c>
      <c r="O347" s="127"/>
    </row>
    <row r="348" spans="1:20" s="10" customFormat="1" ht="11.25" x14ac:dyDescent="0.2">
      <c r="A348" s="173"/>
      <c r="B348" s="11" t="s">
        <v>456</v>
      </c>
      <c r="C348" s="11" t="s">
        <v>217</v>
      </c>
      <c r="D348" s="11"/>
      <c r="E348" s="6">
        <v>35</v>
      </c>
      <c r="F348" s="6">
        <v>90</v>
      </c>
      <c r="G348" s="6">
        <v>55</v>
      </c>
      <c r="H348" s="6">
        <v>110</v>
      </c>
      <c r="I348" s="6">
        <v>45</v>
      </c>
      <c r="J348" s="6">
        <v>25</v>
      </c>
      <c r="K348" s="6">
        <v>25</v>
      </c>
      <c r="L348" s="6">
        <v>50</v>
      </c>
      <c r="M348" s="6">
        <v>80</v>
      </c>
      <c r="N348" s="6">
        <v>515</v>
      </c>
      <c r="O348" s="127"/>
    </row>
    <row r="349" spans="1:20" s="10" customFormat="1" ht="11.25" x14ac:dyDescent="0.2">
      <c r="A349" s="173"/>
      <c r="B349" s="11" t="s">
        <v>549</v>
      </c>
      <c r="C349" s="11" t="s">
        <v>218</v>
      </c>
      <c r="D349" s="11"/>
      <c r="E349" s="6" t="s">
        <v>712</v>
      </c>
      <c r="F349" s="6" t="s">
        <v>712</v>
      </c>
      <c r="G349" s="6" t="s">
        <v>712</v>
      </c>
      <c r="H349" s="6" t="s">
        <v>712</v>
      </c>
      <c r="I349" s="6" t="s">
        <v>712</v>
      </c>
      <c r="J349" s="6" t="s">
        <v>712</v>
      </c>
      <c r="K349" s="6" t="s">
        <v>712</v>
      </c>
      <c r="L349" s="6" t="s">
        <v>712</v>
      </c>
      <c r="M349" s="6" t="s">
        <v>712</v>
      </c>
      <c r="N349" s="6" t="s">
        <v>712</v>
      </c>
      <c r="O349" s="127"/>
    </row>
    <row r="350" spans="1:20" s="10" customFormat="1" ht="11.25" x14ac:dyDescent="0.2">
      <c r="A350" s="173"/>
      <c r="B350" s="11" t="s">
        <v>457</v>
      </c>
      <c r="C350" s="11" t="s">
        <v>219</v>
      </c>
      <c r="D350" s="11"/>
      <c r="E350" s="6">
        <v>240</v>
      </c>
      <c r="F350" s="6">
        <v>325</v>
      </c>
      <c r="G350" s="6">
        <v>230</v>
      </c>
      <c r="H350" s="6">
        <v>350</v>
      </c>
      <c r="I350" s="6">
        <v>145</v>
      </c>
      <c r="J350" s="6">
        <v>135</v>
      </c>
      <c r="K350" s="6">
        <v>130</v>
      </c>
      <c r="L350" s="6">
        <v>140</v>
      </c>
      <c r="M350" s="6">
        <v>335</v>
      </c>
      <c r="N350" s="6">
        <v>2030</v>
      </c>
      <c r="O350" s="127"/>
    </row>
    <row r="351" spans="1:20" s="10" customFormat="1" ht="11.25" x14ac:dyDescent="0.2">
      <c r="A351" s="173"/>
      <c r="B351" s="11" t="s">
        <v>550</v>
      </c>
      <c r="C351" s="11" t="s">
        <v>220</v>
      </c>
      <c r="D351" s="11"/>
      <c r="E351" s="6">
        <v>25</v>
      </c>
      <c r="F351" s="6">
        <v>140</v>
      </c>
      <c r="G351" s="6">
        <v>65</v>
      </c>
      <c r="H351" s="6">
        <v>140</v>
      </c>
      <c r="I351" s="6">
        <v>45</v>
      </c>
      <c r="J351" s="6">
        <v>35</v>
      </c>
      <c r="K351" s="6">
        <v>55</v>
      </c>
      <c r="L351" s="6">
        <v>60</v>
      </c>
      <c r="M351" s="6">
        <v>155</v>
      </c>
      <c r="N351" s="6">
        <v>720</v>
      </c>
      <c r="O351" s="127"/>
    </row>
    <row r="352" spans="1:20" s="10" customFormat="1" ht="11.25" x14ac:dyDescent="0.2">
      <c r="A352" s="173"/>
      <c r="B352" s="11" t="s">
        <v>458</v>
      </c>
      <c r="C352" s="11" t="s">
        <v>147</v>
      </c>
      <c r="D352" s="11"/>
      <c r="E352" s="6">
        <v>360</v>
      </c>
      <c r="F352" s="6">
        <v>525</v>
      </c>
      <c r="G352" s="6">
        <v>730</v>
      </c>
      <c r="H352" s="6">
        <v>555</v>
      </c>
      <c r="I352" s="6">
        <v>240</v>
      </c>
      <c r="J352" s="6">
        <v>195</v>
      </c>
      <c r="K352" s="6">
        <v>320</v>
      </c>
      <c r="L352" s="6">
        <v>285</v>
      </c>
      <c r="M352" s="6">
        <v>805</v>
      </c>
      <c r="N352" s="6">
        <v>4015</v>
      </c>
      <c r="O352" s="127"/>
    </row>
    <row r="353" spans="1:15" s="10" customFormat="1" ht="11.25" x14ac:dyDescent="0.2">
      <c r="A353" s="173"/>
      <c r="B353" s="11" t="s">
        <v>354</v>
      </c>
      <c r="C353" s="11" t="s">
        <v>221</v>
      </c>
      <c r="D353" s="11"/>
      <c r="E353" s="6">
        <v>395</v>
      </c>
      <c r="F353" s="6">
        <v>395</v>
      </c>
      <c r="G353" s="6">
        <v>445</v>
      </c>
      <c r="H353" s="6">
        <v>370</v>
      </c>
      <c r="I353" s="6">
        <v>185</v>
      </c>
      <c r="J353" s="6">
        <v>140</v>
      </c>
      <c r="K353" s="6">
        <v>175</v>
      </c>
      <c r="L353" s="6">
        <v>195</v>
      </c>
      <c r="M353" s="6">
        <v>640</v>
      </c>
      <c r="N353" s="6">
        <v>2940</v>
      </c>
      <c r="O353" s="127"/>
    </row>
    <row r="354" spans="1:15" s="10" customFormat="1" ht="11.25" x14ac:dyDescent="0.2">
      <c r="A354" s="173"/>
      <c r="B354" s="11" t="s">
        <v>355</v>
      </c>
      <c r="C354" s="11" t="s">
        <v>222</v>
      </c>
      <c r="D354" s="11"/>
      <c r="E354" s="6">
        <v>115</v>
      </c>
      <c r="F354" s="6">
        <v>165</v>
      </c>
      <c r="G354" s="6">
        <v>165</v>
      </c>
      <c r="H354" s="6">
        <v>135</v>
      </c>
      <c r="I354" s="6">
        <v>70</v>
      </c>
      <c r="J354" s="6">
        <v>80</v>
      </c>
      <c r="K354" s="6">
        <v>70</v>
      </c>
      <c r="L354" s="6">
        <v>65</v>
      </c>
      <c r="M354" s="6">
        <v>175</v>
      </c>
      <c r="N354" s="6">
        <v>1040</v>
      </c>
      <c r="O354" s="127"/>
    </row>
    <row r="355" spans="1:15" s="10" customFormat="1" ht="11.25" x14ac:dyDescent="0.2">
      <c r="A355" s="173"/>
      <c r="B355" s="11" t="s">
        <v>356</v>
      </c>
      <c r="C355" s="11" t="s">
        <v>223</v>
      </c>
      <c r="D355" s="11"/>
      <c r="E355" s="6">
        <v>15</v>
      </c>
      <c r="F355" s="6">
        <v>70</v>
      </c>
      <c r="G355" s="6">
        <v>55</v>
      </c>
      <c r="H355" s="6">
        <v>85</v>
      </c>
      <c r="I355" s="6">
        <v>15</v>
      </c>
      <c r="J355" s="6">
        <v>15</v>
      </c>
      <c r="K355" s="6">
        <v>25</v>
      </c>
      <c r="L355" s="6">
        <v>25</v>
      </c>
      <c r="M355" s="6">
        <v>80</v>
      </c>
      <c r="N355" s="6">
        <v>385</v>
      </c>
      <c r="O355" s="127"/>
    </row>
    <row r="356" spans="1:15" s="10" customFormat="1" ht="11.25" x14ac:dyDescent="0.2">
      <c r="A356" s="173"/>
      <c r="B356" s="11" t="s">
        <v>357</v>
      </c>
      <c r="C356" s="11" t="s">
        <v>224</v>
      </c>
      <c r="D356" s="11"/>
      <c r="E356" s="6">
        <v>170</v>
      </c>
      <c r="F356" s="6">
        <v>205</v>
      </c>
      <c r="G356" s="6">
        <v>195</v>
      </c>
      <c r="H356" s="6">
        <v>180</v>
      </c>
      <c r="I356" s="6">
        <v>125</v>
      </c>
      <c r="J356" s="6">
        <v>105</v>
      </c>
      <c r="K356" s="6">
        <v>90</v>
      </c>
      <c r="L356" s="6">
        <v>90</v>
      </c>
      <c r="M356" s="6">
        <v>245</v>
      </c>
      <c r="N356" s="6">
        <v>1405</v>
      </c>
      <c r="O356" s="127"/>
    </row>
    <row r="357" spans="1:15" s="10" customFormat="1" ht="11.25" x14ac:dyDescent="0.2">
      <c r="A357" s="173"/>
      <c r="B357" s="11" t="s">
        <v>358</v>
      </c>
      <c r="C357" s="11" t="s">
        <v>225</v>
      </c>
      <c r="D357" s="11"/>
      <c r="E357" s="6">
        <v>35</v>
      </c>
      <c r="F357" s="6">
        <v>100</v>
      </c>
      <c r="G357" s="6">
        <v>110</v>
      </c>
      <c r="H357" s="6">
        <v>165</v>
      </c>
      <c r="I357" s="6">
        <v>55</v>
      </c>
      <c r="J357" s="6">
        <v>35</v>
      </c>
      <c r="K357" s="6">
        <v>65</v>
      </c>
      <c r="L357" s="6">
        <v>50</v>
      </c>
      <c r="M357" s="6">
        <v>125</v>
      </c>
      <c r="N357" s="6">
        <v>740</v>
      </c>
      <c r="O357" s="127"/>
    </row>
    <row r="358" spans="1:15" s="10" customFormat="1" ht="11.25" x14ac:dyDescent="0.2">
      <c r="A358" s="173"/>
      <c r="B358" s="11" t="s">
        <v>359</v>
      </c>
      <c r="C358" s="11" t="s">
        <v>226</v>
      </c>
      <c r="D358" s="11"/>
      <c r="E358" s="6">
        <v>295</v>
      </c>
      <c r="F358" s="6">
        <v>415</v>
      </c>
      <c r="G358" s="6">
        <v>380</v>
      </c>
      <c r="H358" s="6">
        <v>445</v>
      </c>
      <c r="I358" s="6">
        <v>195</v>
      </c>
      <c r="J358" s="6">
        <v>115</v>
      </c>
      <c r="K358" s="6">
        <v>205</v>
      </c>
      <c r="L358" s="6">
        <v>165</v>
      </c>
      <c r="M358" s="6">
        <v>470</v>
      </c>
      <c r="N358" s="6">
        <v>2685</v>
      </c>
      <c r="O358" s="127"/>
    </row>
    <row r="359" spans="1:15" s="10" customFormat="1" ht="11.25" x14ac:dyDescent="0.2">
      <c r="A359" s="173"/>
      <c r="B359" s="11" t="s">
        <v>427</v>
      </c>
      <c r="C359" s="11" t="s">
        <v>227</v>
      </c>
      <c r="D359" s="11"/>
      <c r="E359" s="6">
        <v>45</v>
      </c>
      <c r="F359" s="6">
        <v>95</v>
      </c>
      <c r="G359" s="6">
        <v>110</v>
      </c>
      <c r="H359" s="6">
        <v>190</v>
      </c>
      <c r="I359" s="6">
        <v>55</v>
      </c>
      <c r="J359" s="6">
        <v>35</v>
      </c>
      <c r="K359" s="6">
        <v>70</v>
      </c>
      <c r="L359" s="6">
        <v>65</v>
      </c>
      <c r="M359" s="6">
        <v>150</v>
      </c>
      <c r="N359" s="6">
        <v>815</v>
      </c>
      <c r="O359" s="127"/>
    </row>
    <row r="360" spans="1:15" s="10" customFormat="1" ht="11.25" x14ac:dyDescent="0.2">
      <c r="A360" s="173"/>
      <c r="B360" s="11" t="s">
        <v>360</v>
      </c>
      <c r="C360" s="11" t="s">
        <v>228</v>
      </c>
      <c r="D360" s="11"/>
      <c r="E360" s="6">
        <v>190</v>
      </c>
      <c r="F360" s="6">
        <v>560</v>
      </c>
      <c r="G360" s="6">
        <v>615</v>
      </c>
      <c r="H360" s="6">
        <v>475</v>
      </c>
      <c r="I360" s="6">
        <v>235</v>
      </c>
      <c r="J360" s="6">
        <v>140</v>
      </c>
      <c r="K360" s="6">
        <v>285</v>
      </c>
      <c r="L360" s="6">
        <v>205</v>
      </c>
      <c r="M360" s="6">
        <v>625</v>
      </c>
      <c r="N360" s="6">
        <v>3330</v>
      </c>
      <c r="O360" s="127"/>
    </row>
    <row r="361" spans="1:15" s="10" customFormat="1" ht="11.25" x14ac:dyDescent="0.2">
      <c r="A361" s="173"/>
      <c r="B361" s="11" t="s">
        <v>361</v>
      </c>
      <c r="C361" s="11" t="s">
        <v>229</v>
      </c>
      <c r="D361" s="11"/>
      <c r="E361" s="6">
        <v>185</v>
      </c>
      <c r="F361" s="6">
        <v>195</v>
      </c>
      <c r="G361" s="6">
        <v>195</v>
      </c>
      <c r="H361" s="6">
        <v>190</v>
      </c>
      <c r="I361" s="6">
        <v>125</v>
      </c>
      <c r="J361" s="6">
        <v>85</v>
      </c>
      <c r="K361" s="6">
        <v>80</v>
      </c>
      <c r="L361" s="6">
        <v>75</v>
      </c>
      <c r="M361" s="6">
        <v>220</v>
      </c>
      <c r="N361" s="6">
        <v>1350</v>
      </c>
      <c r="O361" s="127"/>
    </row>
    <row r="362" spans="1:15" s="10" customFormat="1" ht="11.25" x14ac:dyDescent="0.2">
      <c r="A362" s="173"/>
      <c r="B362" s="11" t="s">
        <v>362</v>
      </c>
      <c r="C362" s="11" t="s">
        <v>230</v>
      </c>
      <c r="D362" s="11"/>
      <c r="E362" s="6">
        <v>185</v>
      </c>
      <c r="F362" s="6">
        <v>190</v>
      </c>
      <c r="G362" s="6">
        <v>205</v>
      </c>
      <c r="H362" s="6">
        <v>240</v>
      </c>
      <c r="I362" s="6">
        <v>115</v>
      </c>
      <c r="J362" s="6">
        <v>85</v>
      </c>
      <c r="K362" s="6">
        <v>95</v>
      </c>
      <c r="L362" s="6">
        <v>90</v>
      </c>
      <c r="M362" s="6">
        <v>245</v>
      </c>
      <c r="N362" s="6">
        <v>1450</v>
      </c>
      <c r="O362" s="127"/>
    </row>
    <row r="363" spans="1:15" s="10" customFormat="1" ht="11.25" x14ac:dyDescent="0.2">
      <c r="A363" s="173"/>
      <c r="B363" s="11" t="s">
        <v>363</v>
      </c>
      <c r="C363" s="11" t="s">
        <v>231</v>
      </c>
      <c r="D363" s="11"/>
      <c r="E363" s="6" t="s">
        <v>712</v>
      </c>
      <c r="F363" s="6">
        <v>70</v>
      </c>
      <c r="G363" s="6">
        <v>35</v>
      </c>
      <c r="H363" s="6">
        <v>55</v>
      </c>
      <c r="I363" s="6" t="s">
        <v>712</v>
      </c>
      <c r="J363" s="6" t="s">
        <v>712</v>
      </c>
      <c r="K363" s="6">
        <v>20</v>
      </c>
      <c r="L363" s="6" t="s">
        <v>712</v>
      </c>
      <c r="M363" s="6">
        <v>70</v>
      </c>
      <c r="N363" s="6">
        <v>365</v>
      </c>
      <c r="O363" s="127"/>
    </row>
    <row r="364" spans="1:15" s="10" customFormat="1" ht="11.25" x14ac:dyDescent="0.2">
      <c r="A364" s="173"/>
      <c r="B364" s="11" t="s">
        <v>364</v>
      </c>
      <c r="C364" s="11" t="s">
        <v>232</v>
      </c>
      <c r="D364" s="11"/>
      <c r="E364" s="6">
        <v>105</v>
      </c>
      <c r="F364" s="6">
        <v>335</v>
      </c>
      <c r="G364" s="6">
        <v>440</v>
      </c>
      <c r="H364" s="6">
        <v>340</v>
      </c>
      <c r="I364" s="6">
        <v>160</v>
      </c>
      <c r="J364" s="6">
        <v>125</v>
      </c>
      <c r="K364" s="6">
        <v>190</v>
      </c>
      <c r="L364" s="6">
        <v>155</v>
      </c>
      <c r="M364" s="6">
        <v>460</v>
      </c>
      <c r="N364" s="6">
        <v>2310</v>
      </c>
      <c r="O364" s="127"/>
    </row>
    <row r="365" spans="1:15" s="10" customFormat="1" ht="11.25" x14ac:dyDescent="0.2">
      <c r="A365" s="173"/>
      <c r="B365" s="11" t="s">
        <v>365</v>
      </c>
      <c r="C365" s="11" t="s">
        <v>233</v>
      </c>
      <c r="D365" s="11"/>
      <c r="E365" s="6">
        <v>260</v>
      </c>
      <c r="F365" s="6">
        <v>380</v>
      </c>
      <c r="G365" s="6">
        <v>475</v>
      </c>
      <c r="H365" s="6">
        <v>275</v>
      </c>
      <c r="I365" s="6">
        <v>170</v>
      </c>
      <c r="J365" s="6">
        <v>130</v>
      </c>
      <c r="K365" s="6">
        <v>180</v>
      </c>
      <c r="L365" s="6">
        <v>125</v>
      </c>
      <c r="M365" s="6">
        <v>450</v>
      </c>
      <c r="N365" s="6">
        <v>2445</v>
      </c>
      <c r="O365" s="127"/>
    </row>
    <row r="366" spans="1:15" s="10" customFormat="1" ht="11.25" x14ac:dyDescent="0.2">
      <c r="A366" s="173"/>
      <c r="B366" s="11" t="s">
        <v>438</v>
      </c>
      <c r="C366" s="11" t="s">
        <v>234</v>
      </c>
      <c r="D366" s="11"/>
      <c r="E366" s="6" t="s">
        <v>712</v>
      </c>
      <c r="F366" s="6" t="s">
        <v>712</v>
      </c>
      <c r="G366" s="6" t="s">
        <v>712</v>
      </c>
      <c r="H366" s="6" t="s">
        <v>712</v>
      </c>
      <c r="I366" s="6" t="s">
        <v>712</v>
      </c>
      <c r="J366" s="6" t="s">
        <v>712</v>
      </c>
      <c r="K366" s="6" t="s">
        <v>712</v>
      </c>
      <c r="L366" s="6" t="s">
        <v>712</v>
      </c>
      <c r="M366" s="6" t="s">
        <v>712</v>
      </c>
      <c r="N366" s="6" t="s">
        <v>712</v>
      </c>
      <c r="O366" s="127"/>
    </row>
    <row r="367" spans="1:15" s="10" customFormat="1" ht="11.25" x14ac:dyDescent="0.2">
      <c r="A367" s="173"/>
      <c r="B367" s="11" t="s">
        <v>440</v>
      </c>
      <c r="C367" s="11" t="s">
        <v>235</v>
      </c>
      <c r="D367" s="11"/>
      <c r="E367" s="6">
        <v>370</v>
      </c>
      <c r="F367" s="6">
        <v>380</v>
      </c>
      <c r="G367" s="6">
        <v>400</v>
      </c>
      <c r="H367" s="6">
        <v>340</v>
      </c>
      <c r="I367" s="6">
        <v>255</v>
      </c>
      <c r="J367" s="6">
        <v>130</v>
      </c>
      <c r="K367" s="6">
        <v>195</v>
      </c>
      <c r="L367" s="6">
        <v>165</v>
      </c>
      <c r="M367" s="6">
        <v>390</v>
      </c>
      <c r="N367" s="6">
        <v>2625</v>
      </c>
      <c r="O367" s="127"/>
    </row>
    <row r="368" spans="1:15" s="10" customFormat="1" ht="11.25" x14ac:dyDescent="0.2">
      <c r="A368" s="173"/>
      <c r="B368" s="11" t="s">
        <v>441</v>
      </c>
      <c r="C368" s="11" t="s">
        <v>236</v>
      </c>
      <c r="D368" s="11"/>
      <c r="E368" s="6">
        <v>635</v>
      </c>
      <c r="F368" s="6">
        <v>670</v>
      </c>
      <c r="G368" s="6">
        <v>735</v>
      </c>
      <c r="H368" s="6">
        <v>615</v>
      </c>
      <c r="I368" s="6">
        <v>335</v>
      </c>
      <c r="J368" s="6">
        <v>205</v>
      </c>
      <c r="K368" s="6">
        <v>340</v>
      </c>
      <c r="L368" s="6">
        <v>240</v>
      </c>
      <c r="M368" s="6">
        <v>675</v>
      </c>
      <c r="N368" s="6">
        <v>4450</v>
      </c>
      <c r="O368" s="127"/>
    </row>
    <row r="369" spans="1:15" s="12" customFormat="1" ht="11.25" x14ac:dyDescent="0.2">
      <c r="A369" s="173"/>
      <c r="B369" s="11" t="s">
        <v>437</v>
      </c>
      <c r="C369" s="11" t="s">
        <v>237</v>
      </c>
      <c r="D369" s="11"/>
      <c r="E369" s="6" t="s">
        <v>712</v>
      </c>
      <c r="F369" s="6" t="s">
        <v>712</v>
      </c>
      <c r="G369" s="6" t="s">
        <v>712</v>
      </c>
      <c r="H369" s="6" t="s">
        <v>712</v>
      </c>
      <c r="I369" s="6" t="s">
        <v>712</v>
      </c>
      <c r="J369" s="6" t="s">
        <v>712</v>
      </c>
      <c r="K369" s="6" t="s">
        <v>712</v>
      </c>
      <c r="L369" s="6" t="s">
        <v>712</v>
      </c>
      <c r="M369" s="6" t="s">
        <v>712</v>
      </c>
      <c r="N369" s="6" t="s">
        <v>712</v>
      </c>
      <c r="O369" s="127"/>
    </row>
    <row r="370" spans="1:15" s="10" customFormat="1" ht="11.25" x14ac:dyDescent="0.2">
      <c r="A370" s="173"/>
      <c r="B370" s="11" t="s">
        <v>439</v>
      </c>
      <c r="C370" s="11" t="s">
        <v>238</v>
      </c>
      <c r="D370" s="11"/>
      <c r="E370" s="6">
        <v>140</v>
      </c>
      <c r="F370" s="6">
        <v>185</v>
      </c>
      <c r="G370" s="6">
        <v>260</v>
      </c>
      <c r="H370" s="6">
        <v>150</v>
      </c>
      <c r="I370" s="6">
        <v>95</v>
      </c>
      <c r="J370" s="6">
        <v>85</v>
      </c>
      <c r="K370" s="6">
        <v>80</v>
      </c>
      <c r="L370" s="6">
        <v>75</v>
      </c>
      <c r="M370" s="6">
        <v>235</v>
      </c>
      <c r="N370" s="6">
        <v>1305</v>
      </c>
      <c r="O370" s="127"/>
    </row>
    <row r="371" spans="1:15" s="10" customFormat="1" ht="11.25" x14ac:dyDescent="0.2">
      <c r="A371" s="174"/>
      <c r="B371" s="13" t="s">
        <v>692</v>
      </c>
      <c r="C371" s="13" t="str">
        <f>A339</f>
        <v>South East</v>
      </c>
      <c r="D371" s="13"/>
      <c r="E371" s="14">
        <v>5035</v>
      </c>
      <c r="F371" s="14">
        <v>7390</v>
      </c>
      <c r="G371" s="14">
        <v>7885</v>
      </c>
      <c r="H371" s="14">
        <v>7735</v>
      </c>
      <c r="I371" s="14">
        <v>3585</v>
      </c>
      <c r="J371" s="14">
        <v>2475</v>
      </c>
      <c r="K371" s="14">
        <v>3610</v>
      </c>
      <c r="L371" s="14">
        <v>3215</v>
      </c>
      <c r="M371" s="14">
        <v>8900</v>
      </c>
      <c r="N371" s="14">
        <v>49830</v>
      </c>
      <c r="O371" s="127"/>
    </row>
    <row r="372" spans="1:15" s="10" customFormat="1" ht="11.25" x14ac:dyDescent="0.2">
      <c r="A372" s="15"/>
      <c r="C372" s="11"/>
      <c r="D372" s="11"/>
      <c r="E372" s="6"/>
      <c r="F372" s="6"/>
      <c r="G372" s="6"/>
      <c r="H372" s="6"/>
      <c r="I372" s="6"/>
      <c r="J372" s="6"/>
      <c r="K372" s="6"/>
      <c r="L372" s="6"/>
      <c r="M372" s="6"/>
      <c r="N372" s="4"/>
      <c r="O372" s="127"/>
    </row>
    <row r="373" spans="1:15" s="10" customFormat="1" ht="11.25" x14ac:dyDescent="0.2">
      <c r="A373" s="173" t="s">
        <v>1</v>
      </c>
      <c r="B373" s="11" t="s">
        <v>545</v>
      </c>
      <c r="C373" s="11" t="s">
        <v>192</v>
      </c>
      <c r="D373" s="11"/>
      <c r="E373" s="6">
        <v>230</v>
      </c>
      <c r="F373" s="6">
        <v>305</v>
      </c>
      <c r="G373" s="6">
        <v>450</v>
      </c>
      <c r="H373" s="6">
        <v>335</v>
      </c>
      <c r="I373" s="6">
        <v>115</v>
      </c>
      <c r="J373" s="6">
        <v>110</v>
      </c>
      <c r="K373" s="6">
        <v>140</v>
      </c>
      <c r="L373" s="6">
        <v>105</v>
      </c>
      <c r="M373" s="6">
        <v>460</v>
      </c>
      <c r="N373" s="6">
        <v>2250</v>
      </c>
      <c r="O373" s="127"/>
    </row>
    <row r="374" spans="1:15" s="10" customFormat="1" ht="11.25" x14ac:dyDescent="0.2">
      <c r="A374" s="173"/>
      <c r="B374" s="11" t="s">
        <v>546</v>
      </c>
      <c r="C374" s="11" t="s">
        <v>193</v>
      </c>
      <c r="D374" s="11"/>
      <c r="E374" s="6">
        <v>375</v>
      </c>
      <c r="F374" s="6">
        <v>710</v>
      </c>
      <c r="G374" s="6">
        <v>905</v>
      </c>
      <c r="H374" s="6">
        <v>925</v>
      </c>
      <c r="I374" s="6">
        <v>330</v>
      </c>
      <c r="J374" s="6">
        <v>260</v>
      </c>
      <c r="K374" s="6">
        <v>360</v>
      </c>
      <c r="L374" s="6">
        <v>275</v>
      </c>
      <c r="M374" s="6">
        <v>935</v>
      </c>
      <c r="N374" s="6">
        <v>5075</v>
      </c>
      <c r="O374" s="127"/>
    </row>
    <row r="375" spans="1:15" s="10" customFormat="1" ht="11.25" x14ac:dyDescent="0.2">
      <c r="A375" s="173"/>
      <c r="B375" s="11" t="s">
        <v>547</v>
      </c>
      <c r="C375" s="11" t="s">
        <v>194</v>
      </c>
      <c r="D375" s="11"/>
      <c r="E375" s="6" t="s">
        <v>712</v>
      </c>
      <c r="F375" s="6" t="s">
        <v>712</v>
      </c>
      <c r="G375" s="6" t="s">
        <v>712</v>
      </c>
      <c r="H375" s="6" t="s">
        <v>712</v>
      </c>
      <c r="I375" s="6" t="s">
        <v>712</v>
      </c>
      <c r="J375" s="6" t="s">
        <v>712</v>
      </c>
      <c r="K375" s="6" t="s">
        <v>712</v>
      </c>
      <c r="L375" s="6" t="s">
        <v>712</v>
      </c>
      <c r="M375" s="6" t="s">
        <v>712</v>
      </c>
      <c r="N375" s="6" t="s">
        <v>712</v>
      </c>
      <c r="O375" s="127"/>
    </row>
    <row r="376" spans="1:15" s="10" customFormat="1" ht="11.25" x14ac:dyDescent="0.2">
      <c r="A376" s="173"/>
      <c r="B376" s="11" t="s">
        <v>428</v>
      </c>
      <c r="C376" s="11" t="s">
        <v>195</v>
      </c>
      <c r="D376" s="11"/>
      <c r="E376" s="6">
        <v>125</v>
      </c>
      <c r="F376" s="6">
        <v>185</v>
      </c>
      <c r="G376" s="6">
        <v>315</v>
      </c>
      <c r="H376" s="6">
        <v>150</v>
      </c>
      <c r="I376" s="6">
        <v>85</v>
      </c>
      <c r="J376" s="6">
        <v>65</v>
      </c>
      <c r="K376" s="6">
        <v>85</v>
      </c>
      <c r="L376" s="6">
        <v>70</v>
      </c>
      <c r="M376" s="6">
        <v>315</v>
      </c>
      <c r="N376" s="6">
        <v>1395</v>
      </c>
      <c r="O376" s="127"/>
    </row>
    <row r="377" spans="1:15" s="10" customFormat="1" ht="11.25" x14ac:dyDescent="0.2">
      <c r="A377" s="173"/>
      <c r="B377" s="11" t="s">
        <v>436</v>
      </c>
      <c r="C377" s="11" t="s">
        <v>196</v>
      </c>
      <c r="D377" s="11"/>
      <c r="E377" s="6">
        <v>650</v>
      </c>
      <c r="F377" s="6">
        <v>695</v>
      </c>
      <c r="G377" s="6">
        <v>1175</v>
      </c>
      <c r="H377" s="6">
        <v>645</v>
      </c>
      <c r="I377" s="6">
        <v>340</v>
      </c>
      <c r="J377" s="6">
        <v>270</v>
      </c>
      <c r="K377" s="6">
        <v>400</v>
      </c>
      <c r="L377" s="6">
        <v>310</v>
      </c>
      <c r="M377" s="6">
        <v>1015</v>
      </c>
      <c r="N377" s="6">
        <v>5500</v>
      </c>
      <c r="O377" s="127"/>
    </row>
    <row r="378" spans="1:15" s="10" customFormat="1" ht="11.25" x14ac:dyDescent="0.2">
      <c r="A378" s="173"/>
      <c r="B378" s="11" t="s">
        <v>96</v>
      </c>
      <c r="C378" s="11" t="s">
        <v>197</v>
      </c>
      <c r="D378" s="11"/>
      <c r="E378" s="6" t="s">
        <v>712</v>
      </c>
      <c r="F378" s="6" t="s">
        <v>712</v>
      </c>
      <c r="G378" s="6">
        <v>15</v>
      </c>
      <c r="H378" s="6">
        <v>10</v>
      </c>
      <c r="I378" s="6" t="s">
        <v>712</v>
      </c>
      <c r="J378" s="6">
        <v>10</v>
      </c>
      <c r="K378" s="6">
        <v>10</v>
      </c>
      <c r="L378" s="6" t="s">
        <v>712</v>
      </c>
      <c r="M378" s="6">
        <v>10</v>
      </c>
      <c r="N378" s="6">
        <v>60</v>
      </c>
      <c r="O378" s="127"/>
    </row>
    <row r="379" spans="1:15" s="10" customFormat="1" ht="11.25" x14ac:dyDescent="0.2">
      <c r="A379" s="173"/>
      <c r="B379" s="11" t="s">
        <v>95</v>
      </c>
      <c r="C379" s="11" t="s">
        <v>198</v>
      </c>
      <c r="D379" s="11"/>
      <c r="E379" s="6">
        <v>105</v>
      </c>
      <c r="F379" s="6">
        <v>125</v>
      </c>
      <c r="G379" s="6">
        <v>140</v>
      </c>
      <c r="H379" s="6">
        <v>100</v>
      </c>
      <c r="I379" s="6">
        <v>65</v>
      </c>
      <c r="J379" s="6">
        <v>50</v>
      </c>
      <c r="K379" s="6">
        <v>50</v>
      </c>
      <c r="L379" s="6">
        <v>40</v>
      </c>
      <c r="M379" s="6">
        <v>170</v>
      </c>
      <c r="N379" s="6">
        <v>845</v>
      </c>
      <c r="O379" s="127"/>
    </row>
    <row r="380" spans="1:15" s="10" customFormat="1" ht="11.25" x14ac:dyDescent="0.2">
      <c r="A380" s="173"/>
      <c r="B380" s="11" t="s">
        <v>93</v>
      </c>
      <c r="C380" s="11" t="s">
        <v>199</v>
      </c>
      <c r="D380" s="11"/>
      <c r="E380" s="6" t="s">
        <v>712</v>
      </c>
      <c r="F380" s="6" t="s">
        <v>712</v>
      </c>
      <c r="G380" s="6">
        <v>35</v>
      </c>
      <c r="H380" s="6">
        <v>25</v>
      </c>
      <c r="I380" s="6" t="s">
        <v>712</v>
      </c>
      <c r="J380" s="6">
        <v>5</v>
      </c>
      <c r="K380" s="6">
        <v>10</v>
      </c>
      <c r="L380" s="6" t="s">
        <v>712</v>
      </c>
      <c r="M380" s="6">
        <v>30</v>
      </c>
      <c r="N380" s="6">
        <v>160</v>
      </c>
      <c r="O380" s="127"/>
    </row>
    <row r="381" spans="1:15" s="10" customFormat="1" ht="11.25" x14ac:dyDescent="0.2">
      <c r="A381" s="173"/>
      <c r="B381" s="11" t="s">
        <v>97</v>
      </c>
      <c r="C381" s="11" t="s">
        <v>200</v>
      </c>
      <c r="D381" s="11"/>
      <c r="E381" s="6">
        <v>460</v>
      </c>
      <c r="F381" s="6">
        <v>485</v>
      </c>
      <c r="G381" s="6">
        <v>825</v>
      </c>
      <c r="H381" s="6">
        <v>535</v>
      </c>
      <c r="I381" s="6">
        <v>270</v>
      </c>
      <c r="J381" s="6">
        <v>230</v>
      </c>
      <c r="K381" s="6">
        <v>325</v>
      </c>
      <c r="L381" s="6">
        <v>215</v>
      </c>
      <c r="M381" s="6">
        <v>745</v>
      </c>
      <c r="N381" s="6">
        <v>4090</v>
      </c>
      <c r="O381" s="127"/>
    </row>
    <row r="382" spans="1:15" s="12" customFormat="1" ht="11.25" x14ac:dyDescent="0.2">
      <c r="A382" s="173"/>
      <c r="B382" s="11" t="s">
        <v>94</v>
      </c>
      <c r="C382" s="11" t="s">
        <v>201</v>
      </c>
      <c r="D382" s="11"/>
      <c r="E382" s="6">
        <v>430</v>
      </c>
      <c r="F382" s="6">
        <v>355</v>
      </c>
      <c r="G382" s="6">
        <v>605</v>
      </c>
      <c r="H382" s="6">
        <v>280</v>
      </c>
      <c r="I382" s="6">
        <v>180</v>
      </c>
      <c r="J382" s="6">
        <v>165</v>
      </c>
      <c r="K382" s="6">
        <v>200</v>
      </c>
      <c r="L382" s="6">
        <v>165</v>
      </c>
      <c r="M382" s="6">
        <v>535</v>
      </c>
      <c r="N382" s="6">
        <v>2915</v>
      </c>
      <c r="O382" s="127"/>
    </row>
    <row r="383" spans="1:15" s="10" customFormat="1" ht="11.25" x14ac:dyDescent="0.2">
      <c r="A383" s="173"/>
      <c r="B383" s="11" t="s">
        <v>366</v>
      </c>
      <c r="C383" s="11" t="s">
        <v>158</v>
      </c>
      <c r="D383" s="11"/>
      <c r="E383" s="6">
        <v>430</v>
      </c>
      <c r="F383" s="6">
        <v>305</v>
      </c>
      <c r="G383" s="6">
        <v>580</v>
      </c>
      <c r="H383" s="6">
        <v>305</v>
      </c>
      <c r="I383" s="6">
        <v>220</v>
      </c>
      <c r="J383" s="6">
        <v>150</v>
      </c>
      <c r="K383" s="6">
        <v>220</v>
      </c>
      <c r="L383" s="6">
        <v>110</v>
      </c>
      <c r="M383" s="6">
        <v>500</v>
      </c>
      <c r="N383" s="6">
        <v>2820</v>
      </c>
      <c r="O383" s="127"/>
    </row>
    <row r="384" spans="1:15" s="10" customFormat="1" ht="11.25" x14ac:dyDescent="0.2">
      <c r="A384" s="174"/>
      <c r="B384" s="13" t="s">
        <v>692</v>
      </c>
      <c r="C384" s="13" t="str">
        <f>A373</f>
        <v>South East Midlands</v>
      </c>
      <c r="D384" s="13"/>
      <c r="E384" s="16">
        <v>2825</v>
      </c>
      <c r="F384" s="16">
        <v>3190</v>
      </c>
      <c r="G384" s="16">
        <v>5040</v>
      </c>
      <c r="H384" s="16">
        <v>3305</v>
      </c>
      <c r="I384" s="16">
        <v>1620</v>
      </c>
      <c r="J384" s="16">
        <v>1305</v>
      </c>
      <c r="K384" s="16">
        <v>1805</v>
      </c>
      <c r="L384" s="16">
        <v>1305</v>
      </c>
      <c r="M384" s="16">
        <v>4725</v>
      </c>
      <c r="N384" s="16">
        <v>25120</v>
      </c>
      <c r="O384" s="127"/>
    </row>
    <row r="385" spans="1:15" s="10" customFormat="1" ht="11.25" x14ac:dyDescent="0.2">
      <c r="A385" s="15"/>
      <c r="C385" s="11"/>
      <c r="D385" s="11"/>
      <c r="E385" s="6"/>
      <c r="F385" s="6"/>
      <c r="G385" s="6"/>
      <c r="H385" s="6"/>
      <c r="I385" s="6"/>
      <c r="J385" s="6"/>
      <c r="K385" s="6"/>
      <c r="L385" s="6"/>
      <c r="M385" s="6"/>
      <c r="N385" s="4"/>
      <c r="O385" s="127"/>
    </row>
    <row r="386" spans="1:15" s="10" customFormat="1" ht="11.25" x14ac:dyDescent="0.2">
      <c r="A386" s="173" t="s">
        <v>679</v>
      </c>
      <c r="B386" s="11" t="s">
        <v>525</v>
      </c>
      <c r="C386" s="11" t="s">
        <v>239</v>
      </c>
      <c r="D386" s="11"/>
      <c r="E386" s="6">
        <v>775</v>
      </c>
      <c r="F386" s="6">
        <v>220</v>
      </c>
      <c r="G386" s="6">
        <v>185</v>
      </c>
      <c r="H386" s="6">
        <v>215</v>
      </c>
      <c r="I386" s="6">
        <v>135</v>
      </c>
      <c r="J386" s="6">
        <v>75</v>
      </c>
      <c r="K386" s="6">
        <v>125</v>
      </c>
      <c r="L386" s="6">
        <v>135</v>
      </c>
      <c r="M386" s="6">
        <v>220</v>
      </c>
      <c r="N386" s="6">
        <v>2085</v>
      </c>
      <c r="O386" s="127"/>
    </row>
    <row r="387" spans="1:15" s="10" customFormat="1" ht="11.25" x14ac:dyDescent="0.2">
      <c r="A387" s="173"/>
      <c r="B387" s="11" t="s">
        <v>288</v>
      </c>
      <c r="C387" s="11" t="s">
        <v>240</v>
      </c>
      <c r="D387" s="11"/>
      <c r="E387" s="6" t="s">
        <v>712</v>
      </c>
      <c r="F387" s="6">
        <v>10</v>
      </c>
      <c r="G387" s="6">
        <v>5</v>
      </c>
      <c r="H387" s="6">
        <v>5</v>
      </c>
      <c r="I387" s="6" t="s">
        <v>712</v>
      </c>
      <c r="J387" s="6" t="s">
        <v>712</v>
      </c>
      <c r="K387" s="6" t="s">
        <v>712</v>
      </c>
      <c r="L387" s="6">
        <v>10</v>
      </c>
      <c r="M387" s="6">
        <v>10</v>
      </c>
      <c r="N387" s="6">
        <v>50</v>
      </c>
      <c r="O387" s="127"/>
    </row>
    <row r="388" spans="1:15" s="10" customFormat="1" ht="11.25" x14ac:dyDescent="0.2">
      <c r="A388" s="173"/>
      <c r="B388" s="11" t="s">
        <v>524</v>
      </c>
      <c r="C388" s="11" t="s">
        <v>241</v>
      </c>
      <c r="D388" s="11"/>
      <c r="E388" s="6">
        <v>575</v>
      </c>
      <c r="F388" s="6">
        <v>340</v>
      </c>
      <c r="G388" s="6">
        <v>270</v>
      </c>
      <c r="H388" s="6">
        <v>275</v>
      </c>
      <c r="I388" s="6">
        <v>140</v>
      </c>
      <c r="J388" s="6">
        <v>105</v>
      </c>
      <c r="K388" s="6">
        <v>135</v>
      </c>
      <c r="L388" s="6">
        <v>125</v>
      </c>
      <c r="M388" s="6">
        <v>325</v>
      </c>
      <c r="N388" s="6">
        <v>2290</v>
      </c>
      <c r="O388" s="127"/>
    </row>
    <row r="389" spans="1:15" s="10" customFormat="1" ht="11.25" x14ac:dyDescent="0.2">
      <c r="A389" s="173"/>
      <c r="B389" s="11" t="s">
        <v>523</v>
      </c>
      <c r="C389" s="11" t="s">
        <v>242</v>
      </c>
      <c r="D389" s="11"/>
      <c r="E389" s="6">
        <v>225</v>
      </c>
      <c r="F389" s="6">
        <v>320</v>
      </c>
      <c r="G389" s="6">
        <v>290</v>
      </c>
      <c r="H389" s="6">
        <v>325</v>
      </c>
      <c r="I389" s="6">
        <v>170</v>
      </c>
      <c r="J389" s="6">
        <v>100</v>
      </c>
      <c r="K389" s="6">
        <v>125</v>
      </c>
      <c r="L389" s="6">
        <v>160</v>
      </c>
      <c r="M389" s="6">
        <v>385</v>
      </c>
      <c r="N389" s="6">
        <v>2100</v>
      </c>
      <c r="O389" s="127"/>
    </row>
    <row r="390" spans="1:15" s="10" customFormat="1" ht="11.25" x14ac:dyDescent="0.2">
      <c r="A390" s="173"/>
      <c r="B390" s="11" t="s">
        <v>519</v>
      </c>
      <c r="C390" s="11" t="s">
        <v>243</v>
      </c>
      <c r="D390" s="11"/>
      <c r="E390" s="6" t="s">
        <v>712</v>
      </c>
      <c r="F390" s="6">
        <v>95</v>
      </c>
      <c r="G390" s="6">
        <v>45</v>
      </c>
      <c r="H390" s="6">
        <v>215</v>
      </c>
      <c r="I390" s="6" t="s">
        <v>712</v>
      </c>
      <c r="J390" s="6" t="s">
        <v>712</v>
      </c>
      <c r="K390" s="6" t="s">
        <v>712</v>
      </c>
      <c r="L390" s="6">
        <v>60</v>
      </c>
      <c r="M390" s="6">
        <v>75</v>
      </c>
      <c r="N390" s="6">
        <v>580</v>
      </c>
      <c r="O390" s="127"/>
    </row>
    <row r="391" spans="1:15" s="10" customFormat="1" ht="11.25" x14ac:dyDescent="0.2">
      <c r="A391" s="173"/>
      <c r="B391" s="11" t="s">
        <v>522</v>
      </c>
      <c r="C391" s="11" t="s">
        <v>244</v>
      </c>
      <c r="D391" s="11"/>
      <c r="E391" s="6">
        <v>170</v>
      </c>
      <c r="F391" s="6">
        <v>135</v>
      </c>
      <c r="G391" s="6">
        <v>115</v>
      </c>
      <c r="H391" s="6">
        <v>90</v>
      </c>
      <c r="I391" s="6">
        <v>70</v>
      </c>
      <c r="J391" s="6">
        <v>40</v>
      </c>
      <c r="K391" s="6">
        <v>45</v>
      </c>
      <c r="L391" s="6">
        <v>35</v>
      </c>
      <c r="M391" s="6">
        <v>150</v>
      </c>
      <c r="N391" s="6">
        <v>850</v>
      </c>
      <c r="O391" s="127"/>
    </row>
    <row r="392" spans="1:15" s="10" customFormat="1" ht="11.25" x14ac:dyDescent="0.2">
      <c r="A392" s="173"/>
      <c r="B392" s="11" t="s">
        <v>520</v>
      </c>
      <c r="C392" s="11" t="s">
        <v>123</v>
      </c>
      <c r="D392" s="11"/>
      <c r="E392" s="6">
        <v>410</v>
      </c>
      <c r="F392" s="6">
        <v>190</v>
      </c>
      <c r="G392" s="6">
        <v>220</v>
      </c>
      <c r="H392" s="6">
        <v>180</v>
      </c>
      <c r="I392" s="6">
        <v>100</v>
      </c>
      <c r="J392" s="6">
        <v>70</v>
      </c>
      <c r="K392" s="6">
        <v>105</v>
      </c>
      <c r="L392" s="6">
        <v>100</v>
      </c>
      <c r="M392" s="6">
        <v>240</v>
      </c>
      <c r="N392" s="6">
        <v>1615</v>
      </c>
      <c r="O392" s="127"/>
    </row>
    <row r="393" spans="1:15" s="12" customFormat="1" ht="11.25" x14ac:dyDescent="0.2">
      <c r="A393" s="173"/>
      <c r="B393" s="11" t="s">
        <v>521</v>
      </c>
      <c r="C393" s="11" t="s">
        <v>124</v>
      </c>
      <c r="D393" s="11"/>
      <c r="E393" s="6">
        <v>230</v>
      </c>
      <c r="F393" s="6">
        <v>250</v>
      </c>
      <c r="G393" s="6">
        <v>280</v>
      </c>
      <c r="H393" s="6">
        <v>205</v>
      </c>
      <c r="I393" s="6">
        <v>105</v>
      </c>
      <c r="J393" s="6">
        <v>85</v>
      </c>
      <c r="K393" s="6">
        <v>125</v>
      </c>
      <c r="L393" s="6">
        <v>120</v>
      </c>
      <c r="M393" s="6">
        <v>310</v>
      </c>
      <c r="N393" s="6">
        <v>1710</v>
      </c>
      <c r="O393" s="127"/>
    </row>
    <row r="394" spans="1:15" s="10" customFormat="1" ht="11.25" x14ac:dyDescent="0.2">
      <c r="A394" s="173"/>
      <c r="B394" s="11" t="s">
        <v>526</v>
      </c>
      <c r="C394" s="11" t="s">
        <v>126</v>
      </c>
      <c r="D394" s="11"/>
      <c r="E394" s="6" t="s">
        <v>712</v>
      </c>
      <c r="F394" s="6" t="s">
        <v>712</v>
      </c>
      <c r="G394" s="6" t="s">
        <v>712</v>
      </c>
      <c r="H394" s="6" t="s">
        <v>712</v>
      </c>
      <c r="I394" s="6" t="s">
        <v>712</v>
      </c>
      <c r="J394" s="6" t="s">
        <v>712</v>
      </c>
      <c r="K394" s="6" t="s">
        <v>712</v>
      </c>
      <c r="L394" s="6" t="s">
        <v>712</v>
      </c>
      <c r="M394" s="6" t="s">
        <v>712</v>
      </c>
      <c r="N394" s="6" t="s">
        <v>712</v>
      </c>
      <c r="O394" s="127"/>
    </row>
    <row r="395" spans="1:15" s="10" customFormat="1" ht="11.25" x14ac:dyDescent="0.2">
      <c r="A395" s="174"/>
      <c r="B395" s="13" t="s">
        <v>692</v>
      </c>
      <c r="C395" s="13" t="str">
        <f>A386</f>
        <v>Stoke-on-Trent and Staffordshire</v>
      </c>
      <c r="D395" s="13"/>
      <c r="E395" s="16">
        <v>2400</v>
      </c>
      <c r="F395" s="16">
        <v>1555</v>
      </c>
      <c r="G395" s="16">
        <v>1415</v>
      </c>
      <c r="H395" s="16">
        <v>1515</v>
      </c>
      <c r="I395" s="16">
        <v>750</v>
      </c>
      <c r="J395" s="16">
        <v>490</v>
      </c>
      <c r="K395" s="16">
        <v>710</v>
      </c>
      <c r="L395" s="16">
        <v>735</v>
      </c>
      <c r="M395" s="16">
        <v>1715</v>
      </c>
      <c r="N395" s="16">
        <v>11285</v>
      </c>
      <c r="O395" s="127"/>
    </row>
    <row r="396" spans="1:15" s="10" customFormat="1" ht="11.25" x14ac:dyDescent="0.2">
      <c r="A396" s="15"/>
      <c r="C396" s="11"/>
      <c r="D396" s="11"/>
      <c r="E396" s="6"/>
      <c r="F396" s="6"/>
      <c r="G396" s="6"/>
      <c r="H396" s="6"/>
      <c r="I396" s="6"/>
      <c r="J396" s="6"/>
      <c r="K396" s="6"/>
      <c r="L396" s="6"/>
      <c r="M396" s="6"/>
      <c r="N396" s="4"/>
      <c r="O396" s="127"/>
    </row>
    <row r="397" spans="1:15" s="12" customFormat="1" ht="11.25" x14ac:dyDescent="0.2">
      <c r="A397" s="173" t="s">
        <v>659</v>
      </c>
      <c r="B397" s="11" t="s">
        <v>660</v>
      </c>
      <c r="C397" s="11" t="s">
        <v>662</v>
      </c>
      <c r="D397" s="11"/>
      <c r="E397" s="6">
        <v>90</v>
      </c>
      <c r="F397" s="6">
        <v>95</v>
      </c>
      <c r="G397" s="6">
        <v>195</v>
      </c>
      <c r="H397" s="6">
        <v>135</v>
      </c>
      <c r="I397" s="6">
        <v>95</v>
      </c>
      <c r="J397" s="6">
        <v>60</v>
      </c>
      <c r="K397" s="6">
        <v>60</v>
      </c>
      <c r="L397" s="6">
        <v>50</v>
      </c>
      <c r="M397" s="6">
        <v>180</v>
      </c>
      <c r="N397" s="6">
        <v>960</v>
      </c>
      <c r="O397" s="127"/>
    </row>
    <row r="398" spans="1:15" s="10" customFormat="1" ht="11.25" x14ac:dyDescent="0.2">
      <c r="A398" s="173"/>
      <c r="B398" s="11" t="s">
        <v>661</v>
      </c>
      <c r="C398" s="11" t="s">
        <v>663</v>
      </c>
      <c r="D398" s="11"/>
      <c r="E398" s="6">
        <v>1880</v>
      </c>
      <c r="F398" s="6">
        <v>1480</v>
      </c>
      <c r="G398" s="6">
        <v>2230</v>
      </c>
      <c r="H398" s="6">
        <v>1315</v>
      </c>
      <c r="I398" s="6">
        <v>1065</v>
      </c>
      <c r="J398" s="6">
        <v>630</v>
      </c>
      <c r="K398" s="6">
        <v>790</v>
      </c>
      <c r="L398" s="6">
        <v>670</v>
      </c>
      <c r="M398" s="6">
        <v>2130</v>
      </c>
      <c r="N398" s="6">
        <v>12190</v>
      </c>
      <c r="O398" s="127"/>
    </row>
    <row r="399" spans="1:15" s="10" customFormat="1" ht="11.25" x14ac:dyDescent="0.2">
      <c r="A399" s="174"/>
      <c r="B399" s="13" t="s">
        <v>692</v>
      </c>
      <c r="C399" s="13" t="str">
        <f>A397</f>
        <v>Swindon and Wiltshire</v>
      </c>
      <c r="D399" s="13"/>
      <c r="E399" s="16">
        <v>1970</v>
      </c>
      <c r="F399" s="16">
        <v>1575</v>
      </c>
      <c r="G399" s="16">
        <v>2425</v>
      </c>
      <c r="H399" s="16">
        <v>1450</v>
      </c>
      <c r="I399" s="16">
        <v>1160</v>
      </c>
      <c r="J399" s="16">
        <v>690</v>
      </c>
      <c r="K399" s="16">
        <v>850</v>
      </c>
      <c r="L399" s="16">
        <v>720</v>
      </c>
      <c r="M399" s="16">
        <v>2310</v>
      </c>
      <c r="N399" s="16">
        <v>13150</v>
      </c>
      <c r="O399" s="127"/>
    </row>
    <row r="400" spans="1:15" s="10" customFormat="1" ht="11.25" x14ac:dyDescent="0.2">
      <c r="A400" s="15"/>
      <c r="C400" s="11"/>
      <c r="D400" s="11"/>
      <c r="E400" s="6"/>
      <c r="F400" s="6"/>
      <c r="G400" s="6"/>
      <c r="H400" s="6"/>
      <c r="I400" s="6"/>
      <c r="J400" s="6"/>
      <c r="K400" s="6"/>
      <c r="L400" s="6"/>
      <c r="M400" s="6"/>
      <c r="N400" s="4"/>
      <c r="O400" s="127"/>
    </row>
    <row r="401" spans="1:15" s="10" customFormat="1" ht="11.25" x14ac:dyDescent="0.2">
      <c r="A401" s="173" t="s">
        <v>292</v>
      </c>
      <c r="B401" s="11" t="s">
        <v>387</v>
      </c>
      <c r="C401" s="11" t="s">
        <v>180</v>
      </c>
      <c r="D401" s="11"/>
      <c r="E401" s="6">
        <v>120</v>
      </c>
      <c r="F401" s="6">
        <v>55</v>
      </c>
      <c r="G401" s="6">
        <v>105</v>
      </c>
      <c r="H401" s="6">
        <v>60</v>
      </c>
      <c r="I401" s="6">
        <v>40</v>
      </c>
      <c r="J401" s="6">
        <v>40</v>
      </c>
      <c r="K401" s="6">
        <v>30</v>
      </c>
      <c r="L401" s="6">
        <v>25</v>
      </c>
      <c r="M401" s="6">
        <v>70</v>
      </c>
      <c r="N401" s="6">
        <v>545</v>
      </c>
      <c r="O401" s="127"/>
    </row>
    <row r="402" spans="1:15" s="10" customFormat="1" ht="11.25" x14ac:dyDescent="0.2">
      <c r="A402" s="173"/>
      <c r="B402" s="11" t="s">
        <v>389</v>
      </c>
      <c r="C402" s="11" t="s">
        <v>181</v>
      </c>
      <c r="D402" s="11"/>
      <c r="E402" s="6" t="s">
        <v>712</v>
      </c>
      <c r="F402" s="6" t="s">
        <v>712</v>
      </c>
      <c r="G402" s="6">
        <v>30</v>
      </c>
      <c r="H402" s="6">
        <v>20</v>
      </c>
      <c r="I402" s="6" t="s">
        <v>712</v>
      </c>
      <c r="J402" s="6" t="s">
        <v>712</v>
      </c>
      <c r="K402" s="6" t="s">
        <v>712</v>
      </c>
      <c r="L402" s="6" t="s">
        <v>712</v>
      </c>
      <c r="M402" s="6">
        <v>15</v>
      </c>
      <c r="N402" s="6">
        <v>150</v>
      </c>
      <c r="O402" s="127"/>
    </row>
    <row r="403" spans="1:15" s="10" customFormat="1" ht="11.25" x14ac:dyDescent="0.2">
      <c r="A403" s="173"/>
      <c r="B403" s="11" t="s">
        <v>390</v>
      </c>
      <c r="C403" s="11" t="s">
        <v>182</v>
      </c>
      <c r="D403" s="11"/>
      <c r="E403" s="6" t="s">
        <v>712</v>
      </c>
      <c r="F403" s="6" t="s">
        <v>712</v>
      </c>
      <c r="G403" s="6">
        <v>15</v>
      </c>
      <c r="H403" s="6">
        <v>5</v>
      </c>
      <c r="I403" s="6" t="s">
        <v>712</v>
      </c>
      <c r="J403" s="6" t="s">
        <v>712</v>
      </c>
      <c r="K403" s="6" t="s">
        <v>712</v>
      </c>
      <c r="L403" s="6" t="s">
        <v>712</v>
      </c>
      <c r="M403" s="6">
        <v>5</v>
      </c>
      <c r="N403" s="6">
        <v>35</v>
      </c>
      <c r="O403" s="127"/>
    </row>
    <row r="404" spans="1:15" s="12" customFormat="1" ht="11.25" x14ac:dyDescent="0.2">
      <c r="A404" s="173"/>
      <c r="B404" s="11" t="s">
        <v>392</v>
      </c>
      <c r="C404" s="11" t="s">
        <v>183</v>
      </c>
      <c r="D404" s="11"/>
      <c r="E404" s="6">
        <v>115</v>
      </c>
      <c r="F404" s="6">
        <v>150</v>
      </c>
      <c r="G404" s="6">
        <v>180</v>
      </c>
      <c r="H404" s="6">
        <v>115</v>
      </c>
      <c r="I404" s="6">
        <v>95</v>
      </c>
      <c r="J404" s="6">
        <v>60</v>
      </c>
      <c r="K404" s="6">
        <v>35</v>
      </c>
      <c r="L404" s="6">
        <v>70</v>
      </c>
      <c r="M404" s="6">
        <v>125</v>
      </c>
      <c r="N404" s="6">
        <v>945</v>
      </c>
      <c r="O404" s="127"/>
    </row>
    <row r="405" spans="1:15" s="10" customFormat="1" ht="11.25" x14ac:dyDescent="0.2">
      <c r="A405" s="173"/>
      <c r="B405" s="11" t="s">
        <v>393</v>
      </c>
      <c r="C405" s="11" t="s">
        <v>184</v>
      </c>
      <c r="D405" s="11"/>
      <c r="E405" s="6">
        <v>65</v>
      </c>
      <c r="F405" s="6">
        <v>40</v>
      </c>
      <c r="G405" s="6">
        <v>110</v>
      </c>
      <c r="H405" s="6">
        <v>50</v>
      </c>
      <c r="I405" s="6">
        <v>30</v>
      </c>
      <c r="J405" s="6">
        <v>25</v>
      </c>
      <c r="K405" s="6">
        <v>35</v>
      </c>
      <c r="L405" s="6">
        <v>20</v>
      </c>
      <c r="M405" s="6">
        <v>70</v>
      </c>
      <c r="N405" s="6">
        <v>445</v>
      </c>
      <c r="O405" s="127"/>
    </row>
    <row r="406" spans="1:15" s="10" customFormat="1" ht="11.25" x14ac:dyDescent="0.2">
      <c r="A406" s="174"/>
      <c r="B406" s="13" t="s">
        <v>692</v>
      </c>
      <c r="C406" s="13" t="str">
        <f>A401</f>
        <v>Tees Valley</v>
      </c>
      <c r="D406" s="13"/>
      <c r="E406" s="16">
        <v>345</v>
      </c>
      <c r="F406" s="16">
        <v>255</v>
      </c>
      <c r="G406" s="16">
        <v>440</v>
      </c>
      <c r="H406" s="16">
        <v>250</v>
      </c>
      <c r="I406" s="16">
        <v>180</v>
      </c>
      <c r="J406" s="16">
        <v>140</v>
      </c>
      <c r="K406" s="16">
        <v>105</v>
      </c>
      <c r="L406" s="16">
        <v>125</v>
      </c>
      <c r="M406" s="16">
        <v>285</v>
      </c>
      <c r="N406" s="16">
        <v>2125</v>
      </c>
      <c r="O406" s="127"/>
    </row>
    <row r="407" spans="1:15" s="10" customFormat="1" ht="11.25" x14ac:dyDescent="0.2">
      <c r="A407" s="15"/>
      <c r="C407" s="11"/>
      <c r="D407" s="11"/>
      <c r="E407" s="6"/>
      <c r="F407" s="6"/>
      <c r="G407" s="6"/>
      <c r="H407" s="6"/>
      <c r="I407" s="6"/>
      <c r="J407" s="6"/>
      <c r="K407" s="6"/>
      <c r="L407" s="6"/>
      <c r="M407" s="6"/>
      <c r="N407" s="4"/>
      <c r="O407" s="127"/>
    </row>
    <row r="408" spans="1:15" s="10" customFormat="1" ht="11.25" x14ac:dyDescent="0.2">
      <c r="A408" s="173" t="s">
        <v>0</v>
      </c>
      <c r="B408" s="11" t="s">
        <v>424</v>
      </c>
      <c r="C408" s="11" t="s">
        <v>202</v>
      </c>
      <c r="D408" s="11"/>
      <c r="E408" s="6" t="s">
        <v>712</v>
      </c>
      <c r="F408" s="6" t="s">
        <v>712</v>
      </c>
      <c r="G408" s="6">
        <v>45</v>
      </c>
      <c r="H408" s="6" t="s">
        <v>712</v>
      </c>
      <c r="I408" s="6" t="s">
        <v>712</v>
      </c>
      <c r="J408" s="6" t="s">
        <v>712</v>
      </c>
      <c r="K408" s="6" t="s">
        <v>712</v>
      </c>
      <c r="L408" s="6" t="s">
        <v>712</v>
      </c>
      <c r="M408" s="6">
        <v>50</v>
      </c>
      <c r="N408" s="6">
        <v>270</v>
      </c>
      <c r="O408" s="127"/>
    </row>
    <row r="409" spans="1:15" s="10" customFormat="1" ht="11.25" x14ac:dyDescent="0.2">
      <c r="A409" s="173"/>
      <c r="B409" s="11" t="s">
        <v>430</v>
      </c>
      <c r="C409" s="11" t="s">
        <v>203</v>
      </c>
      <c r="D409" s="11"/>
      <c r="E409" s="6" t="s">
        <v>712</v>
      </c>
      <c r="F409" s="6" t="s">
        <v>712</v>
      </c>
      <c r="G409" s="6">
        <v>10</v>
      </c>
      <c r="H409" s="6" t="s">
        <v>712</v>
      </c>
      <c r="I409" s="6" t="s">
        <v>712</v>
      </c>
      <c r="J409" s="6" t="s">
        <v>712</v>
      </c>
      <c r="K409" s="6" t="s">
        <v>712</v>
      </c>
      <c r="L409" s="6" t="s">
        <v>712</v>
      </c>
      <c r="M409" s="6">
        <v>15</v>
      </c>
      <c r="N409" s="6">
        <v>25</v>
      </c>
      <c r="O409" s="127"/>
    </row>
    <row r="410" spans="1:15" s="10" customFormat="1" ht="11.25" x14ac:dyDescent="0.2">
      <c r="A410" s="173"/>
      <c r="B410" s="11" t="s">
        <v>434</v>
      </c>
      <c r="C410" s="11" t="s">
        <v>204</v>
      </c>
      <c r="D410" s="11"/>
      <c r="E410" s="6">
        <v>30</v>
      </c>
      <c r="F410" s="6">
        <v>130</v>
      </c>
      <c r="G410" s="6">
        <v>245</v>
      </c>
      <c r="H410" s="6">
        <v>85</v>
      </c>
      <c r="I410" s="6">
        <v>90</v>
      </c>
      <c r="J410" s="6">
        <v>45</v>
      </c>
      <c r="K410" s="6">
        <v>85</v>
      </c>
      <c r="L410" s="6">
        <v>55</v>
      </c>
      <c r="M410" s="6">
        <v>225</v>
      </c>
      <c r="N410" s="6">
        <v>990</v>
      </c>
      <c r="O410" s="127"/>
    </row>
    <row r="411" spans="1:15" s="10" customFormat="1" ht="11.25" x14ac:dyDescent="0.2">
      <c r="A411" s="173"/>
      <c r="B411" s="11" t="s">
        <v>431</v>
      </c>
      <c r="C411" s="11" t="s">
        <v>205</v>
      </c>
      <c r="D411" s="11"/>
      <c r="E411" s="6" t="s">
        <v>712</v>
      </c>
      <c r="F411" s="6" t="s">
        <v>712</v>
      </c>
      <c r="G411" s="6" t="s">
        <v>712</v>
      </c>
      <c r="H411" s="6" t="s">
        <v>712</v>
      </c>
      <c r="I411" s="6" t="s">
        <v>712</v>
      </c>
      <c r="J411" s="6" t="s">
        <v>712</v>
      </c>
      <c r="K411" s="6" t="s">
        <v>712</v>
      </c>
      <c r="L411" s="6" t="s">
        <v>712</v>
      </c>
      <c r="M411" s="6" t="s">
        <v>712</v>
      </c>
      <c r="N411" s="6" t="s">
        <v>712</v>
      </c>
      <c r="O411" s="127"/>
    </row>
    <row r="412" spans="1:15" s="12" customFormat="1" ht="11.25" x14ac:dyDescent="0.2">
      <c r="A412" s="173"/>
      <c r="B412" s="11" t="s">
        <v>435</v>
      </c>
      <c r="C412" s="11" t="s">
        <v>206</v>
      </c>
      <c r="D412" s="11"/>
      <c r="E412" s="6">
        <v>65</v>
      </c>
      <c r="F412" s="6">
        <v>290</v>
      </c>
      <c r="G412" s="6">
        <v>455</v>
      </c>
      <c r="H412" s="6">
        <v>230</v>
      </c>
      <c r="I412" s="6">
        <v>120</v>
      </c>
      <c r="J412" s="6">
        <v>100</v>
      </c>
      <c r="K412" s="6">
        <v>170</v>
      </c>
      <c r="L412" s="6">
        <v>105</v>
      </c>
      <c r="M412" s="6">
        <v>465</v>
      </c>
      <c r="N412" s="6">
        <v>2000</v>
      </c>
      <c r="O412" s="127"/>
    </row>
    <row r="413" spans="1:15" s="10" customFormat="1" ht="11.25" x14ac:dyDescent="0.2">
      <c r="A413" s="173"/>
      <c r="B413" s="11" t="s">
        <v>433</v>
      </c>
      <c r="C413" s="11" t="s">
        <v>207</v>
      </c>
      <c r="D413" s="11"/>
      <c r="E413" s="6">
        <v>290</v>
      </c>
      <c r="F413" s="6">
        <v>465</v>
      </c>
      <c r="G413" s="6">
        <v>820</v>
      </c>
      <c r="H413" s="6">
        <v>390</v>
      </c>
      <c r="I413" s="6">
        <v>415</v>
      </c>
      <c r="J413" s="6">
        <v>170</v>
      </c>
      <c r="K413" s="6">
        <v>330</v>
      </c>
      <c r="L413" s="6">
        <v>195</v>
      </c>
      <c r="M413" s="6">
        <v>830</v>
      </c>
      <c r="N413" s="6">
        <v>3905</v>
      </c>
      <c r="O413" s="127"/>
    </row>
    <row r="414" spans="1:15" s="10" customFormat="1" ht="11.25" x14ac:dyDescent="0.2">
      <c r="A414" s="174"/>
      <c r="B414" s="13" t="s">
        <v>692</v>
      </c>
      <c r="C414" s="13" t="str">
        <f>A408</f>
        <v>Thames Valley Berkshire</v>
      </c>
      <c r="D414" s="13"/>
      <c r="E414" s="16">
        <v>400</v>
      </c>
      <c r="F414" s="16">
        <v>935</v>
      </c>
      <c r="G414" s="16">
        <v>1580</v>
      </c>
      <c r="H414" s="16">
        <v>735</v>
      </c>
      <c r="I414" s="16">
        <v>650</v>
      </c>
      <c r="J414" s="16">
        <v>325</v>
      </c>
      <c r="K414" s="16">
        <v>615</v>
      </c>
      <c r="L414" s="16">
        <v>365</v>
      </c>
      <c r="M414" s="16">
        <v>1590</v>
      </c>
      <c r="N414" s="16">
        <v>7195</v>
      </c>
      <c r="O414" s="127"/>
    </row>
    <row r="415" spans="1:15" s="10" customFormat="1" ht="11.25" x14ac:dyDescent="0.2">
      <c r="A415" s="15"/>
      <c r="C415" s="11"/>
      <c r="D415" s="11"/>
      <c r="E415" s="6"/>
      <c r="F415" s="6"/>
      <c r="G415" s="6"/>
      <c r="H415" s="6"/>
      <c r="I415" s="6"/>
      <c r="J415" s="6"/>
      <c r="K415" s="6"/>
      <c r="L415" s="6"/>
      <c r="M415" s="6"/>
      <c r="N415" s="4"/>
      <c r="O415" s="127"/>
    </row>
    <row r="416" spans="1:15" s="10" customFormat="1" ht="11.25" x14ac:dyDescent="0.2">
      <c r="A416" s="173" t="s">
        <v>676</v>
      </c>
      <c r="B416" s="11" t="s">
        <v>518</v>
      </c>
      <c r="C416" s="11" t="s">
        <v>133</v>
      </c>
      <c r="D416" s="11"/>
      <c r="E416" s="6">
        <v>150</v>
      </c>
      <c r="F416" s="6">
        <v>85</v>
      </c>
      <c r="G416" s="6">
        <v>65</v>
      </c>
      <c r="H416" s="6">
        <v>60</v>
      </c>
      <c r="I416" s="6">
        <v>35</v>
      </c>
      <c r="J416" s="6">
        <v>30</v>
      </c>
      <c r="K416" s="6">
        <v>45</v>
      </c>
      <c r="L416" s="6">
        <v>40</v>
      </c>
      <c r="M416" s="6">
        <v>100</v>
      </c>
      <c r="N416" s="6">
        <v>610</v>
      </c>
      <c r="O416" s="127"/>
    </row>
    <row r="417" spans="1:15" s="12" customFormat="1" ht="11.25" x14ac:dyDescent="0.2">
      <c r="A417" s="173"/>
      <c r="B417" s="11" t="s">
        <v>517</v>
      </c>
      <c r="C417" s="11" t="s">
        <v>134</v>
      </c>
      <c r="D417" s="11"/>
      <c r="E417" s="6">
        <v>3130</v>
      </c>
      <c r="F417" s="6">
        <v>1335</v>
      </c>
      <c r="G417" s="6">
        <v>1015</v>
      </c>
      <c r="H417" s="6">
        <v>985</v>
      </c>
      <c r="I417" s="6">
        <v>650</v>
      </c>
      <c r="J417" s="6">
        <v>430</v>
      </c>
      <c r="K417" s="6">
        <v>600</v>
      </c>
      <c r="L417" s="6">
        <v>535</v>
      </c>
      <c r="M417" s="6">
        <v>1275</v>
      </c>
      <c r="N417" s="6">
        <v>9955</v>
      </c>
      <c r="O417" s="127"/>
    </row>
    <row r="418" spans="1:15" s="10" customFormat="1" ht="11.25" x14ac:dyDescent="0.2">
      <c r="A418" s="173"/>
      <c r="B418" s="11" t="s">
        <v>516</v>
      </c>
      <c r="C418" s="11" t="s">
        <v>135</v>
      </c>
      <c r="D418" s="11"/>
      <c r="E418" s="6">
        <v>2265</v>
      </c>
      <c r="F418" s="6">
        <v>825</v>
      </c>
      <c r="G418" s="6">
        <v>685</v>
      </c>
      <c r="H418" s="6">
        <v>685</v>
      </c>
      <c r="I418" s="6">
        <v>415</v>
      </c>
      <c r="J418" s="6">
        <v>300</v>
      </c>
      <c r="K418" s="6">
        <v>480</v>
      </c>
      <c r="L418" s="6">
        <v>425</v>
      </c>
      <c r="M418" s="6">
        <v>830</v>
      </c>
      <c r="N418" s="6">
        <v>6910</v>
      </c>
      <c r="O418" s="127"/>
    </row>
    <row r="419" spans="1:15" s="10" customFormat="1" ht="11.25" x14ac:dyDescent="0.2">
      <c r="A419" s="174"/>
      <c r="B419" s="13" t="s">
        <v>692</v>
      </c>
      <c r="C419" s="13" t="str">
        <f>A416</f>
        <v>The Marches</v>
      </c>
      <c r="D419" s="13"/>
      <c r="E419" s="16">
        <v>5545</v>
      </c>
      <c r="F419" s="16">
        <v>2245</v>
      </c>
      <c r="G419" s="16">
        <v>1765</v>
      </c>
      <c r="H419" s="16">
        <v>1730</v>
      </c>
      <c r="I419" s="16">
        <v>1100</v>
      </c>
      <c r="J419" s="16">
        <v>760</v>
      </c>
      <c r="K419" s="16">
        <v>1125</v>
      </c>
      <c r="L419" s="16">
        <v>1000</v>
      </c>
      <c r="M419" s="16">
        <v>2205</v>
      </c>
      <c r="N419" s="16">
        <v>17475</v>
      </c>
      <c r="O419" s="127"/>
    </row>
    <row r="420" spans="1:15" s="10" customFormat="1" ht="11.25" x14ac:dyDescent="0.2">
      <c r="A420" s="15"/>
      <c r="C420" s="11"/>
      <c r="D420" s="11"/>
      <c r="E420" s="6"/>
      <c r="F420" s="6"/>
      <c r="G420" s="6"/>
      <c r="H420" s="6"/>
      <c r="I420" s="6"/>
      <c r="J420" s="6"/>
      <c r="K420" s="6"/>
      <c r="L420" s="6"/>
      <c r="M420" s="6"/>
      <c r="N420" s="4"/>
      <c r="O420" s="127"/>
    </row>
    <row r="421" spans="1:15" s="10" customFormat="1" ht="11.25" x14ac:dyDescent="0.2">
      <c r="A421" s="173" t="s">
        <v>471</v>
      </c>
      <c r="B421" s="11" t="s">
        <v>286</v>
      </c>
      <c r="C421" s="11" t="s">
        <v>174</v>
      </c>
      <c r="D421" s="11"/>
      <c r="E421" s="6">
        <v>380</v>
      </c>
      <c r="F421" s="6">
        <v>315</v>
      </c>
      <c r="G421" s="6">
        <v>355</v>
      </c>
      <c r="H421" s="6">
        <v>285</v>
      </c>
      <c r="I421" s="6">
        <v>120</v>
      </c>
      <c r="J421" s="6">
        <v>90</v>
      </c>
      <c r="K421" s="6">
        <v>155</v>
      </c>
      <c r="L421" s="6">
        <v>145</v>
      </c>
      <c r="M421" s="6">
        <v>445</v>
      </c>
      <c r="N421" s="6">
        <v>2290</v>
      </c>
      <c r="O421" s="127"/>
    </row>
    <row r="422" spans="1:15" s="10" customFormat="1" ht="11.25" x14ac:dyDescent="0.2">
      <c r="A422" s="173"/>
      <c r="B422" s="11" t="s">
        <v>382</v>
      </c>
      <c r="C422" s="11" t="s">
        <v>175</v>
      </c>
      <c r="D422" s="11"/>
      <c r="E422" s="6" t="s">
        <v>712</v>
      </c>
      <c r="F422" s="6" t="s">
        <v>712</v>
      </c>
      <c r="G422" s="6" t="s">
        <v>712</v>
      </c>
      <c r="H422" s="6" t="s">
        <v>712</v>
      </c>
      <c r="I422" s="6" t="s">
        <v>712</v>
      </c>
      <c r="J422" s="6" t="s">
        <v>712</v>
      </c>
      <c r="K422" s="6" t="s">
        <v>712</v>
      </c>
      <c r="L422" s="6" t="s">
        <v>712</v>
      </c>
      <c r="M422" s="6" t="s">
        <v>712</v>
      </c>
      <c r="N422" s="6" t="s">
        <v>712</v>
      </c>
      <c r="O422" s="127"/>
    </row>
    <row r="423" spans="1:15" s="12" customFormat="1" ht="11.25" x14ac:dyDescent="0.2">
      <c r="A423" s="173"/>
      <c r="B423" s="11" t="s">
        <v>381</v>
      </c>
      <c r="C423" s="11" t="s">
        <v>176</v>
      </c>
      <c r="D423" s="11"/>
      <c r="E423" s="6">
        <v>270</v>
      </c>
      <c r="F423" s="6">
        <v>220</v>
      </c>
      <c r="G423" s="6">
        <v>340</v>
      </c>
      <c r="H423" s="6">
        <v>255</v>
      </c>
      <c r="I423" s="6">
        <v>150</v>
      </c>
      <c r="J423" s="6">
        <v>115</v>
      </c>
      <c r="K423" s="6">
        <v>135</v>
      </c>
      <c r="L423" s="6">
        <v>110</v>
      </c>
      <c r="M423" s="6">
        <v>345</v>
      </c>
      <c r="N423" s="6">
        <v>1940</v>
      </c>
      <c r="O423" s="127"/>
    </row>
    <row r="424" spans="1:15" s="10" customFormat="1" ht="11.25" x14ac:dyDescent="0.2">
      <c r="A424" s="173"/>
      <c r="B424" s="11" t="s">
        <v>385</v>
      </c>
      <c r="C424" s="11" t="s">
        <v>177</v>
      </c>
      <c r="D424" s="11"/>
      <c r="E424" s="6">
        <v>305</v>
      </c>
      <c r="F424" s="6">
        <v>340</v>
      </c>
      <c r="G424" s="6">
        <v>405</v>
      </c>
      <c r="H424" s="6">
        <v>345</v>
      </c>
      <c r="I424" s="6">
        <v>160</v>
      </c>
      <c r="J424" s="6">
        <v>115</v>
      </c>
      <c r="K424" s="6">
        <v>170</v>
      </c>
      <c r="L424" s="6">
        <v>130</v>
      </c>
      <c r="M424" s="6">
        <v>435</v>
      </c>
      <c r="N424" s="6">
        <v>2405</v>
      </c>
      <c r="O424" s="127"/>
    </row>
    <row r="425" spans="1:15" s="10" customFormat="1" ht="11.25" x14ac:dyDescent="0.2">
      <c r="A425" s="174"/>
      <c r="B425" s="13" t="s">
        <v>692</v>
      </c>
      <c r="C425" s="13" t="str">
        <f>A421</f>
        <v>West of England</v>
      </c>
      <c r="D425" s="13"/>
      <c r="E425" s="16">
        <v>955</v>
      </c>
      <c r="F425" s="16">
        <v>875</v>
      </c>
      <c r="G425" s="16">
        <v>1095</v>
      </c>
      <c r="H425" s="16">
        <v>885</v>
      </c>
      <c r="I425" s="16">
        <v>435</v>
      </c>
      <c r="J425" s="16">
        <v>320</v>
      </c>
      <c r="K425" s="16">
        <v>455</v>
      </c>
      <c r="L425" s="16">
        <v>385</v>
      </c>
      <c r="M425" s="16">
        <v>1220</v>
      </c>
      <c r="N425" s="16">
        <v>6625</v>
      </c>
      <c r="O425" s="127"/>
    </row>
    <row r="426" spans="1:15" s="10" customFormat="1" ht="11.25" x14ac:dyDescent="0.2">
      <c r="A426" s="15"/>
      <c r="C426" s="11"/>
      <c r="D426" s="11"/>
      <c r="E426" s="6"/>
      <c r="F426" s="6"/>
      <c r="G426" s="6"/>
      <c r="H426" s="6"/>
      <c r="I426" s="6"/>
      <c r="J426" s="6"/>
      <c r="K426" s="6"/>
      <c r="L426" s="6"/>
      <c r="M426" s="6"/>
      <c r="N426" s="4"/>
      <c r="O426" s="127"/>
    </row>
    <row r="427" spans="1:15" s="10" customFormat="1" ht="11.25" x14ac:dyDescent="0.2">
      <c r="A427" s="173" t="s">
        <v>556</v>
      </c>
      <c r="B427" s="11" t="s">
        <v>544</v>
      </c>
      <c r="C427" s="11" t="s">
        <v>272</v>
      </c>
      <c r="D427" s="11"/>
      <c r="E427" s="6">
        <v>135</v>
      </c>
      <c r="F427" s="6">
        <v>165</v>
      </c>
      <c r="G427" s="6">
        <v>165</v>
      </c>
      <c r="H427" s="6">
        <v>115</v>
      </c>
      <c r="I427" s="6">
        <v>90</v>
      </c>
      <c r="J427" s="6">
        <v>50</v>
      </c>
      <c r="K427" s="6">
        <v>75</v>
      </c>
      <c r="L427" s="6">
        <v>55</v>
      </c>
      <c r="M427" s="6">
        <v>190</v>
      </c>
      <c r="N427" s="6">
        <v>1040</v>
      </c>
      <c r="O427" s="127"/>
    </row>
    <row r="428" spans="1:15" s="10" customFormat="1" ht="11.25" x14ac:dyDescent="0.2">
      <c r="A428" s="173"/>
      <c r="B428" s="11" t="s">
        <v>540</v>
      </c>
      <c r="C428" s="11" t="s">
        <v>273</v>
      </c>
      <c r="D428" s="11"/>
      <c r="E428" s="6">
        <v>615</v>
      </c>
      <c r="F428" s="6">
        <v>340</v>
      </c>
      <c r="G428" s="6">
        <v>365</v>
      </c>
      <c r="H428" s="6">
        <v>250</v>
      </c>
      <c r="I428" s="6">
        <v>195</v>
      </c>
      <c r="J428" s="6">
        <v>105</v>
      </c>
      <c r="K428" s="6">
        <v>170</v>
      </c>
      <c r="L428" s="6">
        <v>175</v>
      </c>
      <c r="M428" s="6">
        <v>420</v>
      </c>
      <c r="N428" s="6">
        <v>2635</v>
      </c>
      <c r="O428" s="127"/>
    </row>
    <row r="429" spans="1:15" s="10" customFormat="1" ht="11.25" x14ac:dyDescent="0.2">
      <c r="A429" s="173"/>
      <c r="B429" s="11" t="s">
        <v>542</v>
      </c>
      <c r="C429" s="11" t="s">
        <v>274</v>
      </c>
      <c r="D429" s="11"/>
      <c r="E429" s="6" t="s">
        <v>712</v>
      </c>
      <c r="F429" s="6" t="s">
        <v>712</v>
      </c>
      <c r="G429" s="6" t="s">
        <v>712</v>
      </c>
      <c r="H429" s="6" t="s">
        <v>712</v>
      </c>
      <c r="I429" s="6" t="s">
        <v>712</v>
      </c>
      <c r="J429" s="6" t="s">
        <v>712</v>
      </c>
      <c r="K429" s="6" t="s">
        <v>712</v>
      </c>
      <c r="L429" s="6" t="s">
        <v>712</v>
      </c>
      <c r="M429" s="6" t="s">
        <v>712</v>
      </c>
      <c r="N429" s="6">
        <v>15</v>
      </c>
      <c r="O429" s="127"/>
    </row>
    <row r="430" spans="1:15" s="10" customFormat="1" ht="11.25" x14ac:dyDescent="0.2">
      <c r="A430" s="173"/>
      <c r="B430" s="11" t="s">
        <v>543</v>
      </c>
      <c r="C430" s="11" t="s">
        <v>275</v>
      </c>
      <c r="D430" s="11"/>
      <c r="E430" s="6">
        <v>680</v>
      </c>
      <c r="F430" s="6">
        <v>635</v>
      </c>
      <c r="G430" s="6">
        <v>635</v>
      </c>
      <c r="H430" s="6">
        <v>465</v>
      </c>
      <c r="I430" s="6">
        <v>270</v>
      </c>
      <c r="J430" s="6">
        <v>175</v>
      </c>
      <c r="K430" s="6">
        <v>290</v>
      </c>
      <c r="L430" s="6">
        <v>275</v>
      </c>
      <c r="M430" s="6">
        <v>685</v>
      </c>
      <c r="N430" s="6">
        <v>4110</v>
      </c>
      <c r="O430" s="127"/>
    </row>
    <row r="431" spans="1:15" s="12" customFormat="1" ht="11.25" x14ac:dyDescent="0.2">
      <c r="A431" s="173"/>
      <c r="B431" s="11" t="s">
        <v>539</v>
      </c>
      <c r="C431" s="11" t="s">
        <v>276</v>
      </c>
      <c r="D431" s="11"/>
      <c r="E431" s="6">
        <v>155</v>
      </c>
      <c r="F431" s="6">
        <v>230</v>
      </c>
      <c r="G431" s="6">
        <v>190</v>
      </c>
      <c r="H431" s="6">
        <v>185</v>
      </c>
      <c r="I431" s="6">
        <v>85</v>
      </c>
      <c r="J431" s="6">
        <v>70</v>
      </c>
      <c r="K431" s="6">
        <v>140</v>
      </c>
      <c r="L431" s="6">
        <v>105</v>
      </c>
      <c r="M431" s="6">
        <v>310</v>
      </c>
      <c r="N431" s="6">
        <v>1470</v>
      </c>
      <c r="O431" s="127"/>
    </row>
    <row r="432" spans="1:15" s="10" customFormat="1" ht="11.25" x14ac:dyDescent="0.2">
      <c r="A432" s="173"/>
      <c r="B432" s="11" t="s">
        <v>541</v>
      </c>
      <c r="C432" s="11" t="s">
        <v>277</v>
      </c>
      <c r="D432" s="11"/>
      <c r="E432" s="6" t="s">
        <v>712</v>
      </c>
      <c r="F432" s="6" t="s">
        <v>712</v>
      </c>
      <c r="G432" s="6" t="s">
        <v>712</v>
      </c>
      <c r="H432" s="6" t="s">
        <v>712</v>
      </c>
      <c r="I432" s="6" t="s">
        <v>712</v>
      </c>
      <c r="J432" s="6" t="s">
        <v>712</v>
      </c>
      <c r="K432" s="6" t="s">
        <v>712</v>
      </c>
      <c r="L432" s="6" t="s">
        <v>712</v>
      </c>
      <c r="M432" s="6" t="s">
        <v>712</v>
      </c>
      <c r="N432" s="6">
        <v>200</v>
      </c>
      <c r="O432" s="127"/>
    </row>
    <row r="433" spans="1:15" s="10" customFormat="1" ht="11.25" x14ac:dyDescent="0.2">
      <c r="A433" s="174"/>
      <c r="B433" s="13" t="s">
        <v>692</v>
      </c>
      <c r="C433" s="13" t="str">
        <f>A427</f>
        <v>Worcestershire</v>
      </c>
      <c r="D433" s="13"/>
      <c r="E433" s="16">
        <v>1600</v>
      </c>
      <c r="F433" s="16">
        <v>1405</v>
      </c>
      <c r="G433" s="16">
        <v>1400</v>
      </c>
      <c r="H433" s="16">
        <v>1045</v>
      </c>
      <c r="I433" s="16">
        <v>645</v>
      </c>
      <c r="J433" s="16">
        <v>410</v>
      </c>
      <c r="K433" s="16">
        <v>685</v>
      </c>
      <c r="L433" s="16">
        <v>640</v>
      </c>
      <c r="M433" s="16">
        <v>1640</v>
      </c>
      <c r="N433" s="16">
        <v>9470</v>
      </c>
      <c r="O433" s="127"/>
    </row>
    <row r="434" spans="1:15" s="10" customFormat="1" ht="11.25" x14ac:dyDescent="0.2">
      <c r="A434" s="15"/>
      <c r="C434" s="11"/>
      <c r="D434" s="11"/>
      <c r="E434" s="6"/>
      <c r="F434" s="6"/>
      <c r="G434" s="6"/>
      <c r="H434" s="6"/>
      <c r="I434" s="6"/>
      <c r="J434" s="6"/>
      <c r="K434" s="6"/>
      <c r="L434" s="6"/>
      <c r="M434" s="6"/>
      <c r="N434" s="4"/>
      <c r="O434" s="127"/>
    </row>
    <row r="435" spans="1:15" s="10" customFormat="1" ht="11.25" x14ac:dyDescent="0.2">
      <c r="A435" s="173" t="s">
        <v>641</v>
      </c>
      <c r="B435" s="11" t="s">
        <v>50</v>
      </c>
      <c r="C435" s="11" t="s">
        <v>343</v>
      </c>
      <c r="D435" s="11"/>
      <c r="E435" s="6">
        <v>180</v>
      </c>
      <c r="F435" s="6">
        <v>200</v>
      </c>
      <c r="G435" s="6">
        <v>240</v>
      </c>
      <c r="H435" s="6">
        <v>180</v>
      </c>
      <c r="I435" s="6">
        <v>115</v>
      </c>
      <c r="J435" s="6">
        <v>75</v>
      </c>
      <c r="K435" s="6">
        <v>110</v>
      </c>
      <c r="L435" s="6">
        <v>80</v>
      </c>
      <c r="M435" s="6">
        <v>240</v>
      </c>
      <c r="N435" s="6">
        <v>1420</v>
      </c>
      <c r="O435" s="127"/>
    </row>
    <row r="436" spans="1:15" s="10" customFormat="1" ht="11.25" x14ac:dyDescent="0.2">
      <c r="A436" s="173"/>
      <c r="B436" s="11" t="s">
        <v>51</v>
      </c>
      <c r="C436" s="11" t="s">
        <v>337</v>
      </c>
      <c r="D436" s="11"/>
      <c r="E436" s="6">
        <v>710</v>
      </c>
      <c r="F436" s="6">
        <v>285</v>
      </c>
      <c r="G436" s="6">
        <v>240</v>
      </c>
      <c r="H436" s="6">
        <v>250</v>
      </c>
      <c r="I436" s="6">
        <v>190</v>
      </c>
      <c r="J436" s="6">
        <v>85</v>
      </c>
      <c r="K436" s="6">
        <v>145</v>
      </c>
      <c r="L436" s="6">
        <v>95</v>
      </c>
      <c r="M436" s="6">
        <v>310</v>
      </c>
      <c r="N436" s="6">
        <v>2310</v>
      </c>
      <c r="O436" s="127"/>
    </row>
    <row r="437" spans="1:15" s="10" customFormat="1" ht="11.25" x14ac:dyDescent="0.2">
      <c r="A437" s="173"/>
      <c r="B437" s="11" t="s">
        <v>52</v>
      </c>
      <c r="C437" s="11" t="s">
        <v>294</v>
      </c>
      <c r="D437" s="11"/>
      <c r="E437" s="6">
        <v>1305</v>
      </c>
      <c r="F437" s="6">
        <v>585</v>
      </c>
      <c r="G437" s="6">
        <v>555</v>
      </c>
      <c r="H437" s="6">
        <v>385</v>
      </c>
      <c r="I437" s="6">
        <v>340</v>
      </c>
      <c r="J437" s="6">
        <v>195</v>
      </c>
      <c r="K437" s="6">
        <v>230</v>
      </c>
      <c r="L437" s="6">
        <v>225</v>
      </c>
      <c r="M437" s="6">
        <v>500</v>
      </c>
      <c r="N437" s="6">
        <v>4320</v>
      </c>
      <c r="O437" s="127"/>
    </row>
    <row r="438" spans="1:15" s="10" customFormat="1" ht="11.25" x14ac:dyDescent="0.2">
      <c r="A438" s="173"/>
      <c r="B438" s="11" t="s">
        <v>53</v>
      </c>
      <c r="C438" s="11" t="s">
        <v>338</v>
      </c>
      <c r="D438" s="11"/>
      <c r="E438" s="6">
        <v>1015</v>
      </c>
      <c r="F438" s="6">
        <v>545</v>
      </c>
      <c r="G438" s="6">
        <v>580</v>
      </c>
      <c r="H438" s="6">
        <v>380</v>
      </c>
      <c r="I438" s="6">
        <v>260</v>
      </c>
      <c r="J438" s="6">
        <v>155</v>
      </c>
      <c r="K438" s="6">
        <v>220</v>
      </c>
      <c r="L438" s="6">
        <v>205</v>
      </c>
      <c r="M438" s="6">
        <v>590</v>
      </c>
      <c r="N438" s="6">
        <v>3950</v>
      </c>
      <c r="O438" s="127"/>
    </row>
    <row r="439" spans="1:15" s="10" customFormat="1" ht="11.25" x14ac:dyDescent="0.2">
      <c r="A439" s="173"/>
      <c r="B439" s="11" t="s">
        <v>54</v>
      </c>
      <c r="C439" s="11" t="s">
        <v>295</v>
      </c>
      <c r="D439" s="11"/>
      <c r="E439" s="6">
        <v>720</v>
      </c>
      <c r="F439" s="6">
        <v>300</v>
      </c>
      <c r="G439" s="6">
        <v>225</v>
      </c>
      <c r="H439" s="6">
        <v>250</v>
      </c>
      <c r="I439" s="6">
        <v>290</v>
      </c>
      <c r="J439" s="6">
        <v>115</v>
      </c>
      <c r="K439" s="6">
        <v>145</v>
      </c>
      <c r="L439" s="6">
        <v>105</v>
      </c>
      <c r="M439" s="6">
        <v>305</v>
      </c>
      <c r="N439" s="6">
        <v>2455</v>
      </c>
      <c r="O439" s="127"/>
    </row>
    <row r="440" spans="1:15" s="10" customFormat="1" ht="11.25" x14ac:dyDescent="0.2">
      <c r="A440" s="173"/>
      <c r="B440" s="11" t="s">
        <v>55</v>
      </c>
      <c r="C440" s="11" t="s">
        <v>296</v>
      </c>
      <c r="D440" s="11"/>
      <c r="E440" s="6">
        <v>1065</v>
      </c>
      <c r="F440" s="6">
        <v>355</v>
      </c>
      <c r="G440" s="6">
        <v>255</v>
      </c>
      <c r="H440" s="6">
        <v>255</v>
      </c>
      <c r="I440" s="6">
        <v>290</v>
      </c>
      <c r="J440" s="6">
        <v>90</v>
      </c>
      <c r="K440" s="6">
        <v>145</v>
      </c>
      <c r="L440" s="6">
        <v>160</v>
      </c>
      <c r="M440" s="6">
        <v>265</v>
      </c>
      <c r="N440" s="6">
        <v>2880</v>
      </c>
      <c r="O440" s="127"/>
    </row>
    <row r="441" spans="1:15" s="10" customFormat="1" ht="11.25" x14ac:dyDescent="0.2">
      <c r="A441" s="173"/>
      <c r="B441" s="11" t="s">
        <v>56</v>
      </c>
      <c r="C441" s="11" t="s">
        <v>297</v>
      </c>
      <c r="D441" s="11"/>
      <c r="E441" s="6">
        <v>565</v>
      </c>
      <c r="F441" s="6">
        <v>210</v>
      </c>
      <c r="G441" s="6">
        <v>120</v>
      </c>
      <c r="H441" s="6">
        <v>205</v>
      </c>
      <c r="I441" s="6">
        <v>220</v>
      </c>
      <c r="J441" s="6">
        <v>75</v>
      </c>
      <c r="K441" s="6">
        <v>80</v>
      </c>
      <c r="L441" s="6">
        <v>90</v>
      </c>
      <c r="M441" s="6">
        <v>155</v>
      </c>
      <c r="N441" s="6">
        <v>1720</v>
      </c>
      <c r="O441" s="127"/>
    </row>
    <row r="442" spans="1:15" s="12" customFormat="1" ht="11.25" x14ac:dyDescent="0.2">
      <c r="A442" s="173"/>
      <c r="B442" s="11" t="s">
        <v>633</v>
      </c>
      <c r="C442" s="11" t="s">
        <v>637</v>
      </c>
      <c r="D442" s="11"/>
      <c r="E442" s="6">
        <v>1795</v>
      </c>
      <c r="F442" s="6">
        <v>975</v>
      </c>
      <c r="G442" s="6">
        <v>695</v>
      </c>
      <c r="H442" s="6">
        <v>870</v>
      </c>
      <c r="I442" s="6">
        <v>490</v>
      </c>
      <c r="J442" s="6">
        <v>315</v>
      </c>
      <c r="K442" s="6">
        <v>350</v>
      </c>
      <c r="L442" s="6">
        <v>465</v>
      </c>
      <c r="M442" s="6">
        <v>975</v>
      </c>
      <c r="N442" s="6">
        <v>6930</v>
      </c>
      <c r="O442" s="127"/>
    </row>
    <row r="443" spans="1:15" s="10" customFormat="1" ht="11.25" x14ac:dyDescent="0.2">
      <c r="A443" s="173"/>
      <c r="B443" s="11" t="s">
        <v>57</v>
      </c>
      <c r="C443" s="11" t="s">
        <v>341</v>
      </c>
      <c r="D443" s="11"/>
      <c r="E443" s="6">
        <v>460</v>
      </c>
      <c r="F443" s="6">
        <v>420</v>
      </c>
      <c r="G443" s="6">
        <v>380</v>
      </c>
      <c r="H443" s="6">
        <v>290</v>
      </c>
      <c r="I443" s="6">
        <v>150</v>
      </c>
      <c r="J443" s="6">
        <v>115</v>
      </c>
      <c r="K443" s="6">
        <v>160</v>
      </c>
      <c r="L443" s="6">
        <v>150</v>
      </c>
      <c r="M443" s="6">
        <v>430</v>
      </c>
      <c r="N443" s="6">
        <v>2555</v>
      </c>
      <c r="O443" s="127"/>
    </row>
    <row r="444" spans="1:15" s="10" customFormat="1" ht="11.25" x14ac:dyDescent="0.2">
      <c r="A444" s="174"/>
      <c r="B444" s="13" t="s">
        <v>692</v>
      </c>
      <c r="C444" s="13" t="str">
        <f>A435</f>
        <v>York and North Yorkshire</v>
      </c>
      <c r="D444" s="13"/>
      <c r="E444" s="16">
        <v>7815</v>
      </c>
      <c r="F444" s="16">
        <v>3875</v>
      </c>
      <c r="G444" s="16">
        <v>3290</v>
      </c>
      <c r="H444" s="16">
        <v>3065</v>
      </c>
      <c r="I444" s="16">
        <v>2345</v>
      </c>
      <c r="J444" s="16">
        <v>1220</v>
      </c>
      <c r="K444" s="16">
        <v>1585</v>
      </c>
      <c r="L444" s="16">
        <v>1575</v>
      </c>
      <c r="M444" s="16">
        <v>3770</v>
      </c>
      <c r="N444" s="16">
        <v>28540</v>
      </c>
      <c r="O444" s="127"/>
    </row>
    <row r="445" spans="1:15" s="10" customFormat="1" ht="11.25" x14ac:dyDescent="0.2">
      <c r="A445" s="12"/>
      <c r="E445" s="6"/>
      <c r="F445" s="6"/>
      <c r="G445" s="6"/>
      <c r="H445" s="6"/>
      <c r="I445" s="6"/>
      <c r="J445" s="6"/>
      <c r="K445" s="6"/>
      <c r="L445" s="6"/>
      <c r="M445" s="6"/>
      <c r="N445" s="4"/>
      <c r="O445" s="11"/>
    </row>
    <row r="446" spans="1:15" s="10" customFormat="1" ht="11.25" x14ac:dyDescent="0.2">
      <c r="A446" s="12"/>
      <c r="E446" s="4"/>
      <c r="F446" s="4"/>
      <c r="G446" s="4"/>
      <c r="H446" s="4"/>
      <c r="I446" s="4"/>
      <c r="J446" s="4"/>
      <c r="K446" s="4"/>
      <c r="L446" s="4"/>
      <c r="M446" s="4"/>
      <c r="N446" s="4"/>
      <c r="O446" s="11"/>
    </row>
    <row r="447" spans="1:15" s="10" customFormat="1" ht="11.25" x14ac:dyDescent="0.2">
      <c r="A447" s="12"/>
      <c r="E447" s="4"/>
      <c r="F447" s="4"/>
      <c r="G447" s="4"/>
      <c r="H447" s="4"/>
      <c r="I447" s="4"/>
      <c r="J447" s="4"/>
      <c r="K447" s="4"/>
      <c r="L447" s="4"/>
      <c r="M447" s="4"/>
      <c r="N447" s="4"/>
      <c r="O447" s="11"/>
    </row>
    <row r="448" spans="1:15" s="10" customFormat="1" ht="11.25" x14ac:dyDescent="0.2">
      <c r="A448" s="12"/>
      <c r="E448" s="4"/>
      <c r="F448" s="4"/>
      <c r="G448" s="4"/>
      <c r="H448" s="4"/>
      <c r="I448" s="4"/>
      <c r="J448" s="4"/>
      <c r="K448" s="4"/>
      <c r="L448" s="4"/>
      <c r="M448" s="4"/>
      <c r="N448" s="4"/>
      <c r="O448" s="11"/>
    </row>
    <row r="449" spans="1:15" s="10" customFormat="1" ht="11.25" x14ac:dyDescent="0.2">
      <c r="A449" s="12"/>
      <c r="E449" s="4"/>
      <c r="F449" s="4"/>
      <c r="G449" s="4"/>
      <c r="H449" s="4"/>
      <c r="I449" s="4"/>
      <c r="J449" s="4"/>
      <c r="K449" s="4"/>
      <c r="L449" s="4"/>
      <c r="M449" s="4"/>
      <c r="N449" s="4"/>
      <c r="O449" s="11"/>
    </row>
    <row r="450" spans="1:15" s="10" customFormat="1" ht="11.25" x14ac:dyDescent="0.2">
      <c r="A450" s="12"/>
      <c r="E450" s="4"/>
      <c r="F450" s="4"/>
      <c r="G450" s="4"/>
      <c r="H450" s="4"/>
      <c r="I450" s="4"/>
      <c r="J450" s="4"/>
      <c r="K450" s="4"/>
      <c r="L450" s="4"/>
      <c r="M450" s="4"/>
      <c r="N450" s="4"/>
      <c r="O450" s="11"/>
    </row>
    <row r="451" spans="1:15" s="10" customFormat="1" ht="11.25" x14ac:dyDescent="0.2">
      <c r="A451" s="12"/>
      <c r="E451" s="4"/>
      <c r="F451" s="4"/>
      <c r="G451" s="4"/>
      <c r="H451" s="4"/>
      <c r="I451" s="4"/>
      <c r="J451" s="4"/>
      <c r="K451" s="4"/>
      <c r="L451" s="4"/>
      <c r="M451" s="4"/>
      <c r="N451" s="4"/>
      <c r="O451" s="11"/>
    </row>
    <row r="452" spans="1:15" s="10" customFormat="1" ht="11.25" x14ac:dyDescent="0.2">
      <c r="A452" s="12"/>
      <c r="E452" s="4"/>
      <c r="F452" s="4"/>
      <c r="G452" s="4"/>
      <c r="H452" s="4"/>
      <c r="I452" s="4"/>
      <c r="J452" s="4"/>
      <c r="K452" s="4"/>
      <c r="L452" s="4"/>
      <c r="M452" s="4"/>
      <c r="N452" s="4"/>
      <c r="O452" s="11"/>
    </row>
    <row r="453" spans="1:15" s="10" customFormat="1" ht="11.25" x14ac:dyDescent="0.2">
      <c r="A453" s="12"/>
      <c r="E453" s="4"/>
      <c r="F453" s="4"/>
      <c r="G453" s="4"/>
      <c r="H453" s="4"/>
      <c r="I453" s="4"/>
      <c r="J453" s="4"/>
      <c r="K453" s="4"/>
      <c r="L453" s="4"/>
      <c r="M453" s="4"/>
      <c r="N453" s="4"/>
      <c r="O453" s="11"/>
    </row>
    <row r="454" spans="1:15" s="10" customFormat="1" ht="11.25" x14ac:dyDescent="0.2">
      <c r="A454" s="12"/>
      <c r="E454" s="4"/>
      <c r="F454" s="4"/>
      <c r="G454" s="4"/>
      <c r="H454" s="4"/>
      <c r="I454" s="4"/>
      <c r="J454" s="4"/>
      <c r="K454" s="4"/>
      <c r="L454" s="4"/>
      <c r="M454" s="4"/>
      <c r="N454" s="4"/>
      <c r="O454" s="11"/>
    </row>
    <row r="455" spans="1:15" s="10" customFormat="1" ht="11.25" x14ac:dyDescent="0.2">
      <c r="A455" s="12"/>
      <c r="E455" s="4"/>
      <c r="F455" s="4"/>
      <c r="G455" s="4"/>
      <c r="H455" s="4"/>
      <c r="I455" s="4"/>
      <c r="J455" s="4"/>
      <c r="K455" s="4"/>
      <c r="L455" s="4"/>
      <c r="M455" s="4"/>
      <c r="N455" s="4"/>
      <c r="O455" s="11"/>
    </row>
    <row r="456" spans="1:15" s="10" customFormat="1" ht="11.25" x14ac:dyDescent="0.2">
      <c r="A456" s="12"/>
      <c r="E456" s="4"/>
      <c r="F456" s="4"/>
      <c r="G456" s="4"/>
      <c r="H456" s="4"/>
      <c r="I456" s="4"/>
      <c r="J456" s="4"/>
      <c r="K456" s="4"/>
      <c r="L456" s="4"/>
      <c r="M456" s="4"/>
      <c r="N456" s="4"/>
      <c r="O456" s="11"/>
    </row>
  </sheetData>
  <mergeCells count="43">
    <mergeCell ref="A435:A444"/>
    <mergeCell ref="A397:A399"/>
    <mergeCell ref="A401:A406"/>
    <mergeCell ref="A408:A414"/>
    <mergeCell ref="A416:A419"/>
    <mergeCell ref="A421:A425"/>
    <mergeCell ref="A427:A433"/>
    <mergeCell ref="A386:A395"/>
    <mergeCell ref="A222:A230"/>
    <mergeCell ref="A232:A238"/>
    <mergeCell ref="A240:A273"/>
    <mergeCell ref="A275:A289"/>
    <mergeCell ref="A291:A298"/>
    <mergeCell ref="A300:A307"/>
    <mergeCell ref="A309:A314"/>
    <mergeCell ref="A316:A324"/>
    <mergeCell ref="A326:A337"/>
    <mergeCell ref="A339:A371"/>
    <mergeCell ref="A373:A384"/>
    <mergeCell ref="A210:A220"/>
    <mergeCell ref="A77:A85"/>
    <mergeCell ref="A87:A101"/>
    <mergeCell ref="A103:A109"/>
    <mergeCell ref="A111:A120"/>
    <mergeCell ref="A122:A134"/>
    <mergeCell ref="A136:A145"/>
    <mergeCell ref="A147:A157"/>
    <mergeCell ref="A159:A174"/>
    <mergeCell ref="A176:A186"/>
    <mergeCell ref="A188:A192"/>
    <mergeCell ref="A194:A208"/>
    <mergeCell ref="A58:A75"/>
    <mergeCell ref="A2:A4"/>
    <mergeCell ref="B2:B4"/>
    <mergeCell ref="C2:C4"/>
    <mergeCell ref="E2:N3"/>
    <mergeCell ref="A5:A9"/>
    <mergeCell ref="A11:A15"/>
    <mergeCell ref="A17:A20"/>
    <mergeCell ref="A22:A36"/>
    <mergeCell ref="A38:A40"/>
    <mergeCell ref="A42:A48"/>
    <mergeCell ref="A50:A5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6"/>
  <sheetViews>
    <sheetView workbookViewId="0">
      <selection activeCell="C7" sqref="C7:D7"/>
    </sheetView>
  </sheetViews>
  <sheetFormatPr defaultColWidth="8.88671875" defaultRowHeight="12.75" x14ac:dyDescent="0.2"/>
  <cols>
    <col min="1" max="1" width="17.88671875" style="1" customWidth="1"/>
    <col min="2" max="2" width="16.77734375" style="2" customWidth="1"/>
    <col min="3" max="3" width="7.77734375" style="2" customWidth="1"/>
    <col min="4" max="4" width="1.44140625" style="2" customWidth="1"/>
    <col min="5" max="9" width="8.88671875" style="4"/>
    <col min="10" max="10" width="10.21875" style="4" customWidth="1"/>
    <col min="11" max="11" width="10.33203125" style="4" customWidth="1"/>
    <col min="12" max="12" width="9.5546875" style="4" customWidth="1"/>
    <col min="13" max="14" width="8.88671875" style="4"/>
    <col min="15" max="15" width="8.88671875" style="3"/>
    <col min="16" max="16384" width="8.88671875" style="2"/>
  </cols>
  <sheetData>
    <row r="1" spans="1:15" x14ac:dyDescent="0.2">
      <c r="A1" s="97" t="s">
        <v>710</v>
      </c>
      <c r="B1" s="17" t="s">
        <v>711</v>
      </c>
    </row>
    <row r="2" spans="1:15" s="10" customFormat="1" ht="11.25" x14ac:dyDescent="0.2">
      <c r="A2" s="175" t="s">
        <v>691</v>
      </c>
      <c r="B2" s="175" t="s">
        <v>693</v>
      </c>
      <c r="C2" s="175" t="s">
        <v>694</v>
      </c>
      <c r="D2" s="93"/>
      <c r="E2" s="178" t="s">
        <v>772</v>
      </c>
      <c r="F2" s="178"/>
      <c r="G2" s="178"/>
      <c r="H2" s="178"/>
      <c r="I2" s="178"/>
      <c r="J2" s="178"/>
      <c r="K2" s="178"/>
      <c r="L2" s="178"/>
      <c r="M2" s="178"/>
      <c r="N2" s="178"/>
      <c r="O2" s="11"/>
    </row>
    <row r="3" spans="1:15" s="10" customFormat="1" ht="11.25" x14ac:dyDescent="0.2">
      <c r="A3" s="176"/>
      <c r="B3" s="176"/>
      <c r="C3" s="176"/>
      <c r="D3" s="94"/>
      <c r="E3" s="179"/>
      <c r="F3" s="179"/>
      <c r="G3" s="179"/>
      <c r="H3" s="179"/>
      <c r="I3" s="179"/>
      <c r="J3" s="179"/>
      <c r="K3" s="179"/>
      <c r="L3" s="179"/>
      <c r="M3" s="179"/>
      <c r="N3" s="179"/>
      <c r="O3" s="11"/>
    </row>
    <row r="4" spans="1:15" s="10" customFormat="1" ht="56.25" x14ac:dyDescent="0.2">
      <c r="A4" s="177"/>
      <c r="B4" s="177"/>
      <c r="C4" s="177"/>
      <c r="D4" s="95"/>
      <c r="E4" s="5" t="s">
        <v>697</v>
      </c>
      <c r="F4" s="5" t="s">
        <v>698</v>
      </c>
      <c r="G4" s="5" t="s">
        <v>699</v>
      </c>
      <c r="H4" s="5" t="s">
        <v>700</v>
      </c>
      <c r="I4" s="5" t="s">
        <v>701</v>
      </c>
      <c r="J4" s="5" t="s">
        <v>702</v>
      </c>
      <c r="K4" s="5" t="s">
        <v>703</v>
      </c>
      <c r="L4" s="5" t="s">
        <v>704</v>
      </c>
      <c r="M4" s="5" t="s">
        <v>705</v>
      </c>
      <c r="N4" s="5" t="s">
        <v>692</v>
      </c>
      <c r="O4" s="11"/>
    </row>
    <row r="5" spans="1:15" s="10" customFormat="1" ht="11.25" x14ac:dyDescent="0.2">
      <c r="A5" s="180" t="s">
        <v>476</v>
      </c>
      <c r="B5" s="9" t="s">
        <v>538</v>
      </c>
      <c r="C5" s="11" t="s">
        <v>268</v>
      </c>
      <c r="D5" s="11"/>
      <c r="E5" s="6">
        <v>10</v>
      </c>
      <c r="F5" s="6">
        <v>1410</v>
      </c>
      <c r="G5" s="6">
        <v>615</v>
      </c>
      <c r="H5" s="6">
        <v>645</v>
      </c>
      <c r="I5" s="6">
        <v>415</v>
      </c>
      <c r="J5" s="6">
        <v>405</v>
      </c>
      <c r="K5" s="6">
        <v>335</v>
      </c>
      <c r="L5" s="6">
        <v>620</v>
      </c>
      <c r="M5" s="6">
        <v>1175</v>
      </c>
      <c r="N5" s="6">
        <v>5630</v>
      </c>
      <c r="O5" s="127"/>
    </row>
    <row r="6" spans="1:15" s="10" customFormat="1" ht="11.25" x14ac:dyDescent="0.2">
      <c r="A6" s="173"/>
      <c r="B6" s="11" t="s">
        <v>537</v>
      </c>
      <c r="C6" s="11" t="s">
        <v>269</v>
      </c>
      <c r="D6" s="11"/>
      <c r="E6" s="6">
        <v>25</v>
      </c>
      <c r="F6" s="6">
        <v>1385</v>
      </c>
      <c r="G6" s="6">
        <v>620</v>
      </c>
      <c r="H6" s="6">
        <v>820</v>
      </c>
      <c r="I6" s="6">
        <v>425</v>
      </c>
      <c r="J6" s="6">
        <v>390</v>
      </c>
      <c r="K6" s="6">
        <v>350</v>
      </c>
      <c r="L6" s="6">
        <v>810</v>
      </c>
      <c r="M6" s="6">
        <v>1175</v>
      </c>
      <c r="N6" s="6">
        <v>6000</v>
      </c>
      <c r="O6" s="127"/>
    </row>
    <row r="7" spans="1:15" s="12" customFormat="1" ht="11.25" x14ac:dyDescent="0.2">
      <c r="A7" s="173"/>
      <c r="B7" s="11" t="s">
        <v>535</v>
      </c>
      <c r="C7" s="11" t="s">
        <v>270</v>
      </c>
      <c r="D7" s="11"/>
      <c r="E7" s="6">
        <v>5</v>
      </c>
      <c r="F7" s="6">
        <v>1680</v>
      </c>
      <c r="G7" s="6">
        <v>525</v>
      </c>
      <c r="H7" s="6">
        <v>710</v>
      </c>
      <c r="I7" s="6">
        <v>530</v>
      </c>
      <c r="J7" s="6">
        <v>430</v>
      </c>
      <c r="K7" s="6">
        <v>390</v>
      </c>
      <c r="L7" s="6">
        <v>920</v>
      </c>
      <c r="M7" s="6">
        <v>1350</v>
      </c>
      <c r="N7" s="6">
        <v>6540</v>
      </c>
      <c r="O7" s="127"/>
    </row>
    <row r="8" spans="1:15" s="10" customFormat="1" ht="11.25" x14ac:dyDescent="0.2">
      <c r="A8" s="173"/>
      <c r="B8" s="11" t="s">
        <v>534</v>
      </c>
      <c r="C8" s="11" t="s">
        <v>271</v>
      </c>
      <c r="D8" s="11"/>
      <c r="E8" s="6">
        <v>30</v>
      </c>
      <c r="F8" s="6">
        <v>1805</v>
      </c>
      <c r="G8" s="6">
        <v>1080</v>
      </c>
      <c r="H8" s="6">
        <v>1205</v>
      </c>
      <c r="I8" s="6">
        <v>570</v>
      </c>
      <c r="J8" s="6">
        <v>495</v>
      </c>
      <c r="K8" s="6">
        <v>515</v>
      </c>
      <c r="L8" s="6">
        <v>1025</v>
      </c>
      <c r="M8" s="6">
        <v>1600</v>
      </c>
      <c r="N8" s="6">
        <v>8325</v>
      </c>
      <c r="O8" s="127"/>
    </row>
    <row r="9" spans="1:15" s="10" customFormat="1" ht="11.25" x14ac:dyDescent="0.2">
      <c r="A9" s="174"/>
      <c r="B9" s="13" t="s">
        <v>692</v>
      </c>
      <c r="C9" s="13" t="str">
        <f>A5</f>
        <v>Black Country</v>
      </c>
      <c r="D9" s="13"/>
      <c r="E9" s="14">
        <v>70</v>
      </c>
      <c r="F9" s="14">
        <v>6280</v>
      </c>
      <c r="G9" s="14">
        <v>2840</v>
      </c>
      <c r="H9" s="14">
        <v>3380</v>
      </c>
      <c r="I9" s="14">
        <v>1940</v>
      </c>
      <c r="J9" s="14">
        <v>1720</v>
      </c>
      <c r="K9" s="14">
        <v>1590</v>
      </c>
      <c r="L9" s="14">
        <v>3375</v>
      </c>
      <c r="M9" s="14">
        <v>5300</v>
      </c>
      <c r="N9" s="14">
        <v>26495</v>
      </c>
      <c r="O9" s="127"/>
    </row>
    <row r="10" spans="1:15" s="10" customFormat="1" ht="11.25" x14ac:dyDescent="0.2">
      <c r="A10" s="15"/>
      <c r="C10" s="11"/>
      <c r="D10" s="11"/>
      <c r="E10" s="6"/>
      <c r="F10" s="6"/>
      <c r="G10" s="6"/>
      <c r="H10" s="6"/>
      <c r="I10" s="6"/>
      <c r="J10" s="6"/>
      <c r="K10" s="6"/>
      <c r="L10" s="6"/>
      <c r="M10" s="6"/>
      <c r="N10" s="6"/>
      <c r="O10" s="127"/>
    </row>
    <row r="11" spans="1:15" s="10" customFormat="1" ht="11.25" x14ac:dyDescent="0.2">
      <c r="A11" s="173" t="s">
        <v>682</v>
      </c>
      <c r="B11" s="11" t="s">
        <v>683</v>
      </c>
      <c r="C11" s="11" t="s">
        <v>686</v>
      </c>
      <c r="D11" s="11"/>
      <c r="E11" s="6">
        <v>25</v>
      </c>
      <c r="F11" s="6">
        <v>360</v>
      </c>
      <c r="G11" s="6">
        <v>785</v>
      </c>
      <c r="H11" s="6">
        <v>310</v>
      </c>
      <c r="I11" s="6">
        <v>200</v>
      </c>
      <c r="J11" s="6">
        <v>185</v>
      </c>
      <c r="K11" s="6">
        <v>250</v>
      </c>
      <c r="L11" s="6">
        <v>90</v>
      </c>
      <c r="M11" s="6">
        <v>920</v>
      </c>
      <c r="N11" s="6">
        <v>3125</v>
      </c>
      <c r="O11" s="127"/>
    </row>
    <row r="12" spans="1:15" s="10" customFormat="1" ht="11.25" x14ac:dyDescent="0.2">
      <c r="A12" s="173"/>
      <c r="B12" s="11" t="s">
        <v>684</v>
      </c>
      <c r="C12" s="11" t="s">
        <v>688</v>
      </c>
      <c r="D12" s="11"/>
      <c r="E12" s="6">
        <v>45</v>
      </c>
      <c r="F12" s="6">
        <v>530</v>
      </c>
      <c r="G12" s="6">
        <v>945</v>
      </c>
      <c r="H12" s="6">
        <v>420</v>
      </c>
      <c r="I12" s="6">
        <v>230</v>
      </c>
      <c r="J12" s="6">
        <v>195</v>
      </c>
      <c r="K12" s="6">
        <v>255</v>
      </c>
      <c r="L12" s="6">
        <v>160</v>
      </c>
      <c r="M12" s="6">
        <v>860</v>
      </c>
      <c r="N12" s="6">
        <v>3640</v>
      </c>
      <c r="O12" s="127"/>
    </row>
    <row r="13" spans="1:15" s="12" customFormat="1" ht="11.25" x14ac:dyDescent="0.2">
      <c r="A13" s="173"/>
      <c r="B13" s="11" t="s">
        <v>685</v>
      </c>
      <c r="C13" s="11" t="s">
        <v>687</v>
      </c>
      <c r="D13" s="11"/>
      <c r="E13" s="6">
        <v>45</v>
      </c>
      <c r="F13" s="6">
        <v>995</v>
      </c>
      <c r="G13" s="6">
        <v>1330</v>
      </c>
      <c r="H13" s="6">
        <v>715</v>
      </c>
      <c r="I13" s="6">
        <v>355</v>
      </c>
      <c r="J13" s="6">
        <v>320</v>
      </c>
      <c r="K13" s="6">
        <v>495</v>
      </c>
      <c r="L13" s="6">
        <v>375</v>
      </c>
      <c r="M13" s="6">
        <v>1560</v>
      </c>
      <c r="N13" s="6">
        <v>6190</v>
      </c>
      <c r="O13" s="127"/>
    </row>
    <row r="14" spans="1:15" s="10" customFormat="1" ht="11.25" x14ac:dyDescent="0.2">
      <c r="A14" s="173"/>
      <c r="B14" s="11" t="s">
        <v>436</v>
      </c>
      <c r="C14" s="11" t="s">
        <v>196</v>
      </c>
      <c r="D14" s="11"/>
      <c r="E14" s="6">
        <v>35</v>
      </c>
      <c r="F14" s="6">
        <v>495</v>
      </c>
      <c r="G14" s="6">
        <v>505</v>
      </c>
      <c r="H14" s="6">
        <v>350</v>
      </c>
      <c r="I14" s="6">
        <v>190</v>
      </c>
      <c r="J14" s="6">
        <v>175</v>
      </c>
      <c r="K14" s="6">
        <v>220</v>
      </c>
      <c r="L14" s="6">
        <v>185</v>
      </c>
      <c r="M14" s="6">
        <v>695</v>
      </c>
      <c r="N14" s="6">
        <v>2850</v>
      </c>
      <c r="O14" s="127"/>
    </row>
    <row r="15" spans="1:15" s="10" customFormat="1" ht="11.25" x14ac:dyDescent="0.2">
      <c r="A15" s="174"/>
      <c r="B15" s="13" t="s">
        <v>692</v>
      </c>
      <c r="C15" s="13" t="str">
        <f>A11</f>
        <v>Buckinghamshire Thames Valley</v>
      </c>
      <c r="D15" s="13"/>
      <c r="E15" s="14">
        <v>150</v>
      </c>
      <c r="F15" s="14">
        <v>2380</v>
      </c>
      <c r="G15" s="14">
        <v>3565</v>
      </c>
      <c r="H15" s="14">
        <v>1795</v>
      </c>
      <c r="I15" s="14">
        <v>975</v>
      </c>
      <c r="J15" s="14">
        <v>875</v>
      </c>
      <c r="K15" s="14">
        <v>1220</v>
      </c>
      <c r="L15" s="14">
        <v>810</v>
      </c>
      <c r="M15" s="14">
        <v>4035</v>
      </c>
      <c r="N15" s="14">
        <v>15805</v>
      </c>
      <c r="O15" s="127"/>
    </row>
    <row r="16" spans="1:15" s="10" customFormat="1" ht="11.25" x14ac:dyDescent="0.2">
      <c r="A16" s="15"/>
      <c r="C16" s="11"/>
      <c r="D16" s="11"/>
      <c r="E16" s="6"/>
      <c r="F16" s="6"/>
      <c r="G16" s="6"/>
      <c r="H16" s="6"/>
      <c r="I16" s="6"/>
      <c r="J16" s="6"/>
      <c r="K16" s="6"/>
      <c r="L16" s="6"/>
      <c r="M16" s="6"/>
      <c r="N16" s="6"/>
      <c r="O16" s="127"/>
    </row>
    <row r="17" spans="1:15" s="10" customFormat="1" ht="11.25" x14ac:dyDescent="0.2">
      <c r="A17" s="173" t="s">
        <v>308</v>
      </c>
      <c r="B17" s="11" t="s">
        <v>2</v>
      </c>
      <c r="C17" s="11" t="s">
        <v>331</v>
      </c>
      <c r="D17" s="11"/>
      <c r="E17" s="6">
        <v>85</v>
      </c>
      <c r="F17" s="6">
        <v>1130</v>
      </c>
      <c r="G17" s="6">
        <v>1480</v>
      </c>
      <c r="H17" s="6">
        <v>615</v>
      </c>
      <c r="I17" s="6">
        <v>535</v>
      </c>
      <c r="J17" s="6">
        <v>460</v>
      </c>
      <c r="K17" s="6">
        <v>510</v>
      </c>
      <c r="L17" s="6">
        <v>350</v>
      </c>
      <c r="M17" s="6">
        <v>1455</v>
      </c>
      <c r="N17" s="6">
        <v>6620</v>
      </c>
      <c r="O17" s="127"/>
    </row>
    <row r="18" spans="1:15" s="12" customFormat="1" ht="11.25" x14ac:dyDescent="0.2">
      <c r="A18" s="173"/>
      <c r="B18" s="11" t="s">
        <v>401</v>
      </c>
      <c r="C18" s="11" t="s">
        <v>332</v>
      </c>
      <c r="D18" s="11"/>
      <c r="E18" s="6">
        <v>30</v>
      </c>
      <c r="F18" s="6">
        <v>910</v>
      </c>
      <c r="G18" s="6">
        <v>1160</v>
      </c>
      <c r="H18" s="6">
        <v>550</v>
      </c>
      <c r="I18" s="6">
        <v>350</v>
      </c>
      <c r="J18" s="6">
        <v>325</v>
      </c>
      <c r="K18" s="6">
        <v>380</v>
      </c>
      <c r="L18" s="6">
        <v>330</v>
      </c>
      <c r="M18" s="6">
        <v>1175</v>
      </c>
      <c r="N18" s="6">
        <v>5210</v>
      </c>
      <c r="O18" s="127"/>
    </row>
    <row r="19" spans="1:15" s="10" customFormat="1" ht="11.25" x14ac:dyDescent="0.2">
      <c r="A19" s="173"/>
      <c r="B19" s="11" t="s">
        <v>399</v>
      </c>
      <c r="C19" s="11" t="s">
        <v>333</v>
      </c>
      <c r="D19" s="11"/>
      <c r="E19" s="6">
        <v>175</v>
      </c>
      <c r="F19" s="6">
        <v>1970</v>
      </c>
      <c r="G19" s="6">
        <v>2420</v>
      </c>
      <c r="H19" s="6">
        <v>1105</v>
      </c>
      <c r="I19" s="6">
        <v>855</v>
      </c>
      <c r="J19" s="6">
        <v>715</v>
      </c>
      <c r="K19" s="6">
        <v>895</v>
      </c>
      <c r="L19" s="6">
        <v>625</v>
      </c>
      <c r="M19" s="6">
        <v>2595</v>
      </c>
      <c r="N19" s="6">
        <v>11355</v>
      </c>
      <c r="O19" s="127"/>
    </row>
    <row r="20" spans="1:15" s="10" customFormat="1" ht="11.25" x14ac:dyDescent="0.2">
      <c r="A20" s="174"/>
      <c r="B20" s="13" t="s">
        <v>692</v>
      </c>
      <c r="C20" s="13" t="str">
        <f>A17</f>
        <v>Cheshire and Warrington</v>
      </c>
      <c r="D20" s="13"/>
      <c r="E20" s="14">
        <v>290</v>
      </c>
      <c r="F20" s="14">
        <v>4010</v>
      </c>
      <c r="G20" s="14">
        <v>5060</v>
      </c>
      <c r="H20" s="14">
        <v>2270</v>
      </c>
      <c r="I20" s="14">
        <v>1740</v>
      </c>
      <c r="J20" s="14">
        <v>1500</v>
      </c>
      <c r="K20" s="14">
        <v>1785</v>
      </c>
      <c r="L20" s="14">
        <v>1305</v>
      </c>
      <c r="M20" s="14">
        <v>5225</v>
      </c>
      <c r="N20" s="14">
        <v>23185</v>
      </c>
      <c r="O20" s="127"/>
    </row>
    <row r="21" spans="1:15" s="10" customFormat="1" ht="11.25" x14ac:dyDescent="0.2">
      <c r="A21" s="15"/>
      <c r="C21" s="11"/>
      <c r="D21" s="11"/>
      <c r="E21" s="6"/>
      <c r="F21" s="6"/>
      <c r="G21" s="6"/>
      <c r="H21" s="6"/>
      <c r="I21" s="6"/>
      <c r="J21" s="6"/>
      <c r="K21" s="6"/>
      <c r="L21" s="6"/>
      <c r="M21" s="6"/>
      <c r="N21" s="6"/>
      <c r="O21" s="127"/>
    </row>
    <row r="22" spans="1:15" s="10" customFormat="1" ht="11.25" x14ac:dyDescent="0.2">
      <c r="A22" s="173" t="s">
        <v>290</v>
      </c>
      <c r="B22" s="11" t="s">
        <v>425</v>
      </c>
      <c r="C22" s="11" t="s">
        <v>245</v>
      </c>
      <c r="D22" s="11"/>
      <c r="E22" s="6">
        <v>45</v>
      </c>
      <c r="F22" s="6">
        <v>1640</v>
      </c>
      <c r="G22" s="6">
        <v>2185</v>
      </c>
      <c r="H22" s="6">
        <v>1065</v>
      </c>
      <c r="I22" s="6">
        <v>1505</v>
      </c>
      <c r="J22" s="6">
        <v>735</v>
      </c>
      <c r="K22" s="6">
        <v>795</v>
      </c>
      <c r="L22" s="6">
        <v>385</v>
      </c>
      <c r="M22" s="6">
        <v>2690</v>
      </c>
      <c r="N22" s="6">
        <v>11045</v>
      </c>
      <c r="O22" s="127"/>
    </row>
    <row r="23" spans="1:15" s="10" customFormat="1" ht="11.25" x14ac:dyDescent="0.2">
      <c r="A23" s="173"/>
      <c r="B23" s="11" t="s">
        <v>376</v>
      </c>
      <c r="C23" s="11" t="s">
        <v>246</v>
      </c>
      <c r="D23" s="11"/>
      <c r="E23" s="6">
        <v>45</v>
      </c>
      <c r="F23" s="6">
        <v>350</v>
      </c>
      <c r="G23" s="6">
        <v>395</v>
      </c>
      <c r="H23" s="6">
        <v>250</v>
      </c>
      <c r="I23" s="6">
        <v>180</v>
      </c>
      <c r="J23" s="6">
        <v>150</v>
      </c>
      <c r="K23" s="6">
        <v>160</v>
      </c>
      <c r="L23" s="6">
        <v>125</v>
      </c>
      <c r="M23" s="6">
        <v>425</v>
      </c>
      <c r="N23" s="6">
        <v>2080</v>
      </c>
      <c r="O23" s="127"/>
    </row>
    <row r="24" spans="1:15" s="10" customFormat="1" ht="11.25" x14ac:dyDescent="0.2">
      <c r="A24" s="173"/>
      <c r="B24" s="11" t="s">
        <v>379</v>
      </c>
      <c r="C24" s="11" t="s">
        <v>247</v>
      </c>
      <c r="D24" s="11"/>
      <c r="E24" s="6">
        <v>50</v>
      </c>
      <c r="F24" s="6">
        <v>680</v>
      </c>
      <c r="G24" s="6">
        <v>990</v>
      </c>
      <c r="H24" s="6">
        <v>560</v>
      </c>
      <c r="I24" s="6">
        <v>305</v>
      </c>
      <c r="J24" s="6">
        <v>285</v>
      </c>
      <c r="K24" s="6">
        <v>330</v>
      </c>
      <c r="L24" s="6">
        <v>220</v>
      </c>
      <c r="M24" s="6">
        <v>1130</v>
      </c>
      <c r="N24" s="6">
        <v>4550</v>
      </c>
      <c r="O24" s="127"/>
    </row>
    <row r="25" spans="1:15" s="10" customFormat="1" ht="11.25" x14ac:dyDescent="0.2">
      <c r="A25" s="173"/>
      <c r="B25" s="11" t="s">
        <v>378</v>
      </c>
      <c r="C25" s="11" t="s">
        <v>248</v>
      </c>
      <c r="D25" s="11"/>
      <c r="E25" s="6">
        <v>15</v>
      </c>
      <c r="F25" s="6">
        <v>280</v>
      </c>
      <c r="G25" s="6">
        <v>425</v>
      </c>
      <c r="H25" s="6">
        <v>220</v>
      </c>
      <c r="I25" s="6">
        <v>110</v>
      </c>
      <c r="J25" s="6">
        <v>110</v>
      </c>
      <c r="K25" s="6">
        <v>140</v>
      </c>
      <c r="L25" s="6">
        <v>95</v>
      </c>
      <c r="M25" s="6">
        <v>435</v>
      </c>
      <c r="N25" s="6">
        <v>1830</v>
      </c>
      <c r="O25" s="127"/>
    </row>
    <row r="26" spans="1:15" s="10" customFormat="1" ht="11.25" x14ac:dyDescent="0.2">
      <c r="A26" s="173"/>
      <c r="B26" s="11" t="s">
        <v>374</v>
      </c>
      <c r="C26" s="11" t="s">
        <v>249</v>
      </c>
      <c r="D26" s="11"/>
      <c r="E26" s="6">
        <v>20</v>
      </c>
      <c r="F26" s="6">
        <v>360</v>
      </c>
      <c r="G26" s="6">
        <v>275</v>
      </c>
      <c r="H26" s="6">
        <v>320</v>
      </c>
      <c r="I26" s="6">
        <v>140</v>
      </c>
      <c r="J26" s="6">
        <v>115</v>
      </c>
      <c r="K26" s="6">
        <v>150</v>
      </c>
      <c r="L26" s="6">
        <v>150</v>
      </c>
      <c r="M26" s="6">
        <v>430</v>
      </c>
      <c r="N26" s="6">
        <v>1960</v>
      </c>
      <c r="O26" s="127"/>
    </row>
    <row r="27" spans="1:15" s="10" customFormat="1" ht="11.25" x14ac:dyDescent="0.2">
      <c r="A27" s="173"/>
      <c r="B27" s="11" t="s">
        <v>375</v>
      </c>
      <c r="C27" s="11" t="s">
        <v>250</v>
      </c>
      <c r="D27" s="11"/>
      <c r="E27" s="6">
        <v>50</v>
      </c>
      <c r="F27" s="6">
        <v>540</v>
      </c>
      <c r="G27" s="6">
        <v>485</v>
      </c>
      <c r="H27" s="6">
        <v>540</v>
      </c>
      <c r="I27" s="6">
        <v>295</v>
      </c>
      <c r="J27" s="6">
        <v>235</v>
      </c>
      <c r="K27" s="6">
        <v>205</v>
      </c>
      <c r="L27" s="6">
        <v>250</v>
      </c>
      <c r="M27" s="6">
        <v>625</v>
      </c>
      <c r="N27" s="6">
        <v>3225</v>
      </c>
      <c r="O27" s="127"/>
    </row>
    <row r="28" spans="1:15" s="10" customFormat="1" ht="11.25" x14ac:dyDescent="0.2">
      <c r="A28" s="173"/>
      <c r="B28" s="11" t="s">
        <v>377</v>
      </c>
      <c r="C28" s="11" t="s">
        <v>251</v>
      </c>
      <c r="D28" s="11"/>
      <c r="E28" s="6">
        <v>10</v>
      </c>
      <c r="F28" s="6">
        <v>435</v>
      </c>
      <c r="G28" s="6">
        <v>440</v>
      </c>
      <c r="H28" s="6">
        <v>310</v>
      </c>
      <c r="I28" s="6">
        <v>165</v>
      </c>
      <c r="J28" s="6">
        <v>150</v>
      </c>
      <c r="K28" s="6">
        <v>250</v>
      </c>
      <c r="L28" s="6">
        <v>125</v>
      </c>
      <c r="M28" s="6">
        <v>695</v>
      </c>
      <c r="N28" s="6">
        <v>2580</v>
      </c>
      <c r="O28" s="127"/>
    </row>
    <row r="29" spans="1:15" s="10" customFormat="1" ht="11.25" x14ac:dyDescent="0.2">
      <c r="A29" s="173"/>
      <c r="B29" s="11" t="s">
        <v>380</v>
      </c>
      <c r="C29" s="11" t="s">
        <v>252</v>
      </c>
      <c r="D29" s="11"/>
      <c r="E29" s="6">
        <v>10</v>
      </c>
      <c r="F29" s="6">
        <v>525</v>
      </c>
      <c r="G29" s="6">
        <v>530</v>
      </c>
      <c r="H29" s="6">
        <v>435</v>
      </c>
      <c r="I29" s="6">
        <v>300</v>
      </c>
      <c r="J29" s="6">
        <v>250</v>
      </c>
      <c r="K29" s="6">
        <v>205</v>
      </c>
      <c r="L29" s="6">
        <v>160</v>
      </c>
      <c r="M29" s="6">
        <v>720</v>
      </c>
      <c r="N29" s="6">
        <v>3135</v>
      </c>
      <c r="O29" s="127"/>
    </row>
    <row r="30" spans="1:15" s="10" customFormat="1" ht="11.25" x14ac:dyDescent="0.2">
      <c r="A30" s="173"/>
      <c r="B30" s="11" t="s">
        <v>33</v>
      </c>
      <c r="C30" s="11" t="s">
        <v>253</v>
      </c>
      <c r="D30" s="11"/>
      <c r="E30" s="6">
        <v>15</v>
      </c>
      <c r="F30" s="6">
        <v>1875</v>
      </c>
      <c r="G30" s="6">
        <v>2145</v>
      </c>
      <c r="H30" s="6">
        <v>1410</v>
      </c>
      <c r="I30" s="6">
        <v>800</v>
      </c>
      <c r="J30" s="6">
        <v>840</v>
      </c>
      <c r="K30" s="6">
        <v>780</v>
      </c>
      <c r="L30" s="6">
        <v>425</v>
      </c>
      <c r="M30" s="6">
        <v>2660</v>
      </c>
      <c r="N30" s="6">
        <v>10950</v>
      </c>
      <c r="O30" s="127"/>
    </row>
    <row r="31" spans="1:15" s="10" customFormat="1" ht="11.25" x14ac:dyDescent="0.2">
      <c r="A31" s="173"/>
      <c r="B31" s="11" t="s">
        <v>307</v>
      </c>
      <c r="C31" s="11" t="s">
        <v>254</v>
      </c>
      <c r="D31" s="11"/>
      <c r="E31" s="6">
        <v>40</v>
      </c>
      <c r="F31" s="6">
        <v>710</v>
      </c>
      <c r="G31" s="6">
        <v>1190</v>
      </c>
      <c r="H31" s="6">
        <v>770</v>
      </c>
      <c r="I31" s="6">
        <v>365</v>
      </c>
      <c r="J31" s="6">
        <v>325</v>
      </c>
      <c r="K31" s="6">
        <v>425</v>
      </c>
      <c r="L31" s="6">
        <v>215</v>
      </c>
      <c r="M31" s="6">
        <v>1345</v>
      </c>
      <c r="N31" s="6">
        <v>5385</v>
      </c>
      <c r="O31" s="127"/>
    </row>
    <row r="32" spans="1:15" s="10" customFormat="1" ht="11.25" x14ac:dyDescent="0.2">
      <c r="A32" s="173"/>
      <c r="B32" s="11" t="s">
        <v>371</v>
      </c>
      <c r="C32" s="11" t="s">
        <v>255</v>
      </c>
      <c r="D32" s="11"/>
      <c r="E32" s="6">
        <v>25</v>
      </c>
      <c r="F32" s="6">
        <v>345</v>
      </c>
      <c r="G32" s="6">
        <v>545</v>
      </c>
      <c r="H32" s="6">
        <v>420</v>
      </c>
      <c r="I32" s="6">
        <v>140</v>
      </c>
      <c r="J32" s="6">
        <v>130</v>
      </c>
      <c r="K32" s="6">
        <v>195</v>
      </c>
      <c r="L32" s="6">
        <v>85</v>
      </c>
      <c r="M32" s="6">
        <v>550</v>
      </c>
      <c r="N32" s="6">
        <v>2435</v>
      </c>
      <c r="O32" s="127"/>
    </row>
    <row r="33" spans="1:15" s="10" customFormat="1" ht="11.25" x14ac:dyDescent="0.2">
      <c r="A33" s="173"/>
      <c r="B33" s="11" t="s">
        <v>306</v>
      </c>
      <c r="C33" s="11" t="s">
        <v>256</v>
      </c>
      <c r="D33" s="11"/>
      <c r="E33" s="6">
        <v>30</v>
      </c>
      <c r="F33" s="6">
        <v>495</v>
      </c>
      <c r="G33" s="6">
        <v>870</v>
      </c>
      <c r="H33" s="6">
        <v>390</v>
      </c>
      <c r="I33" s="6">
        <v>235</v>
      </c>
      <c r="J33" s="6">
        <v>185</v>
      </c>
      <c r="K33" s="6">
        <v>240</v>
      </c>
      <c r="L33" s="6">
        <v>140</v>
      </c>
      <c r="M33" s="6">
        <v>910</v>
      </c>
      <c r="N33" s="6">
        <v>3495</v>
      </c>
      <c r="O33" s="127"/>
    </row>
    <row r="34" spans="1:15" s="12" customFormat="1" ht="11.25" x14ac:dyDescent="0.2">
      <c r="A34" s="173"/>
      <c r="B34" s="11" t="s">
        <v>439</v>
      </c>
      <c r="C34" s="11" t="s">
        <v>238</v>
      </c>
      <c r="D34" s="11"/>
      <c r="E34" s="6">
        <v>35</v>
      </c>
      <c r="F34" s="6">
        <v>410</v>
      </c>
      <c r="G34" s="6">
        <v>395</v>
      </c>
      <c r="H34" s="6">
        <v>315</v>
      </c>
      <c r="I34" s="6">
        <v>235</v>
      </c>
      <c r="J34" s="6">
        <v>175</v>
      </c>
      <c r="K34" s="6">
        <v>145</v>
      </c>
      <c r="L34" s="6">
        <v>160</v>
      </c>
      <c r="M34" s="6">
        <v>500</v>
      </c>
      <c r="N34" s="6">
        <v>2370</v>
      </c>
      <c r="O34" s="127"/>
    </row>
    <row r="35" spans="1:15" s="10" customFormat="1" ht="11.25" x14ac:dyDescent="0.2">
      <c r="A35" s="173"/>
      <c r="B35" s="11" t="s">
        <v>689</v>
      </c>
      <c r="C35" s="11" t="s">
        <v>690</v>
      </c>
      <c r="D35" s="11"/>
      <c r="E35" s="6">
        <v>5</v>
      </c>
      <c r="F35" s="6">
        <v>355</v>
      </c>
      <c r="G35" s="6">
        <v>680</v>
      </c>
      <c r="H35" s="6">
        <v>420</v>
      </c>
      <c r="I35" s="6">
        <v>225</v>
      </c>
      <c r="J35" s="6">
        <v>195</v>
      </c>
      <c r="K35" s="6">
        <v>210</v>
      </c>
      <c r="L35" s="6">
        <v>70</v>
      </c>
      <c r="M35" s="6">
        <v>670</v>
      </c>
      <c r="N35" s="6">
        <v>2830</v>
      </c>
      <c r="O35" s="127"/>
    </row>
    <row r="36" spans="1:15" s="10" customFormat="1" ht="11.25" x14ac:dyDescent="0.2">
      <c r="A36" s="174"/>
      <c r="B36" s="13" t="s">
        <v>692</v>
      </c>
      <c r="C36" s="13" t="str">
        <f>A22</f>
        <v>Coast to Capital</v>
      </c>
      <c r="D36" s="13"/>
      <c r="E36" s="14">
        <v>395</v>
      </c>
      <c r="F36" s="14">
        <v>9000</v>
      </c>
      <c r="G36" s="14">
        <v>11550</v>
      </c>
      <c r="H36" s="14">
        <v>7425</v>
      </c>
      <c r="I36" s="14">
        <v>5000</v>
      </c>
      <c r="J36" s="14">
        <v>3880</v>
      </c>
      <c r="K36" s="14">
        <v>4230</v>
      </c>
      <c r="L36" s="14">
        <v>2605</v>
      </c>
      <c r="M36" s="14">
        <v>13785</v>
      </c>
      <c r="N36" s="14">
        <v>57870</v>
      </c>
      <c r="O36" s="127"/>
    </row>
    <row r="37" spans="1:15" s="10" customFormat="1" ht="11.25" x14ac:dyDescent="0.2">
      <c r="A37" s="15"/>
      <c r="C37" s="11"/>
      <c r="D37" s="11"/>
      <c r="E37" s="6"/>
      <c r="F37" s="6"/>
      <c r="G37" s="6"/>
      <c r="H37" s="6"/>
      <c r="I37" s="6"/>
      <c r="J37" s="6"/>
      <c r="K37" s="6"/>
      <c r="L37" s="6"/>
      <c r="M37" s="6"/>
      <c r="N37" s="6"/>
      <c r="O37" s="127"/>
    </row>
    <row r="38" spans="1:15" s="12" customFormat="1" ht="11.25" x14ac:dyDescent="0.2">
      <c r="A38" s="173" t="s">
        <v>386</v>
      </c>
      <c r="B38" s="11" t="s">
        <v>383</v>
      </c>
      <c r="C38" s="11" t="s">
        <v>178</v>
      </c>
      <c r="D38" s="11"/>
      <c r="E38" s="6">
        <v>210</v>
      </c>
      <c r="F38" s="6">
        <v>1200</v>
      </c>
      <c r="G38" s="6">
        <v>685</v>
      </c>
      <c r="H38" s="6">
        <v>800</v>
      </c>
      <c r="I38" s="6">
        <v>850</v>
      </c>
      <c r="J38" s="6">
        <v>425</v>
      </c>
      <c r="K38" s="6">
        <v>290</v>
      </c>
      <c r="L38" s="6">
        <v>345</v>
      </c>
      <c r="M38" s="6">
        <v>1060</v>
      </c>
      <c r="N38" s="6">
        <v>5865</v>
      </c>
      <c r="O38" s="127"/>
    </row>
    <row r="39" spans="1:15" s="10" customFormat="1" ht="11.25" x14ac:dyDescent="0.2">
      <c r="A39" s="173"/>
      <c r="B39" s="11" t="s">
        <v>384</v>
      </c>
      <c r="C39" s="11" t="s">
        <v>179</v>
      </c>
      <c r="D39" s="11"/>
      <c r="E39" s="6" t="s">
        <v>712</v>
      </c>
      <c r="F39" s="6" t="s">
        <v>712</v>
      </c>
      <c r="G39" s="6" t="s">
        <v>712</v>
      </c>
      <c r="H39" s="6" t="s">
        <v>712</v>
      </c>
      <c r="I39" s="6" t="s">
        <v>712</v>
      </c>
      <c r="J39" s="6" t="s">
        <v>712</v>
      </c>
      <c r="K39" s="6" t="s">
        <v>712</v>
      </c>
      <c r="L39" s="6" t="s">
        <v>712</v>
      </c>
      <c r="M39" s="6" t="s">
        <v>712</v>
      </c>
      <c r="N39" s="6" t="s">
        <v>712</v>
      </c>
      <c r="O39" s="127"/>
    </row>
    <row r="40" spans="1:15" s="10" customFormat="1" ht="11.25" x14ac:dyDescent="0.2">
      <c r="A40" s="174"/>
      <c r="B40" s="13" t="s">
        <v>692</v>
      </c>
      <c r="C40" s="13" t="str">
        <f>A38</f>
        <v>Cornwall and the Isles of Scilly</v>
      </c>
      <c r="D40" s="13"/>
      <c r="E40" s="14">
        <v>210</v>
      </c>
      <c r="F40" s="14">
        <v>1200</v>
      </c>
      <c r="G40" s="14">
        <v>685</v>
      </c>
      <c r="H40" s="14">
        <v>800</v>
      </c>
      <c r="I40" s="14">
        <v>850</v>
      </c>
      <c r="J40" s="14">
        <v>425</v>
      </c>
      <c r="K40" s="14">
        <v>290</v>
      </c>
      <c r="L40" s="14">
        <v>345</v>
      </c>
      <c r="M40" s="14">
        <v>1060</v>
      </c>
      <c r="N40" s="14">
        <v>5865</v>
      </c>
      <c r="O40" s="127"/>
    </row>
    <row r="41" spans="1:15" s="10" customFormat="1" ht="11.25" x14ac:dyDescent="0.2">
      <c r="A41" s="15"/>
      <c r="C41" s="11"/>
      <c r="D41" s="11"/>
      <c r="E41" s="6"/>
      <c r="F41" s="6"/>
      <c r="G41" s="6"/>
      <c r="H41" s="6"/>
      <c r="I41" s="6"/>
      <c r="J41" s="6"/>
      <c r="K41" s="6"/>
      <c r="L41" s="6"/>
      <c r="M41" s="6"/>
      <c r="N41" s="6"/>
      <c r="O41" s="127"/>
    </row>
    <row r="42" spans="1:15" s="10" customFormat="1" ht="11.25" x14ac:dyDescent="0.2">
      <c r="A42" s="173" t="s">
        <v>287</v>
      </c>
      <c r="B42" s="11" t="s">
        <v>533</v>
      </c>
      <c r="C42" s="11" t="s">
        <v>127</v>
      </c>
      <c r="D42" s="11"/>
      <c r="E42" s="6">
        <v>30</v>
      </c>
      <c r="F42" s="6">
        <v>1470</v>
      </c>
      <c r="G42" s="6">
        <v>1225</v>
      </c>
      <c r="H42" s="6">
        <v>740</v>
      </c>
      <c r="I42" s="6">
        <v>530</v>
      </c>
      <c r="J42" s="6">
        <v>520</v>
      </c>
      <c r="K42" s="6">
        <v>415</v>
      </c>
      <c r="L42" s="6">
        <v>615</v>
      </c>
      <c r="M42" s="6">
        <v>1755</v>
      </c>
      <c r="N42" s="6">
        <v>7300</v>
      </c>
      <c r="O42" s="127"/>
    </row>
    <row r="43" spans="1:15" s="10" customFormat="1" ht="11.25" x14ac:dyDescent="0.2">
      <c r="A43" s="173"/>
      <c r="B43" s="11" t="s">
        <v>531</v>
      </c>
      <c r="C43" s="11" t="s">
        <v>128</v>
      </c>
      <c r="D43" s="11"/>
      <c r="E43" s="6">
        <v>45</v>
      </c>
      <c r="F43" s="6">
        <v>785</v>
      </c>
      <c r="G43" s="6">
        <v>1295</v>
      </c>
      <c r="H43" s="6">
        <v>430</v>
      </c>
      <c r="I43" s="6">
        <v>410</v>
      </c>
      <c r="J43" s="6">
        <v>325</v>
      </c>
      <c r="K43" s="6">
        <v>310</v>
      </c>
      <c r="L43" s="6">
        <v>260</v>
      </c>
      <c r="M43" s="6">
        <v>1120</v>
      </c>
      <c r="N43" s="6">
        <v>4980</v>
      </c>
      <c r="O43" s="127"/>
    </row>
    <row r="44" spans="1:15" s="10" customFormat="1" ht="11.25" x14ac:dyDescent="0.2">
      <c r="A44" s="173"/>
      <c r="B44" s="11" t="s">
        <v>530</v>
      </c>
      <c r="C44" s="11" t="s">
        <v>129</v>
      </c>
      <c r="D44" s="11"/>
      <c r="E44" s="6">
        <v>20</v>
      </c>
      <c r="F44" s="6">
        <v>220</v>
      </c>
      <c r="G44" s="6">
        <v>320</v>
      </c>
      <c r="H44" s="6">
        <v>145</v>
      </c>
      <c r="I44" s="6">
        <v>165</v>
      </c>
      <c r="J44" s="6">
        <v>90</v>
      </c>
      <c r="K44" s="6">
        <v>100</v>
      </c>
      <c r="L44" s="6">
        <v>65</v>
      </c>
      <c r="M44" s="6">
        <v>295</v>
      </c>
      <c r="N44" s="6">
        <v>1420</v>
      </c>
      <c r="O44" s="127"/>
    </row>
    <row r="45" spans="1:15" s="10" customFormat="1" ht="11.25" x14ac:dyDescent="0.2">
      <c r="A45" s="173"/>
      <c r="B45" s="11" t="s">
        <v>527</v>
      </c>
      <c r="C45" s="11" t="s">
        <v>130</v>
      </c>
      <c r="D45" s="11"/>
      <c r="E45" s="6">
        <v>10</v>
      </c>
      <c r="F45" s="6">
        <v>95</v>
      </c>
      <c r="G45" s="6">
        <v>50</v>
      </c>
      <c r="H45" s="6">
        <v>45</v>
      </c>
      <c r="I45" s="6">
        <v>45</v>
      </c>
      <c r="J45" s="6">
        <v>25</v>
      </c>
      <c r="K45" s="6">
        <v>25</v>
      </c>
      <c r="L45" s="6">
        <v>45</v>
      </c>
      <c r="M45" s="6">
        <v>105</v>
      </c>
      <c r="N45" s="6">
        <v>445</v>
      </c>
      <c r="O45" s="127"/>
    </row>
    <row r="46" spans="1:15" s="12" customFormat="1" ht="11.25" x14ac:dyDescent="0.2">
      <c r="A46" s="173"/>
      <c r="B46" s="11" t="s">
        <v>528</v>
      </c>
      <c r="C46" s="11" t="s">
        <v>131</v>
      </c>
      <c r="D46" s="11"/>
      <c r="E46" s="6">
        <v>40</v>
      </c>
      <c r="F46" s="6">
        <v>610</v>
      </c>
      <c r="G46" s="6">
        <v>410</v>
      </c>
      <c r="H46" s="6">
        <v>350</v>
      </c>
      <c r="I46" s="6">
        <v>215</v>
      </c>
      <c r="J46" s="6">
        <v>165</v>
      </c>
      <c r="K46" s="6">
        <v>190</v>
      </c>
      <c r="L46" s="6">
        <v>315</v>
      </c>
      <c r="M46" s="6">
        <v>675</v>
      </c>
      <c r="N46" s="6">
        <v>2970</v>
      </c>
      <c r="O46" s="127"/>
    </row>
    <row r="47" spans="1:15" s="10" customFormat="1" ht="11.25" x14ac:dyDescent="0.2">
      <c r="A47" s="173"/>
      <c r="B47" s="11" t="s">
        <v>529</v>
      </c>
      <c r="C47" s="11" t="s">
        <v>132</v>
      </c>
      <c r="D47" s="11"/>
      <c r="E47" s="6">
        <v>25</v>
      </c>
      <c r="F47" s="6">
        <v>410</v>
      </c>
      <c r="G47" s="6">
        <v>420</v>
      </c>
      <c r="H47" s="6">
        <v>235</v>
      </c>
      <c r="I47" s="6">
        <v>150</v>
      </c>
      <c r="J47" s="6">
        <v>125</v>
      </c>
      <c r="K47" s="6">
        <v>145</v>
      </c>
      <c r="L47" s="6">
        <v>140</v>
      </c>
      <c r="M47" s="6">
        <v>690</v>
      </c>
      <c r="N47" s="6">
        <v>2340</v>
      </c>
      <c r="O47" s="127"/>
    </row>
    <row r="48" spans="1:15" s="10" customFormat="1" ht="11.25" x14ac:dyDescent="0.2">
      <c r="A48" s="174"/>
      <c r="B48" s="13" t="s">
        <v>692</v>
      </c>
      <c r="C48" s="13" t="str">
        <f>A42</f>
        <v>Coventry and Warwickshire</v>
      </c>
      <c r="D48" s="13"/>
      <c r="E48" s="14">
        <v>170</v>
      </c>
      <c r="F48" s="14">
        <v>3590</v>
      </c>
      <c r="G48" s="14">
        <v>3720</v>
      </c>
      <c r="H48" s="14">
        <v>1945</v>
      </c>
      <c r="I48" s="14">
        <v>1515</v>
      </c>
      <c r="J48" s="14">
        <v>1250</v>
      </c>
      <c r="K48" s="14">
        <v>1185</v>
      </c>
      <c r="L48" s="14">
        <v>1440</v>
      </c>
      <c r="M48" s="14">
        <v>4640</v>
      </c>
      <c r="N48" s="14">
        <v>19455</v>
      </c>
      <c r="O48" s="127"/>
    </row>
    <row r="49" spans="1:15" s="10" customFormat="1" ht="11.25" x14ac:dyDescent="0.2">
      <c r="A49" s="15"/>
      <c r="C49" s="11"/>
      <c r="D49" s="11"/>
      <c r="E49" s="6"/>
      <c r="F49" s="6"/>
      <c r="G49" s="6"/>
      <c r="H49" s="6"/>
      <c r="I49" s="6"/>
      <c r="J49" s="6"/>
      <c r="K49" s="6"/>
      <c r="L49" s="6"/>
      <c r="M49" s="6"/>
      <c r="N49" s="6"/>
      <c r="O49" s="127"/>
    </row>
    <row r="50" spans="1:15" s="10" customFormat="1" ht="11.25" x14ac:dyDescent="0.2">
      <c r="A50" s="173" t="s">
        <v>554</v>
      </c>
      <c r="B50" s="11" t="s">
        <v>404</v>
      </c>
      <c r="C50" s="11" t="s">
        <v>309</v>
      </c>
      <c r="D50" s="11"/>
      <c r="E50" s="6">
        <v>40</v>
      </c>
      <c r="F50" s="6">
        <v>405</v>
      </c>
      <c r="G50" s="6">
        <v>215</v>
      </c>
      <c r="H50" s="6">
        <v>260</v>
      </c>
      <c r="I50" s="6">
        <v>210</v>
      </c>
      <c r="J50" s="6">
        <v>130</v>
      </c>
      <c r="K50" s="6">
        <v>80</v>
      </c>
      <c r="L50" s="6">
        <v>110</v>
      </c>
      <c r="M50" s="6">
        <v>565</v>
      </c>
      <c r="N50" s="6">
        <v>2015</v>
      </c>
      <c r="O50" s="127"/>
    </row>
    <row r="51" spans="1:15" s="10" customFormat="1" ht="11.25" x14ac:dyDescent="0.2">
      <c r="A51" s="173"/>
      <c r="B51" s="11" t="s">
        <v>402</v>
      </c>
      <c r="C51" s="11" t="s">
        <v>310</v>
      </c>
      <c r="D51" s="11"/>
      <c r="E51" s="6">
        <v>20</v>
      </c>
      <c r="F51" s="6">
        <v>95</v>
      </c>
      <c r="G51" s="6">
        <v>130</v>
      </c>
      <c r="H51" s="6">
        <v>90</v>
      </c>
      <c r="I51" s="6">
        <v>75</v>
      </c>
      <c r="J51" s="6">
        <v>35</v>
      </c>
      <c r="K51" s="6">
        <v>35</v>
      </c>
      <c r="L51" s="6">
        <v>40</v>
      </c>
      <c r="M51" s="6">
        <v>75</v>
      </c>
      <c r="N51" s="6">
        <v>595</v>
      </c>
      <c r="O51" s="127"/>
    </row>
    <row r="52" spans="1:15" s="10" customFormat="1" ht="11.25" x14ac:dyDescent="0.2">
      <c r="A52" s="173"/>
      <c r="B52" s="11" t="s">
        <v>405</v>
      </c>
      <c r="C52" s="11" t="s">
        <v>311</v>
      </c>
      <c r="D52" s="11"/>
      <c r="E52" s="6">
        <v>10</v>
      </c>
      <c r="F52" s="6">
        <v>90</v>
      </c>
      <c r="G52" s="6">
        <v>165</v>
      </c>
      <c r="H52" s="6">
        <v>50</v>
      </c>
      <c r="I52" s="6">
        <v>75</v>
      </c>
      <c r="J52" s="6">
        <v>40</v>
      </c>
      <c r="K52" s="6">
        <v>30</v>
      </c>
      <c r="L52" s="6">
        <v>25</v>
      </c>
      <c r="M52" s="6">
        <v>80</v>
      </c>
      <c r="N52" s="6">
        <v>565</v>
      </c>
      <c r="O52" s="127"/>
    </row>
    <row r="53" spans="1:15" s="10" customFormat="1" ht="11.25" x14ac:dyDescent="0.2">
      <c r="A53" s="173"/>
      <c r="B53" s="11" t="s">
        <v>407</v>
      </c>
      <c r="C53" s="11" t="s">
        <v>312</v>
      </c>
      <c r="D53" s="11"/>
      <c r="E53" s="6">
        <v>40</v>
      </c>
      <c r="F53" s="6">
        <v>310</v>
      </c>
      <c r="G53" s="6">
        <v>210</v>
      </c>
      <c r="H53" s="6">
        <v>220</v>
      </c>
      <c r="I53" s="6">
        <v>160</v>
      </c>
      <c r="J53" s="6">
        <v>125</v>
      </c>
      <c r="K53" s="6">
        <v>95</v>
      </c>
      <c r="L53" s="6">
        <v>115</v>
      </c>
      <c r="M53" s="6">
        <v>260</v>
      </c>
      <c r="N53" s="6">
        <v>1535</v>
      </c>
      <c r="O53" s="127"/>
    </row>
    <row r="54" spans="1:15" s="12" customFormat="1" ht="11.25" x14ac:dyDescent="0.2">
      <c r="A54" s="173"/>
      <c r="B54" s="11" t="s">
        <v>406</v>
      </c>
      <c r="C54" s="11" t="s">
        <v>313</v>
      </c>
      <c r="D54" s="11"/>
      <c r="E54" s="6">
        <v>20</v>
      </c>
      <c r="F54" s="6">
        <v>155</v>
      </c>
      <c r="G54" s="6">
        <v>60</v>
      </c>
      <c r="H54" s="6">
        <v>70</v>
      </c>
      <c r="I54" s="6">
        <v>80</v>
      </c>
      <c r="J54" s="6">
        <v>50</v>
      </c>
      <c r="K54" s="6">
        <v>15</v>
      </c>
      <c r="L54" s="6">
        <v>30</v>
      </c>
      <c r="M54" s="6">
        <v>100</v>
      </c>
      <c r="N54" s="6">
        <v>580</v>
      </c>
      <c r="O54" s="127"/>
    </row>
    <row r="55" spans="1:15" s="10" customFormat="1" ht="11.25" x14ac:dyDescent="0.2">
      <c r="A55" s="173"/>
      <c r="B55" s="11" t="s">
        <v>403</v>
      </c>
      <c r="C55" s="11" t="s">
        <v>314</v>
      </c>
      <c r="D55" s="11"/>
      <c r="E55" s="6">
        <v>25</v>
      </c>
      <c r="F55" s="6">
        <v>200</v>
      </c>
      <c r="G55" s="6">
        <v>275</v>
      </c>
      <c r="H55" s="6">
        <v>145</v>
      </c>
      <c r="I55" s="6">
        <v>130</v>
      </c>
      <c r="J55" s="6">
        <v>85</v>
      </c>
      <c r="K55" s="6">
        <v>75</v>
      </c>
      <c r="L55" s="6">
        <v>65</v>
      </c>
      <c r="M55" s="6">
        <v>165</v>
      </c>
      <c r="N55" s="6">
        <v>1165</v>
      </c>
      <c r="O55" s="127"/>
    </row>
    <row r="56" spans="1:15" s="10" customFormat="1" ht="11.25" x14ac:dyDescent="0.2">
      <c r="A56" s="174"/>
      <c r="B56" s="13" t="s">
        <v>692</v>
      </c>
      <c r="C56" s="13" t="str">
        <f>A50</f>
        <v>Cumbria</v>
      </c>
      <c r="D56" s="13"/>
      <c r="E56" s="14">
        <v>155</v>
      </c>
      <c r="F56" s="14">
        <v>1255</v>
      </c>
      <c r="G56" s="14">
        <v>1055</v>
      </c>
      <c r="H56" s="14">
        <v>835</v>
      </c>
      <c r="I56" s="14">
        <v>730</v>
      </c>
      <c r="J56" s="14">
        <v>465</v>
      </c>
      <c r="K56" s="14">
        <v>330</v>
      </c>
      <c r="L56" s="14">
        <v>385</v>
      </c>
      <c r="M56" s="14">
        <v>1245</v>
      </c>
      <c r="N56" s="14">
        <v>6455</v>
      </c>
      <c r="O56" s="127"/>
    </row>
    <row r="57" spans="1:15" s="10" customFormat="1" ht="11.25" x14ac:dyDescent="0.2">
      <c r="A57" s="15"/>
      <c r="C57" s="11"/>
      <c r="D57" s="11"/>
      <c r="E57" s="6"/>
      <c r="F57" s="6"/>
      <c r="G57" s="6"/>
      <c r="H57" s="6"/>
      <c r="I57" s="6"/>
      <c r="J57" s="6"/>
      <c r="K57" s="6"/>
      <c r="L57" s="6"/>
      <c r="M57" s="6"/>
      <c r="N57" s="6"/>
      <c r="O57" s="127"/>
    </row>
    <row r="58" spans="1:15" s="10" customFormat="1" ht="11.25" x14ac:dyDescent="0.2">
      <c r="A58" s="173" t="s">
        <v>713</v>
      </c>
      <c r="B58" s="11" t="s">
        <v>67</v>
      </c>
      <c r="C58" s="11" t="s">
        <v>100</v>
      </c>
      <c r="D58" s="11"/>
      <c r="E58" s="6">
        <v>20</v>
      </c>
      <c r="F58" s="6">
        <v>1145</v>
      </c>
      <c r="G58" s="6">
        <v>985</v>
      </c>
      <c r="H58" s="6">
        <v>710</v>
      </c>
      <c r="I58" s="6">
        <v>445</v>
      </c>
      <c r="J58" s="6">
        <v>495</v>
      </c>
      <c r="K58" s="6">
        <v>345</v>
      </c>
      <c r="L58" s="6">
        <v>435</v>
      </c>
      <c r="M58" s="6">
        <v>1200</v>
      </c>
      <c r="N58" s="6">
        <v>5780</v>
      </c>
      <c r="O58" s="127"/>
    </row>
    <row r="59" spans="1:15" s="10" customFormat="1" ht="11.25" x14ac:dyDescent="0.2">
      <c r="A59" s="173"/>
      <c r="B59" s="11" t="s">
        <v>78</v>
      </c>
      <c r="C59" s="11" t="s">
        <v>101</v>
      </c>
      <c r="D59" s="11"/>
      <c r="E59" s="6">
        <v>25</v>
      </c>
      <c r="F59" s="6">
        <v>215</v>
      </c>
      <c r="G59" s="6">
        <v>165</v>
      </c>
      <c r="H59" s="6">
        <v>190</v>
      </c>
      <c r="I59" s="6">
        <v>100</v>
      </c>
      <c r="J59" s="6">
        <v>75</v>
      </c>
      <c r="K59" s="6">
        <v>65</v>
      </c>
      <c r="L59" s="6">
        <v>100</v>
      </c>
      <c r="M59" s="6">
        <v>235</v>
      </c>
      <c r="N59" s="6">
        <v>1170</v>
      </c>
      <c r="O59" s="127"/>
    </row>
    <row r="60" spans="1:15" s="10" customFormat="1" ht="11.25" x14ac:dyDescent="0.2">
      <c r="A60" s="173"/>
      <c r="B60" s="11" t="s">
        <v>75</v>
      </c>
      <c r="C60" s="11" t="s">
        <v>102</v>
      </c>
      <c r="D60" s="11"/>
      <c r="E60" s="6">
        <v>55</v>
      </c>
      <c r="F60" s="6">
        <v>585</v>
      </c>
      <c r="G60" s="6">
        <v>390</v>
      </c>
      <c r="H60" s="6">
        <v>450</v>
      </c>
      <c r="I60" s="6">
        <v>235</v>
      </c>
      <c r="J60" s="6">
        <v>165</v>
      </c>
      <c r="K60" s="6">
        <v>160</v>
      </c>
      <c r="L60" s="6">
        <v>385</v>
      </c>
      <c r="M60" s="6">
        <v>550</v>
      </c>
      <c r="N60" s="6">
        <v>2975</v>
      </c>
      <c r="O60" s="127"/>
    </row>
    <row r="61" spans="1:15" s="10" customFormat="1" ht="11.25" x14ac:dyDescent="0.2">
      <c r="A61" s="173"/>
      <c r="B61" s="11" t="s">
        <v>71</v>
      </c>
      <c r="C61" s="11" t="s">
        <v>103</v>
      </c>
      <c r="D61" s="11"/>
      <c r="E61" s="6">
        <v>60</v>
      </c>
      <c r="F61" s="6">
        <v>555</v>
      </c>
      <c r="G61" s="6">
        <v>350</v>
      </c>
      <c r="H61" s="6">
        <v>430</v>
      </c>
      <c r="I61" s="6">
        <v>245</v>
      </c>
      <c r="J61" s="6">
        <v>170</v>
      </c>
      <c r="K61" s="6">
        <v>175</v>
      </c>
      <c r="L61" s="6">
        <v>280</v>
      </c>
      <c r="M61" s="6">
        <v>520</v>
      </c>
      <c r="N61" s="6">
        <v>2785</v>
      </c>
      <c r="O61" s="127"/>
    </row>
    <row r="62" spans="1:15" s="10" customFormat="1" ht="11.25" x14ac:dyDescent="0.2">
      <c r="A62" s="173"/>
      <c r="B62" s="11" t="s">
        <v>77</v>
      </c>
      <c r="C62" s="11" t="s">
        <v>346</v>
      </c>
      <c r="D62" s="11"/>
      <c r="E62" s="6">
        <v>95</v>
      </c>
      <c r="F62" s="6">
        <v>405</v>
      </c>
      <c r="G62" s="6">
        <v>265</v>
      </c>
      <c r="H62" s="6">
        <v>320</v>
      </c>
      <c r="I62" s="6">
        <v>160</v>
      </c>
      <c r="J62" s="6">
        <v>130</v>
      </c>
      <c r="K62" s="6">
        <v>125</v>
      </c>
      <c r="L62" s="6">
        <v>175</v>
      </c>
      <c r="M62" s="6">
        <v>380</v>
      </c>
      <c r="N62" s="6">
        <v>2055</v>
      </c>
      <c r="O62" s="127"/>
    </row>
    <row r="63" spans="1:15" s="10" customFormat="1" ht="11.25" x14ac:dyDescent="0.2">
      <c r="A63" s="173"/>
      <c r="B63" s="11" t="s">
        <v>73</v>
      </c>
      <c r="C63" s="11" t="s">
        <v>347</v>
      </c>
      <c r="D63" s="11"/>
      <c r="E63" s="6">
        <v>30</v>
      </c>
      <c r="F63" s="6">
        <v>640</v>
      </c>
      <c r="G63" s="6">
        <v>335</v>
      </c>
      <c r="H63" s="6">
        <v>330</v>
      </c>
      <c r="I63" s="6">
        <v>250</v>
      </c>
      <c r="J63" s="6">
        <v>205</v>
      </c>
      <c r="K63" s="6">
        <v>140</v>
      </c>
      <c r="L63" s="6">
        <v>300</v>
      </c>
      <c r="M63" s="6">
        <v>505</v>
      </c>
      <c r="N63" s="6">
        <v>2735</v>
      </c>
      <c r="O63" s="127"/>
    </row>
    <row r="64" spans="1:15" s="10" customFormat="1" ht="11.25" x14ac:dyDescent="0.2">
      <c r="A64" s="173"/>
      <c r="B64" s="11" t="s">
        <v>69</v>
      </c>
      <c r="C64" s="11" t="s">
        <v>104</v>
      </c>
      <c r="D64" s="11"/>
      <c r="E64" s="6">
        <v>15</v>
      </c>
      <c r="F64" s="6">
        <v>1355</v>
      </c>
      <c r="G64" s="6">
        <v>1065</v>
      </c>
      <c r="H64" s="6">
        <v>650</v>
      </c>
      <c r="I64" s="6">
        <v>590</v>
      </c>
      <c r="J64" s="6">
        <v>630</v>
      </c>
      <c r="K64" s="6">
        <v>460</v>
      </c>
      <c r="L64" s="6">
        <v>510</v>
      </c>
      <c r="M64" s="6">
        <v>1610</v>
      </c>
      <c r="N64" s="6">
        <v>6885</v>
      </c>
      <c r="O64" s="127"/>
    </row>
    <row r="65" spans="1:15" s="10" customFormat="1" ht="11.25" x14ac:dyDescent="0.2">
      <c r="A65" s="173"/>
      <c r="B65" s="11" t="s">
        <v>510</v>
      </c>
      <c r="C65" s="11" t="s">
        <v>348</v>
      </c>
      <c r="D65" s="11"/>
      <c r="E65" s="6">
        <v>30</v>
      </c>
      <c r="F65" s="6">
        <v>335</v>
      </c>
      <c r="G65" s="6">
        <v>190</v>
      </c>
      <c r="H65" s="6">
        <v>200</v>
      </c>
      <c r="I65" s="6">
        <v>140</v>
      </c>
      <c r="J65" s="6">
        <v>105</v>
      </c>
      <c r="K65" s="6">
        <v>85</v>
      </c>
      <c r="L65" s="6">
        <v>120</v>
      </c>
      <c r="M65" s="6">
        <v>255</v>
      </c>
      <c r="N65" s="6">
        <v>1460</v>
      </c>
      <c r="O65" s="127"/>
    </row>
    <row r="66" spans="1:15" s="10" customFormat="1" ht="11.25" x14ac:dyDescent="0.2">
      <c r="A66" s="173"/>
      <c r="B66" s="11" t="s">
        <v>514</v>
      </c>
      <c r="C66" s="11" t="s">
        <v>105</v>
      </c>
      <c r="D66" s="11"/>
      <c r="E66" s="6">
        <v>25</v>
      </c>
      <c r="F66" s="6">
        <v>295</v>
      </c>
      <c r="G66" s="6">
        <v>195</v>
      </c>
      <c r="H66" s="6">
        <v>160</v>
      </c>
      <c r="I66" s="6">
        <v>130</v>
      </c>
      <c r="J66" s="6">
        <v>80</v>
      </c>
      <c r="K66" s="6">
        <v>85</v>
      </c>
      <c r="L66" s="6">
        <v>110</v>
      </c>
      <c r="M66" s="6">
        <v>305</v>
      </c>
      <c r="N66" s="6">
        <v>1385</v>
      </c>
      <c r="O66" s="127"/>
    </row>
    <row r="67" spans="1:15" s="10" customFormat="1" ht="11.25" x14ac:dyDescent="0.2">
      <c r="A67" s="173"/>
      <c r="B67" s="11" t="s">
        <v>513</v>
      </c>
      <c r="C67" s="11" t="s">
        <v>106</v>
      </c>
      <c r="D67" s="11"/>
      <c r="E67" s="6">
        <v>20</v>
      </c>
      <c r="F67" s="6">
        <v>440</v>
      </c>
      <c r="G67" s="6">
        <v>230</v>
      </c>
      <c r="H67" s="6">
        <v>350</v>
      </c>
      <c r="I67" s="6">
        <v>160</v>
      </c>
      <c r="J67" s="6">
        <v>155</v>
      </c>
      <c r="K67" s="6">
        <v>115</v>
      </c>
      <c r="L67" s="6">
        <v>175</v>
      </c>
      <c r="M67" s="6">
        <v>375</v>
      </c>
      <c r="N67" s="6">
        <v>2020</v>
      </c>
      <c r="O67" s="127"/>
    </row>
    <row r="68" spans="1:15" s="10" customFormat="1" ht="11.25" x14ac:dyDescent="0.2">
      <c r="A68" s="173"/>
      <c r="B68" s="11" t="s">
        <v>512</v>
      </c>
      <c r="C68" s="11" t="s">
        <v>107</v>
      </c>
      <c r="D68" s="11"/>
      <c r="E68" s="6">
        <v>10</v>
      </c>
      <c r="F68" s="6">
        <v>445</v>
      </c>
      <c r="G68" s="6">
        <v>255</v>
      </c>
      <c r="H68" s="6">
        <v>385</v>
      </c>
      <c r="I68" s="6">
        <v>150</v>
      </c>
      <c r="J68" s="6">
        <v>140</v>
      </c>
      <c r="K68" s="6">
        <v>130</v>
      </c>
      <c r="L68" s="6">
        <v>170</v>
      </c>
      <c r="M68" s="6">
        <v>430</v>
      </c>
      <c r="N68" s="6">
        <v>2115</v>
      </c>
      <c r="O68" s="127"/>
    </row>
    <row r="69" spans="1:15" s="10" customFormat="1" ht="11.25" x14ac:dyDescent="0.2">
      <c r="A69" s="173"/>
      <c r="B69" s="11" t="s">
        <v>511</v>
      </c>
      <c r="C69" s="11" t="s">
        <v>108</v>
      </c>
      <c r="D69" s="11"/>
      <c r="E69" s="6">
        <v>35</v>
      </c>
      <c r="F69" s="6">
        <v>490</v>
      </c>
      <c r="G69" s="6">
        <v>405</v>
      </c>
      <c r="H69" s="6">
        <v>430</v>
      </c>
      <c r="I69" s="6">
        <v>180</v>
      </c>
      <c r="J69" s="6">
        <v>175</v>
      </c>
      <c r="K69" s="6">
        <v>155</v>
      </c>
      <c r="L69" s="6">
        <v>180</v>
      </c>
      <c r="M69" s="6">
        <v>590</v>
      </c>
      <c r="N69" s="6">
        <v>2640</v>
      </c>
      <c r="O69" s="127"/>
    </row>
    <row r="70" spans="1:15" s="10" customFormat="1" ht="11.25" x14ac:dyDescent="0.2">
      <c r="A70" s="173"/>
      <c r="B70" s="11" t="s">
        <v>509</v>
      </c>
      <c r="C70" s="11" t="s">
        <v>109</v>
      </c>
      <c r="D70" s="11"/>
      <c r="E70" s="6">
        <v>55</v>
      </c>
      <c r="F70" s="6">
        <v>585</v>
      </c>
      <c r="G70" s="6">
        <v>205</v>
      </c>
      <c r="H70" s="6">
        <v>415</v>
      </c>
      <c r="I70" s="6">
        <v>185</v>
      </c>
      <c r="J70" s="6">
        <v>130</v>
      </c>
      <c r="K70" s="6">
        <v>120</v>
      </c>
      <c r="L70" s="6">
        <v>290</v>
      </c>
      <c r="M70" s="6">
        <v>420</v>
      </c>
      <c r="N70" s="6">
        <v>2405</v>
      </c>
      <c r="O70" s="127"/>
    </row>
    <row r="71" spans="1:15" s="10" customFormat="1" ht="11.25" x14ac:dyDescent="0.2">
      <c r="A71" s="173"/>
      <c r="B71" s="11" t="s">
        <v>515</v>
      </c>
      <c r="C71" s="11" t="s">
        <v>110</v>
      </c>
      <c r="D71" s="11"/>
      <c r="E71" s="6">
        <v>15</v>
      </c>
      <c r="F71" s="6">
        <v>245</v>
      </c>
      <c r="G71" s="6">
        <v>405</v>
      </c>
      <c r="H71" s="6">
        <v>155</v>
      </c>
      <c r="I71" s="6">
        <v>95</v>
      </c>
      <c r="J71" s="6">
        <v>150</v>
      </c>
      <c r="K71" s="6">
        <v>125</v>
      </c>
      <c r="L71" s="6">
        <v>70</v>
      </c>
      <c r="M71" s="6">
        <v>400</v>
      </c>
      <c r="N71" s="6">
        <v>1660</v>
      </c>
      <c r="O71" s="127"/>
    </row>
    <row r="72" spans="1:15" s="10" customFormat="1" ht="11.25" x14ac:dyDescent="0.2">
      <c r="A72" s="173"/>
      <c r="B72" s="11" t="s">
        <v>72</v>
      </c>
      <c r="C72" s="11" t="s">
        <v>111</v>
      </c>
      <c r="D72" s="11"/>
      <c r="E72" s="6">
        <v>25</v>
      </c>
      <c r="F72" s="6">
        <v>210</v>
      </c>
      <c r="G72" s="6">
        <v>70</v>
      </c>
      <c r="H72" s="6">
        <v>120</v>
      </c>
      <c r="I72" s="6">
        <v>80</v>
      </c>
      <c r="J72" s="6">
        <v>50</v>
      </c>
      <c r="K72" s="6">
        <v>45</v>
      </c>
      <c r="L72" s="6">
        <v>110</v>
      </c>
      <c r="M72" s="6">
        <v>185</v>
      </c>
      <c r="N72" s="6">
        <v>895</v>
      </c>
      <c r="O72" s="127"/>
    </row>
    <row r="73" spans="1:15" s="12" customFormat="1" ht="11.25" x14ac:dyDescent="0.2">
      <c r="A73" s="173"/>
      <c r="B73" s="11" t="s">
        <v>76</v>
      </c>
      <c r="C73" s="11" t="s">
        <v>112</v>
      </c>
      <c r="D73" s="11"/>
      <c r="E73" s="6">
        <v>50</v>
      </c>
      <c r="F73" s="6">
        <v>370</v>
      </c>
      <c r="G73" s="6">
        <v>310</v>
      </c>
      <c r="H73" s="6">
        <v>220</v>
      </c>
      <c r="I73" s="6">
        <v>180</v>
      </c>
      <c r="J73" s="6">
        <v>125</v>
      </c>
      <c r="K73" s="6">
        <v>120</v>
      </c>
      <c r="L73" s="6">
        <v>190</v>
      </c>
      <c r="M73" s="6">
        <v>415</v>
      </c>
      <c r="N73" s="6">
        <v>1980</v>
      </c>
      <c r="O73" s="127"/>
    </row>
    <row r="74" spans="1:15" s="10" customFormat="1" ht="11.25" x14ac:dyDescent="0.2">
      <c r="A74" s="173"/>
      <c r="B74" s="11" t="s">
        <v>74</v>
      </c>
      <c r="C74" s="11" t="s">
        <v>113</v>
      </c>
      <c r="D74" s="11"/>
      <c r="E74" s="6">
        <v>20</v>
      </c>
      <c r="F74" s="6">
        <v>100</v>
      </c>
      <c r="G74" s="6">
        <v>75</v>
      </c>
      <c r="H74" s="6">
        <v>70</v>
      </c>
      <c r="I74" s="6">
        <v>65</v>
      </c>
      <c r="J74" s="6">
        <v>35</v>
      </c>
      <c r="K74" s="6">
        <v>30</v>
      </c>
      <c r="L74" s="6">
        <v>25</v>
      </c>
      <c r="M74" s="6">
        <v>95</v>
      </c>
      <c r="N74" s="6">
        <v>515</v>
      </c>
      <c r="O74" s="127"/>
    </row>
    <row r="75" spans="1:15" s="10" customFormat="1" ht="11.25" x14ac:dyDescent="0.2">
      <c r="A75" s="174"/>
      <c r="B75" s="13" t="s">
        <v>692</v>
      </c>
      <c r="C75" s="13" t="str">
        <f>A58</f>
        <v>Derby, Derbyshire, Nottingham and Nottinghamshire</v>
      </c>
      <c r="D75" s="13"/>
      <c r="E75" s="14">
        <v>585</v>
      </c>
      <c r="F75" s="14">
        <v>8415</v>
      </c>
      <c r="G75" s="14">
        <v>5895</v>
      </c>
      <c r="H75" s="14">
        <v>5585</v>
      </c>
      <c r="I75" s="14">
        <v>3390</v>
      </c>
      <c r="J75" s="14">
        <v>3015</v>
      </c>
      <c r="K75" s="14">
        <v>2480</v>
      </c>
      <c r="L75" s="14">
        <v>3625</v>
      </c>
      <c r="M75" s="14">
        <v>8470</v>
      </c>
      <c r="N75" s="14">
        <v>41460</v>
      </c>
      <c r="O75" s="127"/>
    </row>
    <row r="76" spans="1:15" s="10" customFormat="1" ht="11.25" x14ac:dyDescent="0.2">
      <c r="A76" s="15"/>
      <c r="C76" s="11"/>
      <c r="D76" s="11"/>
      <c r="E76" s="6"/>
      <c r="F76" s="6"/>
      <c r="G76" s="6"/>
      <c r="H76" s="6"/>
      <c r="I76" s="6"/>
      <c r="J76" s="6"/>
      <c r="K76" s="6"/>
      <c r="L76" s="6"/>
      <c r="M76" s="6"/>
      <c r="N76" s="6"/>
      <c r="O76" s="127"/>
    </row>
    <row r="77" spans="1:15" s="10" customFormat="1" ht="11.25" x14ac:dyDescent="0.2">
      <c r="A77" s="173" t="s">
        <v>650</v>
      </c>
      <c r="B77" s="11" t="s">
        <v>642</v>
      </c>
      <c r="C77" s="11" t="s">
        <v>651</v>
      </c>
      <c r="D77" s="11"/>
      <c r="E77" s="6">
        <v>15</v>
      </c>
      <c r="F77" s="6">
        <v>940</v>
      </c>
      <c r="G77" s="6">
        <v>850</v>
      </c>
      <c r="H77" s="6">
        <v>790</v>
      </c>
      <c r="I77" s="6">
        <v>565</v>
      </c>
      <c r="J77" s="6">
        <v>450</v>
      </c>
      <c r="K77" s="6">
        <v>345</v>
      </c>
      <c r="L77" s="6">
        <v>240</v>
      </c>
      <c r="M77" s="6">
        <v>1225</v>
      </c>
      <c r="N77" s="6">
        <v>5420</v>
      </c>
      <c r="O77" s="127"/>
    </row>
    <row r="78" spans="1:15" s="10" customFormat="1" ht="11.25" x14ac:dyDescent="0.2">
      <c r="A78" s="173"/>
      <c r="B78" s="11" t="s">
        <v>643</v>
      </c>
      <c r="C78" s="11" t="s">
        <v>652</v>
      </c>
      <c r="D78" s="11"/>
      <c r="E78" s="6">
        <v>25</v>
      </c>
      <c r="F78" s="6">
        <v>915</v>
      </c>
      <c r="G78" s="6">
        <v>795</v>
      </c>
      <c r="H78" s="6">
        <v>850</v>
      </c>
      <c r="I78" s="6">
        <v>360</v>
      </c>
      <c r="J78" s="6">
        <v>315</v>
      </c>
      <c r="K78" s="6">
        <v>330</v>
      </c>
      <c r="L78" s="6">
        <v>420</v>
      </c>
      <c r="M78" s="6">
        <v>1225</v>
      </c>
      <c r="N78" s="6">
        <v>5235</v>
      </c>
      <c r="O78" s="127"/>
    </row>
    <row r="79" spans="1:15" s="10" customFormat="1" ht="11.25" x14ac:dyDescent="0.2">
      <c r="A79" s="173"/>
      <c r="B79" s="11" t="s">
        <v>644</v>
      </c>
      <c r="C79" s="11" t="s">
        <v>653</v>
      </c>
      <c r="D79" s="11"/>
      <c r="E79" s="6">
        <v>40</v>
      </c>
      <c r="F79" s="6">
        <v>325</v>
      </c>
      <c r="G79" s="6">
        <v>200</v>
      </c>
      <c r="H79" s="6">
        <v>200</v>
      </c>
      <c r="I79" s="6">
        <v>170</v>
      </c>
      <c r="J79" s="6">
        <v>115</v>
      </c>
      <c r="K79" s="6">
        <v>75</v>
      </c>
      <c r="L79" s="6">
        <v>115</v>
      </c>
      <c r="M79" s="6">
        <v>225</v>
      </c>
      <c r="N79" s="6">
        <v>1465</v>
      </c>
      <c r="O79" s="127"/>
    </row>
    <row r="80" spans="1:15" s="10" customFormat="1" ht="11.25" x14ac:dyDescent="0.2">
      <c r="A80" s="173"/>
      <c r="B80" s="11" t="s">
        <v>645</v>
      </c>
      <c r="C80" s="11" t="s">
        <v>654</v>
      </c>
      <c r="D80" s="11"/>
      <c r="E80" s="6">
        <v>30</v>
      </c>
      <c r="F80" s="6">
        <v>155</v>
      </c>
      <c r="G80" s="6">
        <v>95</v>
      </c>
      <c r="H80" s="6">
        <v>110</v>
      </c>
      <c r="I80" s="6">
        <v>60</v>
      </c>
      <c r="J80" s="6">
        <v>40</v>
      </c>
      <c r="K80" s="6">
        <v>40</v>
      </c>
      <c r="L80" s="6">
        <v>50</v>
      </c>
      <c r="M80" s="6">
        <v>165</v>
      </c>
      <c r="N80" s="6">
        <v>745</v>
      </c>
      <c r="O80" s="127"/>
    </row>
    <row r="81" spans="1:15" s="10" customFormat="1" ht="11.25" x14ac:dyDescent="0.2">
      <c r="A81" s="173"/>
      <c r="B81" s="11" t="s">
        <v>646</v>
      </c>
      <c r="C81" s="11" t="s">
        <v>655</v>
      </c>
      <c r="D81" s="11"/>
      <c r="E81" s="6">
        <v>55</v>
      </c>
      <c r="F81" s="6">
        <v>465</v>
      </c>
      <c r="G81" s="6">
        <v>450</v>
      </c>
      <c r="H81" s="6">
        <v>460</v>
      </c>
      <c r="I81" s="6">
        <v>145</v>
      </c>
      <c r="J81" s="6">
        <v>145</v>
      </c>
      <c r="K81" s="6">
        <v>180</v>
      </c>
      <c r="L81" s="6">
        <v>230</v>
      </c>
      <c r="M81" s="6">
        <v>600</v>
      </c>
      <c r="N81" s="6">
        <v>2730</v>
      </c>
      <c r="O81" s="127"/>
    </row>
    <row r="82" spans="1:15" s="10" customFormat="1" ht="11.25" x14ac:dyDescent="0.2">
      <c r="A82" s="173"/>
      <c r="B82" s="11" t="s">
        <v>647</v>
      </c>
      <c r="C82" s="11" t="s">
        <v>656</v>
      </c>
      <c r="D82" s="11"/>
      <c r="E82" s="6">
        <v>15</v>
      </c>
      <c r="F82" s="6">
        <v>300</v>
      </c>
      <c r="G82" s="6">
        <v>230</v>
      </c>
      <c r="H82" s="6">
        <v>255</v>
      </c>
      <c r="I82" s="6">
        <v>120</v>
      </c>
      <c r="J82" s="6">
        <v>85</v>
      </c>
      <c r="K82" s="6">
        <v>80</v>
      </c>
      <c r="L82" s="6">
        <v>95</v>
      </c>
      <c r="M82" s="6">
        <v>270</v>
      </c>
      <c r="N82" s="6">
        <v>1450</v>
      </c>
      <c r="O82" s="127"/>
    </row>
    <row r="83" spans="1:15" s="12" customFormat="1" ht="11.25" x14ac:dyDescent="0.2">
      <c r="A83" s="173"/>
      <c r="B83" s="11" t="s">
        <v>648</v>
      </c>
      <c r="C83" s="11" t="s">
        <v>657</v>
      </c>
      <c r="D83" s="11"/>
      <c r="E83" s="6">
        <v>20</v>
      </c>
      <c r="F83" s="6">
        <v>110</v>
      </c>
      <c r="G83" s="6">
        <v>50</v>
      </c>
      <c r="H83" s="6">
        <v>100</v>
      </c>
      <c r="I83" s="6">
        <v>85</v>
      </c>
      <c r="J83" s="6">
        <v>40</v>
      </c>
      <c r="K83" s="6">
        <v>35</v>
      </c>
      <c r="L83" s="6">
        <v>30</v>
      </c>
      <c r="M83" s="6">
        <v>95</v>
      </c>
      <c r="N83" s="6">
        <v>565</v>
      </c>
      <c r="O83" s="127"/>
    </row>
    <row r="84" spans="1:15" s="10" customFormat="1" ht="11.25" x14ac:dyDescent="0.2">
      <c r="A84" s="173"/>
      <c r="B84" s="11" t="s">
        <v>649</v>
      </c>
      <c r="C84" s="11" t="s">
        <v>658</v>
      </c>
      <c r="D84" s="11"/>
      <c r="E84" s="6">
        <v>45</v>
      </c>
      <c r="F84" s="6">
        <v>215</v>
      </c>
      <c r="G84" s="6">
        <v>160</v>
      </c>
      <c r="H84" s="6">
        <v>205</v>
      </c>
      <c r="I84" s="6">
        <v>240</v>
      </c>
      <c r="J84" s="6">
        <v>95</v>
      </c>
      <c r="K84" s="6">
        <v>65</v>
      </c>
      <c r="L84" s="6">
        <v>55</v>
      </c>
      <c r="M84" s="6">
        <v>195</v>
      </c>
      <c r="N84" s="6">
        <v>1275</v>
      </c>
      <c r="O84" s="127"/>
    </row>
    <row r="85" spans="1:15" s="10" customFormat="1" ht="11.25" x14ac:dyDescent="0.2">
      <c r="A85" s="174"/>
      <c r="B85" s="13" t="s">
        <v>692</v>
      </c>
      <c r="C85" s="13" t="str">
        <f>A77</f>
        <v>Dorset</v>
      </c>
      <c r="D85" s="13"/>
      <c r="E85" s="14">
        <v>245</v>
      </c>
      <c r="F85" s="14">
        <v>3425</v>
      </c>
      <c r="G85" s="14">
        <v>2830</v>
      </c>
      <c r="H85" s="14">
        <v>2970</v>
      </c>
      <c r="I85" s="14">
        <v>1745</v>
      </c>
      <c r="J85" s="14">
        <v>1285</v>
      </c>
      <c r="K85" s="14">
        <v>1150</v>
      </c>
      <c r="L85" s="14">
        <v>1235</v>
      </c>
      <c r="M85" s="14">
        <v>4000</v>
      </c>
      <c r="N85" s="14">
        <v>18885</v>
      </c>
      <c r="O85" s="127"/>
    </row>
    <row r="86" spans="1:15" s="10" customFormat="1" ht="11.25" x14ac:dyDescent="0.2">
      <c r="A86" s="15"/>
      <c r="C86" s="11"/>
      <c r="D86" s="11"/>
      <c r="E86" s="6"/>
      <c r="F86" s="6"/>
      <c r="G86" s="6"/>
      <c r="H86" s="6"/>
      <c r="I86" s="6"/>
      <c r="J86" s="6"/>
      <c r="K86" s="6"/>
      <c r="L86" s="6"/>
      <c r="M86" s="6"/>
      <c r="N86" s="6"/>
      <c r="O86" s="127"/>
    </row>
    <row r="87" spans="1:15" s="10" customFormat="1" ht="11.25" x14ac:dyDescent="0.2">
      <c r="A87" s="173" t="s">
        <v>285</v>
      </c>
      <c r="B87" s="11" t="s">
        <v>442</v>
      </c>
      <c r="C87" s="11" t="s">
        <v>298</v>
      </c>
      <c r="D87" s="11"/>
      <c r="E87" s="6">
        <v>20</v>
      </c>
      <c r="F87" s="6">
        <v>535</v>
      </c>
      <c r="G87" s="6">
        <v>815</v>
      </c>
      <c r="H87" s="6">
        <v>485</v>
      </c>
      <c r="I87" s="6">
        <v>210</v>
      </c>
      <c r="J87" s="6">
        <v>210</v>
      </c>
      <c r="K87" s="6">
        <v>315</v>
      </c>
      <c r="L87" s="6">
        <v>205</v>
      </c>
      <c r="M87" s="6">
        <v>1130</v>
      </c>
      <c r="N87" s="6">
        <v>3925</v>
      </c>
      <c r="O87" s="127"/>
    </row>
    <row r="88" spans="1:15" s="10" customFormat="1" ht="11.25" x14ac:dyDescent="0.2">
      <c r="A88" s="173"/>
      <c r="B88" s="11" t="s">
        <v>447</v>
      </c>
      <c r="C88" s="11" t="s">
        <v>299</v>
      </c>
      <c r="D88" s="11"/>
      <c r="E88" s="6">
        <v>5</v>
      </c>
      <c r="F88" s="6">
        <v>340</v>
      </c>
      <c r="G88" s="6">
        <v>620</v>
      </c>
      <c r="H88" s="6">
        <v>340</v>
      </c>
      <c r="I88" s="6">
        <v>135</v>
      </c>
      <c r="J88" s="6">
        <v>135</v>
      </c>
      <c r="K88" s="6">
        <v>165</v>
      </c>
      <c r="L88" s="6">
        <v>115</v>
      </c>
      <c r="M88" s="6">
        <v>760</v>
      </c>
      <c r="N88" s="6">
        <v>2615</v>
      </c>
      <c r="O88" s="127"/>
    </row>
    <row r="89" spans="1:15" s="10" customFormat="1" ht="11.25" x14ac:dyDescent="0.2">
      <c r="A89" s="173"/>
      <c r="B89" s="11" t="s">
        <v>351</v>
      </c>
      <c r="C89" s="11" t="s">
        <v>300</v>
      </c>
      <c r="D89" s="11"/>
      <c r="E89" s="6">
        <v>10</v>
      </c>
      <c r="F89" s="6">
        <v>425</v>
      </c>
      <c r="G89" s="6">
        <v>485</v>
      </c>
      <c r="H89" s="6">
        <v>385</v>
      </c>
      <c r="I89" s="6">
        <v>190</v>
      </c>
      <c r="J89" s="6">
        <v>140</v>
      </c>
      <c r="K89" s="6">
        <v>220</v>
      </c>
      <c r="L89" s="6">
        <v>190</v>
      </c>
      <c r="M89" s="6">
        <v>675</v>
      </c>
      <c r="N89" s="6">
        <v>2720</v>
      </c>
      <c r="O89" s="127"/>
    </row>
    <row r="90" spans="1:15" s="10" customFormat="1" ht="11.25" x14ac:dyDescent="0.2">
      <c r="A90" s="173"/>
      <c r="B90" s="11" t="s">
        <v>370</v>
      </c>
      <c r="C90" s="11" t="s">
        <v>301</v>
      </c>
      <c r="D90" s="11"/>
      <c r="E90" s="6">
        <v>25</v>
      </c>
      <c r="F90" s="6">
        <v>490</v>
      </c>
      <c r="G90" s="6">
        <v>815</v>
      </c>
      <c r="H90" s="6">
        <v>395</v>
      </c>
      <c r="I90" s="6">
        <v>210</v>
      </c>
      <c r="J90" s="6">
        <v>195</v>
      </c>
      <c r="K90" s="6">
        <v>295</v>
      </c>
      <c r="L90" s="6">
        <v>170</v>
      </c>
      <c r="M90" s="6">
        <v>755</v>
      </c>
      <c r="N90" s="6">
        <v>3350</v>
      </c>
      <c r="O90" s="127"/>
    </row>
    <row r="91" spans="1:15" s="10" customFormat="1" ht="11.25" x14ac:dyDescent="0.2">
      <c r="A91" s="173"/>
      <c r="B91" s="11" t="s">
        <v>352</v>
      </c>
      <c r="C91" s="11" t="s">
        <v>172</v>
      </c>
      <c r="D91" s="11"/>
      <c r="E91" s="6">
        <v>25</v>
      </c>
      <c r="F91" s="6">
        <v>425</v>
      </c>
      <c r="G91" s="6">
        <v>505</v>
      </c>
      <c r="H91" s="6">
        <v>365</v>
      </c>
      <c r="I91" s="6">
        <v>165</v>
      </c>
      <c r="J91" s="6">
        <v>135</v>
      </c>
      <c r="K91" s="6">
        <v>160</v>
      </c>
      <c r="L91" s="6">
        <v>190</v>
      </c>
      <c r="M91" s="6">
        <v>660</v>
      </c>
      <c r="N91" s="6">
        <v>2630</v>
      </c>
      <c r="O91" s="127"/>
    </row>
    <row r="92" spans="1:15" s="10" customFormat="1" ht="11.25" x14ac:dyDescent="0.2">
      <c r="A92" s="173"/>
      <c r="B92" s="11" t="s">
        <v>353</v>
      </c>
      <c r="C92" s="11" t="s">
        <v>173</v>
      </c>
      <c r="D92" s="11"/>
      <c r="E92" s="6">
        <v>10</v>
      </c>
      <c r="F92" s="6">
        <v>740</v>
      </c>
      <c r="G92" s="6">
        <v>610</v>
      </c>
      <c r="H92" s="6">
        <v>160</v>
      </c>
      <c r="I92" s="6">
        <v>155</v>
      </c>
      <c r="J92" s="6">
        <v>145</v>
      </c>
      <c r="K92" s="6">
        <v>130</v>
      </c>
      <c r="L92" s="6">
        <v>75</v>
      </c>
      <c r="M92" s="6">
        <v>570</v>
      </c>
      <c r="N92" s="6">
        <v>2595</v>
      </c>
      <c r="O92" s="127"/>
    </row>
    <row r="93" spans="1:15" s="10" customFormat="1" ht="11.25" x14ac:dyDescent="0.2">
      <c r="A93" s="173"/>
      <c r="B93" s="11" t="s">
        <v>443</v>
      </c>
      <c r="C93" s="11" t="s">
        <v>162</v>
      </c>
      <c r="D93" s="11"/>
      <c r="E93" s="6">
        <v>45</v>
      </c>
      <c r="F93" s="6">
        <v>475</v>
      </c>
      <c r="G93" s="6">
        <v>605</v>
      </c>
      <c r="H93" s="6">
        <v>420</v>
      </c>
      <c r="I93" s="6">
        <v>175</v>
      </c>
      <c r="J93" s="6">
        <v>180</v>
      </c>
      <c r="K93" s="6">
        <v>205</v>
      </c>
      <c r="L93" s="6">
        <v>185</v>
      </c>
      <c r="M93" s="6">
        <v>695</v>
      </c>
      <c r="N93" s="6">
        <v>2985</v>
      </c>
      <c r="O93" s="127"/>
    </row>
    <row r="94" spans="1:15" s="10" customFormat="1" ht="11.25" x14ac:dyDescent="0.2">
      <c r="A94" s="173"/>
      <c r="B94" s="11" t="s">
        <v>373</v>
      </c>
      <c r="C94" s="11" t="s">
        <v>302</v>
      </c>
      <c r="D94" s="11"/>
      <c r="E94" s="6">
        <v>15</v>
      </c>
      <c r="F94" s="6">
        <v>505</v>
      </c>
      <c r="G94" s="6">
        <v>1045</v>
      </c>
      <c r="H94" s="6">
        <v>360</v>
      </c>
      <c r="I94" s="6">
        <v>270</v>
      </c>
      <c r="J94" s="6">
        <v>240</v>
      </c>
      <c r="K94" s="6">
        <v>340</v>
      </c>
      <c r="L94" s="6">
        <v>155</v>
      </c>
      <c r="M94" s="6">
        <v>1120</v>
      </c>
      <c r="N94" s="6">
        <v>4050</v>
      </c>
      <c r="O94" s="127"/>
    </row>
    <row r="95" spans="1:15" s="10" customFormat="1" ht="11.25" x14ac:dyDescent="0.2">
      <c r="A95" s="173"/>
      <c r="B95" s="11" t="s">
        <v>305</v>
      </c>
      <c r="C95" s="11" t="s">
        <v>303</v>
      </c>
      <c r="D95" s="11"/>
      <c r="E95" s="6">
        <v>35</v>
      </c>
      <c r="F95" s="6">
        <v>520</v>
      </c>
      <c r="G95" s="6">
        <v>1095</v>
      </c>
      <c r="H95" s="6">
        <v>485</v>
      </c>
      <c r="I95" s="6">
        <v>305</v>
      </c>
      <c r="J95" s="6">
        <v>275</v>
      </c>
      <c r="K95" s="6">
        <v>335</v>
      </c>
      <c r="L95" s="6">
        <v>150</v>
      </c>
      <c r="M95" s="6">
        <v>1110</v>
      </c>
      <c r="N95" s="6">
        <v>4310</v>
      </c>
      <c r="O95" s="127"/>
    </row>
    <row r="96" spans="1:15" s="10" customFormat="1" ht="11.25" x14ac:dyDescent="0.2">
      <c r="A96" s="173"/>
      <c r="B96" s="11" t="s">
        <v>372</v>
      </c>
      <c r="C96" s="11" t="s">
        <v>304</v>
      </c>
      <c r="D96" s="11"/>
      <c r="E96" s="6">
        <v>40</v>
      </c>
      <c r="F96" s="6">
        <v>610</v>
      </c>
      <c r="G96" s="6">
        <v>1200</v>
      </c>
      <c r="H96" s="6">
        <v>460</v>
      </c>
      <c r="I96" s="6">
        <v>340</v>
      </c>
      <c r="J96" s="6">
        <v>230</v>
      </c>
      <c r="K96" s="6">
        <v>375</v>
      </c>
      <c r="L96" s="6">
        <v>210</v>
      </c>
      <c r="M96" s="6">
        <v>1375</v>
      </c>
      <c r="N96" s="6">
        <v>4840</v>
      </c>
      <c r="O96" s="127"/>
    </row>
    <row r="97" spans="1:15" s="10" customFormat="1" ht="11.25" x14ac:dyDescent="0.2">
      <c r="A97" s="173"/>
      <c r="B97" s="11" t="s">
        <v>350</v>
      </c>
      <c r="C97" s="11" t="s">
        <v>169</v>
      </c>
      <c r="D97" s="11"/>
      <c r="E97" s="6">
        <v>95</v>
      </c>
      <c r="F97" s="6">
        <v>770</v>
      </c>
      <c r="G97" s="6">
        <v>680</v>
      </c>
      <c r="H97" s="6">
        <v>705</v>
      </c>
      <c r="I97" s="6">
        <v>330</v>
      </c>
      <c r="J97" s="6">
        <v>280</v>
      </c>
      <c r="K97" s="6">
        <v>290</v>
      </c>
      <c r="L97" s="6">
        <v>295</v>
      </c>
      <c r="M97" s="6">
        <v>920</v>
      </c>
      <c r="N97" s="6">
        <v>4365</v>
      </c>
      <c r="O97" s="127"/>
    </row>
    <row r="98" spans="1:15" s="10" customFormat="1" ht="11.25" x14ac:dyDescent="0.2">
      <c r="A98" s="173"/>
      <c r="B98" s="11" t="s">
        <v>670</v>
      </c>
      <c r="C98" s="11" t="s">
        <v>674</v>
      </c>
      <c r="D98" s="11"/>
      <c r="E98" s="6">
        <v>35</v>
      </c>
      <c r="F98" s="6">
        <v>535</v>
      </c>
      <c r="G98" s="6">
        <v>650</v>
      </c>
      <c r="H98" s="6">
        <v>480</v>
      </c>
      <c r="I98" s="6">
        <v>250</v>
      </c>
      <c r="J98" s="6">
        <v>200</v>
      </c>
      <c r="K98" s="6">
        <v>305</v>
      </c>
      <c r="L98" s="6">
        <v>185</v>
      </c>
      <c r="M98" s="6">
        <v>920</v>
      </c>
      <c r="N98" s="6">
        <v>3560</v>
      </c>
      <c r="O98" s="127"/>
    </row>
    <row r="99" spans="1:15" s="12" customFormat="1" ht="11.25" x14ac:dyDescent="0.2">
      <c r="A99" s="173"/>
      <c r="B99" s="11" t="s">
        <v>671</v>
      </c>
      <c r="C99" s="11" t="s">
        <v>675</v>
      </c>
      <c r="D99" s="11"/>
      <c r="E99" s="6">
        <v>10</v>
      </c>
      <c r="F99" s="6">
        <v>530</v>
      </c>
      <c r="G99" s="6">
        <v>570</v>
      </c>
      <c r="H99" s="6">
        <v>475</v>
      </c>
      <c r="I99" s="6">
        <v>225</v>
      </c>
      <c r="J99" s="6">
        <v>150</v>
      </c>
      <c r="K99" s="6">
        <v>265</v>
      </c>
      <c r="L99" s="6">
        <v>215</v>
      </c>
      <c r="M99" s="6">
        <v>1440</v>
      </c>
      <c r="N99" s="6">
        <v>3880</v>
      </c>
      <c r="O99" s="127"/>
    </row>
    <row r="100" spans="1:15" s="10" customFormat="1" ht="11.25" x14ac:dyDescent="0.2">
      <c r="A100" s="173"/>
      <c r="B100" s="11" t="s">
        <v>672</v>
      </c>
      <c r="C100" s="11" t="s">
        <v>673</v>
      </c>
      <c r="D100" s="11"/>
      <c r="E100" s="6">
        <v>25</v>
      </c>
      <c r="F100" s="6">
        <v>865</v>
      </c>
      <c r="G100" s="6">
        <v>2075</v>
      </c>
      <c r="H100" s="6">
        <v>605</v>
      </c>
      <c r="I100" s="6">
        <v>525</v>
      </c>
      <c r="J100" s="6">
        <v>340</v>
      </c>
      <c r="K100" s="6">
        <v>590</v>
      </c>
      <c r="L100" s="6">
        <v>230</v>
      </c>
      <c r="M100" s="6">
        <v>1910</v>
      </c>
      <c r="N100" s="6">
        <v>7165</v>
      </c>
      <c r="O100" s="127"/>
    </row>
    <row r="101" spans="1:15" s="10" customFormat="1" ht="11.25" x14ac:dyDescent="0.2">
      <c r="A101" s="174"/>
      <c r="B101" s="13" t="s">
        <v>692</v>
      </c>
      <c r="C101" s="13" t="str">
        <f>A87</f>
        <v>Enterprise M3</v>
      </c>
      <c r="D101" s="13"/>
      <c r="E101" s="14">
        <v>355</v>
      </c>
      <c r="F101" s="14">
        <v>6660</v>
      </c>
      <c r="G101" s="14">
        <v>11035</v>
      </c>
      <c r="H101" s="14">
        <v>5520</v>
      </c>
      <c r="I101" s="14">
        <v>3230</v>
      </c>
      <c r="J101" s="14">
        <v>2635</v>
      </c>
      <c r="K101" s="14">
        <v>3745</v>
      </c>
      <c r="L101" s="14">
        <v>2340</v>
      </c>
      <c r="M101" s="14">
        <v>13080</v>
      </c>
      <c r="N101" s="14">
        <v>48600</v>
      </c>
      <c r="O101" s="127"/>
    </row>
    <row r="102" spans="1:15" s="10" customFormat="1" ht="11.25" x14ac:dyDescent="0.2">
      <c r="A102" s="15"/>
      <c r="C102" s="11"/>
      <c r="D102" s="11"/>
      <c r="E102" s="6"/>
      <c r="F102" s="6"/>
      <c r="G102" s="6"/>
      <c r="H102" s="6"/>
      <c r="I102" s="6"/>
      <c r="J102" s="6"/>
      <c r="K102" s="6"/>
      <c r="L102" s="6"/>
      <c r="M102" s="6"/>
      <c r="N102" s="6"/>
      <c r="O102" s="127"/>
    </row>
    <row r="103" spans="1:15" s="10" customFormat="1" ht="11.25" x14ac:dyDescent="0.2">
      <c r="A103" s="173" t="s">
        <v>610</v>
      </c>
      <c r="B103" s="11" t="s">
        <v>604</v>
      </c>
      <c r="C103" s="11" t="s">
        <v>626</v>
      </c>
      <c r="D103" s="11"/>
      <c r="E103" s="6">
        <v>55</v>
      </c>
      <c r="F103" s="6">
        <v>610</v>
      </c>
      <c r="G103" s="6">
        <v>955</v>
      </c>
      <c r="H103" s="6">
        <v>490</v>
      </c>
      <c r="I103" s="6">
        <v>410</v>
      </c>
      <c r="J103" s="6">
        <v>280</v>
      </c>
      <c r="K103" s="6">
        <v>345</v>
      </c>
      <c r="L103" s="6">
        <v>195</v>
      </c>
      <c r="M103" s="6">
        <v>1160</v>
      </c>
      <c r="N103" s="6">
        <v>4500</v>
      </c>
      <c r="O103" s="127"/>
    </row>
    <row r="104" spans="1:15" s="10" customFormat="1" ht="11.25" x14ac:dyDescent="0.2">
      <c r="A104" s="173"/>
      <c r="B104" s="11" t="s">
        <v>605</v>
      </c>
      <c r="C104" s="11" t="s">
        <v>627</v>
      </c>
      <c r="D104" s="11"/>
      <c r="E104" s="6">
        <v>20</v>
      </c>
      <c r="F104" s="6">
        <v>150</v>
      </c>
      <c r="G104" s="6">
        <v>175</v>
      </c>
      <c r="H104" s="6">
        <v>105</v>
      </c>
      <c r="I104" s="6">
        <v>80</v>
      </c>
      <c r="J104" s="6">
        <v>60</v>
      </c>
      <c r="K104" s="6">
        <v>45</v>
      </c>
      <c r="L104" s="6">
        <v>70</v>
      </c>
      <c r="M104" s="6">
        <v>170</v>
      </c>
      <c r="N104" s="6">
        <v>875</v>
      </c>
      <c r="O104" s="127"/>
    </row>
    <row r="105" spans="1:15" s="10" customFormat="1" ht="11.25" x14ac:dyDescent="0.2">
      <c r="A105" s="173"/>
      <c r="B105" s="11" t="s">
        <v>606</v>
      </c>
      <c r="C105" s="11" t="s">
        <v>628</v>
      </c>
      <c r="D105" s="11"/>
      <c r="E105" s="6">
        <v>15</v>
      </c>
      <c r="F105" s="6">
        <v>170</v>
      </c>
      <c r="G105" s="6">
        <v>90</v>
      </c>
      <c r="H105" s="6">
        <v>105</v>
      </c>
      <c r="I105" s="6">
        <v>70</v>
      </c>
      <c r="J105" s="6">
        <v>60</v>
      </c>
      <c r="K105" s="6">
        <v>50</v>
      </c>
      <c r="L105" s="6">
        <v>80</v>
      </c>
      <c r="M105" s="6">
        <v>165</v>
      </c>
      <c r="N105" s="6">
        <v>805</v>
      </c>
      <c r="O105" s="127"/>
    </row>
    <row r="106" spans="1:15" s="10" customFormat="1" ht="11.25" x14ac:dyDescent="0.2">
      <c r="A106" s="173"/>
      <c r="B106" s="11" t="s">
        <v>607</v>
      </c>
      <c r="C106" s="11" t="s">
        <v>629</v>
      </c>
      <c r="D106" s="11"/>
      <c r="E106" s="6">
        <v>15</v>
      </c>
      <c r="F106" s="6">
        <v>515</v>
      </c>
      <c r="G106" s="6">
        <v>410</v>
      </c>
      <c r="H106" s="6">
        <v>450</v>
      </c>
      <c r="I106" s="6">
        <v>260</v>
      </c>
      <c r="J106" s="6">
        <v>255</v>
      </c>
      <c r="K106" s="6">
        <v>195</v>
      </c>
      <c r="L106" s="6">
        <v>215</v>
      </c>
      <c r="M106" s="6">
        <v>665</v>
      </c>
      <c r="N106" s="6">
        <v>2980</v>
      </c>
      <c r="O106" s="127"/>
    </row>
    <row r="107" spans="1:15" s="12" customFormat="1" ht="11.25" x14ac:dyDescent="0.2">
      <c r="A107" s="173"/>
      <c r="B107" s="11" t="s">
        <v>608</v>
      </c>
      <c r="C107" s="11" t="s">
        <v>630</v>
      </c>
      <c r="D107" s="11"/>
      <c r="E107" s="6">
        <v>105</v>
      </c>
      <c r="F107" s="6">
        <v>535</v>
      </c>
      <c r="G107" s="6">
        <v>625</v>
      </c>
      <c r="H107" s="6">
        <v>390</v>
      </c>
      <c r="I107" s="6">
        <v>245</v>
      </c>
      <c r="J107" s="6">
        <v>235</v>
      </c>
      <c r="K107" s="6">
        <v>225</v>
      </c>
      <c r="L107" s="6">
        <v>285</v>
      </c>
      <c r="M107" s="6">
        <v>670</v>
      </c>
      <c r="N107" s="6">
        <v>3315</v>
      </c>
      <c r="O107" s="127"/>
    </row>
    <row r="108" spans="1:15" s="10" customFormat="1" ht="11.25" x14ac:dyDescent="0.2">
      <c r="A108" s="173"/>
      <c r="B108" s="11" t="s">
        <v>609</v>
      </c>
      <c r="C108" s="11" t="s">
        <v>631</v>
      </c>
      <c r="D108" s="11"/>
      <c r="E108" s="6">
        <v>65</v>
      </c>
      <c r="F108" s="6">
        <v>305</v>
      </c>
      <c r="G108" s="6">
        <v>330</v>
      </c>
      <c r="H108" s="6">
        <v>205</v>
      </c>
      <c r="I108" s="6">
        <v>130</v>
      </c>
      <c r="J108" s="6">
        <v>120</v>
      </c>
      <c r="K108" s="6">
        <v>135</v>
      </c>
      <c r="L108" s="6">
        <v>160</v>
      </c>
      <c r="M108" s="6">
        <v>410</v>
      </c>
      <c r="N108" s="6">
        <v>1860</v>
      </c>
      <c r="O108" s="127"/>
    </row>
    <row r="109" spans="1:15" s="10" customFormat="1" ht="11.25" x14ac:dyDescent="0.2">
      <c r="A109" s="174"/>
      <c r="B109" s="13" t="s">
        <v>692</v>
      </c>
      <c r="C109" s="13" t="str">
        <f>A103</f>
        <v>Gloucestershire</v>
      </c>
      <c r="D109" s="13"/>
      <c r="E109" s="14">
        <v>275</v>
      </c>
      <c r="F109" s="14">
        <v>2285</v>
      </c>
      <c r="G109" s="14">
        <v>2585</v>
      </c>
      <c r="H109" s="14">
        <v>1745</v>
      </c>
      <c r="I109" s="14">
        <v>1195</v>
      </c>
      <c r="J109" s="14">
        <v>1010</v>
      </c>
      <c r="K109" s="14">
        <v>995</v>
      </c>
      <c r="L109" s="14">
        <v>1005</v>
      </c>
      <c r="M109" s="14">
        <v>3240</v>
      </c>
      <c r="N109" s="14">
        <v>14335</v>
      </c>
      <c r="O109" s="127"/>
    </row>
    <row r="110" spans="1:15" s="10" customFormat="1" ht="11.25" x14ac:dyDescent="0.2">
      <c r="A110" s="15"/>
      <c r="C110" s="11"/>
      <c r="D110" s="11"/>
      <c r="E110" s="6"/>
      <c r="F110" s="6"/>
      <c r="G110" s="6"/>
      <c r="H110" s="6"/>
      <c r="I110" s="6"/>
      <c r="J110" s="6"/>
      <c r="K110" s="6"/>
      <c r="L110" s="6"/>
      <c r="M110" s="6"/>
      <c r="N110" s="6"/>
      <c r="O110" s="127"/>
    </row>
    <row r="111" spans="1:15" s="10" customFormat="1" ht="11.25" x14ac:dyDescent="0.2">
      <c r="A111" s="173" t="s">
        <v>558</v>
      </c>
      <c r="B111" s="11" t="s">
        <v>532</v>
      </c>
      <c r="C111" s="11" t="s">
        <v>122</v>
      </c>
      <c r="D111" s="11"/>
      <c r="E111" s="6">
        <v>30</v>
      </c>
      <c r="F111" s="6">
        <v>5625</v>
      </c>
      <c r="G111" s="6">
        <v>4040</v>
      </c>
      <c r="H111" s="6">
        <v>2340</v>
      </c>
      <c r="I111" s="6">
        <v>1820</v>
      </c>
      <c r="J111" s="6">
        <v>2210</v>
      </c>
      <c r="K111" s="6">
        <v>1655</v>
      </c>
      <c r="L111" s="6">
        <v>2115</v>
      </c>
      <c r="M111" s="6">
        <v>5280</v>
      </c>
      <c r="N111" s="6">
        <v>25115</v>
      </c>
      <c r="O111" s="127"/>
    </row>
    <row r="112" spans="1:15" s="10" customFormat="1" ht="11.25" x14ac:dyDescent="0.2">
      <c r="A112" s="173"/>
      <c r="B112" s="11" t="s">
        <v>520</v>
      </c>
      <c r="C112" s="11" t="s">
        <v>123</v>
      </c>
      <c r="D112" s="11"/>
      <c r="E112" s="6">
        <v>50</v>
      </c>
      <c r="F112" s="6">
        <v>470</v>
      </c>
      <c r="G112" s="6">
        <v>355</v>
      </c>
      <c r="H112" s="6">
        <v>305</v>
      </c>
      <c r="I112" s="6">
        <v>215</v>
      </c>
      <c r="J112" s="6">
        <v>150</v>
      </c>
      <c r="K112" s="6">
        <v>140</v>
      </c>
      <c r="L112" s="6">
        <v>185</v>
      </c>
      <c r="M112" s="6">
        <v>505</v>
      </c>
      <c r="N112" s="6">
        <v>2375</v>
      </c>
      <c r="O112" s="127"/>
    </row>
    <row r="113" spans="1:15" s="10" customFormat="1" ht="11.25" x14ac:dyDescent="0.2">
      <c r="A113" s="173"/>
      <c r="B113" s="11" t="s">
        <v>521</v>
      </c>
      <c r="C113" s="11" t="s">
        <v>124</v>
      </c>
      <c r="D113" s="11"/>
      <c r="E113" s="6">
        <v>25</v>
      </c>
      <c r="F113" s="6">
        <v>450</v>
      </c>
      <c r="G113" s="6">
        <v>425</v>
      </c>
      <c r="H113" s="6">
        <v>355</v>
      </c>
      <c r="I113" s="6">
        <v>195</v>
      </c>
      <c r="J113" s="6">
        <v>130</v>
      </c>
      <c r="K113" s="6">
        <v>195</v>
      </c>
      <c r="L113" s="6">
        <v>175</v>
      </c>
      <c r="M113" s="6">
        <v>545</v>
      </c>
      <c r="N113" s="6">
        <v>2495</v>
      </c>
      <c r="O113" s="127"/>
    </row>
    <row r="114" spans="1:15" s="10" customFormat="1" ht="11.25" x14ac:dyDescent="0.2">
      <c r="A114" s="173"/>
      <c r="B114" s="11" t="s">
        <v>536</v>
      </c>
      <c r="C114" s="11" t="s">
        <v>125</v>
      </c>
      <c r="D114" s="11"/>
      <c r="E114" s="6">
        <v>30</v>
      </c>
      <c r="F114" s="6">
        <v>775</v>
      </c>
      <c r="G114" s="6">
        <v>1140</v>
      </c>
      <c r="H114" s="6">
        <v>735</v>
      </c>
      <c r="I114" s="6">
        <v>290</v>
      </c>
      <c r="J114" s="6">
        <v>380</v>
      </c>
      <c r="K114" s="6">
        <v>420</v>
      </c>
      <c r="L114" s="6">
        <v>185</v>
      </c>
      <c r="M114" s="6">
        <v>1385</v>
      </c>
      <c r="N114" s="6">
        <v>5340</v>
      </c>
      <c r="O114" s="127"/>
    </row>
    <row r="115" spans="1:15" s="10" customFormat="1" ht="11.25" x14ac:dyDescent="0.2">
      <c r="A115" s="173"/>
      <c r="B115" s="11" t="s">
        <v>519</v>
      </c>
      <c r="C115" s="11" t="s">
        <v>243</v>
      </c>
      <c r="D115" s="11"/>
      <c r="E115" s="6">
        <v>10</v>
      </c>
      <c r="F115" s="6">
        <v>550</v>
      </c>
      <c r="G115" s="6">
        <v>280</v>
      </c>
      <c r="H115" s="6">
        <v>485</v>
      </c>
      <c r="I115" s="6">
        <v>190</v>
      </c>
      <c r="J115" s="6">
        <v>125</v>
      </c>
      <c r="K115" s="6">
        <v>155</v>
      </c>
      <c r="L115" s="6">
        <v>255</v>
      </c>
      <c r="M115" s="6">
        <v>460</v>
      </c>
      <c r="N115" s="6">
        <v>2510</v>
      </c>
      <c r="O115" s="127"/>
    </row>
    <row r="116" spans="1:15" s="10" customFormat="1" ht="11.25" x14ac:dyDescent="0.2">
      <c r="A116" s="173"/>
      <c r="B116" s="11" t="s">
        <v>526</v>
      </c>
      <c r="C116" s="11" t="s">
        <v>126</v>
      </c>
      <c r="D116" s="11"/>
      <c r="E116" s="6">
        <v>10</v>
      </c>
      <c r="F116" s="6">
        <v>365</v>
      </c>
      <c r="G116" s="6">
        <v>255</v>
      </c>
      <c r="H116" s="6">
        <v>260</v>
      </c>
      <c r="I116" s="6">
        <v>150</v>
      </c>
      <c r="J116" s="6">
        <v>115</v>
      </c>
      <c r="K116" s="6">
        <v>125</v>
      </c>
      <c r="L116" s="6">
        <v>210</v>
      </c>
      <c r="M116" s="6">
        <v>460</v>
      </c>
      <c r="N116" s="6">
        <v>1950</v>
      </c>
      <c r="O116" s="127"/>
    </row>
    <row r="117" spans="1:15" s="10" customFormat="1" ht="11.25" x14ac:dyDescent="0.2">
      <c r="A117" s="173"/>
      <c r="B117" s="11" t="s">
        <v>541</v>
      </c>
      <c r="C117" s="11" t="s">
        <v>277</v>
      </c>
      <c r="D117" s="11"/>
      <c r="E117" s="6">
        <v>10</v>
      </c>
      <c r="F117" s="6">
        <v>420</v>
      </c>
      <c r="G117" s="6">
        <v>305</v>
      </c>
      <c r="H117" s="6">
        <v>295</v>
      </c>
      <c r="I117" s="6">
        <v>120</v>
      </c>
      <c r="J117" s="6">
        <v>120</v>
      </c>
      <c r="K117" s="6">
        <v>145</v>
      </c>
      <c r="L117" s="6">
        <v>300</v>
      </c>
      <c r="M117" s="6">
        <v>455</v>
      </c>
      <c r="N117" s="6">
        <v>2170</v>
      </c>
      <c r="O117" s="127"/>
    </row>
    <row r="118" spans="1:15" s="12" customFormat="1" ht="11.25" x14ac:dyDescent="0.2">
      <c r="A118" s="173"/>
      <c r="B118" s="11" t="s">
        <v>539</v>
      </c>
      <c r="C118" s="11" t="s">
        <v>276</v>
      </c>
      <c r="D118" s="11"/>
      <c r="E118" s="6">
        <v>30</v>
      </c>
      <c r="F118" s="6">
        <v>445</v>
      </c>
      <c r="G118" s="6">
        <v>525</v>
      </c>
      <c r="H118" s="6">
        <v>400</v>
      </c>
      <c r="I118" s="6">
        <v>160</v>
      </c>
      <c r="J118" s="6">
        <v>185</v>
      </c>
      <c r="K118" s="6">
        <v>200</v>
      </c>
      <c r="L118" s="6">
        <v>125</v>
      </c>
      <c r="M118" s="6">
        <v>590</v>
      </c>
      <c r="N118" s="6">
        <v>2660</v>
      </c>
      <c r="O118" s="127"/>
    </row>
    <row r="119" spans="1:15" s="10" customFormat="1" ht="11.25" x14ac:dyDescent="0.2">
      <c r="A119" s="173"/>
      <c r="B119" s="11" t="s">
        <v>544</v>
      </c>
      <c r="C119" s="11" t="s">
        <v>272</v>
      </c>
      <c r="D119" s="11"/>
      <c r="E119" s="6">
        <v>25</v>
      </c>
      <c r="F119" s="6">
        <v>480</v>
      </c>
      <c r="G119" s="6">
        <v>265</v>
      </c>
      <c r="H119" s="6">
        <v>290</v>
      </c>
      <c r="I119" s="6">
        <v>175</v>
      </c>
      <c r="J119" s="6">
        <v>130</v>
      </c>
      <c r="K119" s="6">
        <v>155</v>
      </c>
      <c r="L119" s="6">
        <v>205</v>
      </c>
      <c r="M119" s="6">
        <v>380</v>
      </c>
      <c r="N119" s="6">
        <v>2105</v>
      </c>
      <c r="O119" s="127"/>
    </row>
    <row r="120" spans="1:15" s="10" customFormat="1" ht="11.25" x14ac:dyDescent="0.2">
      <c r="A120" s="174"/>
      <c r="B120" s="13" t="s">
        <v>692</v>
      </c>
      <c r="C120" s="13" t="str">
        <f>A111</f>
        <v>Greater Birmingham and Solihull</v>
      </c>
      <c r="D120" s="13"/>
      <c r="E120" s="14">
        <v>220</v>
      </c>
      <c r="F120" s="14">
        <v>9580</v>
      </c>
      <c r="G120" s="14">
        <v>7590</v>
      </c>
      <c r="H120" s="14">
        <v>5465</v>
      </c>
      <c r="I120" s="14">
        <v>3315</v>
      </c>
      <c r="J120" s="14">
        <v>3545</v>
      </c>
      <c r="K120" s="14">
        <v>3190</v>
      </c>
      <c r="L120" s="14">
        <v>3755</v>
      </c>
      <c r="M120" s="14">
        <v>10060</v>
      </c>
      <c r="N120" s="14">
        <v>46720</v>
      </c>
      <c r="O120" s="127"/>
    </row>
    <row r="121" spans="1:15" s="10" customFormat="1" ht="11.25" x14ac:dyDescent="0.2">
      <c r="A121" s="15"/>
      <c r="C121" s="11"/>
      <c r="D121" s="11"/>
      <c r="E121" s="6"/>
      <c r="F121" s="6"/>
      <c r="G121" s="6"/>
      <c r="H121" s="6"/>
      <c r="I121" s="6"/>
      <c r="J121" s="6"/>
      <c r="K121" s="6"/>
      <c r="L121" s="6"/>
      <c r="M121" s="6"/>
      <c r="N121" s="6"/>
      <c r="O121" s="127"/>
    </row>
    <row r="122" spans="1:15" s="10" customFormat="1" ht="11.25" x14ac:dyDescent="0.2">
      <c r="A122" s="173" t="s">
        <v>368</v>
      </c>
      <c r="B122" s="11" t="s">
        <v>551</v>
      </c>
      <c r="C122" s="11" t="s">
        <v>136</v>
      </c>
      <c r="D122" s="11"/>
      <c r="E122" s="6">
        <v>100</v>
      </c>
      <c r="F122" s="6">
        <v>475</v>
      </c>
      <c r="G122" s="6">
        <v>965</v>
      </c>
      <c r="H122" s="6">
        <v>280</v>
      </c>
      <c r="I122" s="6">
        <v>445</v>
      </c>
      <c r="J122" s="6">
        <v>360</v>
      </c>
      <c r="K122" s="6">
        <v>275</v>
      </c>
      <c r="L122" s="6">
        <v>150</v>
      </c>
      <c r="M122" s="6">
        <v>1135</v>
      </c>
      <c r="N122" s="6">
        <v>4185</v>
      </c>
      <c r="O122" s="127"/>
    </row>
    <row r="123" spans="1:15" s="10" customFormat="1" ht="11.25" x14ac:dyDescent="0.2">
      <c r="A123" s="173"/>
      <c r="B123" s="11" t="s">
        <v>548</v>
      </c>
      <c r="C123" s="11" t="s">
        <v>137</v>
      </c>
      <c r="D123" s="11"/>
      <c r="E123" s="6">
        <v>25</v>
      </c>
      <c r="F123" s="6">
        <v>885</v>
      </c>
      <c r="G123" s="6">
        <v>610</v>
      </c>
      <c r="H123" s="6">
        <v>405</v>
      </c>
      <c r="I123" s="6">
        <v>280</v>
      </c>
      <c r="J123" s="6">
        <v>315</v>
      </c>
      <c r="K123" s="6">
        <v>290</v>
      </c>
      <c r="L123" s="6">
        <v>265</v>
      </c>
      <c r="M123" s="6">
        <v>1040</v>
      </c>
      <c r="N123" s="6">
        <v>4115</v>
      </c>
      <c r="O123" s="127"/>
    </row>
    <row r="124" spans="1:15" s="10" customFormat="1" ht="11.25" x14ac:dyDescent="0.2">
      <c r="A124" s="173"/>
      <c r="B124" s="11" t="s">
        <v>473</v>
      </c>
      <c r="C124" s="11" t="s">
        <v>138</v>
      </c>
      <c r="D124" s="11"/>
      <c r="E124" s="6">
        <v>35</v>
      </c>
      <c r="F124" s="6">
        <v>460</v>
      </c>
      <c r="G124" s="6">
        <v>445</v>
      </c>
      <c r="H124" s="6">
        <v>340</v>
      </c>
      <c r="I124" s="6">
        <v>195</v>
      </c>
      <c r="J124" s="6">
        <v>150</v>
      </c>
      <c r="K124" s="6">
        <v>160</v>
      </c>
      <c r="L124" s="6">
        <v>200</v>
      </c>
      <c r="M124" s="6">
        <v>625</v>
      </c>
      <c r="N124" s="6">
        <v>2610</v>
      </c>
      <c r="O124" s="127"/>
    </row>
    <row r="125" spans="1:15" s="10" customFormat="1" ht="11.25" x14ac:dyDescent="0.2">
      <c r="A125" s="173"/>
      <c r="B125" s="11" t="s">
        <v>472</v>
      </c>
      <c r="C125" s="11" t="s">
        <v>139</v>
      </c>
      <c r="D125" s="11"/>
      <c r="E125" s="6">
        <v>115</v>
      </c>
      <c r="F125" s="6">
        <v>395</v>
      </c>
      <c r="G125" s="6">
        <v>185</v>
      </c>
      <c r="H125" s="6">
        <v>320</v>
      </c>
      <c r="I125" s="6">
        <v>165</v>
      </c>
      <c r="J125" s="6">
        <v>105</v>
      </c>
      <c r="K125" s="6">
        <v>105</v>
      </c>
      <c r="L125" s="6">
        <v>135</v>
      </c>
      <c r="M125" s="6">
        <v>355</v>
      </c>
      <c r="N125" s="6">
        <v>1880</v>
      </c>
      <c r="O125" s="127"/>
    </row>
    <row r="126" spans="1:15" s="10" customFormat="1" ht="11.25" x14ac:dyDescent="0.2">
      <c r="A126" s="173"/>
      <c r="B126" s="11" t="s">
        <v>552</v>
      </c>
      <c r="C126" s="11" t="s">
        <v>140</v>
      </c>
      <c r="D126" s="11"/>
      <c r="E126" s="6">
        <v>35</v>
      </c>
      <c r="F126" s="6">
        <v>115</v>
      </c>
      <c r="G126" s="6">
        <v>140</v>
      </c>
      <c r="H126" s="6">
        <v>80</v>
      </c>
      <c r="I126" s="6">
        <v>65</v>
      </c>
      <c r="J126" s="6">
        <v>40</v>
      </c>
      <c r="K126" s="6">
        <v>40</v>
      </c>
      <c r="L126" s="6">
        <v>45</v>
      </c>
      <c r="M126" s="6">
        <v>185</v>
      </c>
      <c r="N126" s="6">
        <v>745</v>
      </c>
      <c r="O126" s="127"/>
    </row>
    <row r="127" spans="1:15" s="10" customFormat="1" ht="11.25" x14ac:dyDescent="0.2">
      <c r="A127" s="173"/>
      <c r="B127" s="11" t="s">
        <v>70</v>
      </c>
      <c r="C127" s="11" t="s">
        <v>141</v>
      </c>
      <c r="D127" s="11"/>
      <c r="E127" s="6">
        <v>15</v>
      </c>
      <c r="F127" s="6">
        <v>105</v>
      </c>
      <c r="G127" s="6">
        <v>85</v>
      </c>
      <c r="H127" s="6">
        <v>50</v>
      </c>
      <c r="I127" s="6">
        <v>40</v>
      </c>
      <c r="J127" s="6">
        <v>35</v>
      </c>
      <c r="K127" s="6">
        <v>35</v>
      </c>
      <c r="L127" s="6">
        <v>30</v>
      </c>
      <c r="M127" s="6">
        <v>70</v>
      </c>
      <c r="N127" s="6">
        <v>465</v>
      </c>
      <c r="O127" s="127"/>
    </row>
    <row r="128" spans="1:15" s="10" customFormat="1" ht="11.25" x14ac:dyDescent="0.2">
      <c r="A128" s="173"/>
      <c r="B128" s="11" t="s">
        <v>474</v>
      </c>
      <c r="C128" s="11" t="s">
        <v>142</v>
      </c>
      <c r="D128" s="11"/>
      <c r="E128" s="6">
        <v>45</v>
      </c>
      <c r="F128" s="6">
        <v>160</v>
      </c>
      <c r="G128" s="6">
        <v>320</v>
      </c>
      <c r="H128" s="6">
        <v>175</v>
      </c>
      <c r="I128" s="6">
        <v>85</v>
      </c>
      <c r="J128" s="6">
        <v>90</v>
      </c>
      <c r="K128" s="6">
        <v>85</v>
      </c>
      <c r="L128" s="6">
        <v>80</v>
      </c>
      <c r="M128" s="6">
        <v>340</v>
      </c>
      <c r="N128" s="6">
        <v>1380</v>
      </c>
      <c r="O128" s="127"/>
    </row>
    <row r="129" spans="1:15" s="10" customFormat="1" ht="11.25" x14ac:dyDescent="0.2">
      <c r="A129" s="173"/>
      <c r="B129" s="11" t="s">
        <v>3</v>
      </c>
      <c r="C129" s="11" t="s">
        <v>143</v>
      </c>
      <c r="D129" s="11"/>
      <c r="E129" s="6">
        <v>80</v>
      </c>
      <c r="F129" s="6">
        <v>360</v>
      </c>
      <c r="G129" s="6">
        <v>160</v>
      </c>
      <c r="H129" s="6">
        <v>260</v>
      </c>
      <c r="I129" s="6">
        <v>145</v>
      </c>
      <c r="J129" s="6">
        <v>105</v>
      </c>
      <c r="K129" s="6">
        <v>80</v>
      </c>
      <c r="L129" s="6">
        <v>140</v>
      </c>
      <c r="M129" s="6">
        <v>275</v>
      </c>
      <c r="N129" s="6">
        <v>1605</v>
      </c>
      <c r="O129" s="127"/>
    </row>
    <row r="130" spans="1:15" s="10" customFormat="1" ht="11.25" x14ac:dyDescent="0.2">
      <c r="A130" s="173"/>
      <c r="B130" s="11" t="s">
        <v>9</v>
      </c>
      <c r="C130" s="11" t="s">
        <v>144</v>
      </c>
      <c r="D130" s="11"/>
      <c r="E130" s="6">
        <v>90</v>
      </c>
      <c r="F130" s="6">
        <v>200</v>
      </c>
      <c r="G130" s="6">
        <v>125</v>
      </c>
      <c r="H130" s="6">
        <v>160</v>
      </c>
      <c r="I130" s="6">
        <v>295</v>
      </c>
      <c r="J130" s="6">
        <v>80</v>
      </c>
      <c r="K130" s="6">
        <v>90</v>
      </c>
      <c r="L130" s="6">
        <v>95</v>
      </c>
      <c r="M130" s="6">
        <v>235</v>
      </c>
      <c r="N130" s="6">
        <v>1370</v>
      </c>
      <c r="O130" s="127"/>
    </row>
    <row r="131" spans="1:15" s="10" customFormat="1" ht="11.25" x14ac:dyDescent="0.2">
      <c r="A131" s="173"/>
      <c r="B131" s="11" t="s">
        <v>463</v>
      </c>
      <c r="C131" s="11" t="s">
        <v>145</v>
      </c>
      <c r="D131" s="11"/>
      <c r="E131" s="6">
        <v>30</v>
      </c>
      <c r="F131" s="6">
        <v>650</v>
      </c>
      <c r="G131" s="6">
        <v>810</v>
      </c>
      <c r="H131" s="6">
        <v>450</v>
      </c>
      <c r="I131" s="6">
        <v>285</v>
      </c>
      <c r="J131" s="6">
        <v>235</v>
      </c>
      <c r="K131" s="6">
        <v>275</v>
      </c>
      <c r="L131" s="6">
        <v>325</v>
      </c>
      <c r="M131" s="6">
        <v>990</v>
      </c>
      <c r="N131" s="6">
        <v>4050</v>
      </c>
      <c r="O131" s="127"/>
    </row>
    <row r="132" spans="1:15" s="12" customFormat="1" ht="11.25" x14ac:dyDescent="0.2">
      <c r="A132" s="173"/>
      <c r="B132" s="11" t="s">
        <v>12</v>
      </c>
      <c r="C132" s="11" t="s">
        <v>146</v>
      </c>
      <c r="D132" s="11"/>
      <c r="E132" s="6">
        <v>25</v>
      </c>
      <c r="F132" s="6">
        <v>395</v>
      </c>
      <c r="G132" s="6">
        <v>305</v>
      </c>
      <c r="H132" s="6">
        <v>265</v>
      </c>
      <c r="I132" s="6">
        <v>180</v>
      </c>
      <c r="J132" s="6">
        <v>125</v>
      </c>
      <c r="K132" s="6">
        <v>145</v>
      </c>
      <c r="L132" s="6">
        <v>180</v>
      </c>
      <c r="M132" s="6">
        <v>420</v>
      </c>
      <c r="N132" s="6">
        <v>2040</v>
      </c>
      <c r="O132" s="127"/>
    </row>
    <row r="133" spans="1:15" s="10" customFormat="1" ht="11.25" x14ac:dyDescent="0.2">
      <c r="A133" s="173"/>
      <c r="B133" s="11" t="s">
        <v>458</v>
      </c>
      <c r="C133" s="11" t="s">
        <v>147</v>
      </c>
      <c r="D133" s="11"/>
      <c r="E133" s="6">
        <v>5</v>
      </c>
      <c r="F133" s="6">
        <v>130</v>
      </c>
      <c r="G133" s="6">
        <v>105</v>
      </c>
      <c r="H133" s="6">
        <v>70</v>
      </c>
      <c r="I133" s="6">
        <v>50</v>
      </c>
      <c r="J133" s="6">
        <v>45</v>
      </c>
      <c r="K133" s="6">
        <v>55</v>
      </c>
      <c r="L133" s="6">
        <v>45</v>
      </c>
      <c r="M133" s="6">
        <v>135</v>
      </c>
      <c r="N133" s="6">
        <v>640</v>
      </c>
      <c r="O133" s="127"/>
    </row>
    <row r="134" spans="1:15" s="10" customFormat="1" ht="11.25" x14ac:dyDescent="0.2">
      <c r="A134" s="174"/>
      <c r="B134" s="13" t="s">
        <v>692</v>
      </c>
      <c r="C134" s="13" t="str">
        <f>A122</f>
        <v>Greater Cambridge &amp; Greater Peterborough</v>
      </c>
      <c r="D134" s="13"/>
      <c r="E134" s="14">
        <v>600</v>
      </c>
      <c r="F134" s="14">
        <v>4330</v>
      </c>
      <c r="G134" s="14">
        <v>4255</v>
      </c>
      <c r="H134" s="14">
        <v>2855</v>
      </c>
      <c r="I134" s="14">
        <v>2230</v>
      </c>
      <c r="J134" s="14">
        <v>1685</v>
      </c>
      <c r="K134" s="14">
        <v>1635</v>
      </c>
      <c r="L134" s="14">
        <v>1690</v>
      </c>
      <c r="M134" s="14">
        <v>5805</v>
      </c>
      <c r="N134" s="14">
        <v>25085</v>
      </c>
      <c r="O134" s="127"/>
    </row>
    <row r="135" spans="1:15" s="10" customFormat="1" ht="11.25" x14ac:dyDescent="0.2">
      <c r="A135" s="15"/>
      <c r="C135" s="11"/>
      <c r="D135" s="11"/>
      <c r="E135" s="6"/>
      <c r="F135" s="6"/>
      <c r="G135" s="6"/>
      <c r="H135" s="6"/>
      <c r="I135" s="6"/>
      <c r="J135" s="6"/>
      <c r="K135" s="6"/>
      <c r="L135" s="6"/>
      <c r="M135" s="6"/>
      <c r="N135" s="6"/>
      <c r="O135" s="127"/>
    </row>
    <row r="136" spans="1:15" s="10" customFormat="1" ht="11.25" x14ac:dyDescent="0.2">
      <c r="A136" s="173" t="s">
        <v>677</v>
      </c>
      <c r="B136" s="11" t="s">
        <v>92</v>
      </c>
      <c r="C136" s="11" t="s">
        <v>185</v>
      </c>
      <c r="D136" s="11"/>
      <c r="E136" s="6">
        <v>10</v>
      </c>
      <c r="F136" s="6">
        <v>110</v>
      </c>
      <c r="G136" s="6">
        <v>75</v>
      </c>
      <c r="H136" s="6">
        <v>60</v>
      </c>
      <c r="I136" s="6">
        <v>45</v>
      </c>
      <c r="J136" s="6">
        <v>35</v>
      </c>
      <c r="K136" s="6">
        <v>20</v>
      </c>
      <c r="L136" s="6">
        <v>55</v>
      </c>
      <c r="M136" s="6">
        <v>80</v>
      </c>
      <c r="N136" s="6">
        <v>490</v>
      </c>
      <c r="O136" s="127"/>
    </row>
    <row r="137" spans="1:15" s="10" customFormat="1" ht="11.25" x14ac:dyDescent="0.2">
      <c r="A137" s="173"/>
      <c r="B137" s="11" t="s">
        <v>88</v>
      </c>
      <c r="C137" s="11" t="s">
        <v>186</v>
      </c>
      <c r="D137" s="11"/>
      <c r="E137" s="6">
        <v>25</v>
      </c>
      <c r="F137" s="6">
        <v>450</v>
      </c>
      <c r="G137" s="6">
        <v>270</v>
      </c>
      <c r="H137" s="6">
        <v>280</v>
      </c>
      <c r="I137" s="6">
        <v>240</v>
      </c>
      <c r="J137" s="6">
        <v>170</v>
      </c>
      <c r="K137" s="6">
        <v>130</v>
      </c>
      <c r="L137" s="6">
        <v>120</v>
      </c>
      <c r="M137" s="6">
        <v>415</v>
      </c>
      <c r="N137" s="6">
        <v>2100</v>
      </c>
      <c r="O137" s="127"/>
    </row>
    <row r="138" spans="1:15" s="10" customFormat="1" ht="11.25" x14ac:dyDescent="0.2">
      <c r="A138" s="173"/>
      <c r="B138" s="11" t="s">
        <v>87</v>
      </c>
      <c r="C138" s="11" t="s">
        <v>187</v>
      </c>
      <c r="D138" s="11"/>
      <c r="E138" s="6">
        <v>55</v>
      </c>
      <c r="F138" s="6">
        <v>390</v>
      </c>
      <c r="G138" s="6">
        <v>105</v>
      </c>
      <c r="H138" s="6">
        <v>160</v>
      </c>
      <c r="I138" s="6">
        <v>360</v>
      </c>
      <c r="J138" s="6">
        <v>90</v>
      </c>
      <c r="K138" s="6">
        <v>65</v>
      </c>
      <c r="L138" s="6">
        <v>95</v>
      </c>
      <c r="M138" s="6">
        <v>220</v>
      </c>
      <c r="N138" s="6">
        <v>1540</v>
      </c>
      <c r="O138" s="127"/>
    </row>
    <row r="139" spans="1:15" s="10" customFormat="1" ht="11.25" x14ac:dyDescent="0.2">
      <c r="A139" s="173"/>
      <c r="B139" s="11" t="s">
        <v>89</v>
      </c>
      <c r="C139" s="11" t="s">
        <v>188</v>
      </c>
      <c r="D139" s="11"/>
      <c r="E139" s="6">
        <v>20</v>
      </c>
      <c r="F139" s="6">
        <v>230</v>
      </c>
      <c r="G139" s="6">
        <v>170</v>
      </c>
      <c r="H139" s="6">
        <v>245</v>
      </c>
      <c r="I139" s="6">
        <v>75</v>
      </c>
      <c r="J139" s="6">
        <v>85</v>
      </c>
      <c r="K139" s="6">
        <v>85</v>
      </c>
      <c r="L139" s="6">
        <v>85</v>
      </c>
      <c r="M139" s="6">
        <v>565</v>
      </c>
      <c r="N139" s="6">
        <v>1560</v>
      </c>
      <c r="O139" s="127"/>
    </row>
    <row r="140" spans="1:15" s="10" customFormat="1" ht="11.25" x14ac:dyDescent="0.2">
      <c r="A140" s="173"/>
      <c r="B140" s="11" t="s">
        <v>86</v>
      </c>
      <c r="C140" s="11" t="s">
        <v>189</v>
      </c>
      <c r="D140" s="11"/>
      <c r="E140" s="6">
        <v>50</v>
      </c>
      <c r="F140" s="6">
        <v>220</v>
      </c>
      <c r="G140" s="6">
        <v>65</v>
      </c>
      <c r="H140" s="6">
        <v>120</v>
      </c>
      <c r="I140" s="6">
        <v>100</v>
      </c>
      <c r="J140" s="6">
        <v>75</v>
      </c>
      <c r="K140" s="6">
        <v>85</v>
      </c>
      <c r="L140" s="6">
        <v>55</v>
      </c>
      <c r="M140" s="6">
        <v>195</v>
      </c>
      <c r="N140" s="6">
        <v>965</v>
      </c>
      <c r="O140" s="127"/>
    </row>
    <row r="141" spans="1:15" s="10" customFormat="1" ht="11.25" x14ac:dyDescent="0.2">
      <c r="A141" s="173"/>
      <c r="B141" s="11" t="s">
        <v>91</v>
      </c>
      <c r="C141" s="11" t="s">
        <v>190</v>
      </c>
      <c r="D141" s="11"/>
      <c r="E141" s="6">
        <v>60</v>
      </c>
      <c r="F141" s="6">
        <v>570</v>
      </c>
      <c r="G141" s="6">
        <v>445</v>
      </c>
      <c r="H141" s="6">
        <v>350</v>
      </c>
      <c r="I141" s="6">
        <v>255</v>
      </c>
      <c r="J141" s="6">
        <v>175</v>
      </c>
      <c r="K141" s="6">
        <v>170</v>
      </c>
      <c r="L141" s="6">
        <v>180</v>
      </c>
      <c r="M141" s="6">
        <v>550</v>
      </c>
      <c r="N141" s="6">
        <v>2755</v>
      </c>
      <c r="O141" s="127"/>
    </row>
    <row r="142" spans="1:15" s="10" customFormat="1" ht="11.25" x14ac:dyDescent="0.2">
      <c r="A142" s="173"/>
      <c r="B142" s="11" t="s">
        <v>90</v>
      </c>
      <c r="C142" s="11" t="s">
        <v>191</v>
      </c>
      <c r="D142" s="11"/>
      <c r="E142" s="6">
        <v>55</v>
      </c>
      <c r="F142" s="6">
        <v>220</v>
      </c>
      <c r="G142" s="6">
        <v>95</v>
      </c>
      <c r="H142" s="6">
        <v>135</v>
      </c>
      <c r="I142" s="6">
        <v>75</v>
      </c>
      <c r="J142" s="6">
        <v>55</v>
      </c>
      <c r="K142" s="6">
        <v>65</v>
      </c>
      <c r="L142" s="6">
        <v>40</v>
      </c>
      <c r="M142" s="6">
        <v>250</v>
      </c>
      <c r="N142" s="6">
        <v>990</v>
      </c>
      <c r="O142" s="127"/>
    </row>
    <row r="143" spans="1:15" s="12" customFormat="1" ht="11.25" x14ac:dyDescent="0.2">
      <c r="A143" s="173"/>
      <c r="B143" s="11" t="s">
        <v>635</v>
      </c>
      <c r="C143" s="11" t="s">
        <v>639</v>
      </c>
      <c r="D143" s="11"/>
      <c r="E143" s="6">
        <v>30</v>
      </c>
      <c r="F143" s="6">
        <v>410</v>
      </c>
      <c r="G143" s="6">
        <v>210</v>
      </c>
      <c r="H143" s="6">
        <v>250</v>
      </c>
      <c r="I143" s="6">
        <v>235</v>
      </c>
      <c r="J143" s="6">
        <v>120</v>
      </c>
      <c r="K143" s="6">
        <v>100</v>
      </c>
      <c r="L143" s="6">
        <v>145</v>
      </c>
      <c r="M143" s="6">
        <v>365</v>
      </c>
      <c r="N143" s="6">
        <v>1865</v>
      </c>
      <c r="O143" s="127"/>
    </row>
    <row r="144" spans="1:15" s="10" customFormat="1" ht="11.25" x14ac:dyDescent="0.2">
      <c r="A144" s="173"/>
      <c r="B144" s="11" t="s">
        <v>636</v>
      </c>
      <c r="C144" s="11" t="s">
        <v>640</v>
      </c>
      <c r="D144" s="11"/>
      <c r="E144" s="6">
        <v>25</v>
      </c>
      <c r="F144" s="6">
        <v>830</v>
      </c>
      <c r="G144" s="6">
        <v>370</v>
      </c>
      <c r="H144" s="6">
        <v>510</v>
      </c>
      <c r="I144" s="6">
        <v>310</v>
      </c>
      <c r="J144" s="6">
        <v>230</v>
      </c>
      <c r="K144" s="6">
        <v>155</v>
      </c>
      <c r="L144" s="6">
        <v>265</v>
      </c>
      <c r="M144" s="6">
        <v>575</v>
      </c>
      <c r="N144" s="6">
        <v>3270</v>
      </c>
      <c r="O144" s="127"/>
    </row>
    <row r="145" spans="1:15" s="10" customFormat="1" ht="11.25" x14ac:dyDescent="0.2">
      <c r="A145" s="174"/>
      <c r="B145" s="13" t="s">
        <v>692</v>
      </c>
      <c r="C145" s="13" t="str">
        <f>A136</f>
        <v>Greater Lincolnshire</v>
      </c>
      <c r="D145" s="13"/>
      <c r="E145" s="14">
        <v>330</v>
      </c>
      <c r="F145" s="14">
        <v>3430</v>
      </c>
      <c r="G145" s="14">
        <v>1805</v>
      </c>
      <c r="H145" s="14">
        <v>2110</v>
      </c>
      <c r="I145" s="14">
        <v>1695</v>
      </c>
      <c r="J145" s="14">
        <v>1035</v>
      </c>
      <c r="K145" s="14">
        <v>875</v>
      </c>
      <c r="L145" s="14">
        <v>1040</v>
      </c>
      <c r="M145" s="14">
        <v>3215</v>
      </c>
      <c r="N145" s="14">
        <v>15535</v>
      </c>
      <c r="O145" s="127"/>
    </row>
    <row r="146" spans="1:15" s="10" customFormat="1" ht="11.25" x14ac:dyDescent="0.2">
      <c r="A146" s="15"/>
      <c r="C146" s="11"/>
      <c r="D146" s="11"/>
      <c r="E146" s="6"/>
      <c r="F146" s="6"/>
      <c r="G146" s="6"/>
      <c r="H146" s="6"/>
      <c r="I146" s="6"/>
      <c r="J146" s="6"/>
      <c r="K146" s="6"/>
      <c r="L146" s="6"/>
      <c r="M146" s="6"/>
      <c r="N146" s="6"/>
      <c r="O146" s="127"/>
    </row>
    <row r="147" spans="1:15" s="10" customFormat="1" ht="11.25" x14ac:dyDescent="0.2">
      <c r="A147" s="173" t="s">
        <v>291</v>
      </c>
      <c r="B147" s="11" t="s">
        <v>408</v>
      </c>
      <c r="C147" s="11" t="s">
        <v>315</v>
      </c>
      <c r="D147" s="11"/>
      <c r="E147" s="6">
        <v>60</v>
      </c>
      <c r="F147" s="6">
        <v>1610</v>
      </c>
      <c r="G147" s="6">
        <v>1005</v>
      </c>
      <c r="H147" s="6">
        <v>930</v>
      </c>
      <c r="I147" s="6">
        <v>505</v>
      </c>
      <c r="J147" s="6">
        <v>495</v>
      </c>
      <c r="K147" s="6">
        <v>455</v>
      </c>
      <c r="L147" s="6">
        <v>585</v>
      </c>
      <c r="M147" s="6">
        <v>1345</v>
      </c>
      <c r="N147" s="6">
        <v>6990</v>
      </c>
      <c r="O147" s="127"/>
    </row>
    <row r="148" spans="1:15" s="10" customFormat="1" ht="11.25" x14ac:dyDescent="0.2">
      <c r="A148" s="173"/>
      <c r="B148" s="11" t="s">
        <v>409</v>
      </c>
      <c r="C148" s="11" t="s">
        <v>316</v>
      </c>
      <c r="D148" s="11"/>
      <c r="E148" s="6">
        <v>30</v>
      </c>
      <c r="F148" s="6">
        <v>1170</v>
      </c>
      <c r="G148" s="6">
        <v>820</v>
      </c>
      <c r="H148" s="6">
        <v>630</v>
      </c>
      <c r="I148" s="6">
        <v>405</v>
      </c>
      <c r="J148" s="6">
        <v>345</v>
      </c>
      <c r="K148" s="6">
        <v>355</v>
      </c>
      <c r="L148" s="6">
        <v>360</v>
      </c>
      <c r="M148" s="6">
        <v>1140</v>
      </c>
      <c r="N148" s="6">
        <v>5255</v>
      </c>
      <c r="O148" s="127"/>
    </row>
    <row r="149" spans="1:15" s="10" customFormat="1" ht="11.25" x14ac:dyDescent="0.2">
      <c r="A149" s="173"/>
      <c r="B149" s="11" t="s">
        <v>410</v>
      </c>
      <c r="C149" s="11" t="s">
        <v>317</v>
      </c>
      <c r="D149" s="11"/>
      <c r="E149" s="6">
        <v>10</v>
      </c>
      <c r="F149" s="6">
        <v>2920</v>
      </c>
      <c r="G149" s="6">
        <v>2855</v>
      </c>
      <c r="H149" s="6">
        <v>830</v>
      </c>
      <c r="I149" s="6">
        <v>1340</v>
      </c>
      <c r="J149" s="6">
        <v>955</v>
      </c>
      <c r="K149" s="6">
        <v>925</v>
      </c>
      <c r="L149" s="6">
        <v>650</v>
      </c>
      <c r="M149" s="6">
        <v>3265</v>
      </c>
      <c r="N149" s="6">
        <v>13750</v>
      </c>
      <c r="O149" s="127"/>
    </row>
    <row r="150" spans="1:15" s="10" customFormat="1" ht="11.25" x14ac:dyDescent="0.2">
      <c r="A150" s="173"/>
      <c r="B150" s="11" t="s">
        <v>411</v>
      </c>
      <c r="C150" s="11" t="s">
        <v>318</v>
      </c>
      <c r="D150" s="11"/>
      <c r="E150" s="6">
        <v>50</v>
      </c>
      <c r="F150" s="6">
        <v>1090</v>
      </c>
      <c r="G150" s="6">
        <v>555</v>
      </c>
      <c r="H150" s="6">
        <v>770</v>
      </c>
      <c r="I150" s="6">
        <v>440</v>
      </c>
      <c r="J150" s="6">
        <v>340</v>
      </c>
      <c r="K150" s="6">
        <v>295</v>
      </c>
      <c r="L150" s="6">
        <v>555</v>
      </c>
      <c r="M150" s="6">
        <v>960</v>
      </c>
      <c r="N150" s="6">
        <v>5055</v>
      </c>
      <c r="O150" s="127"/>
    </row>
    <row r="151" spans="1:15" s="10" customFormat="1" ht="11.25" x14ac:dyDescent="0.2">
      <c r="A151" s="173"/>
      <c r="B151" s="11" t="s">
        <v>412</v>
      </c>
      <c r="C151" s="11" t="s">
        <v>319</v>
      </c>
      <c r="D151" s="11"/>
      <c r="E151" s="6">
        <v>60</v>
      </c>
      <c r="F151" s="6">
        <v>1130</v>
      </c>
      <c r="G151" s="6">
        <v>550</v>
      </c>
      <c r="H151" s="6">
        <v>625</v>
      </c>
      <c r="I151" s="6">
        <v>395</v>
      </c>
      <c r="J151" s="6">
        <v>345</v>
      </c>
      <c r="K151" s="6">
        <v>330</v>
      </c>
      <c r="L151" s="6">
        <v>525</v>
      </c>
      <c r="M151" s="6">
        <v>975</v>
      </c>
      <c r="N151" s="6">
        <v>4935</v>
      </c>
      <c r="O151" s="127"/>
    </row>
    <row r="152" spans="1:15" s="10" customFormat="1" ht="11.25" x14ac:dyDescent="0.2">
      <c r="A152" s="173"/>
      <c r="B152" s="11" t="s">
        <v>413</v>
      </c>
      <c r="C152" s="11" t="s">
        <v>320</v>
      </c>
      <c r="D152" s="11"/>
      <c r="E152" s="6">
        <v>20</v>
      </c>
      <c r="F152" s="6">
        <v>1260</v>
      </c>
      <c r="G152" s="6">
        <v>1085</v>
      </c>
      <c r="H152" s="6">
        <v>770</v>
      </c>
      <c r="I152" s="6">
        <v>405</v>
      </c>
      <c r="J152" s="6">
        <v>405</v>
      </c>
      <c r="K152" s="6">
        <v>445</v>
      </c>
      <c r="L152" s="6">
        <v>430</v>
      </c>
      <c r="M152" s="6">
        <v>1585</v>
      </c>
      <c r="N152" s="6">
        <v>6405</v>
      </c>
      <c r="O152" s="127"/>
    </row>
    <row r="153" spans="1:15" s="10" customFormat="1" ht="11.25" x14ac:dyDescent="0.2">
      <c r="A153" s="173"/>
      <c r="B153" s="11" t="s">
        <v>414</v>
      </c>
      <c r="C153" s="11" t="s">
        <v>321</v>
      </c>
      <c r="D153" s="11"/>
      <c r="E153" s="6">
        <v>50</v>
      </c>
      <c r="F153" s="6">
        <v>1820</v>
      </c>
      <c r="G153" s="6">
        <v>1920</v>
      </c>
      <c r="H153" s="6">
        <v>1085</v>
      </c>
      <c r="I153" s="6">
        <v>640</v>
      </c>
      <c r="J153" s="6">
        <v>595</v>
      </c>
      <c r="K153" s="6">
        <v>720</v>
      </c>
      <c r="L153" s="6">
        <v>700</v>
      </c>
      <c r="M153" s="6">
        <v>2130</v>
      </c>
      <c r="N153" s="6">
        <v>9660</v>
      </c>
      <c r="O153" s="127"/>
    </row>
    <row r="154" spans="1:15" s="10" customFormat="1" ht="11.25" x14ac:dyDescent="0.2">
      <c r="A154" s="173"/>
      <c r="B154" s="11" t="s">
        <v>164</v>
      </c>
      <c r="C154" s="11" t="s">
        <v>322</v>
      </c>
      <c r="D154" s="11"/>
      <c r="E154" s="6">
        <v>40</v>
      </c>
      <c r="F154" s="6">
        <v>1115</v>
      </c>
      <c r="G154" s="6">
        <v>635</v>
      </c>
      <c r="H154" s="6">
        <v>725</v>
      </c>
      <c r="I154" s="6">
        <v>430</v>
      </c>
      <c r="J154" s="6">
        <v>290</v>
      </c>
      <c r="K154" s="6">
        <v>280</v>
      </c>
      <c r="L154" s="6">
        <v>585</v>
      </c>
      <c r="M154" s="6">
        <v>940</v>
      </c>
      <c r="N154" s="6">
        <v>5040</v>
      </c>
      <c r="O154" s="127"/>
    </row>
    <row r="155" spans="1:15" s="12" customFormat="1" ht="11.25" x14ac:dyDescent="0.2">
      <c r="A155" s="173"/>
      <c r="B155" s="11" t="s">
        <v>43</v>
      </c>
      <c r="C155" s="11" t="s">
        <v>323</v>
      </c>
      <c r="D155" s="11"/>
      <c r="E155" s="6">
        <v>25</v>
      </c>
      <c r="F155" s="6">
        <v>1710</v>
      </c>
      <c r="G155" s="6">
        <v>1830</v>
      </c>
      <c r="H155" s="6">
        <v>835</v>
      </c>
      <c r="I155" s="6">
        <v>530</v>
      </c>
      <c r="J155" s="6">
        <v>590</v>
      </c>
      <c r="K155" s="6">
        <v>640</v>
      </c>
      <c r="L155" s="6">
        <v>450</v>
      </c>
      <c r="M155" s="6">
        <v>2925</v>
      </c>
      <c r="N155" s="6">
        <v>9535</v>
      </c>
      <c r="O155" s="127"/>
    </row>
    <row r="156" spans="1:15" s="10" customFormat="1" ht="11.25" x14ac:dyDescent="0.2">
      <c r="A156" s="173"/>
      <c r="B156" s="11" t="s">
        <v>44</v>
      </c>
      <c r="C156" s="11" t="s">
        <v>324</v>
      </c>
      <c r="D156" s="11"/>
      <c r="E156" s="6">
        <v>95</v>
      </c>
      <c r="F156" s="6">
        <v>1395</v>
      </c>
      <c r="G156" s="6">
        <v>960</v>
      </c>
      <c r="H156" s="6">
        <v>1090</v>
      </c>
      <c r="I156" s="6">
        <v>570</v>
      </c>
      <c r="J156" s="6">
        <v>380</v>
      </c>
      <c r="K156" s="6">
        <v>410</v>
      </c>
      <c r="L156" s="6">
        <v>600</v>
      </c>
      <c r="M156" s="6">
        <v>1350</v>
      </c>
      <c r="N156" s="6">
        <v>6850</v>
      </c>
      <c r="O156" s="127"/>
    </row>
    <row r="157" spans="1:15" s="10" customFormat="1" ht="11.25" x14ac:dyDescent="0.2">
      <c r="A157" s="174"/>
      <c r="B157" s="13" t="s">
        <v>692</v>
      </c>
      <c r="C157" s="13" t="str">
        <f>A147</f>
        <v>Greater Manchester</v>
      </c>
      <c r="D157" s="13"/>
      <c r="E157" s="14">
        <v>440</v>
      </c>
      <c r="F157" s="14">
        <v>15220</v>
      </c>
      <c r="G157" s="14">
        <v>12215</v>
      </c>
      <c r="H157" s="14">
        <v>8290</v>
      </c>
      <c r="I157" s="14">
        <v>5660</v>
      </c>
      <c r="J157" s="14">
        <v>4740</v>
      </c>
      <c r="K157" s="14">
        <v>4855</v>
      </c>
      <c r="L157" s="14">
        <v>5440</v>
      </c>
      <c r="M157" s="14">
        <v>16615</v>
      </c>
      <c r="N157" s="14">
        <v>73475</v>
      </c>
      <c r="O157" s="127"/>
    </row>
    <row r="158" spans="1:15" s="10" customFormat="1" ht="11.25" x14ac:dyDescent="0.2">
      <c r="A158" s="15"/>
      <c r="C158" s="11"/>
      <c r="D158" s="11"/>
      <c r="E158" s="6"/>
      <c r="F158" s="6"/>
      <c r="G158" s="6"/>
      <c r="H158" s="6"/>
      <c r="I158" s="6"/>
      <c r="J158" s="6"/>
      <c r="K158" s="6"/>
      <c r="L158" s="6"/>
      <c r="M158" s="6"/>
      <c r="N158" s="6"/>
      <c r="O158" s="127"/>
    </row>
    <row r="159" spans="1:15" s="10" customFormat="1" ht="11.25" x14ac:dyDescent="0.2">
      <c r="A159" s="173" t="s">
        <v>559</v>
      </c>
      <c r="B159" s="11" t="s">
        <v>560</v>
      </c>
      <c r="C159" s="11" t="s">
        <v>611</v>
      </c>
      <c r="D159" s="11"/>
      <c r="E159" s="6">
        <v>50</v>
      </c>
      <c r="F159" s="6">
        <v>145</v>
      </c>
      <c r="G159" s="6">
        <v>105</v>
      </c>
      <c r="H159" s="6">
        <v>120</v>
      </c>
      <c r="I159" s="6">
        <v>100</v>
      </c>
      <c r="J159" s="6">
        <v>50</v>
      </c>
      <c r="K159" s="6">
        <v>45</v>
      </c>
      <c r="L159" s="6">
        <v>55</v>
      </c>
      <c r="M159" s="6">
        <v>125</v>
      </c>
      <c r="N159" s="6">
        <v>795</v>
      </c>
      <c r="O159" s="127"/>
    </row>
    <row r="160" spans="1:15" s="10" customFormat="1" ht="11.25" x14ac:dyDescent="0.2">
      <c r="A160" s="173"/>
      <c r="B160" s="11" t="s">
        <v>561</v>
      </c>
      <c r="C160" s="11" t="s">
        <v>612</v>
      </c>
      <c r="D160" s="11"/>
      <c r="E160" s="6">
        <v>15</v>
      </c>
      <c r="F160" s="6">
        <v>100</v>
      </c>
      <c r="G160" s="6">
        <v>60</v>
      </c>
      <c r="H160" s="6">
        <v>55</v>
      </c>
      <c r="I160" s="6">
        <v>50</v>
      </c>
      <c r="J160" s="6">
        <v>50</v>
      </c>
      <c r="K160" s="6">
        <v>30</v>
      </c>
      <c r="L160" s="6">
        <v>20</v>
      </c>
      <c r="M160" s="6">
        <v>60</v>
      </c>
      <c r="N160" s="6">
        <v>440</v>
      </c>
      <c r="O160" s="127"/>
    </row>
    <row r="161" spans="1:15" s="10" customFormat="1" ht="11.25" x14ac:dyDescent="0.2">
      <c r="A161" s="173"/>
      <c r="B161" s="11" t="s">
        <v>562</v>
      </c>
      <c r="C161" s="11" t="s">
        <v>613</v>
      </c>
      <c r="D161" s="11"/>
      <c r="E161" s="6">
        <v>10</v>
      </c>
      <c r="F161" s="6">
        <v>80</v>
      </c>
      <c r="G161" s="6">
        <v>60</v>
      </c>
      <c r="H161" s="6">
        <v>65</v>
      </c>
      <c r="I161" s="6">
        <v>25</v>
      </c>
      <c r="J161" s="6">
        <v>35</v>
      </c>
      <c r="K161" s="6">
        <v>25</v>
      </c>
      <c r="L161" s="6">
        <v>20</v>
      </c>
      <c r="M161" s="6">
        <v>75</v>
      </c>
      <c r="N161" s="6">
        <v>395</v>
      </c>
      <c r="O161" s="127"/>
    </row>
    <row r="162" spans="1:15" s="10" customFormat="1" ht="11.25" x14ac:dyDescent="0.2">
      <c r="A162" s="173"/>
      <c r="B162" s="11" t="s">
        <v>563</v>
      </c>
      <c r="C162" s="11" t="s">
        <v>614</v>
      </c>
      <c r="D162" s="11"/>
      <c r="E162" s="6">
        <v>50</v>
      </c>
      <c r="F162" s="6">
        <v>395</v>
      </c>
      <c r="G162" s="6">
        <v>220</v>
      </c>
      <c r="H162" s="6">
        <v>325</v>
      </c>
      <c r="I162" s="6">
        <v>240</v>
      </c>
      <c r="J162" s="6">
        <v>185</v>
      </c>
      <c r="K162" s="6">
        <v>120</v>
      </c>
      <c r="L162" s="6">
        <v>145</v>
      </c>
      <c r="M162" s="6">
        <v>355</v>
      </c>
      <c r="N162" s="6">
        <v>2035</v>
      </c>
      <c r="O162" s="127"/>
    </row>
    <row r="163" spans="1:15" s="10" customFormat="1" ht="11.25" x14ac:dyDescent="0.2">
      <c r="A163" s="173"/>
      <c r="B163" s="11" t="s">
        <v>564</v>
      </c>
      <c r="C163" s="11" t="s">
        <v>615</v>
      </c>
      <c r="D163" s="11"/>
      <c r="E163" s="6">
        <v>30</v>
      </c>
      <c r="F163" s="6">
        <v>635</v>
      </c>
      <c r="G163" s="6">
        <v>575</v>
      </c>
      <c r="H163" s="6">
        <v>425</v>
      </c>
      <c r="I163" s="6">
        <v>320</v>
      </c>
      <c r="J163" s="6">
        <v>300</v>
      </c>
      <c r="K163" s="6">
        <v>215</v>
      </c>
      <c r="L163" s="6">
        <v>165</v>
      </c>
      <c r="M163" s="6">
        <v>815</v>
      </c>
      <c r="N163" s="6">
        <v>3480</v>
      </c>
      <c r="O163" s="127"/>
    </row>
    <row r="164" spans="1:15" s="10" customFormat="1" ht="11.25" x14ac:dyDescent="0.2">
      <c r="A164" s="173"/>
      <c r="B164" s="11" t="s">
        <v>565</v>
      </c>
      <c r="C164" s="11" t="s">
        <v>616</v>
      </c>
      <c r="D164" s="11"/>
      <c r="E164" s="6">
        <v>65</v>
      </c>
      <c r="F164" s="6">
        <v>375</v>
      </c>
      <c r="G164" s="6">
        <v>180</v>
      </c>
      <c r="H164" s="6">
        <v>265</v>
      </c>
      <c r="I164" s="6">
        <v>195</v>
      </c>
      <c r="J164" s="6">
        <v>120</v>
      </c>
      <c r="K164" s="6">
        <v>100</v>
      </c>
      <c r="L164" s="6">
        <v>60</v>
      </c>
      <c r="M164" s="6">
        <v>320</v>
      </c>
      <c r="N164" s="6">
        <v>1680</v>
      </c>
      <c r="O164" s="127"/>
    </row>
    <row r="165" spans="1:15" s="10" customFormat="1" ht="11.25" x14ac:dyDescent="0.2">
      <c r="A165" s="173"/>
      <c r="B165" s="11" t="s">
        <v>566</v>
      </c>
      <c r="C165" s="11" t="s">
        <v>617</v>
      </c>
      <c r="D165" s="11"/>
      <c r="E165" s="6">
        <v>45</v>
      </c>
      <c r="F165" s="6">
        <v>100</v>
      </c>
      <c r="G165" s="6">
        <v>55</v>
      </c>
      <c r="H165" s="6">
        <v>85</v>
      </c>
      <c r="I165" s="6">
        <v>45</v>
      </c>
      <c r="J165" s="6">
        <v>45</v>
      </c>
      <c r="K165" s="6">
        <v>30</v>
      </c>
      <c r="L165" s="6">
        <v>40</v>
      </c>
      <c r="M165" s="6">
        <v>95</v>
      </c>
      <c r="N165" s="6">
        <v>540</v>
      </c>
      <c r="O165" s="127"/>
    </row>
    <row r="166" spans="1:15" s="10" customFormat="1" ht="11.25" x14ac:dyDescent="0.2">
      <c r="A166" s="173"/>
      <c r="B166" s="11" t="s">
        <v>567</v>
      </c>
      <c r="C166" s="11" t="s">
        <v>618</v>
      </c>
      <c r="D166" s="11"/>
      <c r="E166" s="6">
        <v>35</v>
      </c>
      <c r="F166" s="6">
        <v>250</v>
      </c>
      <c r="G166" s="6">
        <v>150</v>
      </c>
      <c r="H166" s="6">
        <v>190</v>
      </c>
      <c r="I166" s="6">
        <v>200</v>
      </c>
      <c r="J166" s="6">
        <v>100</v>
      </c>
      <c r="K166" s="6">
        <v>70</v>
      </c>
      <c r="L166" s="6">
        <v>75</v>
      </c>
      <c r="M166" s="6">
        <v>200</v>
      </c>
      <c r="N166" s="6">
        <v>1270</v>
      </c>
      <c r="O166" s="127"/>
    </row>
    <row r="167" spans="1:15" s="10" customFormat="1" ht="11.25" x14ac:dyDescent="0.2">
      <c r="A167" s="173"/>
      <c r="B167" s="11" t="s">
        <v>568</v>
      </c>
      <c r="C167" s="11" t="s">
        <v>619</v>
      </c>
      <c r="D167" s="11"/>
      <c r="E167" s="6">
        <v>55</v>
      </c>
      <c r="F167" s="6">
        <v>915</v>
      </c>
      <c r="G167" s="6">
        <v>640</v>
      </c>
      <c r="H167" s="6">
        <v>765</v>
      </c>
      <c r="I167" s="6">
        <v>590</v>
      </c>
      <c r="J167" s="6">
        <v>485</v>
      </c>
      <c r="K167" s="6">
        <v>270</v>
      </c>
      <c r="L167" s="6">
        <v>260</v>
      </c>
      <c r="M167" s="6">
        <v>985</v>
      </c>
      <c r="N167" s="6">
        <v>4965</v>
      </c>
      <c r="O167" s="127"/>
    </row>
    <row r="168" spans="1:15" s="10" customFormat="1" ht="11.25" x14ac:dyDescent="0.2">
      <c r="A168" s="173"/>
      <c r="B168" s="11" t="s">
        <v>569</v>
      </c>
      <c r="C168" s="11" t="s">
        <v>620</v>
      </c>
      <c r="D168" s="11"/>
      <c r="E168" s="6">
        <v>10</v>
      </c>
      <c r="F168" s="6">
        <v>90</v>
      </c>
      <c r="G168" s="6">
        <v>25</v>
      </c>
      <c r="H168" s="6">
        <v>25</v>
      </c>
      <c r="I168" s="6">
        <v>55</v>
      </c>
      <c r="J168" s="6">
        <v>35</v>
      </c>
      <c r="K168" s="6">
        <v>20</v>
      </c>
      <c r="L168" s="6">
        <v>25</v>
      </c>
      <c r="M168" s="6">
        <v>50</v>
      </c>
      <c r="N168" s="6">
        <v>335</v>
      </c>
      <c r="O168" s="127"/>
    </row>
    <row r="169" spans="1:15" s="10" customFormat="1" ht="11.25" x14ac:dyDescent="0.2">
      <c r="A169" s="173"/>
      <c r="B169" s="11" t="s">
        <v>570</v>
      </c>
      <c r="C169" s="11" t="s">
        <v>621</v>
      </c>
      <c r="D169" s="11"/>
      <c r="E169" s="6">
        <v>45</v>
      </c>
      <c r="F169" s="6">
        <v>425</v>
      </c>
      <c r="G169" s="6">
        <v>335</v>
      </c>
      <c r="H169" s="6">
        <v>315</v>
      </c>
      <c r="I169" s="6">
        <v>185</v>
      </c>
      <c r="J169" s="6">
        <v>200</v>
      </c>
      <c r="K169" s="6">
        <v>135</v>
      </c>
      <c r="L169" s="6">
        <v>130</v>
      </c>
      <c r="M169" s="6">
        <v>450</v>
      </c>
      <c r="N169" s="6">
        <v>2220</v>
      </c>
      <c r="O169" s="127"/>
    </row>
    <row r="170" spans="1:15" s="10" customFormat="1" ht="11.25" x14ac:dyDescent="0.2">
      <c r="A170" s="173"/>
      <c r="B170" s="11" t="s">
        <v>571</v>
      </c>
      <c r="C170" s="11" t="s">
        <v>622</v>
      </c>
      <c r="D170" s="11"/>
      <c r="E170" s="6">
        <v>45</v>
      </c>
      <c r="F170" s="6">
        <v>325</v>
      </c>
      <c r="G170" s="6">
        <v>175</v>
      </c>
      <c r="H170" s="6">
        <v>255</v>
      </c>
      <c r="I170" s="6">
        <v>205</v>
      </c>
      <c r="J170" s="6">
        <v>85</v>
      </c>
      <c r="K170" s="6">
        <v>85</v>
      </c>
      <c r="L170" s="6">
        <v>160</v>
      </c>
      <c r="M170" s="6">
        <v>280</v>
      </c>
      <c r="N170" s="6">
        <v>1615</v>
      </c>
      <c r="O170" s="127"/>
    </row>
    <row r="171" spans="1:15" s="10" customFormat="1" ht="11.25" x14ac:dyDescent="0.2">
      <c r="A171" s="173"/>
      <c r="B171" s="11" t="s">
        <v>572</v>
      </c>
      <c r="C171" s="11" t="s">
        <v>623</v>
      </c>
      <c r="D171" s="11"/>
      <c r="E171" s="6">
        <v>55</v>
      </c>
      <c r="F171" s="6">
        <v>330</v>
      </c>
      <c r="G171" s="6">
        <v>295</v>
      </c>
      <c r="H171" s="6">
        <v>310</v>
      </c>
      <c r="I171" s="6">
        <v>205</v>
      </c>
      <c r="J171" s="6">
        <v>115</v>
      </c>
      <c r="K171" s="6">
        <v>105</v>
      </c>
      <c r="L171" s="6">
        <v>110</v>
      </c>
      <c r="M171" s="6">
        <v>390</v>
      </c>
      <c r="N171" s="6">
        <v>1915</v>
      </c>
      <c r="O171" s="127"/>
    </row>
    <row r="172" spans="1:15" s="12" customFormat="1" ht="11.25" x14ac:dyDescent="0.2">
      <c r="A172" s="173"/>
      <c r="B172" s="11" t="s">
        <v>573</v>
      </c>
      <c r="C172" s="11" t="s">
        <v>624</v>
      </c>
      <c r="D172" s="11"/>
      <c r="E172" s="6">
        <v>20</v>
      </c>
      <c r="F172" s="6">
        <v>305</v>
      </c>
      <c r="G172" s="6">
        <v>210</v>
      </c>
      <c r="H172" s="6">
        <v>205</v>
      </c>
      <c r="I172" s="6">
        <v>150</v>
      </c>
      <c r="J172" s="6">
        <v>115</v>
      </c>
      <c r="K172" s="6">
        <v>70</v>
      </c>
      <c r="L172" s="6">
        <v>130</v>
      </c>
      <c r="M172" s="6">
        <v>285</v>
      </c>
      <c r="N172" s="6">
        <v>1490</v>
      </c>
      <c r="O172" s="127"/>
    </row>
    <row r="173" spans="1:15" s="10" customFormat="1" ht="11.25" x14ac:dyDescent="0.2">
      <c r="A173" s="173"/>
      <c r="B173" s="11" t="s">
        <v>574</v>
      </c>
      <c r="C173" s="11" t="s">
        <v>625</v>
      </c>
      <c r="D173" s="11"/>
      <c r="E173" s="6">
        <v>85</v>
      </c>
      <c r="F173" s="6">
        <v>700</v>
      </c>
      <c r="G173" s="6">
        <v>335</v>
      </c>
      <c r="H173" s="6">
        <v>525</v>
      </c>
      <c r="I173" s="6">
        <v>565</v>
      </c>
      <c r="J173" s="6">
        <v>260</v>
      </c>
      <c r="K173" s="6">
        <v>215</v>
      </c>
      <c r="L173" s="6">
        <v>180</v>
      </c>
      <c r="M173" s="6">
        <v>625</v>
      </c>
      <c r="N173" s="6">
        <v>3490</v>
      </c>
      <c r="O173" s="127"/>
    </row>
    <row r="174" spans="1:15" s="10" customFormat="1" ht="11.25" x14ac:dyDescent="0.2">
      <c r="A174" s="174"/>
      <c r="B174" s="13" t="s">
        <v>692</v>
      </c>
      <c r="C174" s="13" t="str">
        <f>A159</f>
        <v>Heart of the South West</v>
      </c>
      <c r="D174" s="13"/>
      <c r="E174" s="14">
        <v>615</v>
      </c>
      <c r="F174" s="14">
        <v>5170</v>
      </c>
      <c r="G174" s="14">
        <v>3420</v>
      </c>
      <c r="H174" s="14">
        <v>3930</v>
      </c>
      <c r="I174" s="14">
        <v>3130</v>
      </c>
      <c r="J174" s="14">
        <v>2180</v>
      </c>
      <c r="K174" s="14">
        <v>1535</v>
      </c>
      <c r="L174" s="14">
        <v>1575</v>
      </c>
      <c r="M174" s="14">
        <v>5110</v>
      </c>
      <c r="N174" s="14">
        <v>26665</v>
      </c>
      <c r="O174" s="127"/>
    </row>
    <row r="175" spans="1:15" s="10" customFormat="1" ht="11.25" x14ac:dyDescent="0.2">
      <c r="A175" s="15"/>
      <c r="C175" s="11"/>
      <c r="D175" s="11"/>
      <c r="E175" s="6"/>
      <c r="F175" s="6"/>
      <c r="G175" s="6"/>
      <c r="H175" s="6"/>
      <c r="I175" s="6"/>
      <c r="J175" s="6"/>
      <c r="K175" s="6"/>
      <c r="L175" s="6"/>
      <c r="M175" s="6"/>
      <c r="N175" s="6"/>
      <c r="O175" s="127"/>
    </row>
    <row r="176" spans="1:15" s="10" customFormat="1" ht="11.25" x14ac:dyDescent="0.2">
      <c r="A176" s="173" t="s">
        <v>555</v>
      </c>
      <c r="B176" s="11" t="s">
        <v>459</v>
      </c>
      <c r="C176" s="11" t="s">
        <v>148</v>
      </c>
      <c r="D176" s="11"/>
      <c r="E176" s="6">
        <v>35</v>
      </c>
      <c r="F176" s="6">
        <v>640</v>
      </c>
      <c r="G176" s="6">
        <v>405</v>
      </c>
      <c r="H176" s="6">
        <v>745</v>
      </c>
      <c r="I176" s="6">
        <v>205</v>
      </c>
      <c r="J176" s="6">
        <v>140</v>
      </c>
      <c r="K176" s="6">
        <v>250</v>
      </c>
      <c r="L176" s="6">
        <v>205</v>
      </c>
      <c r="M176" s="6">
        <v>615</v>
      </c>
      <c r="N176" s="6">
        <v>3240</v>
      </c>
      <c r="O176" s="127"/>
    </row>
    <row r="177" spans="1:15" s="10" customFormat="1" ht="11.25" x14ac:dyDescent="0.2">
      <c r="A177" s="173"/>
      <c r="B177" s="11" t="s">
        <v>460</v>
      </c>
      <c r="C177" s="11" t="s">
        <v>149</v>
      </c>
      <c r="D177" s="11"/>
      <c r="E177" s="6">
        <v>35</v>
      </c>
      <c r="F177" s="6">
        <v>705</v>
      </c>
      <c r="G177" s="6">
        <v>1145</v>
      </c>
      <c r="H177" s="6">
        <v>730</v>
      </c>
      <c r="I177" s="6">
        <v>395</v>
      </c>
      <c r="J177" s="6">
        <v>295</v>
      </c>
      <c r="K177" s="6">
        <v>420</v>
      </c>
      <c r="L177" s="6">
        <v>245</v>
      </c>
      <c r="M177" s="6">
        <v>1360</v>
      </c>
      <c r="N177" s="6">
        <v>5330</v>
      </c>
      <c r="O177" s="127"/>
    </row>
    <row r="178" spans="1:15" s="10" customFormat="1" ht="11.25" x14ac:dyDescent="0.2">
      <c r="A178" s="173"/>
      <c r="B178" s="11" t="s">
        <v>461</v>
      </c>
      <c r="C178" s="11" t="s">
        <v>150</v>
      </c>
      <c r="D178" s="11"/>
      <c r="E178" s="6">
        <v>25</v>
      </c>
      <c r="F178" s="6">
        <v>690</v>
      </c>
      <c r="G178" s="6">
        <v>985</v>
      </c>
      <c r="H178" s="6">
        <v>570</v>
      </c>
      <c r="I178" s="6">
        <v>310</v>
      </c>
      <c r="J178" s="6">
        <v>220</v>
      </c>
      <c r="K178" s="6">
        <v>370</v>
      </c>
      <c r="L178" s="6">
        <v>285</v>
      </c>
      <c r="M178" s="6">
        <v>970</v>
      </c>
      <c r="N178" s="6">
        <v>4425</v>
      </c>
      <c r="O178" s="127"/>
    </row>
    <row r="179" spans="1:15" s="10" customFormat="1" ht="11.25" x14ac:dyDescent="0.2">
      <c r="A179" s="173"/>
      <c r="B179" s="11" t="s">
        <v>462</v>
      </c>
      <c r="C179" s="11" t="s">
        <v>151</v>
      </c>
      <c r="D179" s="11"/>
      <c r="E179" s="6">
        <v>10</v>
      </c>
      <c r="F179" s="6">
        <v>785</v>
      </c>
      <c r="G179" s="6">
        <v>795</v>
      </c>
      <c r="H179" s="6">
        <v>605</v>
      </c>
      <c r="I179" s="6">
        <v>255</v>
      </c>
      <c r="J179" s="6">
        <v>195</v>
      </c>
      <c r="K179" s="6">
        <v>345</v>
      </c>
      <c r="L179" s="6">
        <v>170</v>
      </c>
      <c r="M179" s="6">
        <v>1150</v>
      </c>
      <c r="N179" s="6">
        <v>4310</v>
      </c>
      <c r="O179" s="127"/>
    </row>
    <row r="180" spans="1:15" s="10" customFormat="1" ht="11.25" x14ac:dyDescent="0.2">
      <c r="A180" s="173"/>
      <c r="B180" s="11" t="s">
        <v>463</v>
      </c>
      <c r="C180" s="11" t="s">
        <v>145</v>
      </c>
      <c r="D180" s="11"/>
      <c r="E180" s="6">
        <v>30</v>
      </c>
      <c r="F180" s="6">
        <v>650</v>
      </c>
      <c r="G180" s="6">
        <v>810</v>
      </c>
      <c r="H180" s="6">
        <v>450</v>
      </c>
      <c r="I180" s="6">
        <v>285</v>
      </c>
      <c r="J180" s="6">
        <v>235</v>
      </c>
      <c r="K180" s="6">
        <v>275</v>
      </c>
      <c r="L180" s="6">
        <v>325</v>
      </c>
      <c r="M180" s="6">
        <v>990</v>
      </c>
      <c r="N180" s="6">
        <v>4050</v>
      </c>
      <c r="O180" s="127"/>
    </row>
    <row r="181" spans="1:15" s="10" customFormat="1" ht="11.25" x14ac:dyDescent="0.2">
      <c r="A181" s="173"/>
      <c r="B181" s="11" t="s">
        <v>464</v>
      </c>
      <c r="C181" s="11" t="s">
        <v>152</v>
      </c>
      <c r="D181" s="11"/>
      <c r="E181" s="6">
        <v>35</v>
      </c>
      <c r="F181" s="6">
        <v>825</v>
      </c>
      <c r="G181" s="6">
        <v>1785</v>
      </c>
      <c r="H181" s="6">
        <v>585</v>
      </c>
      <c r="I181" s="6">
        <v>415</v>
      </c>
      <c r="J181" s="6">
        <v>460</v>
      </c>
      <c r="K181" s="6">
        <v>480</v>
      </c>
      <c r="L181" s="6">
        <v>205</v>
      </c>
      <c r="M181" s="6">
        <v>1555</v>
      </c>
      <c r="N181" s="6">
        <v>6345</v>
      </c>
      <c r="O181" s="127"/>
    </row>
    <row r="182" spans="1:15" s="10" customFormat="1" ht="11.25" x14ac:dyDescent="0.2">
      <c r="A182" s="173"/>
      <c r="B182" s="11" t="s">
        <v>465</v>
      </c>
      <c r="C182" s="11" t="s">
        <v>153</v>
      </c>
      <c r="D182" s="11"/>
      <c r="E182" s="6" t="s">
        <v>712</v>
      </c>
      <c r="F182" s="6">
        <v>345</v>
      </c>
      <c r="G182" s="6">
        <v>355</v>
      </c>
      <c r="H182" s="6">
        <v>380</v>
      </c>
      <c r="I182" s="6">
        <v>150</v>
      </c>
      <c r="J182" s="6" t="s">
        <v>712</v>
      </c>
      <c r="K182" s="6">
        <v>160</v>
      </c>
      <c r="L182" s="6">
        <v>140</v>
      </c>
      <c r="M182" s="6">
        <v>695</v>
      </c>
      <c r="N182" s="6">
        <v>2345</v>
      </c>
      <c r="O182" s="127"/>
    </row>
    <row r="183" spans="1:15" s="10" customFormat="1" ht="11.25" x14ac:dyDescent="0.2">
      <c r="A183" s="173"/>
      <c r="B183" s="11" t="s">
        <v>466</v>
      </c>
      <c r="C183" s="11" t="s">
        <v>154</v>
      </c>
      <c r="D183" s="11"/>
      <c r="E183" s="6">
        <v>20</v>
      </c>
      <c r="F183" s="6">
        <v>620</v>
      </c>
      <c r="G183" s="6">
        <v>830</v>
      </c>
      <c r="H183" s="6">
        <v>560</v>
      </c>
      <c r="I183" s="6">
        <v>235</v>
      </c>
      <c r="J183" s="6">
        <v>230</v>
      </c>
      <c r="K183" s="6">
        <v>275</v>
      </c>
      <c r="L183" s="6">
        <v>150</v>
      </c>
      <c r="M183" s="6">
        <v>975</v>
      </c>
      <c r="N183" s="6">
        <v>3895</v>
      </c>
      <c r="O183" s="127"/>
    </row>
    <row r="184" spans="1:15" s="12" customFormat="1" ht="11.25" x14ac:dyDescent="0.2">
      <c r="A184" s="173"/>
      <c r="B184" s="11" t="s">
        <v>467</v>
      </c>
      <c r="C184" s="11" t="s">
        <v>155</v>
      </c>
      <c r="D184" s="11"/>
      <c r="E184" s="6" t="s">
        <v>712</v>
      </c>
      <c r="F184" s="6">
        <v>650</v>
      </c>
      <c r="G184" s="6">
        <v>625</v>
      </c>
      <c r="H184" s="6">
        <v>395</v>
      </c>
      <c r="I184" s="6">
        <v>235</v>
      </c>
      <c r="J184" s="6" t="s">
        <v>712</v>
      </c>
      <c r="K184" s="6">
        <v>265</v>
      </c>
      <c r="L184" s="6">
        <v>195</v>
      </c>
      <c r="M184" s="6">
        <v>930</v>
      </c>
      <c r="N184" s="6">
        <v>3485</v>
      </c>
      <c r="O184" s="127"/>
    </row>
    <row r="185" spans="1:15" s="10" customFormat="1" ht="11.25" x14ac:dyDescent="0.2">
      <c r="A185" s="173"/>
      <c r="B185" s="11" t="s">
        <v>468</v>
      </c>
      <c r="C185" s="11" t="s">
        <v>156</v>
      </c>
      <c r="D185" s="11"/>
      <c r="E185" s="6">
        <v>25</v>
      </c>
      <c r="F185" s="6">
        <v>500</v>
      </c>
      <c r="G185" s="6">
        <v>655</v>
      </c>
      <c r="H185" s="6">
        <v>370</v>
      </c>
      <c r="I185" s="6">
        <v>195</v>
      </c>
      <c r="J185" s="6">
        <v>225</v>
      </c>
      <c r="K185" s="6">
        <v>250</v>
      </c>
      <c r="L185" s="6">
        <v>200</v>
      </c>
      <c r="M185" s="6">
        <v>845</v>
      </c>
      <c r="N185" s="6">
        <v>3265</v>
      </c>
      <c r="O185" s="127"/>
    </row>
    <row r="186" spans="1:15" s="10" customFormat="1" ht="11.25" x14ac:dyDescent="0.2">
      <c r="A186" s="174"/>
      <c r="B186" s="13" t="s">
        <v>692</v>
      </c>
      <c r="C186" s="13" t="str">
        <f>A176</f>
        <v>Hertfordshire</v>
      </c>
      <c r="D186" s="13"/>
      <c r="E186" s="14">
        <v>220</v>
      </c>
      <c r="F186" s="14">
        <v>6410</v>
      </c>
      <c r="G186" s="14">
        <v>8390</v>
      </c>
      <c r="H186" s="14">
        <v>5390</v>
      </c>
      <c r="I186" s="14">
        <v>2680</v>
      </c>
      <c r="J186" s="14">
        <v>2320</v>
      </c>
      <c r="K186" s="14">
        <v>3090</v>
      </c>
      <c r="L186" s="14">
        <v>2120</v>
      </c>
      <c r="M186" s="14">
        <v>10085</v>
      </c>
      <c r="N186" s="14">
        <v>40705</v>
      </c>
      <c r="O186" s="127"/>
    </row>
    <row r="187" spans="1:15" s="10" customFormat="1" ht="11.25" x14ac:dyDescent="0.2">
      <c r="A187" s="15"/>
      <c r="C187" s="11"/>
      <c r="D187" s="11"/>
      <c r="E187" s="6"/>
      <c r="F187" s="6"/>
      <c r="G187" s="6"/>
      <c r="H187" s="6"/>
      <c r="I187" s="6"/>
      <c r="J187" s="6"/>
      <c r="K187" s="6"/>
      <c r="L187" s="6"/>
      <c r="M187" s="6"/>
      <c r="N187" s="6"/>
      <c r="O187" s="127"/>
    </row>
    <row r="188" spans="1:15" s="10" customFormat="1" ht="11.25" x14ac:dyDescent="0.2">
      <c r="A188" s="173" t="s">
        <v>632</v>
      </c>
      <c r="B188" s="11" t="s">
        <v>633</v>
      </c>
      <c r="C188" s="11" t="s">
        <v>637</v>
      </c>
      <c r="D188" s="11"/>
      <c r="E188" s="6">
        <v>160</v>
      </c>
      <c r="F188" s="6">
        <v>960</v>
      </c>
      <c r="G188" s="6">
        <v>765</v>
      </c>
      <c r="H188" s="6">
        <v>770</v>
      </c>
      <c r="I188" s="6">
        <v>510</v>
      </c>
      <c r="J188" s="6">
        <v>385</v>
      </c>
      <c r="K188" s="6">
        <v>295</v>
      </c>
      <c r="L188" s="6">
        <v>300</v>
      </c>
      <c r="M188" s="6">
        <v>1045</v>
      </c>
      <c r="N188" s="6">
        <v>5190</v>
      </c>
      <c r="O188" s="127"/>
    </row>
    <row r="189" spans="1:15" s="10" customFormat="1" ht="11.25" x14ac:dyDescent="0.2">
      <c r="A189" s="173"/>
      <c r="B189" s="11" t="s">
        <v>634</v>
      </c>
      <c r="C189" s="11" t="s">
        <v>638</v>
      </c>
      <c r="D189" s="11"/>
      <c r="E189" s="6">
        <v>20</v>
      </c>
      <c r="F189" s="6">
        <v>1125</v>
      </c>
      <c r="G189" s="6">
        <v>525</v>
      </c>
      <c r="H189" s="6">
        <v>655</v>
      </c>
      <c r="I189" s="6">
        <v>485</v>
      </c>
      <c r="J189" s="6">
        <v>410</v>
      </c>
      <c r="K189" s="6">
        <v>290</v>
      </c>
      <c r="L189" s="6">
        <v>595</v>
      </c>
      <c r="M189" s="6">
        <v>865</v>
      </c>
      <c r="N189" s="6">
        <v>4970</v>
      </c>
      <c r="O189" s="127"/>
    </row>
    <row r="190" spans="1:15" s="12" customFormat="1" ht="11.25" x14ac:dyDescent="0.2">
      <c r="A190" s="173"/>
      <c r="B190" s="11" t="s">
        <v>635</v>
      </c>
      <c r="C190" s="11" t="s">
        <v>639</v>
      </c>
      <c r="D190" s="11"/>
      <c r="E190" s="6">
        <v>30</v>
      </c>
      <c r="F190" s="6">
        <v>410</v>
      </c>
      <c r="G190" s="6">
        <v>210</v>
      </c>
      <c r="H190" s="6">
        <v>250</v>
      </c>
      <c r="I190" s="6">
        <v>235</v>
      </c>
      <c r="J190" s="6">
        <v>120</v>
      </c>
      <c r="K190" s="6">
        <v>100</v>
      </c>
      <c r="L190" s="6">
        <v>145</v>
      </c>
      <c r="M190" s="6">
        <v>365</v>
      </c>
      <c r="N190" s="6">
        <v>1865</v>
      </c>
      <c r="O190" s="127"/>
    </row>
    <row r="191" spans="1:15" s="10" customFormat="1" ht="11.25" x14ac:dyDescent="0.2">
      <c r="A191" s="173"/>
      <c r="B191" s="11" t="s">
        <v>636</v>
      </c>
      <c r="C191" s="11" t="s">
        <v>640</v>
      </c>
      <c r="D191" s="11"/>
      <c r="E191" s="6">
        <v>25</v>
      </c>
      <c r="F191" s="6">
        <v>830</v>
      </c>
      <c r="G191" s="6">
        <v>370</v>
      </c>
      <c r="H191" s="6">
        <v>510</v>
      </c>
      <c r="I191" s="6">
        <v>310</v>
      </c>
      <c r="J191" s="6">
        <v>230</v>
      </c>
      <c r="K191" s="6">
        <v>155</v>
      </c>
      <c r="L191" s="6">
        <v>265</v>
      </c>
      <c r="M191" s="6">
        <v>575</v>
      </c>
      <c r="N191" s="6">
        <v>3270</v>
      </c>
      <c r="O191" s="127"/>
    </row>
    <row r="192" spans="1:15" s="10" customFormat="1" ht="11.25" x14ac:dyDescent="0.2">
      <c r="A192" s="174"/>
      <c r="B192" s="13" t="s">
        <v>692</v>
      </c>
      <c r="C192" s="13" t="str">
        <f>A188</f>
        <v>Humber</v>
      </c>
      <c r="D192" s="13"/>
      <c r="E192" s="14">
        <v>235</v>
      </c>
      <c r="F192" s="14">
        <v>3325</v>
      </c>
      <c r="G192" s="14">
        <v>1870</v>
      </c>
      <c r="H192" s="14">
        <v>2185</v>
      </c>
      <c r="I192" s="14">
        <v>1540</v>
      </c>
      <c r="J192" s="14">
        <v>1145</v>
      </c>
      <c r="K192" s="14">
        <v>840</v>
      </c>
      <c r="L192" s="14">
        <v>1305</v>
      </c>
      <c r="M192" s="14">
        <v>2850</v>
      </c>
      <c r="N192" s="14">
        <v>15295</v>
      </c>
      <c r="O192" s="127"/>
    </row>
    <row r="193" spans="1:15" s="10" customFormat="1" ht="11.25" x14ac:dyDescent="0.2">
      <c r="A193" s="15"/>
      <c r="C193" s="11"/>
      <c r="D193" s="11"/>
      <c r="E193" s="6"/>
      <c r="F193" s="6"/>
      <c r="G193" s="6"/>
      <c r="H193" s="6"/>
      <c r="I193" s="6"/>
      <c r="J193" s="6"/>
      <c r="K193" s="6"/>
      <c r="L193" s="6"/>
      <c r="M193" s="6"/>
      <c r="N193" s="6"/>
      <c r="O193" s="127"/>
    </row>
    <row r="194" spans="1:15" s="10" customFormat="1" ht="11.25" x14ac:dyDescent="0.2">
      <c r="A194" s="173" t="s">
        <v>589</v>
      </c>
      <c r="B194" s="11" t="s">
        <v>575</v>
      </c>
      <c r="C194" s="11" t="s">
        <v>590</v>
      </c>
      <c r="D194" s="11"/>
      <c r="E194" s="6">
        <v>15</v>
      </c>
      <c r="F194" s="6">
        <v>750</v>
      </c>
      <c r="G194" s="6">
        <v>295</v>
      </c>
      <c r="H194" s="6">
        <v>325</v>
      </c>
      <c r="I194" s="6">
        <v>510</v>
      </c>
      <c r="J194" s="6">
        <v>230</v>
      </c>
      <c r="K194" s="6">
        <v>170</v>
      </c>
      <c r="L194" s="6">
        <v>195</v>
      </c>
      <c r="M194" s="6">
        <v>545</v>
      </c>
      <c r="N194" s="6">
        <v>3035</v>
      </c>
      <c r="O194" s="127"/>
    </row>
    <row r="195" spans="1:15" s="10" customFormat="1" ht="11.25" x14ac:dyDescent="0.2">
      <c r="A195" s="173"/>
      <c r="B195" s="11" t="s">
        <v>576</v>
      </c>
      <c r="C195" s="11" t="s">
        <v>591</v>
      </c>
      <c r="D195" s="11"/>
      <c r="E195" s="6">
        <v>25</v>
      </c>
      <c r="F195" s="6">
        <v>455</v>
      </c>
      <c r="G195" s="6">
        <v>185</v>
      </c>
      <c r="H195" s="6">
        <v>235</v>
      </c>
      <c r="I195" s="6">
        <v>165</v>
      </c>
      <c r="J195" s="6">
        <v>145</v>
      </c>
      <c r="K195" s="6">
        <v>110</v>
      </c>
      <c r="L195" s="6">
        <v>200</v>
      </c>
      <c r="M195" s="6">
        <v>340</v>
      </c>
      <c r="N195" s="6">
        <v>1860</v>
      </c>
      <c r="O195" s="127"/>
    </row>
    <row r="196" spans="1:15" s="10" customFormat="1" ht="11.25" x14ac:dyDescent="0.2">
      <c r="A196" s="173"/>
      <c r="B196" s="11" t="s">
        <v>577</v>
      </c>
      <c r="C196" s="11" t="s">
        <v>592</v>
      </c>
      <c r="D196" s="11"/>
      <c r="E196" s="6">
        <v>40</v>
      </c>
      <c r="F196" s="6">
        <v>435</v>
      </c>
      <c r="G196" s="6">
        <v>345</v>
      </c>
      <c r="H196" s="6">
        <v>255</v>
      </c>
      <c r="I196" s="6">
        <v>170</v>
      </c>
      <c r="J196" s="6">
        <v>150</v>
      </c>
      <c r="K196" s="6">
        <v>155</v>
      </c>
      <c r="L196" s="6">
        <v>150</v>
      </c>
      <c r="M196" s="6">
        <v>455</v>
      </c>
      <c r="N196" s="6">
        <v>2155</v>
      </c>
      <c r="O196" s="127"/>
    </row>
    <row r="197" spans="1:15" s="10" customFormat="1" ht="11.25" x14ac:dyDescent="0.2">
      <c r="A197" s="173"/>
      <c r="B197" s="11" t="s">
        <v>578</v>
      </c>
      <c r="C197" s="11" t="s">
        <v>593</v>
      </c>
      <c r="D197" s="11"/>
      <c r="E197" s="6">
        <v>30</v>
      </c>
      <c r="F197" s="6">
        <v>405</v>
      </c>
      <c r="G197" s="6">
        <v>365</v>
      </c>
      <c r="H197" s="6">
        <v>220</v>
      </c>
      <c r="I197" s="6">
        <v>215</v>
      </c>
      <c r="J197" s="6">
        <v>160</v>
      </c>
      <c r="K197" s="6">
        <v>120</v>
      </c>
      <c r="L197" s="6">
        <v>120</v>
      </c>
      <c r="M197" s="6">
        <v>505</v>
      </c>
      <c r="N197" s="6">
        <v>2140</v>
      </c>
      <c r="O197" s="127"/>
    </row>
    <row r="198" spans="1:15" s="10" customFormat="1" ht="11.25" x14ac:dyDescent="0.2">
      <c r="A198" s="173"/>
      <c r="B198" s="11" t="s">
        <v>579</v>
      </c>
      <c r="C198" s="11" t="s">
        <v>594</v>
      </c>
      <c r="D198" s="11"/>
      <c r="E198" s="6">
        <v>30</v>
      </c>
      <c r="F198" s="6">
        <v>415</v>
      </c>
      <c r="G198" s="6">
        <v>155</v>
      </c>
      <c r="H198" s="6">
        <v>220</v>
      </c>
      <c r="I198" s="6">
        <v>155</v>
      </c>
      <c r="J198" s="6">
        <v>145</v>
      </c>
      <c r="K198" s="6">
        <v>95</v>
      </c>
      <c r="L198" s="6">
        <v>230</v>
      </c>
      <c r="M198" s="6">
        <v>325</v>
      </c>
      <c r="N198" s="6">
        <v>1770</v>
      </c>
      <c r="O198" s="127"/>
    </row>
    <row r="199" spans="1:15" s="10" customFormat="1" ht="11.25" x14ac:dyDescent="0.2">
      <c r="A199" s="173"/>
      <c r="B199" s="11" t="s">
        <v>580</v>
      </c>
      <c r="C199" s="11" t="s">
        <v>595</v>
      </c>
      <c r="D199" s="11"/>
      <c r="E199" s="6">
        <v>15</v>
      </c>
      <c r="F199" s="6">
        <v>505</v>
      </c>
      <c r="G199" s="6">
        <v>230</v>
      </c>
      <c r="H199" s="6">
        <v>255</v>
      </c>
      <c r="I199" s="6">
        <v>250</v>
      </c>
      <c r="J199" s="6">
        <v>190</v>
      </c>
      <c r="K199" s="6">
        <v>125</v>
      </c>
      <c r="L199" s="6">
        <v>145</v>
      </c>
      <c r="M199" s="6">
        <v>410</v>
      </c>
      <c r="N199" s="6">
        <v>2125</v>
      </c>
      <c r="O199" s="127"/>
    </row>
    <row r="200" spans="1:15" s="10" customFormat="1" ht="11.25" x14ac:dyDescent="0.2">
      <c r="A200" s="173"/>
      <c r="B200" s="11" t="s">
        <v>581</v>
      </c>
      <c r="C200" s="11" t="s">
        <v>596</v>
      </c>
      <c r="D200" s="11"/>
      <c r="E200" s="6">
        <v>35</v>
      </c>
      <c r="F200" s="6">
        <v>460</v>
      </c>
      <c r="G200" s="6">
        <v>195</v>
      </c>
      <c r="H200" s="6">
        <v>200</v>
      </c>
      <c r="I200" s="6">
        <v>120</v>
      </c>
      <c r="J200" s="6">
        <v>135</v>
      </c>
      <c r="K200" s="6">
        <v>130</v>
      </c>
      <c r="L200" s="6">
        <v>220</v>
      </c>
      <c r="M200" s="6">
        <v>335</v>
      </c>
      <c r="N200" s="6">
        <v>1830</v>
      </c>
      <c r="O200" s="127"/>
    </row>
    <row r="201" spans="1:15" s="10" customFormat="1" ht="11.25" x14ac:dyDescent="0.2">
      <c r="A201" s="173"/>
      <c r="B201" s="11" t="s">
        <v>582</v>
      </c>
      <c r="C201" s="11" t="s">
        <v>597</v>
      </c>
      <c r="D201" s="11"/>
      <c r="E201" s="6">
        <v>30</v>
      </c>
      <c r="F201" s="6">
        <v>795</v>
      </c>
      <c r="G201" s="6">
        <v>575</v>
      </c>
      <c r="H201" s="6">
        <v>380</v>
      </c>
      <c r="I201" s="6">
        <v>270</v>
      </c>
      <c r="J201" s="6">
        <v>290</v>
      </c>
      <c r="K201" s="6">
        <v>230</v>
      </c>
      <c r="L201" s="6">
        <v>210</v>
      </c>
      <c r="M201" s="6">
        <v>825</v>
      </c>
      <c r="N201" s="6">
        <v>3605</v>
      </c>
      <c r="O201" s="127"/>
    </row>
    <row r="202" spans="1:15" s="10" customFormat="1" ht="11.25" x14ac:dyDescent="0.2">
      <c r="A202" s="173"/>
      <c r="B202" s="11" t="s">
        <v>583</v>
      </c>
      <c r="C202" s="11" t="s">
        <v>598</v>
      </c>
      <c r="D202" s="11"/>
      <c r="E202" s="6">
        <v>30</v>
      </c>
      <c r="F202" s="6">
        <v>160</v>
      </c>
      <c r="G202" s="6">
        <v>110</v>
      </c>
      <c r="H202" s="6">
        <v>85</v>
      </c>
      <c r="I202" s="6">
        <v>75</v>
      </c>
      <c r="J202" s="6">
        <v>60</v>
      </c>
      <c r="K202" s="6">
        <v>35</v>
      </c>
      <c r="L202" s="6">
        <v>50</v>
      </c>
      <c r="M202" s="6">
        <v>135</v>
      </c>
      <c r="N202" s="6">
        <v>740</v>
      </c>
      <c r="O202" s="127"/>
    </row>
    <row r="203" spans="1:15" s="10" customFormat="1" ht="11.25" x14ac:dyDescent="0.2">
      <c r="A203" s="173"/>
      <c r="B203" s="11" t="s">
        <v>584</v>
      </c>
      <c r="C203" s="11" t="s">
        <v>599</v>
      </c>
      <c r="D203" s="11"/>
      <c r="E203" s="6">
        <v>70</v>
      </c>
      <c r="F203" s="6">
        <v>440</v>
      </c>
      <c r="G203" s="6">
        <v>265</v>
      </c>
      <c r="H203" s="6">
        <v>255</v>
      </c>
      <c r="I203" s="6">
        <v>160</v>
      </c>
      <c r="J203" s="6">
        <v>135</v>
      </c>
      <c r="K203" s="6">
        <v>145</v>
      </c>
      <c r="L203" s="6">
        <v>220</v>
      </c>
      <c r="M203" s="6">
        <v>360</v>
      </c>
      <c r="N203" s="6">
        <v>2050</v>
      </c>
      <c r="O203" s="127"/>
    </row>
    <row r="204" spans="1:15" s="10" customFormat="1" ht="11.25" x14ac:dyDescent="0.2">
      <c r="A204" s="173"/>
      <c r="B204" s="11" t="s">
        <v>585</v>
      </c>
      <c r="C204" s="11" t="s">
        <v>600</v>
      </c>
      <c r="D204" s="11"/>
      <c r="E204" s="6">
        <v>115</v>
      </c>
      <c r="F204" s="6">
        <v>615</v>
      </c>
      <c r="G204" s="6">
        <v>455</v>
      </c>
      <c r="H204" s="6">
        <v>455</v>
      </c>
      <c r="I204" s="6">
        <v>195</v>
      </c>
      <c r="J204" s="6">
        <v>195</v>
      </c>
      <c r="K204" s="6">
        <v>255</v>
      </c>
      <c r="L204" s="6">
        <v>250</v>
      </c>
      <c r="M204" s="6">
        <v>670</v>
      </c>
      <c r="N204" s="6">
        <v>3205</v>
      </c>
      <c r="O204" s="127"/>
    </row>
    <row r="205" spans="1:15" s="10" customFormat="1" ht="11.25" x14ac:dyDescent="0.2">
      <c r="A205" s="173"/>
      <c r="B205" s="11" t="s">
        <v>586</v>
      </c>
      <c r="C205" s="11" t="s">
        <v>601</v>
      </c>
      <c r="D205" s="11"/>
      <c r="E205" s="6">
        <v>45</v>
      </c>
      <c r="F205" s="6">
        <v>310</v>
      </c>
      <c r="G205" s="6">
        <v>245</v>
      </c>
      <c r="H205" s="6">
        <v>220</v>
      </c>
      <c r="I205" s="6">
        <v>155</v>
      </c>
      <c r="J205" s="6">
        <v>110</v>
      </c>
      <c r="K205" s="6">
        <v>95</v>
      </c>
      <c r="L205" s="6">
        <v>155</v>
      </c>
      <c r="M205" s="6">
        <v>355</v>
      </c>
      <c r="N205" s="6">
        <v>1690</v>
      </c>
      <c r="O205" s="127"/>
    </row>
    <row r="206" spans="1:15" s="12" customFormat="1" ht="11.25" x14ac:dyDescent="0.2">
      <c r="A206" s="173"/>
      <c r="B206" s="11" t="s">
        <v>587</v>
      </c>
      <c r="C206" s="11" t="s">
        <v>602</v>
      </c>
      <c r="D206" s="11"/>
      <c r="E206" s="6">
        <v>30</v>
      </c>
      <c r="F206" s="6">
        <v>470</v>
      </c>
      <c r="G206" s="6">
        <v>260</v>
      </c>
      <c r="H206" s="6">
        <v>300</v>
      </c>
      <c r="I206" s="6">
        <v>185</v>
      </c>
      <c r="J206" s="6">
        <v>130</v>
      </c>
      <c r="K206" s="6">
        <v>90</v>
      </c>
      <c r="L206" s="6">
        <v>165</v>
      </c>
      <c r="M206" s="6">
        <v>345</v>
      </c>
      <c r="N206" s="6">
        <v>1975</v>
      </c>
      <c r="O206" s="127"/>
    </row>
    <row r="207" spans="1:15" s="10" customFormat="1" ht="11.25" x14ac:dyDescent="0.2">
      <c r="A207" s="173"/>
      <c r="B207" s="11" t="s">
        <v>588</v>
      </c>
      <c r="C207" s="11" t="s">
        <v>603</v>
      </c>
      <c r="D207" s="11"/>
      <c r="E207" s="6">
        <v>35</v>
      </c>
      <c r="F207" s="6">
        <v>935</v>
      </c>
      <c r="G207" s="6">
        <v>395</v>
      </c>
      <c r="H207" s="6">
        <v>280</v>
      </c>
      <c r="I207" s="6">
        <v>265</v>
      </c>
      <c r="J207" s="6">
        <v>275</v>
      </c>
      <c r="K207" s="6">
        <v>215</v>
      </c>
      <c r="L207" s="6">
        <v>380</v>
      </c>
      <c r="M207" s="6">
        <v>645</v>
      </c>
      <c r="N207" s="6">
        <v>3425</v>
      </c>
      <c r="O207" s="127"/>
    </row>
    <row r="208" spans="1:15" s="10" customFormat="1" ht="11.25" x14ac:dyDescent="0.2">
      <c r="A208" s="174"/>
      <c r="B208" s="13" t="s">
        <v>692</v>
      </c>
      <c r="C208" s="13" t="str">
        <f>A194</f>
        <v>Lancashire</v>
      </c>
      <c r="D208" s="13"/>
      <c r="E208" s="14">
        <v>545</v>
      </c>
      <c r="F208" s="14">
        <v>7150</v>
      </c>
      <c r="G208" s="14">
        <v>4075</v>
      </c>
      <c r="H208" s="14">
        <v>3685</v>
      </c>
      <c r="I208" s="14">
        <v>2890</v>
      </c>
      <c r="J208" s="14">
        <v>2350</v>
      </c>
      <c r="K208" s="14">
        <v>1970</v>
      </c>
      <c r="L208" s="14">
        <v>2690</v>
      </c>
      <c r="M208" s="14">
        <v>6250</v>
      </c>
      <c r="N208" s="14">
        <v>31605</v>
      </c>
      <c r="O208" s="127"/>
    </row>
    <row r="209" spans="1:15" s="10" customFormat="1" ht="11.25" x14ac:dyDescent="0.2">
      <c r="A209" s="15"/>
      <c r="C209" s="11"/>
      <c r="D209" s="11"/>
      <c r="E209" s="6"/>
      <c r="F209" s="6"/>
      <c r="G209" s="6"/>
      <c r="H209" s="6"/>
      <c r="I209" s="6"/>
      <c r="J209" s="6"/>
      <c r="K209" s="6"/>
      <c r="L209" s="6"/>
      <c r="M209" s="6"/>
      <c r="N209" s="6"/>
      <c r="O209" s="127"/>
    </row>
    <row r="210" spans="1:15" s="10" customFormat="1" ht="11.25" x14ac:dyDescent="0.2">
      <c r="A210" s="173" t="s">
        <v>415</v>
      </c>
      <c r="B210" s="11" t="s">
        <v>58</v>
      </c>
      <c r="C210" s="11" t="s">
        <v>334</v>
      </c>
      <c r="D210" s="11"/>
      <c r="E210" s="6">
        <v>95</v>
      </c>
      <c r="F210" s="6">
        <v>920</v>
      </c>
      <c r="G210" s="6">
        <v>455</v>
      </c>
      <c r="H210" s="6">
        <v>710</v>
      </c>
      <c r="I210" s="6">
        <v>380</v>
      </c>
      <c r="J210" s="6">
        <v>240</v>
      </c>
      <c r="K210" s="6">
        <v>230</v>
      </c>
      <c r="L210" s="6">
        <v>345</v>
      </c>
      <c r="M210" s="6">
        <v>865</v>
      </c>
      <c r="N210" s="6">
        <v>4240</v>
      </c>
      <c r="O210" s="127"/>
    </row>
    <row r="211" spans="1:15" s="10" customFormat="1" ht="11.25" x14ac:dyDescent="0.2">
      <c r="A211" s="173"/>
      <c r="B211" s="11" t="s">
        <v>62</v>
      </c>
      <c r="C211" s="11" t="s">
        <v>335</v>
      </c>
      <c r="D211" s="11"/>
      <c r="E211" s="6">
        <v>125</v>
      </c>
      <c r="F211" s="6">
        <v>2735</v>
      </c>
      <c r="G211" s="6">
        <v>1435</v>
      </c>
      <c r="H211" s="6">
        <v>1065</v>
      </c>
      <c r="I211" s="6">
        <v>940</v>
      </c>
      <c r="J211" s="6">
        <v>885</v>
      </c>
      <c r="K211" s="6">
        <v>615</v>
      </c>
      <c r="L211" s="6">
        <v>1020</v>
      </c>
      <c r="M211" s="6">
        <v>2205</v>
      </c>
      <c r="N211" s="6">
        <v>11025</v>
      </c>
      <c r="O211" s="127"/>
    </row>
    <row r="212" spans="1:15" s="10" customFormat="1" ht="11.25" x14ac:dyDescent="0.2">
      <c r="A212" s="173"/>
      <c r="B212" s="11" t="s">
        <v>63</v>
      </c>
      <c r="C212" s="11" t="s">
        <v>336</v>
      </c>
      <c r="D212" s="11"/>
      <c r="E212" s="6">
        <v>50</v>
      </c>
      <c r="F212" s="6">
        <v>1060</v>
      </c>
      <c r="G212" s="6">
        <v>575</v>
      </c>
      <c r="H212" s="6">
        <v>605</v>
      </c>
      <c r="I212" s="6">
        <v>465</v>
      </c>
      <c r="J212" s="6">
        <v>320</v>
      </c>
      <c r="K212" s="6">
        <v>290</v>
      </c>
      <c r="L212" s="6">
        <v>550</v>
      </c>
      <c r="M212" s="6">
        <v>945</v>
      </c>
      <c r="N212" s="6">
        <v>4860</v>
      </c>
      <c r="O212" s="127"/>
    </row>
    <row r="213" spans="1:15" s="10" customFormat="1" ht="11.25" x14ac:dyDescent="0.2">
      <c r="A213" s="173"/>
      <c r="B213" s="11" t="s">
        <v>51</v>
      </c>
      <c r="C213" s="11" t="s">
        <v>337</v>
      </c>
      <c r="D213" s="11"/>
      <c r="E213" s="6">
        <v>40</v>
      </c>
      <c r="F213" s="6">
        <v>210</v>
      </c>
      <c r="G213" s="6">
        <v>110</v>
      </c>
      <c r="H213" s="6">
        <v>110</v>
      </c>
      <c r="I213" s="6">
        <v>80</v>
      </c>
      <c r="J213" s="6">
        <v>55</v>
      </c>
      <c r="K213" s="6">
        <v>60</v>
      </c>
      <c r="L213" s="6">
        <v>60</v>
      </c>
      <c r="M213" s="6">
        <v>170</v>
      </c>
      <c r="N213" s="6">
        <v>895</v>
      </c>
      <c r="O213" s="127"/>
    </row>
    <row r="214" spans="1:15" s="10" customFormat="1" ht="11.25" x14ac:dyDescent="0.2">
      <c r="A214" s="173"/>
      <c r="B214" s="11" t="s">
        <v>53</v>
      </c>
      <c r="C214" s="11" t="s">
        <v>338</v>
      </c>
      <c r="D214" s="11"/>
      <c r="E214" s="6">
        <v>65</v>
      </c>
      <c r="F214" s="6">
        <v>795</v>
      </c>
      <c r="G214" s="6">
        <v>835</v>
      </c>
      <c r="H214" s="6">
        <v>410</v>
      </c>
      <c r="I214" s="6">
        <v>380</v>
      </c>
      <c r="J214" s="6">
        <v>275</v>
      </c>
      <c r="K214" s="6">
        <v>305</v>
      </c>
      <c r="L214" s="6">
        <v>180</v>
      </c>
      <c r="M214" s="6">
        <v>850</v>
      </c>
      <c r="N214" s="6">
        <v>4095</v>
      </c>
      <c r="O214" s="127"/>
    </row>
    <row r="215" spans="1:15" s="10" customFormat="1" ht="11.25" x14ac:dyDescent="0.2">
      <c r="A215" s="173"/>
      <c r="B215" s="11" t="s">
        <v>64</v>
      </c>
      <c r="C215" s="11" t="s">
        <v>339</v>
      </c>
      <c r="D215" s="11"/>
      <c r="E215" s="6">
        <v>130</v>
      </c>
      <c r="F215" s="6">
        <v>2340</v>
      </c>
      <c r="G215" s="6">
        <v>1240</v>
      </c>
      <c r="H215" s="6">
        <v>1240</v>
      </c>
      <c r="I215" s="6">
        <v>820</v>
      </c>
      <c r="J215" s="6">
        <v>685</v>
      </c>
      <c r="K215" s="6">
        <v>565</v>
      </c>
      <c r="L215" s="6">
        <v>1065</v>
      </c>
      <c r="M215" s="6">
        <v>1850</v>
      </c>
      <c r="N215" s="6">
        <v>9935</v>
      </c>
      <c r="O215" s="127"/>
    </row>
    <row r="216" spans="1:15" s="10" customFormat="1" ht="11.25" x14ac:dyDescent="0.2">
      <c r="A216" s="173"/>
      <c r="B216" s="11" t="s">
        <v>65</v>
      </c>
      <c r="C216" s="11" t="s">
        <v>340</v>
      </c>
      <c r="D216" s="11"/>
      <c r="E216" s="6">
        <v>175</v>
      </c>
      <c r="F216" s="6">
        <v>3625</v>
      </c>
      <c r="G216" s="6">
        <v>3370</v>
      </c>
      <c r="H216" s="6">
        <v>2270</v>
      </c>
      <c r="I216" s="6">
        <v>1620</v>
      </c>
      <c r="J216" s="6">
        <v>1145</v>
      </c>
      <c r="K216" s="6">
        <v>1275</v>
      </c>
      <c r="L216" s="6">
        <v>1335</v>
      </c>
      <c r="M216" s="6">
        <v>4615</v>
      </c>
      <c r="N216" s="6">
        <v>19430</v>
      </c>
      <c r="O216" s="127"/>
    </row>
    <row r="217" spans="1:15" s="10" customFormat="1" ht="11.25" x14ac:dyDescent="0.2">
      <c r="A217" s="173"/>
      <c r="B217" s="11" t="s">
        <v>57</v>
      </c>
      <c r="C217" s="11" t="s">
        <v>341</v>
      </c>
      <c r="D217" s="11"/>
      <c r="E217" s="6">
        <v>25</v>
      </c>
      <c r="F217" s="6">
        <v>135</v>
      </c>
      <c r="G217" s="6">
        <v>70</v>
      </c>
      <c r="H217" s="6">
        <v>80</v>
      </c>
      <c r="I217" s="6">
        <v>70</v>
      </c>
      <c r="J217" s="6">
        <v>40</v>
      </c>
      <c r="K217" s="6">
        <v>45</v>
      </c>
      <c r="L217" s="6">
        <v>40</v>
      </c>
      <c r="M217" s="6">
        <v>115</v>
      </c>
      <c r="N217" s="6">
        <v>620</v>
      </c>
      <c r="O217" s="127"/>
    </row>
    <row r="218" spans="1:15" s="12" customFormat="1" ht="11.25" x14ac:dyDescent="0.2">
      <c r="A218" s="173"/>
      <c r="B218" s="11" t="s">
        <v>66</v>
      </c>
      <c r="C218" s="11" t="s">
        <v>342</v>
      </c>
      <c r="D218" s="11"/>
      <c r="E218" s="6">
        <v>85</v>
      </c>
      <c r="F218" s="6">
        <v>1430</v>
      </c>
      <c r="G218" s="6">
        <v>695</v>
      </c>
      <c r="H218" s="6">
        <v>885</v>
      </c>
      <c r="I218" s="6">
        <v>610</v>
      </c>
      <c r="J218" s="6">
        <v>370</v>
      </c>
      <c r="K218" s="6">
        <v>410</v>
      </c>
      <c r="L218" s="6">
        <v>570</v>
      </c>
      <c r="M218" s="6">
        <v>1245</v>
      </c>
      <c r="N218" s="6">
        <v>6300</v>
      </c>
      <c r="O218" s="127"/>
    </row>
    <row r="219" spans="1:15" s="10" customFormat="1" ht="11.25" x14ac:dyDescent="0.2">
      <c r="A219" s="173"/>
      <c r="B219" s="11" t="s">
        <v>50</v>
      </c>
      <c r="C219" s="11" t="s">
        <v>343</v>
      </c>
      <c r="D219" s="11"/>
      <c r="E219" s="6">
        <v>70</v>
      </c>
      <c r="F219" s="6">
        <v>705</v>
      </c>
      <c r="G219" s="6">
        <v>805</v>
      </c>
      <c r="H219" s="6">
        <v>535</v>
      </c>
      <c r="I219" s="6">
        <v>570</v>
      </c>
      <c r="J219" s="6">
        <v>335</v>
      </c>
      <c r="K219" s="6">
        <v>255</v>
      </c>
      <c r="L219" s="6">
        <v>190</v>
      </c>
      <c r="M219" s="6">
        <v>1170</v>
      </c>
      <c r="N219" s="6">
        <v>4635</v>
      </c>
      <c r="O219" s="127"/>
    </row>
    <row r="220" spans="1:15" s="10" customFormat="1" ht="11.25" x14ac:dyDescent="0.2">
      <c r="A220" s="174"/>
      <c r="B220" s="13" t="s">
        <v>692</v>
      </c>
      <c r="C220" s="13" t="str">
        <f>A210</f>
        <v>Leeds City Region</v>
      </c>
      <c r="D220" s="13"/>
      <c r="E220" s="14">
        <v>860</v>
      </c>
      <c r="F220" s="14">
        <v>13955</v>
      </c>
      <c r="G220" s="14">
        <v>9590</v>
      </c>
      <c r="H220" s="14">
        <v>7910</v>
      </c>
      <c r="I220" s="14">
        <v>5935</v>
      </c>
      <c r="J220" s="14">
        <v>4350</v>
      </c>
      <c r="K220" s="14">
        <v>4050</v>
      </c>
      <c r="L220" s="14">
        <v>5355</v>
      </c>
      <c r="M220" s="14">
        <v>14030</v>
      </c>
      <c r="N220" s="14">
        <v>66035</v>
      </c>
      <c r="O220" s="127"/>
    </row>
    <row r="221" spans="1:15" s="10" customFormat="1" ht="11.25" x14ac:dyDescent="0.2">
      <c r="A221" s="15"/>
      <c r="C221" s="11"/>
      <c r="D221" s="11"/>
      <c r="E221" s="6"/>
      <c r="F221" s="6"/>
      <c r="G221" s="6"/>
      <c r="H221" s="6"/>
      <c r="I221" s="6"/>
      <c r="J221" s="6"/>
      <c r="K221" s="6"/>
      <c r="L221" s="6"/>
      <c r="M221" s="6"/>
      <c r="N221" s="6"/>
      <c r="O221" s="127"/>
    </row>
    <row r="222" spans="1:15" s="10" customFormat="1" ht="11.25" x14ac:dyDescent="0.2">
      <c r="A222" s="173" t="s">
        <v>289</v>
      </c>
      <c r="B222" s="11" t="s">
        <v>79</v>
      </c>
      <c r="C222" s="11" t="s">
        <v>114</v>
      </c>
      <c r="D222" s="11"/>
      <c r="E222" s="6">
        <v>50</v>
      </c>
      <c r="F222" s="6">
        <v>420</v>
      </c>
      <c r="G222" s="6">
        <v>365</v>
      </c>
      <c r="H222" s="6">
        <v>430</v>
      </c>
      <c r="I222" s="6">
        <v>135</v>
      </c>
      <c r="J222" s="6">
        <v>160</v>
      </c>
      <c r="K222" s="6">
        <v>150</v>
      </c>
      <c r="L222" s="6">
        <v>205</v>
      </c>
      <c r="M222" s="6">
        <v>795</v>
      </c>
      <c r="N222" s="6">
        <v>2710</v>
      </c>
      <c r="O222" s="127"/>
    </row>
    <row r="223" spans="1:15" s="10" customFormat="1" ht="11.25" x14ac:dyDescent="0.2">
      <c r="A223" s="173"/>
      <c r="B223" s="11" t="s">
        <v>80</v>
      </c>
      <c r="C223" s="11" t="s">
        <v>115</v>
      </c>
      <c r="D223" s="11"/>
      <c r="E223" s="6">
        <v>70</v>
      </c>
      <c r="F223" s="6">
        <v>885</v>
      </c>
      <c r="G223" s="6">
        <v>645</v>
      </c>
      <c r="H223" s="6">
        <v>500</v>
      </c>
      <c r="I223" s="6">
        <v>325</v>
      </c>
      <c r="J223" s="6">
        <v>275</v>
      </c>
      <c r="K223" s="6">
        <v>255</v>
      </c>
      <c r="L223" s="6">
        <v>380</v>
      </c>
      <c r="M223" s="6">
        <v>830</v>
      </c>
      <c r="N223" s="6">
        <v>4165</v>
      </c>
      <c r="O223" s="127"/>
    </row>
    <row r="224" spans="1:15" s="10" customFormat="1" ht="11.25" x14ac:dyDescent="0.2">
      <c r="A224" s="173"/>
      <c r="B224" s="11" t="s">
        <v>81</v>
      </c>
      <c r="C224" s="11" t="s">
        <v>116</v>
      </c>
      <c r="D224" s="11"/>
      <c r="E224" s="6">
        <v>65</v>
      </c>
      <c r="F224" s="6">
        <v>235</v>
      </c>
      <c r="G224" s="6">
        <v>195</v>
      </c>
      <c r="H224" s="6">
        <v>130</v>
      </c>
      <c r="I224" s="6">
        <v>85</v>
      </c>
      <c r="J224" s="6">
        <v>70</v>
      </c>
      <c r="K224" s="6">
        <v>80</v>
      </c>
      <c r="L224" s="6">
        <v>65</v>
      </c>
      <c r="M224" s="6">
        <v>280</v>
      </c>
      <c r="N224" s="6">
        <v>1205</v>
      </c>
      <c r="O224" s="127"/>
    </row>
    <row r="225" spans="1:15" s="10" customFormat="1" ht="11.25" x14ac:dyDescent="0.2">
      <c r="A225" s="173"/>
      <c r="B225" s="11" t="s">
        <v>82</v>
      </c>
      <c r="C225" s="11" t="s">
        <v>117</v>
      </c>
      <c r="D225" s="11"/>
      <c r="E225" s="6">
        <v>35</v>
      </c>
      <c r="F225" s="6">
        <v>460</v>
      </c>
      <c r="G225" s="6">
        <v>305</v>
      </c>
      <c r="H225" s="6">
        <v>295</v>
      </c>
      <c r="I225" s="6">
        <v>180</v>
      </c>
      <c r="J225" s="6">
        <v>130</v>
      </c>
      <c r="K225" s="6">
        <v>140</v>
      </c>
      <c r="L225" s="6">
        <v>285</v>
      </c>
      <c r="M225" s="6">
        <v>490</v>
      </c>
      <c r="N225" s="6">
        <v>2320</v>
      </c>
      <c r="O225" s="127"/>
    </row>
    <row r="226" spans="1:15" s="10" customFormat="1" ht="11.25" x14ac:dyDescent="0.2">
      <c r="A226" s="173"/>
      <c r="B226" s="11" t="s">
        <v>68</v>
      </c>
      <c r="C226" s="11" t="s">
        <v>118</v>
      </c>
      <c r="D226" s="11"/>
      <c r="E226" s="6">
        <v>15</v>
      </c>
      <c r="F226" s="6">
        <v>2085</v>
      </c>
      <c r="G226" s="6">
        <v>980</v>
      </c>
      <c r="H226" s="6">
        <v>595</v>
      </c>
      <c r="I226" s="6">
        <v>650</v>
      </c>
      <c r="J226" s="6">
        <v>680</v>
      </c>
      <c r="K226" s="6">
        <v>435</v>
      </c>
      <c r="L226" s="6">
        <v>1135</v>
      </c>
      <c r="M226" s="6">
        <v>2000</v>
      </c>
      <c r="N226" s="6">
        <v>8575</v>
      </c>
      <c r="O226" s="127"/>
    </row>
    <row r="227" spans="1:15" s="10" customFormat="1" ht="11.25" x14ac:dyDescent="0.2">
      <c r="A227" s="173"/>
      <c r="B227" s="11" t="s">
        <v>83</v>
      </c>
      <c r="C227" s="11" t="s">
        <v>119</v>
      </c>
      <c r="D227" s="11"/>
      <c r="E227" s="6">
        <v>25</v>
      </c>
      <c r="F227" s="6">
        <v>165</v>
      </c>
      <c r="G227" s="6">
        <v>120</v>
      </c>
      <c r="H227" s="6">
        <v>90</v>
      </c>
      <c r="I227" s="6">
        <v>75</v>
      </c>
      <c r="J227" s="6">
        <v>45</v>
      </c>
      <c r="K227" s="6">
        <v>40</v>
      </c>
      <c r="L227" s="6">
        <v>55</v>
      </c>
      <c r="M227" s="6">
        <v>130</v>
      </c>
      <c r="N227" s="6">
        <v>745</v>
      </c>
      <c r="O227" s="127"/>
    </row>
    <row r="228" spans="1:15" s="12" customFormat="1" ht="11.25" x14ac:dyDescent="0.2">
      <c r="A228" s="173"/>
      <c r="B228" s="11" t="s">
        <v>84</v>
      </c>
      <c r="C228" s="11" t="s">
        <v>120</v>
      </c>
      <c r="D228" s="11"/>
      <c r="E228" s="6">
        <v>35</v>
      </c>
      <c r="F228" s="6">
        <v>370</v>
      </c>
      <c r="G228" s="6">
        <v>245</v>
      </c>
      <c r="H228" s="6">
        <v>225</v>
      </c>
      <c r="I228" s="6">
        <v>120</v>
      </c>
      <c r="J228" s="6">
        <v>110</v>
      </c>
      <c r="K228" s="6">
        <v>110</v>
      </c>
      <c r="L228" s="6">
        <v>160</v>
      </c>
      <c r="M228" s="6">
        <v>390</v>
      </c>
      <c r="N228" s="6">
        <v>1765</v>
      </c>
      <c r="O228" s="127"/>
    </row>
    <row r="229" spans="1:15" s="10" customFormat="1" ht="11.25" x14ac:dyDescent="0.2">
      <c r="A229" s="173"/>
      <c r="B229" s="11" t="s">
        <v>85</v>
      </c>
      <c r="C229" s="11" t="s">
        <v>121</v>
      </c>
      <c r="D229" s="11"/>
      <c r="E229" s="6">
        <v>5</v>
      </c>
      <c r="F229" s="6">
        <v>365</v>
      </c>
      <c r="G229" s="6">
        <v>190</v>
      </c>
      <c r="H229" s="6">
        <v>190</v>
      </c>
      <c r="I229" s="6">
        <v>95</v>
      </c>
      <c r="J229" s="6">
        <v>130</v>
      </c>
      <c r="K229" s="6">
        <v>80</v>
      </c>
      <c r="L229" s="6">
        <v>190</v>
      </c>
      <c r="M229" s="6">
        <v>325</v>
      </c>
      <c r="N229" s="6">
        <v>1570</v>
      </c>
      <c r="O229" s="127"/>
    </row>
    <row r="230" spans="1:15" s="10" customFormat="1" ht="11.25" x14ac:dyDescent="0.2">
      <c r="A230" s="174"/>
      <c r="B230" s="13" t="s">
        <v>692</v>
      </c>
      <c r="C230" s="13" t="str">
        <f>A222</f>
        <v>Leicester and Leicestershire</v>
      </c>
      <c r="D230" s="13"/>
      <c r="E230" s="14">
        <v>300</v>
      </c>
      <c r="F230" s="14">
        <v>4985</v>
      </c>
      <c r="G230" s="14">
        <v>3045</v>
      </c>
      <c r="H230" s="14">
        <v>2455</v>
      </c>
      <c r="I230" s="14">
        <v>1665</v>
      </c>
      <c r="J230" s="14">
        <v>1600</v>
      </c>
      <c r="K230" s="14">
        <v>1290</v>
      </c>
      <c r="L230" s="14">
        <v>2475</v>
      </c>
      <c r="M230" s="14">
        <v>5240</v>
      </c>
      <c r="N230" s="14">
        <v>23055</v>
      </c>
      <c r="O230" s="127"/>
    </row>
    <row r="231" spans="1:15" s="10" customFormat="1" ht="11.25" x14ac:dyDescent="0.2">
      <c r="A231" s="15"/>
      <c r="C231" s="11"/>
      <c r="D231" s="11"/>
      <c r="E231" s="6"/>
      <c r="F231" s="6"/>
      <c r="G231" s="6"/>
      <c r="H231" s="6"/>
      <c r="I231" s="6"/>
      <c r="J231" s="6"/>
      <c r="K231" s="6"/>
      <c r="L231" s="6"/>
      <c r="M231" s="6"/>
      <c r="N231" s="6"/>
      <c r="O231" s="127"/>
    </row>
    <row r="232" spans="1:15" s="10" customFormat="1" ht="11.25" x14ac:dyDescent="0.2">
      <c r="A232" s="173" t="s">
        <v>293</v>
      </c>
      <c r="B232" s="11" t="s">
        <v>400</v>
      </c>
      <c r="C232" s="11" t="s">
        <v>325</v>
      </c>
      <c r="D232" s="11"/>
      <c r="E232" s="6">
        <v>25</v>
      </c>
      <c r="F232" s="6">
        <v>490</v>
      </c>
      <c r="G232" s="6">
        <v>365</v>
      </c>
      <c r="H232" s="6">
        <v>310</v>
      </c>
      <c r="I232" s="6">
        <v>175</v>
      </c>
      <c r="J232" s="6">
        <v>170</v>
      </c>
      <c r="K232" s="6">
        <v>195</v>
      </c>
      <c r="L232" s="6">
        <v>260</v>
      </c>
      <c r="M232" s="6">
        <v>535</v>
      </c>
      <c r="N232" s="6">
        <v>2525</v>
      </c>
      <c r="O232" s="127"/>
    </row>
    <row r="233" spans="1:15" s="10" customFormat="1" ht="11.25" x14ac:dyDescent="0.2">
      <c r="A233" s="173"/>
      <c r="B233" s="11" t="s">
        <v>45</v>
      </c>
      <c r="C233" s="11" t="s">
        <v>326</v>
      </c>
      <c r="D233" s="11"/>
      <c r="E233" s="6">
        <v>25</v>
      </c>
      <c r="F233" s="6">
        <v>400</v>
      </c>
      <c r="G233" s="6">
        <v>265</v>
      </c>
      <c r="H233" s="6">
        <v>390</v>
      </c>
      <c r="I233" s="6">
        <v>150</v>
      </c>
      <c r="J233" s="6">
        <v>160</v>
      </c>
      <c r="K233" s="6">
        <v>165</v>
      </c>
      <c r="L233" s="6">
        <v>250</v>
      </c>
      <c r="M233" s="6">
        <v>435</v>
      </c>
      <c r="N233" s="6">
        <v>2240</v>
      </c>
      <c r="O233" s="127"/>
    </row>
    <row r="234" spans="1:15" s="10" customFormat="1" ht="11.25" x14ac:dyDescent="0.2">
      <c r="A234" s="173"/>
      <c r="B234" s="11" t="s">
        <v>46</v>
      </c>
      <c r="C234" s="11" t="s">
        <v>327</v>
      </c>
      <c r="D234" s="11"/>
      <c r="E234" s="6">
        <v>5</v>
      </c>
      <c r="F234" s="6">
        <v>1760</v>
      </c>
      <c r="G234" s="6">
        <v>1740</v>
      </c>
      <c r="H234" s="6">
        <v>1035</v>
      </c>
      <c r="I234" s="6">
        <v>1060</v>
      </c>
      <c r="J234" s="6">
        <v>865</v>
      </c>
      <c r="K234" s="6">
        <v>640</v>
      </c>
      <c r="L234" s="6">
        <v>535</v>
      </c>
      <c r="M234" s="6">
        <v>2100</v>
      </c>
      <c r="N234" s="6">
        <v>9740</v>
      </c>
      <c r="O234" s="127"/>
    </row>
    <row r="235" spans="1:15" s="10" customFormat="1" ht="11.25" x14ac:dyDescent="0.2">
      <c r="A235" s="173"/>
      <c r="B235" s="11" t="s">
        <v>47</v>
      </c>
      <c r="C235" s="11" t="s">
        <v>328</v>
      </c>
      <c r="D235" s="11"/>
      <c r="E235" s="6">
        <v>40</v>
      </c>
      <c r="F235" s="6">
        <v>1265</v>
      </c>
      <c r="G235" s="6">
        <v>900</v>
      </c>
      <c r="H235" s="6">
        <v>830</v>
      </c>
      <c r="I235" s="6">
        <v>550</v>
      </c>
      <c r="J235" s="6">
        <v>505</v>
      </c>
      <c r="K235" s="6">
        <v>350</v>
      </c>
      <c r="L235" s="6">
        <v>385</v>
      </c>
      <c r="M235" s="6">
        <v>1280</v>
      </c>
      <c r="N235" s="6">
        <v>6105</v>
      </c>
      <c r="O235" s="127"/>
    </row>
    <row r="236" spans="1:15" s="12" customFormat="1" ht="11.25" x14ac:dyDescent="0.2">
      <c r="A236" s="173"/>
      <c r="B236" s="11" t="s">
        <v>48</v>
      </c>
      <c r="C236" s="11" t="s">
        <v>329</v>
      </c>
      <c r="D236" s="11"/>
      <c r="E236" s="6">
        <v>35</v>
      </c>
      <c r="F236" s="6">
        <v>615</v>
      </c>
      <c r="G236" s="6">
        <v>475</v>
      </c>
      <c r="H236" s="6">
        <v>440</v>
      </c>
      <c r="I236" s="6">
        <v>285</v>
      </c>
      <c r="J236" s="6">
        <v>235</v>
      </c>
      <c r="K236" s="6">
        <v>165</v>
      </c>
      <c r="L236" s="6">
        <v>295</v>
      </c>
      <c r="M236" s="6">
        <v>645</v>
      </c>
      <c r="N236" s="6">
        <v>3190</v>
      </c>
      <c r="O236" s="127"/>
    </row>
    <row r="237" spans="1:15" s="10" customFormat="1" ht="11.25" x14ac:dyDescent="0.2">
      <c r="A237" s="173"/>
      <c r="B237" s="11" t="s">
        <v>49</v>
      </c>
      <c r="C237" s="11" t="s">
        <v>330</v>
      </c>
      <c r="D237" s="11"/>
      <c r="E237" s="6">
        <v>40</v>
      </c>
      <c r="F237" s="6">
        <v>1255</v>
      </c>
      <c r="G237" s="6">
        <v>1215</v>
      </c>
      <c r="H237" s="6">
        <v>835</v>
      </c>
      <c r="I237" s="6">
        <v>620</v>
      </c>
      <c r="J237" s="6">
        <v>575</v>
      </c>
      <c r="K237" s="6">
        <v>455</v>
      </c>
      <c r="L237" s="6">
        <v>415</v>
      </c>
      <c r="M237" s="6">
        <v>1345</v>
      </c>
      <c r="N237" s="6">
        <v>6755</v>
      </c>
      <c r="O237" s="127"/>
    </row>
    <row r="238" spans="1:15" s="10" customFormat="1" ht="11.25" x14ac:dyDescent="0.2">
      <c r="A238" s="174"/>
      <c r="B238" s="13" t="s">
        <v>692</v>
      </c>
      <c r="C238" s="13" t="str">
        <f>A232</f>
        <v>Liverpool City Region</v>
      </c>
      <c r="D238" s="13"/>
      <c r="E238" s="14">
        <v>170</v>
      </c>
      <c r="F238" s="14">
        <v>5785</v>
      </c>
      <c r="G238" s="14">
        <v>4960</v>
      </c>
      <c r="H238" s="14">
        <v>3840</v>
      </c>
      <c r="I238" s="14">
        <v>2840</v>
      </c>
      <c r="J238" s="14">
        <v>2510</v>
      </c>
      <c r="K238" s="14">
        <v>1970</v>
      </c>
      <c r="L238" s="14">
        <v>2140</v>
      </c>
      <c r="M238" s="14">
        <v>6340</v>
      </c>
      <c r="N238" s="14">
        <v>30555</v>
      </c>
      <c r="O238" s="127"/>
    </row>
    <row r="239" spans="1:15" s="10" customFormat="1" ht="11.25" x14ac:dyDescent="0.2">
      <c r="A239" s="15"/>
      <c r="C239" s="11"/>
      <c r="D239" s="11"/>
      <c r="E239" s="6"/>
      <c r="F239" s="6"/>
      <c r="G239" s="6"/>
      <c r="H239" s="6"/>
      <c r="I239" s="6"/>
      <c r="J239" s="6"/>
      <c r="K239" s="6"/>
      <c r="L239" s="6"/>
      <c r="M239" s="6"/>
      <c r="N239" s="6"/>
      <c r="O239" s="127"/>
    </row>
    <row r="240" spans="1:15" s="10" customFormat="1" ht="11.25" x14ac:dyDescent="0.2">
      <c r="A240" s="173" t="s">
        <v>681</v>
      </c>
      <c r="B240" s="11" t="s">
        <v>29</v>
      </c>
      <c r="C240" s="11" t="s">
        <v>477</v>
      </c>
      <c r="D240" s="11"/>
      <c r="E240" s="6">
        <v>5</v>
      </c>
      <c r="F240" s="6">
        <v>845</v>
      </c>
      <c r="G240" s="6">
        <v>385</v>
      </c>
      <c r="H240" s="6">
        <v>635</v>
      </c>
      <c r="I240" s="6">
        <v>255</v>
      </c>
      <c r="J240" s="6">
        <v>310</v>
      </c>
      <c r="K240" s="6">
        <v>270</v>
      </c>
      <c r="L240" s="6">
        <v>230</v>
      </c>
      <c r="M240" s="6">
        <v>905</v>
      </c>
      <c r="N240" s="6">
        <v>3840</v>
      </c>
      <c r="O240" s="127"/>
    </row>
    <row r="241" spans="1:15" s="10" customFormat="1" ht="11.25" x14ac:dyDescent="0.2">
      <c r="A241" s="173"/>
      <c r="B241" s="11" t="s">
        <v>30</v>
      </c>
      <c r="C241" s="11" t="s">
        <v>478</v>
      </c>
      <c r="D241" s="11"/>
      <c r="E241" s="6">
        <v>35</v>
      </c>
      <c r="F241" s="6">
        <v>2940</v>
      </c>
      <c r="G241" s="6">
        <v>3585</v>
      </c>
      <c r="H241" s="6">
        <v>1920</v>
      </c>
      <c r="I241" s="6">
        <v>1245</v>
      </c>
      <c r="J241" s="6">
        <v>1155</v>
      </c>
      <c r="K241" s="6">
        <v>1305</v>
      </c>
      <c r="L241" s="6">
        <v>535</v>
      </c>
      <c r="M241" s="6">
        <v>4915</v>
      </c>
      <c r="N241" s="6">
        <v>17635</v>
      </c>
      <c r="O241" s="127"/>
    </row>
    <row r="242" spans="1:15" s="10" customFormat="1" ht="11.25" x14ac:dyDescent="0.2">
      <c r="A242" s="173"/>
      <c r="B242" s="11" t="s">
        <v>369</v>
      </c>
      <c r="C242" s="11" t="s">
        <v>479</v>
      </c>
      <c r="D242" s="11"/>
      <c r="E242" s="6">
        <v>5</v>
      </c>
      <c r="F242" s="6">
        <v>980</v>
      </c>
      <c r="G242" s="6">
        <v>940</v>
      </c>
      <c r="H242" s="6">
        <v>1340</v>
      </c>
      <c r="I242" s="6">
        <v>440</v>
      </c>
      <c r="J242" s="6">
        <v>365</v>
      </c>
      <c r="K242" s="6">
        <v>445</v>
      </c>
      <c r="L242" s="6">
        <v>375</v>
      </c>
      <c r="M242" s="6">
        <v>1380</v>
      </c>
      <c r="N242" s="6">
        <v>6270</v>
      </c>
      <c r="O242" s="127"/>
    </row>
    <row r="243" spans="1:15" s="10" customFormat="1" ht="11.25" x14ac:dyDescent="0.2">
      <c r="A243" s="173"/>
      <c r="B243" s="11" t="s">
        <v>31</v>
      </c>
      <c r="C243" s="11" t="s">
        <v>480</v>
      </c>
      <c r="D243" s="11"/>
      <c r="E243" s="6" t="s">
        <v>712</v>
      </c>
      <c r="F243" s="6">
        <v>2445</v>
      </c>
      <c r="G243" s="6">
        <v>1865</v>
      </c>
      <c r="H243" s="6">
        <v>1290</v>
      </c>
      <c r="I243" s="6">
        <v>890</v>
      </c>
      <c r="J243" s="6" t="s">
        <v>712</v>
      </c>
      <c r="K243" s="6">
        <v>725</v>
      </c>
      <c r="L243" s="6">
        <v>540</v>
      </c>
      <c r="M243" s="6">
        <v>2815</v>
      </c>
      <c r="N243" s="6">
        <v>11245</v>
      </c>
      <c r="O243" s="127"/>
    </row>
    <row r="244" spans="1:15" s="10" customFormat="1" ht="11.25" x14ac:dyDescent="0.2">
      <c r="A244" s="173"/>
      <c r="B244" s="11" t="s">
        <v>32</v>
      </c>
      <c r="C244" s="11" t="s">
        <v>481</v>
      </c>
      <c r="D244" s="11"/>
      <c r="E244" s="6">
        <v>30</v>
      </c>
      <c r="F244" s="6">
        <v>1465</v>
      </c>
      <c r="G244" s="6">
        <v>2415</v>
      </c>
      <c r="H244" s="6">
        <v>1755</v>
      </c>
      <c r="I244" s="6">
        <v>815</v>
      </c>
      <c r="J244" s="6">
        <v>755</v>
      </c>
      <c r="K244" s="6">
        <v>930</v>
      </c>
      <c r="L244" s="6">
        <v>435</v>
      </c>
      <c r="M244" s="6">
        <v>2750</v>
      </c>
      <c r="N244" s="6">
        <v>11350</v>
      </c>
      <c r="O244" s="127"/>
    </row>
    <row r="245" spans="1:15" s="10" customFormat="1" ht="11.25" x14ac:dyDescent="0.2">
      <c r="A245" s="173"/>
      <c r="B245" s="11" t="s">
        <v>15</v>
      </c>
      <c r="C245" s="11" t="s">
        <v>482</v>
      </c>
      <c r="D245" s="11"/>
      <c r="E245" s="6">
        <v>20</v>
      </c>
      <c r="F245" s="6">
        <v>2560</v>
      </c>
      <c r="G245" s="6">
        <v>7525</v>
      </c>
      <c r="H245" s="6">
        <v>835</v>
      </c>
      <c r="I245" s="6">
        <v>2560</v>
      </c>
      <c r="J245" s="6">
        <v>1105</v>
      </c>
      <c r="K245" s="6">
        <v>1400</v>
      </c>
      <c r="L245" s="6">
        <v>625</v>
      </c>
      <c r="M245" s="6">
        <v>5495</v>
      </c>
      <c r="N245" s="6">
        <v>22125</v>
      </c>
      <c r="O245" s="127"/>
    </row>
    <row r="246" spans="1:15" s="10" customFormat="1" ht="11.25" x14ac:dyDescent="0.2">
      <c r="A246" s="173"/>
      <c r="B246" s="11" t="s">
        <v>16</v>
      </c>
      <c r="C246" s="11" t="s">
        <v>483</v>
      </c>
      <c r="D246" s="11"/>
      <c r="E246" s="6">
        <v>10</v>
      </c>
      <c r="F246" s="6">
        <v>690</v>
      </c>
      <c r="G246" s="6">
        <v>6065</v>
      </c>
      <c r="H246" s="6">
        <v>355</v>
      </c>
      <c r="I246" s="6">
        <v>575</v>
      </c>
      <c r="J246" s="6">
        <v>285</v>
      </c>
      <c r="K246" s="6">
        <v>1345</v>
      </c>
      <c r="L246" s="6">
        <v>135</v>
      </c>
      <c r="M246" s="6">
        <v>4875</v>
      </c>
      <c r="N246" s="6">
        <v>14335</v>
      </c>
      <c r="O246" s="127"/>
    </row>
    <row r="247" spans="1:15" s="10" customFormat="1" ht="11.25" x14ac:dyDescent="0.2">
      <c r="A247" s="173"/>
      <c r="B247" s="11" t="s">
        <v>33</v>
      </c>
      <c r="C247" s="11" t="s">
        <v>253</v>
      </c>
      <c r="D247" s="11"/>
      <c r="E247" s="6">
        <v>15</v>
      </c>
      <c r="F247" s="6">
        <v>1875</v>
      </c>
      <c r="G247" s="6">
        <v>2145</v>
      </c>
      <c r="H247" s="6">
        <v>1410</v>
      </c>
      <c r="I247" s="6">
        <v>800</v>
      </c>
      <c r="J247" s="6">
        <v>840</v>
      </c>
      <c r="K247" s="6">
        <v>780</v>
      </c>
      <c r="L247" s="6">
        <v>425</v>
      </c>
      <c r="M247" s="6">
        <v>2660</v>
      </c>
      <c r="N247" s="6">
        <v>10950</v>
      </c>
      <c r="O247" s="127"/>
    </row>
    <row r="248" spans="1:15" s="10" customFormat="1" ht="11.25" x14ac:dyDescent="0.2">
      <c r="A248" s="173"/>
      <c r="B248" s="11" t="s">
        <v>34</v>
      </c>
      <c r="C248" s="11" t="s">
        <v>484</v>
      </c>
      <c r="D248" s="11"/>
      <c r="E248" s="6">
        <v>15</v>
      </c>
      <c r="F248" s="6">
        <v>2525</v>
      </c>
      <c r="G248" s="6">
        <v>2340</v>
      </c>
      <c r="H248" s="6">
        <v>1410</v>
      </c>
      <c r="I248" s="6">
        <v>1020</v>
      </c>
      <c r="J248" s="6">
        <v>760</v>
      </c>
      <c r="K248" s="6">
        <v>935</v>
      </c>
      <c r="L248" s="6">
        <v>595</v>
      </c>
      <c r="M248" s="6">
        <v>3415</v>
      </c>
      <c r="N248" s="6">
        <v>13015</v>
      </c>
      <c r="O248" s="127"/>
    </row>
    <row r="249" spans="1:15" s="10" customFormat="1" ht="11.25" x14ac:dyDescent="0.2">
      <c r="A249" s="173"/>
      <c r="B249" s="11" t="s">
        <v>35</v>
      </c>
      <c r="C249" s="11" t="s">
        <v>485</v>
      </c>
      <c r="D249" s="11"/>
      <c r="E249" s="6">
        <v>10</v>
      </c>
      <c r="F249" s="6">
        <v>1805</v>
      </c>
      <c r="G249" s="6">
        <v>1485</v>
      </c>
      <c r="H249" s="6">
        <v>1260</v>
      </c>
      <c r="I249" s="6">
        <v>655</v>
      </c>
      <c r="J249" s="6">
        <v>635</v>
      </c>
      <c r="K249" s="6">
        <v>675</v>
      </c>
      <c r="L249" s="6">
        <v>470</v>
      </c>
      <c r="M249" s="6">
        <v>2160</v>
      </c>
      <c r="N249" s="6">
        <v>9155</v>
      </c>
      <c r="O249" s="127"/>
    </row>
    <row r="250" spans="1:15" s="10" customFormat="1" ht="11.25" x14ac:dyDescent="0.2">
      <c r="A250" s="173"/>
      <c r="B250" s="11" t="s">
        <v>36</v>
      </c>
      <c r="C250" s="11" t="s">
        <v>486</v>
      </c>
      <c r="D250" s="11"/>
      <c r="E250" s="6">
        <v>5</v>
      </c>
      <c r="F250" s="6">
        <v>1005</v>
      </c>
      <c r="G250" s="6">
        <v>1265</v>
      </c>
      <c r="H250" s="6">
        <v>690</v>
      </c>
      <c r="I250" s="6">
        <v>605</v>
      </c>
      <c r="J250" s="6">
        <v>510</v>
      </c>
      <c r="K250" s="6">
        <v>430</v>
      </c>
      <c r="L250" s="6">
        <v>300</v>
      </c>
      <c r="M250" s="6">
        <v>1595</v>
      </c>
      <c r="N250" s="6">
        <v>6405</v>
      </c>
      <c r="O250" s="127"/>
    </row>
    <row r="251" spans="1:15" s="10" customFormat="1" ht="11.25" x14ac:dyDescent="0.2">
      <c r="A251" s="173"/>
      <c r="B251" s="11" t="s">
        <v>17</v>
      </c>
      <c r="C251" s="11" t="s">
        <v>487</v>
      </c>
      <c r="D251" s="11"/>
      <c r="E251" s="6">
        <v>5</v>
      </c>
      <c r="F251" s="6">
        <v>1535</v>
      </c>
      <c r="G251" s="6">
        <v>2780</v>
      </c>
      <c r="H251" s="6">
        <v>545</v>
      </c>
      <c r="I251" s="6">
        <v>1420</v>
      </c>
      <c r="J251" s="6">
        <v>615</v>
      </c>
      <c r="K251" s="6">
        <v>725</v>
      </c>
      <c r="L251" s="6">
        <v>510</v>
      </c>
      <c r="M251" s="6">
        <v>3225</v>
      </c>
      <c r="N251" s="6">
        <v>11360</v>
      </c>
      <c r="O251" s="127"/>
    </row>
    <row r="252" spans="1:15" s="10" customFormat="1" ht="11.25" x14ac:dyDescent="0.2">
      <c r="A252" s="173"/>
      <c r="B252" s="11" t="s">
        <v>18</v>
      </c>
      <c r="C252" s="11" t="s">
        <v>488</v>
      </c>
      <c r="D252" s="11"/>
      <c r="E252" s="6">
        <v>15</v>
      </c>
      <c r="F252" s="6">
        <v>1415</v>
      </c>
      <c r="G252" s="6">
        <v>2795</v>
      </c>
      <c r="H252" s="6">
        <v>605</v>
      </c>
      <c r="I252" s="6">
        <v>1215</v>
      </c>
      <c r="J252" s="6">
        <v>555</v>
      </c>
      <c r="K252" s="6">
        <v>815</v>
      </c>
      <c r="L252" s="6">
        <v>290</v>
      </c>
      <c r="M252" s="6">
        <v>2790</v>
      </c>
      <c r="N252" s="6">
        <v>10495</v>
      </c>
      <c r="O252" s="127"/>
    </row>
    <row r="253" spans="1:15" s="10" customFormat="1" ht="11.25" x14ac:dyDescent="0.2">
      <c r="A253" s="173"/>
      <c r="B253" s="11" t="s">
        <v>19</v>
      </c>
      <c r="C253" s="11" t="s">
        <v>489</v>
      </c>
      <c r="D253" s="11"/>
      <c r="E253" s="6">
        <v>10</v>
      </c>
      <c r="F253" s="6">
        <v>1580</v>
      </c>
      <c r="G253" s="6">
        <v>1675</v>
      </c>
      <c r="H253" s="6">
        <v>675</v>
      </c>
      <c r="I253" s="6">
        <v>1070</v>
      </c>
      <c r="J253" s="6">
        <v>580</v>
      </c>
      <c r="K253" s="6">
        <v>555</v>
      </c>
      <c r="L253" s="6">
        <v>440</v>
      </c>
      <c r="M253" s="6">
        <v>2145</v>
      </c>
      <c r="N253" s="6">
        <v>8730</v>
      </c>
      <c r="O253" s="127"/>
    </row>
    <row r="254" spans="1:15" s="10" customFormat="1" ht="11.25" x14ac:dyDescent="0.2">
      <c r="A254" s="173"/>
      <c r="B254" s="11" t="s">
        <v>37</v>
      </c>
      <c r="C254" s="11" t="s">
        <v>490</v>
      </c>
      <c r="D254" s="11"/>
      <c r="E254" s="6">
        <v>10</v>
      </c>
      <c r="F254" s="6">
        <v>1800</v>
      </c>
      <c r="G254" s="6">
        <v>2245</v>
      </c>
      <c r="H254" s="6">
        <v>1165</v>
      </c>
      <c r="I254" s="6">
        <v>600</v>
      </c>
      <c r="J254" s="6">
        <v>650</v>
      </c>
      <c r="K254" s="6">
        <v>645</v>
      </c>
      <c r="L254" s="6">
        <v>300</v>
      </c>
      <c r="M254" s="6">
        <v>2985</v>
      </c>
      <c r="N254" s="6">
        <v>10400</v>
      </c>
      <c r="O254" s="127"/>
    </row>
    <row r="255" spans="1:15" s="10" customFormat="1" ht="11.25" x14ac:dyDescent="0.2">
      <c r="A255" s="173"/>
      <c r="B255" s="11" t="s">
        <v>38</v>
      </c>
      <c r="C255" s="11" t="s">
        <v>491</v>
      </c>
      <c r="D255" s="11"/>
      <c r="E255" s="6">
        <v>20</v>
      </c>
      <c r="F255" s="6">
        <v>1160</v>
      </c>
      <c r="G255" s="6">
        <v>900</v>
      </c>
      <c r="H255" s="6">
        <v>1550</v>
      </c>
      <c r="I255" s="6">
        <v>460</v>
      </c>
      <c r="J255" s="6">
        <v>420</v>
      </c>
      <c r="K255" s="6">
        <v>505</v>
      </c>
      <c r="L255" s="6">
        <v>350</v>
      </c>
      <c r="M255" s="6">
        <v>1385</v>
      </c>
      <c r="N255" s="6">
        <v>6750</v>
      </c>
      <c r="O255" s="127"/>
    </row>
    <row r="256" spans="1:15" s="10" customFormat="1" ht="11.25" x14ac:dyDescent="0.2">
      <c r="A256" s="173"/>
      <c r="B256" s="11" t="s">
        <v>39</v>
      </c>
      <c r="C256" s="11" t="s">
        <v>492</v>
      </c>
      <c r="D256" s="11"/>
      <c r="E256" s="6">
        <v>20</v>
      </c>
      <c r="F256" s="6">
        <v>1690</v>
      </c>
      <c r="G256" s="6">
        <v>1460</v>
      </c>
      <c r="H256" s="6">
        <v>1130</v>
      </c>
      <c r="I256" s="6">
        <v>625</v>
      </c>
      <c r="J256" s="6">
        <v>570</v>
      </c>
      <c r="K256" s="6">
        <v>650</v>
      </c>
      <c r="L256" s="6">
        <v>445</v>
      </c>
      <c r="M256" s="6">
        <v>2625</v>
      </c>
      <c r="N256" s="6">
        <v>9215</v>
      </c>
      <c r="O256" s="127"/>
    </row>
    <row r="257" spans="1:15" s="10" customFormat="1" ht="11.25" x14ac:dyDescent="0.2">
      <c r="A257" s="173"/>
      <c r="B257" s="11" t="s">
        <v>40</v>
      </c>
      <c r="C257" s="11" t="s">
        <v>493</v>
      </c>
      <c r="D257" s="11"/>
      <c r="E257" s="6">
        <v>20</v>
      </c>
      <c r="F257" s="6">
        <v>1625</v>
      </c>
      <c r="G257" s="6">
        <v>1870</v>
      </c>
      <c r="H257" s="6">
        <v>845</v>
      </c>
      <c r="I257" s="6">
        <v>805</v>
      </c>
      <c r="J257" s="6">
        <v>515</v>
      </c>
      <c r="K257" s="6">
        <v>700</v>
      </c>
      <c r="L257" s="6">
        <v>345</v>
      </c>
      <c r="M257" s="6">
        <v>3350</v>
      </c>
      <c r="N257" s="6">
        <v>10075</v>
      </c>
      <c r="O257" s="127"/>
    </row>
    <row r="258" spans="1:15" s="10" customFormat="1" ht="11.25" x14ac:dyDescent="0.2">
      <c r="A258" s="173"/>
      <c r="B258" s="11" t="s">
        <v>20</v>
      </c>
      <c r="C258" s="11" t="s">
        <v>494</v>
      </c>
      <c r="D258" s="11"/>
      <c r="E258" s="6">
        <v>20</v>
      </c>
      <c r="F258" s="6">
        <v>1510</v>
      </c>
      <c r="G258" s="6">
        <v>3675</v>
      </c>
      <c r="H258" s="6">
        <v>565</v>
      </c>
      <c r="I258" s="6">
        <v>1580</v>
      </c>
      <c r="J258" s="6">
        <v>725</v>
      </c>
      <c r="K258" s="6">
        <v>945</v>
      </c>
      <c r="L258" s="6">
        <v>425</v>
      </c>
      <c r="M258" s="6">
        <v>3805</v>
      </c>
      <c r="N258" s="6">
        <v>13250</v>
      </c>
      <c r="O258" s="127"/>
    </row>
    <row r="259" spans="1:15" s="10" customFormat="1" ht="11.25" x14ac:dyDescent="0.2">
      <c r="A259" s="173"/>
      <c r="B259" s="11" t="s">
        <v>21</v>
      </c>
      <c r="C259" s="11" t="s">
        <v>495</v>
      </c>
      <c r="D259" s="11"/>
      <c r="E259" s="6">
        <v>30</v>
      </c>
      <c r="F259" s="6">
        <v>1690</v>
      </c>
      <c r="G259" s="6">
        <v>2650</v>
      </c>
      <c r="H259" s="6">
        <v>535</v>
      </c>
      <c r="I259" s="6">
        <v>1425</v>
      </c>
      <c r="J259" s="6">
        <v>590</v>
      </c>
      <c r="K259" s="6">
        <v>775</v>
      </c>
      <c r="L259" s="6">
        <v>275</v>
      </c>
      <c r="M259" s="6">
        <v>2900</v>
      </c>
      <c r="N259" s="6">
        <v>10870</v>
      </c>
      <c r="O259" s="127"/>
    </row>
    <row r="260" spans="1:15" s="10" customFormat="1" ht="11.25" x14ac:dyDescent="0.2">
      <c r="A260" s="173"/>
      <c r="B260" s="11" t="s">
        <v>41</v>
      </c>
      <c r="C260" s="11" t="s">
        <v>496</v>
      </c>
      <c r="D260" s="11"/>
      <c r="E260" s="6">
        <v>10</v>
      </c>
      <c r="F260" s="6">
        <v>925</v>
      </c>
      <c r="G260" s="6">
        <v>1640</v>
      </c>
      <c r="H260" s="6">
        <v>670</v>
      </c>
      <c r="I260" s="6">
        <v>515</v>
      </c>
      <c r="J260" s="6">
        <v>405</v>
      </c>
      <c r="K260" s="6">
        <v>510</v>
      </c>
      <c r="L260" s="6">
        <v>215</v>
      </c>
      <c r="M260" s="6">
        <v>1805</v>
      </c>
      <c r="N260" s="6">
        <v>6695</v>
      </c>
      <c r="O260" s="127"/>
    </row>
    <row r="261" spans="1:15" s="10" customFormat="1" ht="11.25" x14ac:dyDescent="0.2">
      <c r="A261" s="173"/>
      <c r="B261" s="11" t="s">
        <v>22</v>
      </c>
      <c r="C261" s="11" t="s">
        <v>497</v>
      </c>
      <c r="D261" s="11"/>
      <c r="E261" s="6">
        <v>10</v>
      </c>
      <c r="F261" s="6">
        <v>1280</v>
      </c>
      <c r="G261" s="6">
        <v>3670</v>
      </c>
      <c r="H261" s="6">
        <v>590</v>
      </c>
      <c r="I261" s="6">
        <v>1280</v>
      </c>
      <c r="J261" s="6">
        <v>720</v>
      </c>
      <c r="K261" s="6">
        <v>2640</v>
      </c>
      <c r="L261" s="6">
        <v>295</v>
      </c>
      <c r="M261" s="6">
        <v>2765</v>
      </c>
      <c r="N261" s="6">
        <v>13250</v>
      </c>
      <c r="O261" s="127"/>
    </row>
    <row r="262" spans="1:15" s="10" customFormat="1" ht="11.25" x14ac:dyDescent="0.2">
      <c r="A262" s="173"/>
      <c r="B262" s="11" t="s">
        <v>23</v>
      </c>
      <c r="C262" s="11" t="s">
        <v>498</v>
      </c>
      <c r="D262" s="11"/>
      <c r="E262" s="6">
        <v>5</v>
      </c>
      <c r="F262" s="6">
        <v>1040</v>
      </c>
      <c r="G262" s="6">
        <v>1380</v>
      </c>
      <c r="H262" s="6">
        <v>650</v>
      </c>
      <c r="I262" s="6">
        <v>725</v>
      </c>
      <c r="J262" s="6">
        <v>590</v>
      </c>
      <c r="K262" s="6">
        <v>475</v>
      </c>
      <c r="L262" s="6">
        <v>280</v>
      </c>
      <c r="M262" s="6">
        <v>1730</v>
      </c>
      <c r="N262" s="6">
        <v>6875</v>
      </c>
      <c r="O262" s="127"/>
    </row>
    <row r="263" spans="1:15" s="10" customFormat="1" ht="11.25" x14ac:dyDescent="0.2">
      <c r="A263" s="173"/>
      <c r="B263" s="11" t="s">
        <v>42</v>
      </c>
      <c r="C263" s="11" t="s">
        <v>499</v>
      </c>
      <c r="D263" s="11"/>
      <c r="E263" s="6">
        <v>10</v>
      </c>
      <c r="F263" s="6">
        <v>1125</v>
      </c>
      <c r="G263" s="6">
        <v>2105</v>
      </c>
      <c r="H263" s="6">
        <v>940</v>
      </c>
      <c r="I263" s="6">
        <v>590</v>
      </c>
      <c r="J263" s="6">
        <v>500</v>
      </c>
      <c r="K263" s="6">
        <v>630</v>
      </c>
      <c r="L263" s="6">
        <v>325</v>
      </c>
      <c r="M263" s="6">
        <v>2140</v>
      </c>
      <c r="N263" s="6">
        <v>8365</v>
      </c>
      <c r="O263" s="127"/>
    </row>
    <row r="264" spans="1:15" s="10" customFormat="1" ht="11.25" x14ac:dyDescent="0.2">
      <c r="A264" s="173"/>
      <c r="B264" s="11" t="s">
        <v>24</v>
      </c>
      <c r="C264" s="11" t="s">
        <v>500</v>
      </c>
      <c r="D264" s="11"/>
      <c r="E264" s="6" t="s">
        <v>712</v>
      </c>
      <c r="F264" s="6">
        <v>1540</v>
      </c>
      <c r="G264" s="6">
        <v>870</v>
      </c>
      <c r="H264" s="6">
        <v>635</v>
      </c>
      <c r="I264" s="6">
        <v>470</v>
      </c>
      <c r="J264" s="6" t="s">
        <v>712</v>
      </c>
      <c r="K264" s="6">
        <v>440</v>
      </c>
      <c r="L264" s="6">
        <v>255</v>
      </c>
      <c r="M264" s="6">
        <v>1535</v>
      </c>
      <c r="N264" s="6">
        <v>6290</v>
      </c>
      <c r="O264" s="127"/>
    </row>
    <row r="265" spans="1:15" s="10" customFormat="1" ht="11.25" x14ac:dyDescent="0.2">
      <c r="A265" s="173"/>
      <c r="B265" s="11" t="s">
        <v>420</v>
      </c>
      <c r="C265" s="11" t="s">
        <v>501</v>
      </c>
      <c r="D265" s="11"/>
      <c r="E265" s="6">
        <v>10</v>
      </c>
      <c r="F265" s="6">
        <v>1630</v>
      </c>
      <c r="G265" s="6">
        <v>1665</v>
      </c>
      <c r="H265" s="6">
        <v>1085</v>
      </c>
      <c r="I265" s="6">
        <v>565</v>
      </c>
      <c r="J265" s="6">
        <v>685</v>
      </c>
      <c r="K265" s="6">
        <v>585</v>
      </c>
      <c r="L265" s="6">
        <v>335</v>
      </c>
      <c r="M265" s="6">
        <v>2585</v>
      </c>
      <c r="N265" s="6">
        <v>9145</v>
      </c>
      <c r="O265" s="127"/>
    </row>
    <row r="266" spans="1:15" s="10" customFormat="1" ht="11.25" x14ac:dyDescent="0.2">
      <c r="A266" s="173"/>
      <c r="B266" s="11" t="s">
        <v>421</v>
      </c>
      <c r="C266" s="11" t="s">
        <v>502</v>
      </c>
      <c r="D266" s="11"/>
      <c r="E266" s="6">
        <v>15</v>
      </c>
      <c r="F266" s="6">
        <v>1240</v>
      </c>
      <c r="G266" s="6">
        <v>3340</v>
      </c>
      <c r="H266" s="6">
        <v>650</v>
      </c>
      <c r="I266" s="6">
        <v>1150</v>
      </c>
      <c r="J266" s="6">
        <v>620</v>
      </c>
      <c r="K266" s="6">
        <v>785</v>
      </c>
      <c r="L266" s="6">
        <v>285</v>
      </c>
      <c r="M266" s="6">
        <v>2990</v>
      </c>
      <c r="N266" s="6">
        <v>11075</v>
      </c>
      <c r="O266" s="127"/>
    </row>
    <row r="267" spans="1:15" s="10" customFormat="1" ht="11.25" x14ac:dyDescent="0.2">
      <c r="A267" s="173"/>
      <c r="B267" s="11" t="s">
        <v>25</v>
      </c>
      <c r="C267" s="11" t="s">
        <v>503</v>
      </c>
      <c r="D267" s="11"/>
      <c r="E267" s="6">
        <v>10</v>
      </c>
      <c r="F267" s="6">
        <v>1470</v>
      </c>
      <c r="G267" s="6">
        <v>3100</v>
      </c>
      <c r="H267" s="6">
        <v>580</v>
      </c>
      <c r="I267" s="6">
        <v>1285</v>
      </c>
      <c r="J267" s="6">
        <v>780</v>
      </c>
      <c r="K267" s="6">
        <v>920</v>
      </c>
      <c r="L267" s="6">
        <v>365</v>
      </c>
      <c r="M267" s="6">
        <v>3280</v>
      </c>
      <c r="N267" s="6">
        <v>11790</v>
      </c>
      <c r="O267" s="127"/>
    </row>
    <row r="268" spans="1:15" s="10" customFormat="1" ht="11.25" x14ac:dyDescent="0.2">
      <c r="A268" s="173"/>
      <c r="B268" s="11" t="s">
        <v>422</v>
      </c>
      <c r="C268" s="11" t="s">
        <v>504</v>
      </c>
      <c r="D268" s="11"/>
      <c r="E268" s="6">
        <v>30</v>
      </c>
      <c r="F268" s="6">
        <v>940</v>
      </c>
      <c r="G268" s="6">
        <v>1135</v>
      </c>
      <c r="H268" s="6">
        <v>1205</v>
      </c>
      <c r="I268" s="6">
        <v>435</v>
      </c>
      <c r="J268" s="6">
        <v>425</v>
      </c>
      <c r="K268" s="6">
        <v>440</v>
      </c>
      <c r="L268" s="6">
        <v>280</v>
      </c>
      <c r="M268" s="6">
        <v>1450</v>
      </c>
      <c r="N268" s="6">
        <v>6340</v>
      </c>
      <c r="O268" s="127"/>
    </row>
    <row r="269" spans="1:15" s="10" customFormat="1" ht="11.25" x14ac:dyDescent="0.2">
      <c r="A269" s="173"/>
      <c r="B269" s="11" t="s">
        <v>26</v>
      </c>
      <c r="C269" s="11" t="s">
        <v>505</v>
      </c>
      <c r="D269" s="11"/>
      <c r="E269" s="6">
        <v>5</v>
      </c>
      <c r="F269" s="6">
        <v>1835</v>
      </c>
      <c r="G269" s="6">
        <v>2525</v>
      </c>
      <c r="H269" s="6">
        <v>500</v>
      </c>
      <c r="I269" s="6">
        <v>1070</v>
      </c>
      <c r="J269" s="6">
        <v>645</v>
      </c>
      <c r="K269" s="6">
        <v>760</v>
      </c>
      <c r="L269" s="6">
        <v>465</v>
      </c>
      <c r="M269" s="6">
        <v>3635</v>
      </c>
      <c r="N269" s="6">
        <v>11440</v>
      </c>
      <c r="O269" s="127"/>
    </row>
    <row r="270" spans="1:15" s="10" customFormat="1" ht="11.25" x14ac:dyDescent="0.2">
      <c r="A270" s="173"/>
      <c r="B270" s="11" t="s">
        <v>423</v>
      </c>
      <c r="C270" s="11" t="s">
        <v>506</v>
      </c>
      <c r="D270" s="11"/>
      <c r="E270" s="6">
        <v>10</v>
      </c>
      <c r="F270" s="6">
        <v>1570</v>
      </c>
      <c r="G270" s="6">
        <v>1025</v>
      </c>
      <c r="H270" s="6">
        <v>970</v>
      </c>
      <c r="I270" s="6">
        <v>560</v>
      </c>
      <c r="J270" s="6">
        <v>480</v>
      </c>
      <c r="K270" s="6">
        <v>465</v>
      </c>
      <c r="L270" s="6">
        <v>360</v>
      </c>
      <c r="M270" s="6">
        <v>1430</v>
      </c>
      <c r="N270" s="6">
        <v>6870</v>
      </c>
      <c r="O270" s="127"/>
    </row>
    <row r="271" spans="1:15" s="12" customFormat="1" ht="11.25" x14ac:dyDescent="0.2">
      <c r="A271" s="173"/>
      <c r="B271" s="11" t="s">
        <v>27</v>
      </c>
      <c r="C271" s="11" t="s">
        <v>507</v>
      </c>
      <c r="D271" s="11"/>
      <c r="E271" s="6">
        <v>15</v>
      </c>
      <c r="F271" s="6">
        <v>1765</v>
      </c>
      <c r="G271" s="6">
        <v>3865</v>
      </c>
      <c r="H271" s="6">
        <v>850</v>
      </c>
      <c r="I271" s="6">
        <v>1410</v>
      </c>
      <c r="J271" s="6">
        <v>715</v>
      </c>
      <c r="K271" s="6">
        <v>1050</v>
      </c>
      <c r="L271" s="6">
        <v>420</v>
      </c>
      <c r="M271" s="6">
        <v>3495</v>
      </c>
      <c r="N271" s="6">
        <v>13585</v>
      </c>
      <c r="O271" s="127"/>
    </row>
    <row r="272" spans="1:15" s="10" customFormat="1" ht="11.25" x14ac:dyDescent="0.2">
      <c r="A272" s="173"/>
      <c r="B272" s="11" t="s">
        <v>28</v>
      </c>
      <c r="C272" s="11" t="s">
        <v>508</v>
      </c>
      <c r="D272" s="11"/>
      <c r="E272" s="6">
        <v>70</v>
      </c>
      <c r="F272" s="6">
        <v>4170</v>
      </c>
      <c r="G272" s="6">
        <v>10140</v>
      </c>
      <c r="H272" s="6">
        <v>2360</v>
      </c>
      <c r="I272" s="6">
        <v>4700</v>
      </c>
      <c r="J272" s="6">
        <v>1865</v>
      </c>
      <c r="K272" s="6">
        <v>3565</v>
      </c>
      <c r="L272" s="6">
        <v>735</v>
      </c>
      <c r="M272" s="6">
        <v>14225</v>
      </c>
      <c r="N272" s="6">
        <v>41830</v>
      </c>
      <c r="O272" s="127"/>
    </row>
    <row r="273" spans="1:15" s="10" customFormat="1" ht="11.25" x14ac:dyDescent="0.2">
      <c r="A273" s="174"/>
      <c r="B273" s="13" t="s">
        <v>692</v>
      </c>
      <c r="C273" s="13" t="str">
        <f>A240</f>
        <v>London</v>
      </c>
      <c r="D273" s="13"/>
      <c r="E273" s="14">
        <v>525</v>
      </c>
      <c r="F273" s="14">
        <v>53670</v>
      </c>
      <c r="G273" s="14">
        <v>86525</v>
      </c>
      <c r="H273" s="14">
        <v>32200</v>
      </c>
      <c r="I273" s="14">
        <v>33815</v>
      </c>
      <c r="J273" s="14">
        <v>21580</v>
      </c>
      <c r="K273" s="14">
        <v>28820</v>
      </c>
      <c r="L273" s="14">
        <v>12660</v>
      </c>
      <c r="M273" s="14">
        <v>101240</v>
      </c>
      <c r="N273" s="14">
        <v>371035</v>
      </c>
      <c r="O273" s="127"/>
    </row>
    <row r="274" spans="1:15" s="10" customFormat="1" ht="11.25" x14ac:dyDescent="0.2">
      <c r="A274" s="15"/>
      <c r="C274" s="11"/>
      <c r="D274" s="11"/>
      <c r="E274" s="6"/>
      <c r="F274" s="6"/>
      <c r="G274" s="6"/>
      <c r="H274" s="6"/>
      <c r="I274" s="6"/>
      <c r="J274" s="6"/>
      <c r="K274" s="6"/>
      <c r="L274" s="6"/>
      <c r="M274" s="6"/>
      <c r="N274" s="6"/>
      <c r="O274" s="127"/>
    </row>
    <row r="275" spans="1:15" s="10" customFormat="1" ht="11.25" x14ac:dyDescent="0.2">
      <c r="A275" s="173" t="s">
        <v>553</v>
      </c>
      <c r="B275" s="11" t="s">
        <v>8</v>
      </c>
      <c r="C275" s="11" t="s">
        <v>257</v>
      </c>
      <c r="D275" s="11"/>
      <c r="E275" s="6">
        <v>5</v>
      </c>
      <c r="F275" s="6">
        <v>165</v>
      </c>
      <c r="G275" s="6">
        <v>105</v>
      </c>
      <c r="H275" s="6">
        <v>115</v>
      </c>
      <c r="I275" s="6">
        <v>80</v>
      </c>
      <c r="J275" s="6">
        <v>50</v>
      </c>
      <c r="K275" s="6">
        <v>45</v>
      </c>
      <c r="L275" s="6">
        <v>80</v>
      </c>
      <c r="M275" s="6">
        <v>155</v>
      </c>
      <c r="N275" s="6">
        <v>800</v>
      </c>
      <c r="O275" s="127"/>
    </row>
    <row r="276" spans="1:15" s="10" customFormat="1" ht="11.25" x14ac:dyDescent="0.2">
      <c r="A276" s="173"/>
      <c r="B276" s="11" t="s">
        <v>470</v>
      </c>
      <c r="C276" s="11" t="s">
        <v>258</v>
      </c>
      <c r="D276" s="11"/>
      <c r="E276" s="6">
        <v>25</v>
      </c>
      <c r="F276" s="6">
        <v>295</v>
      </c>
      <c r="G276" s="6">
        <v>260</v>
      </c>
      <c r="H276" s="6">
        <v>335</v>
      </c>
      <c r="I276" s="6">
        <v>100</v>
      </c>
      <c r="J276" s="6">
        <v>115</v>
      </c>
      <c r="K276" s="6">
        <v>105</v>
      </c>
      <c r="L276" s="6">
        <v>100</v>
      </c>
      <c r="M276" s="6">
        <v>325</v>
      </c>
      <c r="N276" s="6">
        <v>1660</v>
      </c>
      <c r="O276" s="127"/>
    </row>
    <row r="277" spans="1:15" s="10" customFormat="1" ht="11.25" x14ac:dyDescent="0.2">
      <c r="A277" s="173"/>
      <c r="B277" s="11" t="s">
        <v>4</v>
      </c>
      <c r="C277" s="11" t="s">
        <v>259</v>
      </c>
      <c r="D277" s="11"/>
      <c r="E277" s="6">
        <v>10</v>
      </c>
      <c r="F277" s="6">
        <v>345</v>
      </c>
      <c r="G277" s="6">
        <v>275</v>
      </c>
      <c r="H277" s="6">
        <v>170</v>
      </c>
      <c r="I277" s="6">
        <v>250</v>
      </c>
      <c r="J277" s="6">
        <v>95</v>
      </c>
      <c r="K277" s="6">
        <v>105</v>
      </c>
      <c r="L277" s="6">
        <v>145</v>
      </c>
      <c r="M277" s="6">
        <v>255</v>
      </c>
      <c r="N277" s="6">
        <v>1650</v>
      </c>
      <c r="O277" s="127"/>
    </row>
    <row r="278" spans="1:15" s="10" customFormat="1" ht="11.25" x14ac:dyDescent="0.2">
      <c r="A278" s="173"/>
      <c r="B278" s="11" t="s">
        <v>3</v>
      </c>
      <c r="C278" s="11" t="s">
        <v>143</v>
      </c>
      <c r="D278" s="11"/>
      <c r="E278" s="6">
        <v>80</v>
      </c>
      <c r="F278" s="6">
        <v>360</v>
      </c>
      <c r="G278" s="6">
        <v>160</v>
      </c>
      <c r="H278" s="6">
        <v>260</v>
      </c>
      <c r="I278" s="6">
        <v>145</v>
      </c>
      <c r="J278" s="6">
        <v>105</v>
      </c>
      <c r="K278" s="6">
        <v>80</v>
      </c>
      <c r="L278" s="6">
        <v>140</v>
      </c>
      <c r="M278" s="6">
        <v>275</v>
      </c>
      <c r="N278" s="6">
        <v>1605</v>
      </c>
      <c r="O278" s="127"/>
    </row>
    <row r="279" spans="1:15" s="10" customFormat="1" ht="11.25" x14ac:dyDescent="0.2">
      <c r="A279" s="173"/>
      <c r="B279" s="11" t="s">
        <v>5</v>
      </c>
      <c r="C279" s="11" t="s">
        <v>260</v>
      </c>
      <c r="D279" s="11"/>
      <c r="E279" s="6">
        <v>15</v>
      </c>
      <c r="F279" s="6">
        <v>70</v>
      </c>
      <c r="G279" s="6">
        <v>20</v>
      </c>
      <c r="H279" s="6">
        <v>35</v>
      </c>
      <c r="I279" s="6">
        <v>25</v>
      </c>
      <c r="J279" s="6">
        <v>25</v>
      </c>
      <c r="K279" s="6">
        <v>25</v>
      </c>
      <c r="L279" s="6">
        <v>45</v>
      </c>
      <c r="M279" s="6">
        <v>55</v>
      </c>
      <c r="N279" s="6">
        <v>315</v>
      </c>
      <c r="O279" s="127"/>
    </row>
    <row r="280" spans="1:15" s="10" customFormat="1" ht="11.25" x14ac:dyDescent="0.2">
      <c r="A280" s="173"/>
      <c r="B280" s="11" t="s">
        <v>12</v>
      </c>
      <c r="C280" s="11" t="s">
        <v>146</v>
      </c>
      <c r="D280" s="11"/>
      <c r="E280" s="6">
        <v>25</v>
      </c>
      <c r="F280" s="6">
        <v>395</v>
      </c>
      <c r="G280" s="6">
        <v>305</v>
      </c>
      <c r="H280" s="6">
        <v>265</v>
      </c>
      <c r="I280" s="6">
        <v>180</v>
      </c>
      <c r="J280" s="6">
        <v>125</v>
      </c>
      <c r="K280" s="6">
        <v>145</v>
      </c>
      <c r="L280" s="6">
        <v>180</v>
      </c>
      <c r="M280" s="6">
        <v>420</v>
      </c>
      <c r="N280" s="6">
        <v>2040</v>
      </c>
      <c r="O280" s="127"/>
    </row>
    <row r="281" spans="1:15" s="10" customFormat="1" ht="11.25" x14ac:dyDescent="0.2">
      <c r="A281" s="173"/>
      <c r="B281" s="11" t="s">
        <v>13</v>
      </c>
      <c r="C281" s="11" t="s">
        <v>261</v>
      </c>
      <c r="D281" s="11"/>
      <c r="E281" s="6">
        <v>25</v>
      </c>
      <c r="F281" s="6">
        <v>335</v>
      </c>
      <c r="G281" s="6">
        <v>270</v>
      </c>
      <c r="H281" s="6">
        <v>245</v>
      </c>
      <c r="I281" s="6">
        <v>165</v>
      </c>
      <c r="J281" s="6">
        <v>145</v>
      </c>
      <c r="K281" s="6">
        <v>110</v>
      </c>
      <c r="L281" s="6">
        <v>85</v>
      </c>
      <c r="M281" s="6">
        <v>595</v>
      </c>
      <c r="N281" s="6">
        <v>1975</v>
      </c>
      <c r="O281" s="127"/>
    </row>
    <row r="282" spans="1:15" s="10" customFormat="1" ht="11.25" x14ac:dyDescent="0.2">
      <c r="A282" s="173"/>
      <c r="B282" s="11" t="s">
        <v>14</v>
      </c>
      <c r="C282" s="11" t="s">
        <v>262</v>
      </c>
      <c r="D282" s="11"/>
      <c r="E282" s="6">
        <v>25</v>
      </c>
      <c r="F282" s="6">
        <v>425</v>
      </c>
      <c r="G282" s="6">
        <v>375</v>
      </c>
      <c r="H282" s="6">
        <v>305</v>
      </c>
      <c r="I282" s="6">
        <v>205</v>
      </c>
      <c r="J282" s="6">
        <v>130</v>
      </c>
      <c r="K282" s="6">
        <v>125</v>
      </c>
      <c r="L282" s="6">
        <v>165</v>
      </c>
      <c r="M282" s="6">
        <v>340</v>
      </c>
      <c r="N282" s="6">
        <v>2095</v>
      </c>
      <c r="O282" s="127"/>
    </row>
    <row r="283" spans="1:15" s="10" customFormat="1" ht="11.25" x14ac:dyDescent="0.2">
      <c r="A283" s="173"/>
      <c r="B283" s="11" t="s">
        <v>469</v>
      </c>
      <c r="C283" s="11" t="s">
        <v>263</v>
      </c>
      <c r="D283" s="11"/>
      <c r="E283" s="6">
        <v>35</v>
      </c>
      <c r="F283" s="6">
        <v>260</v>
      </c>
      <c r="G283" s="6">
        <v>165</v>
      </c>
      <c r="H283" s="6">
        <v>190</v>
      </c>
      <c r="I283" s="6">
        <v>130</v>
      </c>
      <c r="J283" s="6">
        <v>85</v>
      </c>
      <c r="K283" s="6">
        <v>90</v>
      </c>
      <c r="L283" s="6">
        <v>150</v>
      </c>
      <c r="M283" s="6">
        <v>235</v>
      </c>
      <c r="N283" s="6">
        <v>1340</v>
      </c>
      <c r="O283" s="127"/>
    </row>
    <row r="284" spans="1:15" s="10" customFormat="1" ht="11.25" x14ac:dyDescent="0.2">
      <c r="A284" s="173"/>
      <c r="B284" s="11" t="s">
        <v>9</v>
      </c>
      <c r="C284" s="11" t="s">
        <v>144</v>
      </c>
      <c r="D284" s="11"/>
      <c r="E284" s="6">
        <v>90</v>
      </c>
      <c r="F284" s="6">
        <v>200</v>
      </c>
      <c r="G284" s="6">
        <v>125</v>
      </c>
      <c r="H284" s="6">
        <v>160</v>
      </c>
      <c r="I284" s="6">
        <v>295</v>
      </c>
      <c r="J284" s="6">
        <v>80</v>
      </c>
      <c r="K284" s="6">
        <v>90</v>
      </c>
      <c r="L284" s="6">
        <v>95</v>
      </c>
      <c r="M284" s="6">
        <v>235</v>
      </c>
      <c r="N284" s="6">
        <v>1370</v>
      </c>
      <c r="O284" s="127"/>
    </row>
    <row r="285" spans="1:15" s="10" customFormat="1" ht="11.25" x14ac:dyDescent="0.2">
      <c r="A285" s="173"/>
      <c r="B285" s="11" t="s">
        <v>10</v>
      </c>
      <c r="C285" s="11" t="s">
        <v>264</v>
      </c>
      <c r="D285" s="11"/>
      <c r="E285" s="6">
        <v>15</v>
      </c>
      <c r="F285" s="6">
        <v>555</v>
      </c>
      <c r="G285" s="6">
        <v>450</v>
      </c>
      <c r="H285" s="6">
        <v>475</v>
      </c>
      <c r="I285" s="6">
        <v>300</v>
      </c>
      <c r="J285" s="6">
        <v>255</v>
      </c>
      <c r="K285" s="6">
        <v>205</v>
      </c>
      <c r="L285" s="6">
        <v>165</v>
      </c>
      <c r="M285" s="6">
        <v>890</v>
      </c>
      <c r="N285" s="6">
        <v>3310</v>
      </c>
      <c r="O285" s="127"/>
    </row>
    <row r="286" spans="1:15" s="10" customFormat="1" ht="11.25" x14ac:dyDescent="0.2">
      <c r="A286" s="173"/>
      <c r="B286" s="11" t="s">
        <v>11</v>
      </c>
      <c r="C286" s="11" t="s">
        <v>265</v>
      </c>
      <c r="D286" s="11"/>
      <c r="E286" s="6">
        <v>15</v>
      </c>
      <c r="F286" s="6">
        <v>105</v>
      </c>
      <c r="G286" s="6">
        <v>75</v>
      </c>
      <c r="H286" s="6">
        <v>80</v>
      </c>
      <c r="I286" s="6">
        <v>55</v>
      </c>
      <c r="J286" s="6">
        <v>55</v>
      </c>
      <c r="K286" s="6">
        <v>35</v>
      </c>
      <c r="L286" s="6">
        <v>40</v>
      </c>
      <c r="M286" s="6">
        <v>100</v>
      </c>
      <c r="N286" s="6">
        <v>560</v>
      </c>
      <c r="O286" s="127"/>
    </row>
    <row r="287" spans="1:15" s="12" customFormat="1" ht="11.25" x14ac:dyDescent="0.2">
      <c r="A287" s="173"/>
      <c r="B287" s="11" t="s">
        <v>7</v>
      </c>
      <c r="C287" s="11" t="s">
        <v>266</v>
      </c>
      <c r="D287" s="11"/>
      <c r="E287" s="6">
        <v>30</v>
      </c>
      <c r="F287" s="6">
        <v>240</v>
      </c>
      <c r="G287" s="6">
        <v>180</v>
      </c>
      <c r="H287" s="6">
        <v>185</v>
      </c>
      <c r="I287" s="6">
        <v>110</v>
      </c>
      <c r="J287" s="6">
        <v>95</v>
      </c>
      <c r="K287" s="6">
        <v>60</v>
      </c>
      <c r="L287" s="6">
        <v>75</v>
      </c>
      <c r="M287" s="6">
        <v>240</v>
      </c>
      <c r="N287" s="6">
        <v>1215</v>
      </c>
      <c r="O287" s="127"/>
    </row>
    <row r="288" spans="1:15" s="10" customFormat="1" ht="11.25" x14ac:dyDescent="0.2">
      <c r="A288" s="173"/>
      <c r="B288" s="11" t="s">
        <v>6</v>
      </c>
      <c r="C288" s="11" t="s">
        <v>267</v>
      </c>
      <c r="D288" s="11"/>
      <c r="E288" s="6">
        <v>20</v>
      </c>
      <c r="F288" s="6">
        <v>785</v>
      </c>
      <c r="G288" s="6">
        <v>645</v>
      </c>
      <c r="H288" s="6">
        <v>305</v>
      </c>
      <c r="I288" s="6">
        <v>445</v>
      </c>
      <c r="J288" s="6">
        <v>320</v>
      </c>
      <c r="K288" s="6">
        <v>255</v>
      </c>
      <c r="L288" s="6">
        <v>225</v>
      </c>
      <c r="M288" s="6">
        <v>875</v>
      </c>
      <c r="N288" s="6">
        <v>3875</v>
      </c>
      <c r="O288" s="127"/>
    </row>
    <row r="289" spans="1:15" s="10" customFormat="1" ht="11.25" x14ac:dyDescent="0.2">
      <c r="A289" s="174"/>
      <c r="B289" s="13" t="s">
        <v>692</v>
      </c>
      <c r="C289" s="13" t="str">
        <f>A275</f>
        <v>New Anglia</v>
      </c>
      <c r="D289" s="13"/>
      <c r="E289" s="14">
        <v>415</v>
      </c>
      <c r="F289" s="14">
        <v>4535</v>
      </c>
      <c r="G289" s="14">
        <v>3410</v>
      </c>
      <c r="H289" s="14">
        <v>3125</v>
      </c>
      <c r="I289" s="14">
        <v>2485</v>
      </c>
      <c r="J289" s="14">
        <v>1680</v>
      </c>
      <c r="K289" s="14">
        <v>1475</v>
      </c>
      <c r="L289" s="14">
        <v>1690</v>
      </c>
      <c r="M289" s="14">
        <v>4995</v>
      </c>
      <c r="N289" s="14">
        <v>23810</v>
      </c>
      <c r="O289" s="127"/>
    </row>
    <row r="290" spans="1:15" s="10" customFormat="1" ht="11.25" x14ac:dyDescent="0.2">
      <c r="A290" s="15"/>
      <c r="C290" s="11"/>
      <c r="D290" s="11"/>
      <c r="E290" s="6"/>
      <c r="F290" s="6"/>
      <c r="G290" s="6"/>
      <c r="H290" s="6"/>
      <c r="I290" s="6"/>
      <c r="J290" s="6"/>
      <c r="K290" s="6"/>
      <c r="L290" s="6"/>
      <c r="M290" s="6"/>
      <c r="N290" s="6"/>
      <c r="O290" s="127"/>
    </row>
    <row r="291" spans="1:15" s="10" customFormat="1" ht="11.25" x14ac:dyDescent="0.2">
      <c r="A291" s="173" t="s">
        <v>680</v>
      </c>
      <c r="B291" s="11" t="s">
        <v>388</v>
      </c>
      <c r="C291" s="11" t="s">
        <v>278</v>
      </c>
      <c r="D291" s="11"/>
      <c r="E291" s="6">
        <v>110</v>
      </c>
      <c r="F291" s="6">
        <v>1080</v>
      </c>
      <c r="G291" s="6">
        <v>695</v>
      </c>
      <c r="H291" s="6">
        <v>635</v>
      </c>
      <c r="I291" s="6">
        <v>595</v>
      </c>
      <c r="J291" s="6">
        <v>400</v>
      </c>
      <c r="K291" s="6">
        <v>265</v>
      </c>
      <c r="L291" s="6">
        <v>445</v>
      </c>
      <c r="M291" s="6">
        <v>975</v>
      </c>
      <c r="N291" s="6">
        <v>5200</v>
      </c>
      <c r="O291" s="127"/>
    </row>
    <row r="292" spans="1:15" s="10" customFormat="1" ht="11.25" x14ac:dyDescent="0.2">
      <c r="A292" s="173"/>
      <c r="B292" s="11" t="s">
        <v>394</v>
      </c>
      <c r="C292" s="11" t="s">
        <v>279</v>
      </c>
      <c r="D292" s="11"/>
      <c r="E292" s="6">
        <v>20</v>
      </c>
      <c r="F292" s="6">
        <v>825</v>
      </c>
      <c r="G292" s="6">
        <v>530</v>
      </c>
      <c r="H292" s="6">
        <v>465</v>
      </c>
      <c r="I292" s="6">
        <v>375</v>
      </c>
      <c r="J292" s="6">
        <v>280</v>
      </c>
      <c r="K292" s="6">
        <v>215</v>
      </c>
      <c r="L292" s="6">
        <v>330</v>
      </c>
      <c r="M292" s="6">
        <v>730</v>
      </c>
      <c r="N292" s="6">
        <v>3770</v>
      </c>
      <c r="O292" s="127"/>
    </row>
    <row r="293" spans="1:15" s="10" customFormat="1" ht="11.25" x14ac:dyDescent="0.2">
      <c r="A293" s="173"/>
      <c r="B293" s="11" t="s">
        <v>395</v>
      </c>
      <c r="C293" s="11" t="s">
        <v>280</v>
      </c>
      <c r="D293" s="11"/>
      <c r="E293" s="6">
        <v>20</v>
      </c>
      <c r="F293" s="6">
        <v>1070</v>
      </c>
      <c r="G293" s="6">
        <v>1195</v>
      </c>
      <c r="H293" s="6">
        <v>525</v>
      </c>
      <c r="I293" s="6">
        <v>765</v>
      </c>
      <c r="J293" s="6">
        <v>545</v>
      </c>
      <c r="K293" s="6">
        <v>380</v>
      </c>
      <c r="L293" s="6">
        <v>295</v>
      </c>
      <c r="M293" s="6">
        <v>1370</v>
      </c>
      <c r="N293" s="6">
        <v>6165</v>
      </c>
      <c r="O293" s="127"/>
    </row>
    <row r="294" spans="1:15" s="10" customFormat="1" ht="11.25" x14ac:dyDescent="0.2">
      <c r="A294" s="173"/>
      <c r="B294" s="11" t="s">
        <v>396</v>
      </c>
      <c r="C294" s="11" t="s">
        <v>281</v>
      </c>
      <c r="D294" s="11"/>
      <c r="E294" s="6">
        <v>35</v>
      </c>
      <c r="F294" s="6">
        <v>730</v>
      </c>
      <c r="G294" s="6">
        <v>655</v>
      </c>
      <c r="H294" s="6">
        <v>475</v>
      </c>
      <c r="I294" s="6">
        <v>395</v>
      </c>
      <c r="J294" s="6">
        <v>250</v>
      </c>
      <c r="K294" s="6">
        <v>215</v>
      </c>
      <c r="L294" s="6">
        <v>310</v>
      </c>
      <c r="M294" s="6">
        <v>695</v>
      </c>
      <c r="N294" s="6">
        <v>3760</v>
      </c>
      <c r="O294" s="127"/>
    </row>
    <row r="295" spans="1:15" s="10" customFormat="1" ht="11.25" x14ac:dyDescent="0.2">
      <c r="A295" s="173"/>
      <c r="B295" s="11" t="s">
        <v>391</v>
      </c>
      <c r="C295" s="11" t="s">
        <v>282</v>
      </c>
      <c r="D295" s="11"/>
      <c r="E295" s="6">
        <v>100</v>
      </c>
      <c r="F295" s="6">
        <v>715</v>
      </c>
      <c r="G295" s="6">
        <v>555</v>
      </c>
      <c r="H295" s="6">
        <v>530</v>
      </c>
      <c r="I295" s="6">
        <v>435</v>
      </c>
      <c r="J295" s="6">
        <v>280</v>
      </c>
      <c r="K295" s="6">
        <v>220</v>
      </c>
      <c r="L295" s="6">
        <v>290</v>
      </c>
      <c r="M295" s="6">
        <v>705</v>
      </c>
      <c r="N295" s="6">
        <v>3830</v>
      </c>
      <c r="O295" s="127"/>
    </row>
    <row r="296" spans="1:15" s="12" customFormat="1" ht="11.25" x14ac:dyDescent="0.2">
      <c r="A296" s="173"/>
      <c r="B296" s="11" t="s">
        <v>397</v>
      </c>
      <c r="C296" s="11" t="s">
        <v>283</v>
      </c>
      <c r="D296" s="11"/>
      <c r="E296" s="6">
        <v>15</v>
      </c>
      <c r="F296" s="6">
        <v>455</v>
      </c>
      <c r="G296" s="6">
        <v>405</v>
      </c>
      <c r="H296" s="6">
        <v>305</v>
      </c>
      <c r="I296" s="6">
        <v>305</v>
      </c>
      <c r="J296" s="6">
        <v>165</v>
      </c>
      <c r="K296" s="6">
        <v>125</v>
      </c>
      <c r="L296" s="6">
        <v>215</v>
      </c>
      <c r="M296" s="6">
        <v>390</v>
      </c>
      <c r="N296" s="6">
        <v>2380</v>
      </c>
      <c r="O296" s="127"/>
    </row>
    <row r="297" spans="1:15" s="10" customFormat="1" ht="11.25" x14ac:dyDescent="0.2">
      <c r="A297" s="173"/>
      <c r="B297" s="11" t="s">
        <v>398</v>
      </c>
      <c r="C297" s="11" t="s">
        <v>284</v>
      </c>
      <c r="D297" s="11"/>
      <c r="E297" s="6">
        <v>50</v>
      </c>
      <c r="F297" s="6">
        <v>980</v>
      </c>
      <c r="G297" s="6">
        <v>585</v>
      </c>
      <c r="H297" s="6">
        <v>575</v>
      </c>
      <c r="I297" s="6">
        <v>510</v>
      </c>
      <c r="J297" s="6">
        <v>305</v>
      </c>
      <c r="K297" s="6">
        <v>265</v>
      </c>
      <c r="L297" s="6">
        <v>380</v>
      </c>
      <c r="M297" s="6">
        <v>765</v>
      </c>
      <c r="N297" s="6">
        <v>4415</v>
      </c>
      <c r="O297" s="127"/>
    </row>
    <row r="298" spans="1:15" s="10" customFormat="1" ht="11.25" x14ac:dyDescent="0.2">
      <c r="A298" s="174"/>
      <c r="B298" s="13" t="s">
        <v>692</v>
      </c>
      <c r="C298" s="13" t="str">
        <f>A291</f>
        <v>North Eastern</v>
      </c>
      <c r="D298" s="13"/>
      <c r="E298" s="14">
        <v>350</v>
      </c>
      <c r="F298" s="14">
        <v>5855</v>
      </c>
      <c r="G298" s="14">
        <v>4620</v>
      </c>
      <c r="H298" s="14">
        <v>3510</v>
      </c>
      <c r="I298" s="14">
        <v>3380</v>
      </c>
      <c r="J298" s="14">
        <v>2225</v>
      </c>
      <c r="K298" s="14">
        <v>1685</v>
      </c>
      <c r="L298" s="14">
        <v>2265</v>
      </c>
      <c r="M298" s="14">
        <v>5630</v>
      </c>
      <c r="N298" s="14">
        <v>29520</v>
      </c>
      <c r="O298" s="127"/>
    </row>
    <row r="299" spans="1:15" s="10" customFormat="1" ht="11.25" x14ac:dyDescent="0.2">
      <c r="A299" s="15"/>
      <c r="C299" s="11"/>
      <c r="D299" s="11"/>
      <c r="E299" s="6"/>
      <c r="F299" s="6"/>
      <c r="G299" s="6"/>
      <c r="H299" s="6"/>
      <c r="I299" s="6"/>
      <c r="J299" s="6"/>
      <c r="K299" s="6"/>
      <c r="L299" s="6"/>
      <c r="M299" s="6"/>
      <c r="N299" s="6"/>
      <c r="O299" s="127"/>
    </row>
    <row r="300" spans="1:15" s="10" customFormat="1" ht="11.25" x14ac:dyDescent="0.2">
      <c r="A300" s="173" t="s">
        <v>664</v>
      </c>
      <c r="B300" s="11" t="s">
        <v>94</v>
      </c>
      <c r="C300" s="11" t="s">
        <v>201</v>
      </c>
      <c r="D300" s="11"/>
      <c r="E300" s="6">
        <v>15</v>
      </c>
      <c r="F300" s="6">
        <v>235</v>
      </c>
      <c r="G300" s="6">
        <v>150</v>
      </c>
      <c r="H300" s="6">
        <v>115</v>
      </c>
      <c r="I300" s="6">
        <v>70</v>
      </c>
      <c r="J300" s="6">
        <v>55</v>
      </c>
      <c r="K300" s="6">
        <v>75</v>
      </c>
      <c r="L300" s="6">
        <v>110</v>
      </c>
      <c r="M300" s="6">
        <v>215</v>
      </c>
      <c r="N300" s="6">
        <v>1040</v>
      </c>
      <c r="O300" s="127"/>
    </row>
    <row r="301" spans="1:15" s="10" customFormat="1" ht="11.25" x14ac:dyDescent="0.2">
      <c r="A301" s="173"/>
      <c r="B301" s="11" t="s">
        <v>95</v>
      </c>
      <c r="C301" s="11" t="s">
        <v>198</v>
      </c>
      <c r="D301" s="11"/>
      <c r="E301" s="6">
        <v>20</v>
      </c>
      <c r="F301" s="6">
        <v>415</v>
      </c>
      <c r="G301" s="6">
        <v>265</v>
      </c>
      <c r="H301" s="6">
        <v>360</v>
      </c>
      <c r="I301" s="6">
        <v>160</v>
      </c>
      <c r="J301" s="6">
        <v>145</v>
      </c>
      <c r="K301" s="6">
        <v>150</v>
      </c>
      <c r="L301" s="6">
        <v>205</v>
      </c>
      <c r="M301" s="6">
        <v>480</v>
      </c>
      <c r="N301" s="6">
        <v>2200</v>
      </c>
      <c r="O301" s="127"/>
    </row>
    <row r="302" spans="1:15" s="10" customFormat="1" ht="11.25" x14ac:dyDescent="0.2">
      <c r="A302" s="173"/>
      <c r="B302" s="11" t="s">
        <v>93</v>
      </c>
      <c r="C302" s="11" t="s">
        <v>199</v>
      </c>
      <c r="D302" s="11"/>
      <c r="E302" s="6" t="s">
        <v>712</v>
      </c>
      <c r="F302" s="6">
        <v>245</v>
      </c>
      <c r="G302" s="6">
        <v>155</v>
      </c>
      <c r="H302" s="6">
        <v>135</v>
      </c>
      <c r="I302" s="6">
        <v>95</v>
      </c>
      <c r="J302" s="6" t="s">
        <v>712</v>
      </c>
      <c r="K302" s="6">
        <v>95</v>
      </c>
      <c r="L302" s="6">
        <v>185</v>
      </c>
      <c r="M302" s="6">
        <v>315</v>
      </c>
      <c r="N302" s="6">
        <v>1305</v>
      </c>
      <c r="O302" s="127"/>
    </row>
    <row r="303" spans="1:15" s="10" customFormat="1" ht="11.25" x14ac:dyDescent="0.2">
      <c r="A303" s="173"/>
      <c r="B303" s="11" t="s">
        <v>96</v>
      </c>
      <c r="C303" s="11" t="s">
        <v>197</v>
      </c>
      <c r="D303" s="11"/>
      <c r="E303" s="6">
        <v>20</v>
      </c>
      <c r="F303" s="6">
        <v>1120</v>
      </c>
      <c r="G303" s="6">
        <v>1015</v>
      </c>
      <c r="H303" s="6">
        <v>850</v>
      </c>
      <c r="I303" s="6">
        <v>445</v>
      </c>
      <c r="J303" s="6">
        <v>445</v>
      </c>
      <c r="K303" s="6">
        <v>470</v>
      </c>
      <c r="L303" s="6">
        <v>420</v>
      </c>
      <c r="M303" s="6">
        <v>1660</v>
      </c>
      <c r="N303" s="6">
        <v>6445</v>
      </c>
      <c r="O303" s="127"/>
    </row>
    <row r="304" spans="1:15" s="10" customFormat="1" ht="11.25" x14ac:dyDescent="0.2">
      <c r="A304" s="173"/>
      <c r="B304" s="11" t="s">
        <v>665</v>
      </c>
      <c r="C304" s="11" t="s">
        <v>668</v>
      </c>
      <c r="D304" s="11"/>
      <c r="E304" s="6">
        <v>10</v>
      </c>
      <c r="F304" s="6">
        <v>195</v>
      </c>
      <c r="G304" s="6">
        <v>140</v>
      </c>
      <c r="H304" s="6">
        <v>160</v>
      </c>
      <c r="I304" s="6">
        <v>80</v>
      </c>
      <c r="J304" s="6">
        <v>70</v>
      </c>
      <c r="K304" s="6">
        <v>70</v>
      </c>
      <c r="L304" s="6">
        <v>100</v>
      </c>
      <c r="M304" s="6">
        <v>235</v>
      </c>
      <c r="N304" s="6">
        <v>1060</v>
      </c>
      <c r="O304" s="127"/>
    </row>
    <row r="305" spans="1:15" s="12" customFormat="1" ht="11.25" x14ac:dyDescent="0.2">
      <c r="A305" s="173"/>
      <c r="B305" s="11" t="s">
        <v>666</v>
      </c>
      <c r="C305" s="11" t="s">
        <v>669</v>
      </c>
      <c r="D305" s="11"/>
      <c r="E305" s="6">
        <v>15</v>
      </c>
      <c r="F305" s="6">
        <v>325</v>
      </c>
      <c r="G305" s="6">
        <v>180</v>
      </c>
      <c r="H305" s="6">
        <v>210</v>
      </c>
      <c r="I305" s="6">
        <v>115</v>
      </c>
      <c r="J305" s="6">
        <v>115</v>
      </c>
      <c r="K305" s="6">
        <v>110</v>
      </c>
      <c r="L305" s="6">
        <v>170</v>
      </c>
      <c r="M305" s="6">
        <v>355</v>
      </c>
      <c r="N305" s="6">
        <v>1595</v>
      </c>
      <c r="O305" s="127"/>
    </row>
    <row r="306" spans="1:15" s="10" customFormat="1" ht="11.25" x14ac:dyDescent="0.2">
      <c r="A306" s="173"/>
      <c r="B306" s="11" t="s">
        <v>97</v>
      </c>
      <c r="C306" s="11" t="s">
        <v>200</v>
      </c>
      <c r="D306" s="11"/>
      <c r="E306" s="6" t="s">
        <v>712</v>
      </c>
      <c r="F306" s="6">
        <v>110</v>
      </c>
      <c r="G306" s="6">
        <v>115</v>
      </c>
      <c r="H306" s="6">
        <v>65</v>
      </c>
      <c r="I306" s="6">
        <v>45</v>
      </c>
      <c r="J306" s="6" t="s">
        <v>712</v>
      </c>
      <c r="K306" s="6">
        <v>45</v>
      </c>
      <c r="L306" s="6">
        <v>60</v>
      </c>
      <c r="M306" s="6">
        <v>105</v>
      </c>
      <c r="N306" s="6">
        <v>585</v>
      </c>
      <c r="O306" s="127"/>
    </row>
    <row r="307" spans="1:15" s="10" customFormat="1" ht="11.25" x14ac:dyDescent="0.2">
      <c r="A307" s="174"/>
      <c r="B307" s="13" t="s">
        <v>692</v>
      </c>
      <c r="C307" s="13" t="str">
        <f>A300</f>
        <v>Northamptonshire</v>
      </c>
      <c r="D307" s="13"/>
      <c r="E307" s="14">
        <v>100</v>
      </c>
      <c r="F307" s="14">
        <v>2645</v>
      </c>
      <c r="G307" s="14">
        <v>2020</v>
      </c>
      <c r="H307" s="14">
        <v>1895</v>
      </c>
      <c r="I307" s="14">
        <v>1010</v>
      </c>
      <c r="J307" s="14">
        <v>930</v>
      </c>
      <c r="K307" s="14">
        <v>1015</v>
      </c>
      <c r="L307" s="14">
        <v>1250</v>
      </c>
      <c r="M307" s="14">
        <v>3365</v>
      </c>
      <c r="N307" s="14">
        <v>14230</v>
      </c>
      <c r="O307" s="127"/>
    </row>
    <row r="308" spans="1:15" s="10" customFormat="1" ht="11.25" x14ac:dyDescent="0.2">
      <c r="A308" s="15"/>
      <c r="C308" s="11"/>
      <c r="D308" s="11"/>
      <c r="E308" s="6"/>
      <c r="F308" s="6"/>
      <c r="G308" s="6"/>
      <c r="H308" s="6"/>
      <c r="I308" s="6"/>
      <c r="J308" s="6"/>
      <c r="K308" s="6"/>
      <c r="L308" s="6"/>
      <c r="M308" s="6"/>
      <c r="N308" s="6"/>
      <c r="O308" s="127"/>
    </row>
    <row r="309" spans="1:15" s="10" customFormat="1" ht="11.25" x14ac:dyDescent="0.2">
      <c r="A309" s="173" t="s">
        <v>667</v>
      </c>
      <c r="B309" s="11" t="s">
        <v>367</v>
      </c>
      <c r="C309" s="11" t="s">
        <v>157</v>
      </c>
      <c r="D309" s="11"/>
      <c r="E309" s="6">
        <v>20</v>
      </c>
      <c r="F309" s="6">
        <v>520</v>
      </c>
      <c r="G309" s="6">
        <v>865</v>
      </c>
      <c r="H309" s="6">
        <v>285</v>
      </c>
      <c r="I309" s="6">
        <v>535</v>
      </c>
      <c r="J309" s="6">
        <v>460</v>
      </c>
      <c r="K309" s="6">
        <v>275</v>
      </c>
      <c r="L309" s="6">
        <v>120</v>
      </c>
      <c r="M309" s="6">
        <v>990</v>
      </c>
      <c r="N309" s="6">
        <v>4070</v>
      </c>
      <c r="O309" s="127"/>
    </row>
    <row r="310" spans="1:15" s="10" customFormat="1" ht="11.25" x14ac:dyDescent="0.2">
      <c r="A310" s="173"/>
      <c r="B310" s="11" t="s">
        <v>366</v>
      </c>
      <c r="C310" s="11" t="s">
        <v>158</v>
      </c>
      <c r="D310" s="11"/>
      <c r="E310" s="6">
        <v>90</v>
      </c>
      <c r="F310" s="6">
        <v>575</v>
      </c>
      <c r="G310" s="6">
        <v>520</v>
      </c>
      <c r="H310" s="6">
        <v>385</v>
      </c>
      <c r="I310" s="6">
        <v>245</v>
      </c>
      <c r="J310" s="6">
        <v>185</v>
      </c>
      <c r="K310" s="6">
        <v>225</v>
      </c>
      <c r="L310" s="6">
        <v>235</v>
      </c>
      <c r="M310" s="6">
        <v>675</v>
      </c>
      <c r="N310" s="6">
        <v>3135</v>
      </c>
      <c r="O310" s="127"/>
    </row>
    <row r="311" spans="1:15" s="10" customFormat="1" ht="11.25" x14ac:dyDescent="0.2">
      <c r="A311" s="173"/>
      <c r="B311" s="11" t="s">
        <v>419</v>
      </c>
      <c r="C311" s="11" t="s">
        <v>159</v>
      </c>
      <c r="D311" s="11"/>
      <c r="E311" s="6">
        <v>10</v>
      </c>
      <c r="F311" s="6">
        <v>255</v>
      </c>
      <c r="G311" s="6">
        <v>240</v>
      </c>
      <c r="H311" s="6">
        <v>240</v>
      </c>
      <c r="I311" s="6">
        <v>105</v>
      </c>
      <c r="J311" s="6">
        <v>95</v>
      </c>
      <c r="K311" s="6">
        <v>80</v>
      </c>
      <c r="L311" s="6">
        <v>75</v>
      </c>
      <c r="M311" s="6">
        <v>300</v>
      </c>
      <c r="N311" s="6">
        <v>1400</v>
      </c>
      <c r="O311" s="127"/>
    </row>
    <row r="312" spans="1:15" s="12" customFormat="1" ht="11.25" x14ac:dyDescent="0.2">
      <c r="A312" s="173"/>
      <c r="B312" s="11" t="s">
        <v>418</v>
      </c>
      <c r="C312" s="11" t="s">
        <v>160</v>
      </c>
      <c r="D312" s="11"/>
      <c r="E312" s="6">
        <v>35</v>
      </c>
      <c r="F312" s="6">
        <v>335</v>
      </c>
      <c r="G312" s="6">
        <v>525</v>
      </c>
      <c r="H312" s="6">
        <v>325</v>
      </c>
      <c r="I312" s="6">
        <v>180</v>
      </c>
      <c r="J312" s="6">
        <v>155</v>
      </c>
      <c r="K312" s="6">
        <v>165</v>
      </c>
      <c r="L312" s="6">
        <v>105</v>
      </c>
      <c r="M312" s="6">
        <v>560</v>
      </c>
      <c r="N312" s="6">
        <v>2385</v>
      </c>
      <c r="O312" s="127"/>
    </row>
    <row r="313" spans="1:15" s="10" customFormat="1" ht="11.25" x14ac:dyDescent="0.2">
      <c r="A313" s="173"/>
      <c r="B313" s="11" t="s">
        <v>417</v>
      </c>
      <c r="C313" s="11" t="s">
        <v>161</v>
      </c>
      <c r="D313" s="11"/>
      <c r="E313" s="6">
        <v>50</v>
      </c>
      <c r="F313" s="6">
        <v>480</v>
      </c>
      <c r="G313" s="6">
        <v>745</v>
      </c>
      <c r="H313" s="6">
        <v>335</v>
      </c>
      <c r="I313" s="6">
        <v>255</v>
      </c>
      <c r="J313" s="6">
        <v>170</v>
      </c>
      <c r="K313" s="6">
        <v>255</v>
      </c>
      <c r="L313" s="6">
        <v>135</v>
      </c>
      <c r="M313" s="6">
        <v>790</v>
      </c>
      <c r="N313" s="6">
        <v>3215</v>
      </c>
      <c r="O313" s="127"/>
    </row>
    <row r="314" spans="1:15" s="10" customFormat="1" ht="11.25" x14ac:dyDescent="0.2">
      <c r="A314" s="174"/>
      <c r="B314" s="13" t="s">
        <v>692</v>
      </c>
      <c r="C314" s="13" t="str">
        <f>A309</f>
        <v>Oxfordshire LEP</v>
      </c>
      <c r="D314" s="13"/>
      <c r="E314" s="14">
        <v>205</v>
      </c>
      <c r="F314" s="14">
        <v>2165</v>
      </c>
      <c r="G314" s="14">
        <v>2895</v>
      </c>
      <c r="H314" s="14">
        <v>1570</v>
      </c>
      <c r="I314" s="14">
        <v>1320</v>
      </c>
      <c r="J314" s="14">
        <v>1065</v>
      </c>
      <c r="K314" s="14">
        <v>1000</v>
      </c>
      <c r="L314" s="14">
        <v>670</v>
      </c>
      <c r="M314" s="14">
        <v>3315</v>
      </c>
      <c r="N314" s="14">
        <v>14205</v>
      </c>
      <c r="O314" s="127"/>
    </row>
    <row r="315" spans="1:15" s="10" customFormat="1" ht="11.25" x14ac:dyDescent="0.2">
      <c r="A315" s="15"/>
      <c r="C315" s="11"/>
      <c r="D315" s="11"/>
      <c r="E315" s="6"/>
      <c r="F315" s="6"/>
      <c r="G315" s="6"/>
      <c r="H315" s="6"/>
      <c r="I315" s="6"/>
      <c r="J315" s="6"/>
      <c r="K315" s="6"/>
      <c r="L315" s="6"/>
      <c r="M315" s="6"/>
      <c r="N315" s="6"/>
      <c r="O315" s="127"/>
    </row>
    <row r="316" spans="1:15" s="10" customFormat="1" ht="11.25" x14ac:dyDescent="0.2">
      <c r="A316" s="173" t="s">
        <v>98</v>
      </c>
      <c r="B316" s="11" t="s">
        <v>60</v>
      </c>
      <c r="C316" s="11" t="s">
        <v>344</v>
      </c>
      <c r="D316" s="11"/>
      <c r="E316" s="6">
        <v>60</v>
      </c>
      <c r="F316" s="6">
        <v>960</v>
      </c>
      <c r="G316" s="6">
        <v>520</v>
      </c>
      <c r="H316" s="6">
        <v>750</v>
      </c>
      <c r="I316" s="6">
        <v>360</v>
      </c>
      <c r="J316" s="6">
        <v>315</v>
      </c>
      <c r="K316" s="6">
        <v>255</v>
      </c>
      <c r="L316" s="6">
        <v>510</v>
      </c>
      <c r="M316" s="6">
        <v>985</v>
      </c>
      <c r="N316" s="6">
        <v>4715</v>
      </c>
      <c r="O316" s="127"/>
    </row>
    <row r="317" spans="1:15" s="10" customFormat="1" ht="11.25" x14ac:dyDescent="0.2">
      <c r="A317" s="173"/>
      <c r="B317" s="11" t="s">
        <v>61</v>
      </c>
      <c r="C317" s="11" t="s">
        <v>345</v>
      </c>
      <c r="D317" s="11"/>
      <c r="E317" s="6">
        <v>65</v>
      </c>
      <c r="F317" s="6">
        <v>2500</v>
      </c>
      <c r="G317" s="6">
        <v>1865</v>
      </c>
      <c r="H317" s="6">
        <v>1515</v>
      </c>
      <c r="I317" s="6">
        <v>1130</v>
      </c>
      <c r="J317" s="6">
        <v>960</v>
      </c>
      <c r="K317" s="6">
        <v>685</v>
      </c>
      <c r="L317" s="6">
        <v>1130</v>
      </c>
      <c r="M317" s="6">
        <v>2500</v>
      </c>
      <c r="N317" s="6">
        <v>12350</v>
      </c>
      <c r="O317" s="127"/>
    </row>
    <row r="318" spans="1:15" s="10" customFormat="1" ht="11.25" x14ac:dyDescent="0.2">
      <c r="A318" s="173"/>
      <c r="B318" s="11" t="s">
        <v>77</v>
      </c>
      <c r="C318" s="11" t="s">
        <v>346</v>
      </c>
      <c r="D318" s="11"/>
      <c r="E318" s="6">
        <v>95</v>
      </c>
      <c r="F318" s="6">
        <v>405</v>
      </c>
      <c r="G318" s="6">
        <v>265</v>
      </c>
      <c r="H318" s="6">
        <v>320</v>
      </c>
      <c r="I318" s="6">
        <v>160</v>
      </c>
      <c r="J318" s="6">
        <v>130</v>
      </c>
      <c r="K318" s="6">
        <v>125</v>
      </c>
      <c r="L318" s="6">
        <v>175</v>
      </c>
      <c r="M318" s="6">
        <v>380</v>
      </c>
      <c r="N318" s="6">
        <v>2055</v>
      </c>
      <c r="O318" s="127"/>
    </row>
    <row r="319" spans="1:15" s="10" customFormat="1" ht="11.25" x14ac:dyDescent="0.2">
      <c r="A319" s="173"/>
      <c r="B319" s="11" t="s">
        <v>73</v>
      </c>
      <c r="C319" s="11" t="s">
        <v>347</v>
      </c>
      <c r="D319" s="11"/>
      <c r="E319" s="6">
        <v>30</v>
      </c>
      <c r="F319" s="6">
        <v>640</v>
      </c>
      <c r="G319" s="6">
        <v>335</v>
      </c>
      <c r="H319" s="6">
        <v>330</v>
      </c>
      <c r="I319" s="6">
        <v>250</v>
      </c>
      <c r="J319" s="6">
        <v>205</v>
      </c>
      <c r="K319" s="6">
        <v>140</v>
      </c>
      <c r="L319" s="6">
        <v>300</v>
      </c>
      <c r="M319" s="6">
        <v>505</v>
      </c>
      <c r="N319" s="6">
        <v>2735</v>
      </c>
      <c r="O319" s="127"/>
    </row>
    <row r="320" spans="1:15" s="10" customFormat="1" ht="11.25" x14ac:dyDescent="0.2">
      <c r="A320" s="173"/>
      <c r="B320" s="11" t="s">
        <v>510</v>
      </c>
      <c r="C320" s="11" t="s">
        <v>348</v>
      </c>
      <c r="D320" s="11"/>
      <c r="E320" s="6">
        <v>30</v>
      </c>
      <c r="F320" s="6">
        <v>335</v>
      </c>
      <c r="G320" s="6">
        <v>190</v>
      </c>
      <c r="H320" s="6">
        <v>200</v>
      </c>
      <c r="I320" s="6">
        <v>140</v>
      </c>
      <c r="J320" s="6">
        <v>105</v>
      </c>
      <c r="K320" s="6">
        <v>85</v>
      </c>
      <c r="L320" s="6">
        <v>120</v>
      </c>
      <c r="M320" s="6">
        <v>255</v>
      </c>
      <c r="N320" s="6">
        <v>1460</v>
      </c>
      <c r="O320" s="127"/>
    </row>
    <row r="321" spans="1:15" s="10" customFormat="1" ht="11.25" x14ac:dyDescent="0.2">
      <c r="A321" s="173"/>
      <c r="B321" s="11" t="s">
        <v>58</v>
      </c>
      <c r="C321" s="11" t="s">
        <v>334</v>
      </c>
      <c r="D321" s="11"/>
      <c r="E321" s="6">
        <v>95</v>
      </c>
      <c r="F321" s="6">
        <v>920</v>
      </c>
      <c r="G321" s="6">
        <v>455</v>
      </c>
      <c r="H321" s="6">
        <v>710</v>
      </c>
      <c r="I321" s="6">
        <v>380</v>
      </c>
      <c r="J321" s="6">
        <v>240</v>
      </c>
      <c r="K321" s="6">
        <v>230</v>
      </c>
      <c r="L321" s="6">
        <v>345</v>
      </c>
      <c r="M321" s="6">
        <v>865</v>
      </c>
      <c r="N321" s="6">
        <v>4240</v>
      </c>
      <c r="O321" s="127"/>
    </row>
    <row r="322" spans="1:15" s="12" customFormat="1" ht="11.25" x14ac:dyDescent="0.2">
      <c r="A322" s="173"/>
      <c r="B322" s="11" t="s">
        <v>72</v>
      </c>
      <c r="C322" s="11" t="s">
        <v>111</v>
      </c>
      <c r="D322" s="11"/>
      <c r="E322" s="6">
        <v>25</v>
      </c>
      <c r="F322" s="6">
        <v>210</v>
      </c>
      <c r="G322" s="6">
        <v>70</v>
      </c>
      <c r="H322" s="6">
        <v>120</v>
      </c>
      <c r="I322" s="6">
        <v>80</v>
      </c>
      <c r="J322" s="6">
        <v>50</v>
      </c>
      <c r="K322" s="6">
        <v>45</v>
      </c>
      <c r="L322" s="6">
        <v>110</v>
      </c>
      <c r="M322" s="6">
        <v>185</v>
      </c>
      <c r="N322" s="6">
        <v>895</v>
      </c>
      <c r="O322" s="127"/>
    </row>
    <row r="323" spans="1:15" s="10" customFormat="1" ht="11.25" x14ac:dyDescent="0.2">
      <c r="A323" s="173"/>
      <c r="B323" s="11" t="s">
        <v>59</v>
      </c>
      <c r="C323" s="11" t="s">
        <v>99</v>
      </c>
      <c r="D323" s="11"/>
      <c r="E323" s="6">
        <v>75</v>
      </c>
      <c r="F323" s="6">
        <v>1160</v>
      </c>
      <c r="G323" s="6">
        <v>520</v>
      </c>
      <c r="H323" s="6">
        <v>735</v>
      </c>
      <c r="I323" s="6">
        <v>440</v>
      </c>
      <c r="J323" s="6">
        <v>320</v>
      </c>
      <c r="K323" s="6">
        <v>265</v>
      </c>
      <c r="L323" s="6">
        <v>380</v>
      </c>
      <c r="M323" s="6">
        <v>915</v>
      </c>
      <c r="N323" s="6">
        <v>4810</v>
      </c>
      <c r="O323" s="127"/>
    </row>
    <row r="324" spans="1:15" s="10" customFormat="1" ht="11.25" x14ac:dyDescent="0.2">
      <c r="A324" s="174"/>
      <c r="B324" s="13" t="s">
        <v>692</v>
      </c>
      <c r="C324" s="13" t="str">
        <f>A316</f>
        <v>Sheffield City Region</v>
      </c>
      <c r="D324" s="13"/>
      <c r="E324" s="14">
        <v>475</v>
      </c>
      <c r="F324" s="14">
        <v>7130</v>
      </c>
      <c r="G324" s="14">
        <v>4220</v>
      </c>
      <c r="H324" s="14">
        <v>4680</v>
      </c>
      <c r="I324" s="14">
        <v>2940</v>
      </c>
      <c r="J324" s="14">
        <v>2325</v>
      </c>
      <c r="K324" s="14">
        <v>1830</v>
      </c>
      <c r="L324" s="14">
        <v>3070</v>
      </c>
      <c r="M324" s="14">
        <v>6590</v>
      </c>
      <c r="N324" s="14">
        <v>33260</v>
      </c>
      <c r="O324" s="127"/>
    </row>
    <row r="325" spans="1:15" s="10" customFormat="1" ht="11.25" x14ac:dyDescent="0.2">
      <c r="A325" s="15"/>
      <c r="C325" s="11"/>
      <c r="D325" s="11"/>
      <c r="E325" s="6"/>
      <c r="F325" s="6"/>
      <c r="G325" s="6"/>
      <c r="H325" s="6"/>
      <c r="I325" s="6"/>
      <c r="J325" s="6"/>
      <c r="K325" s="6"/>
      <c r="L325" s="6"/>
      <c r="M325" s="6"/>
      <c r="N325" s="6"/>
      <c r="O325" s="127"/>
    </row>
    <row r="326" spans="1:15" s="10" customFormat="1" ht="11.25" x14ac:dyDescent="0.2">
      <c r="A326" s="173" t="s">
        <v>416</v>
      </c>
      <c r="B326" s="11" t="s">
        <v>443</v>
      </c>
      <c r="C326" s="11" t="s">
        <v>162</v>
      </c>
      <c r="D326" s="11"/>
      <c r="E326" s="6">
        <v>45</v>
      </c>
      <c r="F326" s="6">
        <v>475</v>
      </c>
      <c r="G326" s="6">
        <v>605</v>
      </c>
      <c r="H326" s="6">
        <v>420</v>
      </c>
      <c r="I326" s="6">
        <v>175</v>
      </c>
      <c r="J326" s="6">
        <v>180</v>
      </c>
      <c r="K326" s="6">
        <v>205</v>
      </c>
      <c r="L326" s="6">
        <v>185</v>
      </c>
      <c r="M326" s="6">
        <v>695</v>
      </c>
      <c r="N326" s="6">
        <v>2985</v>
      </c>
      <c r="O326" s="127"/>
    </row>
    <row r="327" spans="1:15" s="10" customFormat="1" ht="11.25" x14ac:dyDescent="0.2">
      <c r="A327" s="173"/>
      <c r="B327" s="11" t="s">
        <v>444</v>
      </c>
      <c r="C327" s="11" t="s">
        <v>163</v>
      </c>
      <c r="D327" s="11"/>
      <c r="E327" s="6">
        <v>25</v>
      </c>
      <c r="F327" s="6">
        <v>495</v>
      </c>
      <c r="G327" s="6">
        <v>665</v>
      </c>
      <c r="H327" s="6">
        <v>650</v>
      </c>
      <c r="I327" s="6">
        <v>215</v>
      </c>
      <c r="J327" s="6">
        <v>235</v>
      </c>
      <c r="K327" s="6">
        <v>245</v>
      </c>
      <c r="L327" s="6">
        <v>230</v>
      </c>
      <c r="M327" s="6">
        <v>840</v>
      </c>
      <c r="N327" s="6">
        <v>3600</v>
      </c>
      <c r="O327" s="127"/>
    </row>
    <row r="328" spans="1:15" s="10" customFormat="1" ht="11.25" x14ac:dyDescent="0.2">
      <c r="A328" s="173"/>
      <c r="B328" s="11" t="s">
        <v>445</v>
      </c>
      <c r="C328" s="11" t="s">
        <v>165</v>
      </c>
      <c r="D328" s="11"/>
      <c r="E328" s="6">
        <v>40</v>
      </c>
      <c r="F328" s="6">
        <v>500</v>
      </c>
      <c r="G328" s="6">
        <v>675</v>
      </c>
      <c r="H328" s="6">
        <v>625</v>
      </c>
      <c r="I328" s="6">
        <v>205</v>
      </c>
      <c r="J328" s="6">
        <v>225</v>
      </c>
      <c r="K328" s="6">
        <v>275</v>
      </c>
      <c r="L328" s="6">
        <v>275</v>
      </c>
      <c r="M328" s="6">
        <v>835</v>
      </c>
      <c r="N328" s="6">
        <v>3655</v>
      </c>
      <c r="O328" s="127"/>
    </row>
    <row r="329" spans="1:15" s="10" customFormat="1" ht="11.25" x14ac:dyDescent="0.2">
      <c r="A329" s="173"/>
      <c r="B329" s="11" t="s">
        <v>446</v>
      </c>
      <c r="C329" s="11" t="s">
        <v>166</v>
      </c>
      <c r="D329" s="11"/>
      <c r="E329" s="6">
        <v>10</v>
      </c>
      <c r="F329" s="6">
        <v>265</v>
      </c>
      <c r="G329" s="6">
        <v>245</v>
      </c>
      <c r="H329" s="6">
        <v>250</v>
      </c>
      <c r="I329" s="6">
        <v>180</v>
      </c>
      <c r="J329" s="6">
        <v>100</v>
      </c>
      <c r="K329" s="6">
        <v>95</v>
      </c>
      <c r="L329" s="6">
        <v>150</v>
      </c>
      <c r="M329" s="6">
        <v>350</v>
      </c>
      <c r="N329" s="6">
        <v>1645</v>
      </c>
      <c r="O329" s="127"/>
    </row>
    <row r="330" spans="1:15" s="10" customFormat="1" ht="11.25" x14ac:dyDescent="0.2">
      <c r="A330" s="173"/>
      <c r="B330" s="11" t="s">
        <v>349</v>
      </c>
      <c r="C330" s="11" t="s">
        <v>167</v>
      </c>
      <c r="D330" s="11"/>
      <c r="E330" s="6">
        <v>25</v>
      </c>
      <c r="F330" s="6">
        <v>505</v>
      </c>
      <c r="G330" s="6">
        <v>540</v>
      </c>
      <c r="H330" s="6">
        <v>645</v>
      </c>
      <c r="I330" s="6">
        <v>255</v>
      </c>
      <c r="J330" s="6">
        <v>210</v>
      </c>
      <c r="K330" s="6">
        <v>220</v>
      </c>
      <c r="L330" s="6">
        <v>260</v>
      </c>
      <c r="M330" s="6">
        <v>660</v>
      </c>
      <c r="N330" s="6">
        <v>3320</v>
      </c>
      <c r="O330" s="127"/>
    </row>
    <row r="331" spans="1:15" s="10" customFormat="1" ht="11.25" x14ac:dyDescent="0.2">
      <c r="A331" s="173"/>
      <c r="B331" s="11" t="s">
        <v>426</v>
      </c>
      <c r="C331" s="11" t="s">
        <v>168</v>
      </c>
      <c r="D331" s="11"/>
      <c r="E331" s="6">
        <v>55</v>
      </c>
      <c r="F331" s="6">
        <v>470</v>
      </c>
      <c r="G331" s="6">
        <v>300</v>
      </c>
      <c r="H331" s="6">
        <v>300</v>
      </c>
      <c r="I331" s="6">
        <v>410</v>
      </c>
      <c r="J331" s="6">
        <v>190</v>
      </c>
      <c r="K331" s="6">
        <v>135</v>
      </c>
      <c r="L331" s="6">
        <v>155</v>
      </c>
      <c r="M331" s="6">
        <v>425</v>
      </c>
      <c r="N331" s="6">
        <v>2440</v>
      </c>
      <c r="O331" s="127"/>
    </row>
    <row r="332" spans="1:15" s="10" customFormat="1" ht="11.25" x14ac:dyDescent="0.2">
      <c r="A332" s="173"/>
      <c r="B332" s="11" t="s">
        <v>350</v>
      </c>
      <c r="C332" s="11" t="s">
        <v>169</v>
      </c>
      <c r="D332" s="11"/>
      <c r="E332" s="6">
        <v>95</v>
      </c>
      <c r="F332" s="6">
        <v>770</v>
      </c>
      <c r="G332" s="6">
        <v>680</v>
      </c>
      <c r="H332" s="6">
        <v>705</v>
      </c>
      <c r="I332" s="6">
        <v>330</v>
      </c>
      <c r="J332" s="6">
        <v>280</v>
      </c>
      <c r="K332" s="6">
        <v>290</v>
      </c>
      <c r="L332" s="6">
        <v>295</v>
      </c>
      <c r="M332" s="6">
        <v>920</v>
      </c>
      <c r="N332" s="6">
        <v>4365</v>
      </c>
      <c r="O332" s="127"/>
    </row>
    <row r="333" spans="1:15" s="10" customFormat="1" ht="11.25" x14ac:dyDescent="0.2">
      <c r="A333" s="173"/>
      <c r="B333" s="11" t="s">
        <v>429</v>
      </c>
      <c r="C333" s="11" t="s">
        <v>170</v>
      </c>
      <c r="D333" s="11"/>
      <c r="E333" s="6">
        <v>10</v>
      </c>
      <c r="F333" s="6">
        <v>780</v>
      </c>
      <c r="G333" s="6">
        <v>645</v>
      </c>
      <c r="H333" s="6">
        <v>760</v>
      </c>
      <c r="I333" s="6">
        <v>545</v>
      </c>
      <c r="J333" s="6">
        <v>300</v>
      </c>
      <c r="K333" s="6">
        <v>330</v>
      </c>
      <c r="L333" s="6">
        <v>290</v>
      </c>
      <c r="M333" s="6">
        <v>920</v>
      </c>
      <c r="N333" s="6">
        <v>4580</v>
      </c>
      <c r="O333" s="127"/>
    </row>
    <row r="334" spans="1:15" s="10" customFormat="1" ht="11.25" x14ac:dyDescent="0.2">
      <c r="A334" s="173"/>
      <c r="B334" s="11" t="s">
        <v>432</v>
      </c>
      <c r="C334" s="11" t="s">
        <v>171</v>
      </c>
      <c r="D334" s="11"/>
      <c r="E334" s="6">
        <v>10</v>
      </c>
      <c r="F334" s="6">
        <v>910</v>
      </c>
      <c r="G334" s="6">
        <v>790</v>
      </c>
      <c r="H334" s="6">
        <v>775</v>
      </c>
      <c r="I334" s="6">
        <v>500</v>
      </c>
      <c r="J334" s="6">
        <v>395</v>
      </c>
      <c r="K334" s="6">
        <v>315</v>
      </c>
      <c r="L334" s="6">
        <v>320</v>
      </c>
      <c r="M334" s="6">
        <v>1160</v>
      </c>
      <c r="N334" s="6">
        <v>5175</v>
      </c>
      <c r="O334" s="127"/>
    </row>
    <row r="335" spans="1:15" s="12" customFormat="1" ht="11.25" x14ac:dyDescent="0.2">
      <c r="A335" s="173"/>
      <c r="B335" s="11" t="s">
        <v>352</v>
      </c>
      <c r="C335" s="11" t="s">
        <v>172</v>
      </c>
      <c r="D335" s="11"/>
      <c r="E335" s="6">
        <v>25</v>
      </c>
      <c r="F335" s="6">
        <v>425</v>
      </c>
      <c r="G335" s="6">
        <v>505</v>
      </c>
      <c r="H335" s="6">
        <v>365</v>
      </c>
      <c r="I335" s="6">
        <v>165</v>
      </c>
      <c r="J335" s="6">
        <v>135</v>
      </c>
      <c r="K335" s="6">
        <v>160</v>
      </c>
      <c r="L335" s="6">
        <v>190</v>
      </c>
      <c r="M335" s="6">
        <v>660</v>
      </c>
      <c r="N335" s="6">
        <v>2630</v>
      </c>
      <c r="O335" s="127"/>
    </row>
    <row r="336" spans="1:15" s="10" customFormat="1" ht="11.25" x14ac:dyDescent="0.2">
      <c r="A336" s="173"/>
      <c r="B336" s="11" t="s">
        <v>353</v>
      </c>
      <c r="C336" s="11" t="s">
        <v>173</v>
      </c>
      <c r="D336" s="11"/>
      <c r="E336" s="6">
        <v>10</v>
      </c>
      <c r="F336" s="6">
        <v>740</v>
      </c>
      <c r="G336" s="6">
        <v>610</v>
      </c>
      <c r="H336" s="6">
        <v>160</v>
      </c>
      <c r="I336" s="6">
        <v>155</v>
      </c>
      <c r="J336" s="6">
        <v>145</v>
      </c>
      <c r="K336" s="6">
        <v>130</v>
      </c>
      <c r="L336" s="6">
        <v>75</v>
      </c>
      <c r="M336" s="6">
        <v>570</v>
      </c>
      <c r="N336" s="6">
        <v>2595</v>
      </c>
      <c r="O336" s="127"/>
    </row>
    <row r="337" spans="1:20" s="10" customFormat="1" ht="11.25" x14ac:dyDescent="0.2">
      <c r="A337" s="174"/>
      <c r="B337" s="13" t="s">
        <v>692</v>
      </c>
      <c r="C337" s="13" t="str">
        <f>A326</f>
        <v>Solent</v>
      </c>
      <c r="D337" s="13"/>
      <c r="E337" s="8">
        <v>220</v>
      </c>
      <c r="F337" s="8">
        <v>5015</v>
      </c>
      <c r="G337" s="8">
        <v>4595</v>
      </c>
      <c r="H337" s="8">
        <v>4615</v>
      </c>
      <c r="I337" s="8">
        <v>2560</v>
      </c>
      <c r="J337" s="8">
        <v>1875</v>
      </c>
      <c r="K337" s="8">
        <v>1875</v>
      </c>
      <c r="L337" s="8">
        <v>1915</v>
      </c>
      <c r="M337" s="8">
        <v>6150</v>
      </c>
      <c r="N337" s="8">
        <v>28815</v>
      </c>
      <c r="O337" s="127"/>
    </row>
    <row r="338" spans="1:20" s="10" customFormat="1" ht="11.25" x14ac:dyDescent="0.2">
      <c r="A338" s="15"/>
      <c r="C338" s="11"/>
      <c r="D338" s="11"/>
      <c r="E338" s="6"/>
      <c r="F338" s="6"/>
      <c r="G338" s="6"/>
      <c r="H338" s="6"/>
      <c r="I338" s="6"/>
      <c r="J338" s="6"/>
      <c r="K338" s="6"/>
      <c r="L338" s="6"/>
      <c r="M338" s="6"/>
      <c r="N338" s="7"/>
      <c r="O338" s="127"/>
    </row>
    <row r="339" spans="1:20" s="10" customFormat="1" ht="11.25" x14ac:dyDescent="0.2">
      <c r="A339" s="173" t="s">
        <v>678</v>
      </c>
      <c r="B339" s="11" t="s">
        <v>475</v>
      </c>
      <c r="C339" s="11" t="s">
        <v>208</v>
      </c>
      <c r="D339" s="11"/>
      <c r="E339" s="6">
        <v>40</v>
      </c>
      <c r="F339" s="6">
        <v>955</v>
      </c>
      <c r="G339" s="6">
        <v>940</v>
      </c>
      <c r="H339" s="6">
        <v>1150</v>
      </c>
      <c r="I339" s="6">
        <v>280</v>
      </c>
      <c r="J339" s="6">
        <v>290</v>
      </c>
      <c r="K339" s="6">
        <v>420</v>
      </c>
      <c r="L339" s="6">
        <v>475</v>
      </c>
      <c r="M339" s="6">
        <v>1200</v>
      </c>
      <c r="N339" s="6">
        <v>5750</v>
      </c>
      <c r="O339" s="127"/>
    </row>
    <row r="340" spans="1:20" s="10" customFormat="1" ht="11.25" x14ac:dyDescent="0.2">
      <c r="A340" s="173"/>
      <c r="B340" s="11" t="s">
        <v>448</v>
      </c>
      <c r="C340" s="11" t="s">
        <v>209</v>
      </c>
      <c r="D340" s="11"/>
      <c r="E340" s="6">
        <v>30</v>
      </c>
      <c r="F340" s="6">
        <v>490</v>
      </c>
      <c r="G340" s="6">
        <v>395</v>
      </c>
      <c r="H340" s="6">
        <v>475</v>
      </c>
      <c r="I340" s="6">
        <v>195</v>
      </c>
      <c r="J340" s="6">
        <v>150</v>
      </c>
      <c r="K340" s="6">
        <v>195</v>
      </c>
      <c r="L340" s="6">
        <v>265</v>
      </c>
      <c r="M340" s="6">
        <v>560</v>
      </c>
      <c r="N340" s="6">
        <v>2755</v>
      </c>
      <c r="O340" s="127"/>
    </row>
    <row r="341" spans="1:20" s="10" customFormat="1" ht="11.25" x14ac:dyDescent="0.2">
      <c r="A341" s="173"/>
      <c r="B341" s="11" t="s">
        <v>449</v>
      </c>
      <c r="C341" s="11" t="s">
        <v>210</v>
      </c>
      <c r="D341" s="11"/>
      <c r="E341" s="6">
        <v>20</v>
      </c>
      <c r="F341" s="6">
        <v>335</v>
      </c>
      <c r="G341" s="6">
        <v>435</v>
      </c>
      <c r="H341" s="6">
        <v>345</v>
      </c>
      <c r="I341" s="6">
        <v>150</v>
      </c>
      <c r="J341" s="6">
        <v>140</v>
      </c>
      <c r="K341" s="6">
        <v>180</v>
      </c>
      <c r="L341" s="6">
        <v>80</v>
      </c>
      <c r="M341" s="6">
        <v>540</v>
      </c>
      <c r="N341" s="6">
        <v>2225</v>
      </c>
      <c r="O341" s="127"/>
      <c r="P341" s="11"/>
      <c r="Q341" s="11"/>
      <c r="R341" s="11"/>
      <c r="S341" s="11"/>
      <c r="T341" s="11"/>
    </row>
    <row r="342" spans="1:20" s="10" customFormat="1" ht="11.25" x14ac:dyDescent="0.2">
      <c r="A342" s="173"/>
      <c r="B342" s="11" t="s">
        <v>450</v>
      </c>
      <c r="C342" s="11" t="s">
        <v>211</v>
      </c>
      <c r="D342" s="11"/>
      <c r="E342" s="6">
        <v>10</v>
      </c>
      <c r="F342" s="6">
        <v>425</v>
      </c>
      <c r="G342" s="6">
        <v>375</v>
      </c>
      <c r="H342" s="6">
        <v>705</v>
      </c>
      <c r="I342" s="6">
        <v>160</v>
      </c>
      <c r="J342" s="6">
        <v>130</v>
      </c>
      <c r="K342" s="6">
        <v>165</v>
      </c>
      <c r="L342" s="6">
        <v>210</v>
      </c>
      <c r="M342" s="6">
        <v>510</v>
      </c>
      <c r="N342" s="6">
        <v>2690</v>
      </c>
      <c r="O342" s="127"/>
      <c r="P342" s="11"/>
      <c r="Q342" s="11"/>
      <c r="R342" s="11"/>
      <c r="S342" s="11"/>
      <c r="T342" s="11"/>
    </row>
    <row r="343" spans="1:20" s="10" customFormat="1" ht="11.25" x14ac:dyDescent="0.2">
      <c r="A343" s="173"/>
      <c r="B343" s="11" t="s">
        <v>451</v>
      </c>
      <c r="C343" s="11" t="s">
        <v>212</v>
      </c>
      <c r="D343" s="11"/>
      <c r="E343" s="6">
        <v>70</v>
      </c>
      <c r="F343" s="6">
        <v>655</v>
      </c>
      <c r="G343" s="6">
        <v>905</v>
      </c>
      <c r="H343" s="6">
        <v>730</v>
      </c>
      <c r="I343" s="6">
        <v>305</v>
      </c>
      <c r="J343" s="6">
        <v>300</v>
      </c>
      <c r="K343" s="6">
        <v>315</v>
      </c>
      <c r="L343" s="6">
        <v>210</v>
      </c>
      <c r="M343" s="6">
        <v>1065</v>
      </c>
      <c r="N343" s="6">
        <v>4555</v>
      </c>
      <c r="O343" s="127"/>
    </row>
    <row r="344" spans="1:20" s="10" customFormat="1" ht="11.25" x14ac:dyDescent="0.2">
      <c r="A344" s="173"/>
      <c r="B344" s="11" t="s">
        <v>452</v>
      </c>
      <c r="C344" s="11" t="s">
        <v>213</v>
      </c>
      <c r="D344" s="11"/>
      <c r="E344" s="6">
        <v>30</v>
      </c>
      <c r="F344" s="6">
        <v>645</v>
      </c>
      <c r="G344" s="6">
        <v>565</v>
      </c>
      <c r="H344" s="6">
        <v>545</v>
      </c>
      <c r="I344" s="6">
        <v>275</v>
      </c>
      <c r="J344" s="6">
        <v>300</v>
      </c>
      <c r="K344" s="6">
        <v>265</v>
      </c>
      <c r="L344" s="6">
        <v>200</v>
      </c>
      <c r="M344" s="6">
        <v>790</v>
      </c>
      <c r="N344" s="6">
        <v>3615</v>
      </c>
      <c r="O344" s="127"/>
    </row>
    <row r="345" spans="1:20" s="10" customFormat="1" ht="11.25" x14ac:dyDescent="0.2">
      <c r="A345" s="173"/>
      <c r="B345" s="11" t="s">
        <v>453</v>
      </c>
      <c r="C345" s="11" t="s">
        <v>214</v>
      </c>
      <c r="D345" s="11"/>
      <c r="E345" s="6">
        <v>80</v>
      </c>
      <c r="F345" s="6">
        <v>690</v>
      </c>
      <c r="G345" s="6">
        <v>665</v>
      </c>
      <c r="H345" s="6">
        <v>725</v>
      </c>
      <c r="I345" s="6">
        <v>290</v>
      </c>
      <c r="J345" s="6">
        <v>225</v>
      </c>
      <c r="K345" s="6">
        <v>335</v>
      </c>
      <c r="L345" s="6">
        <v>190</v>
      </c>
      <c r="M345" s="6">
        <v>1000</v>
      </c>
      <c r="N345" s="6">
        <v>4200</v>
      </c>
      <c r="O345" s="127"/>
    </row>
    <row r="346" spans="1:20" s="10" customFormat="1" ht="11.25" x14ac:dyDescent="0.2">
      <c r="A346" s="173"/>
      <c r="B346" s="11" t="s">
        <v>454</v>
      </c>
      <c r="C346" s="11" t="s">
        <v>215</v>
      </c>
      <c r="D346" s="11"/>
      <c r="E346" s="6">
        <v>5</v>
      </c>
      <c r="F346" s="6">
        <v>410</v>
      </c>
      <c r="G346" s="6">
        <v>275</v>
      </c>
      <c r="H346" s="6">
        <v>400</v>
      </c>
      <c r="I346" s="6">
        <v>145</v>
      </c>
      <c r="J346" s="6">
        <v>130</v>
      </c>
      <c r="K346" s="6">
        <v>140</v>
      </c>
      <c r="L346" s="6">
        <v>195</v>
      </c>
      <c r="M346" s="6">
        <v>480</v>
      </c>
      <c r="N346" s="6">
        <v>2180</v>
      </c>
      <c r="O346" s="127"/>
    </row>
    <row r="347" spans="1:20" s="10" customFormat="1" ht="11.25" x14ac:dyDescent="0.2">
      <c r="A347" s="173"/>
      <c r="B347" s="11" t="s">
        <v>455</v>
      </c>
      <c r="C347" s="11" t="s">
        <v>216</v>
      </c>
      <c r="D347" s="11"/>
      <c r="E347" s="6">
        <v>5</v>
      </c>
      <c r="F347" s="6">
        <v>170</v>
      </c>
      <c r="G347" s="6">
        <v>135</v>
      </c>
      <c r="H347" s="6">
        <v>125</v>
      </c>
      <c r="I347" s="6">
        <v>70</v>
      </c>
      <c r="J347" s="6">
        <v>55</v>
      </c>
      <c r="K347" s="6">
        <v>60</v>
      </c>
      <c r="L347" s="6">
        <v>90</v>
      </c>
      <c r="M347" s="6">
        <v>170</v>
      </c>
      <c r="N347" s="6">
        <v>880</v>
      </c>
      <c r="O347" s="127"/>
    </row>
    <row r="348" spans="1:20" s="10" customFormat="1" ht="11.25" x14ac:dyDescent="0.2">
      <c r="A348" s="173"/>
      <c r="B348" s="11" t="s">
        <v>456</v>
      </c>
      <c r="C348" s="11" t="s">
        <v>217</v>
      </c>
      <c r="D348" s="11"/>
      <c r="E348" s="6">
        <v>30</v>
      </c>
      <c r="F348" s="6">
        <v>390</v>
      </c>
      <c r="G348" s="6">
        <v>440</v>
      </c>
      <c r="H348" s="6">
        <v>510</v>
      </c>
      <c r="I348" s="6">
        <v>160</v>
      </c>
      <c r="J348" s="6">
        <v>125</v>
      </c>
      <c r="K348" s="6">
        <v>180</v>
      </c>
      <c r="L348" s="6">
        <v>180</v>
      </c>
      <c r="M348" s="6">
        <v>495</v>
      </c>
      <c r="N348" s="6">
        <v>2510</v>
      </c>
      <c r="O348" s="127"/>
    </row>
    <row r="349" spans="1:20" s="10" customFormat="1" ht="11.25" x14ac:dyDescent="0.2">
      <c r="A349" s="173"/>
      <c r="B349" s="11" t="s">
        <v>549</v>
      </c>
      <c r="C349" s="11" t="s">
        <v>218</v>
      </c>
      <c r="D349" s="11"/>
      <c r="E349" s="6">
        <v>20</v>
      </c>
      <c r="F349" s="6">
        <v>1040</v>
      </c>
      <c r="G349" s="6">
        <v>895</v>
      </c>
      <c r="H349" s="6">
        <v>845</v>
      </c>
      <c r="I349" s="6">
        <v>495</v>
      </c>
      <c r="J349" s="6">
        <v>375</v>
      </c>
      <c r="K349" s="6">
        <v>385</v>
      </c>
      <c r="L349" s="6">
        <v>345</v>
      </c>
      <c r="M349" s="6">
        <v>1230</v>
      </c>
      <c r="N349" s="6">
        <v>5630</v>
      </c>
      <c r="O349" s="127"/>
    </row>
    <row r="350" spans="1:20" s="10" customFormat="1" ht="11.25" x14ac:dyDescent="0.2">
      <c r="A350" s="173"/>
      <c r="B350" s="11" t="s">
        <v>457</v>
      </c>
      <c r="C350" s="11" t="s">
        <v>219</v>
      </c>
      <c r="D350" s="11"/>
      <c r="E350" s="6">
        <v>30</v>
      </c>
      <c r="F350" s="6">
        <v>410</v>
      </c>
      <c r="G350" s="6">
        <v>135</v>
      </c>
      <c r="H350" s="6">
        <v>300</v>
      </c>
      <c r="I350" s="6">
        <v>235</v>
      </c>
      <c r="J350" s="6">
        <v>155</v>
      </c>
      <c r="K350" s="6">
        <v>95</v>
      </c>
      <c r="L350" s="6">
        <v>135</v>
      </c>
      <c r="M350" s="6">
        <v>340</v>
      </c>
      <c r="N350" s="6">
        <v>1835</v>
      </c>
      <c r="O350" s="127"/>
    </row>
    <row r="351" spans="1:20" s="10" customFormat="1" ht="11.25" x14ac:dyDescent="0.2">
      <c r="A351" s="173"/>
      <c r="B351" s="11" t="s">
        <v>550</v>
      </c>
      <c r="C351" s="11" t="s">
        <v>220</v>
      </c>
      <c r="D351" s="11"/>
      <c r="E351" s="6">
        <v>15</v>
      </c>
      <c r="F351" s="6">
        <v>630</v>
      </c>
      <c r="G351" s="6">
        <v>475</v>
      </c>
      <c r="H351" s="6">
        <v>645</v>
      </c>
      <c r="I351" s="6">
        <v>205</v>
      </c>
      <c r="J351" s="6">
        <v>220</v>
      </c>
      <c r="K351" s="6">
        <v>230</v>
      </c>
      <c r="L351" s="6">
        <v>185</v>
      </c>
      <c r="M351" s="6">
        <v>930</v>
      </c>
      <c r="N351" s="6">
        <v>3535</v>
      </c>
      <c r="O351" s="127"/>
    </row>
    <row r="352" spans="1:20" s="10" customFormat="1" ht="11.25" x14ac:dyDescent="0.2">
      <c r="A352" s="173"/>
      <c r="B352" s="11" t="s">
        <v>458</v>
      </c>
      <c r="C352" s="11" t="s">
        <v>147</v>
      </c>
      <c r="D352" s="11"/>
      <c r="E352" s="6">
        <v>5</v>
      </c>
      <c r="F352" s="6">
        <v>130</v>
      </c>
      <c r="G352" s="6">
        <v>105</v>
      </c>
      <c r="H352" s="6">
        <v>70</v>
      </c>
      <c r="I352" s="6">
        <v>50</v>
      </c>
      <c r="J352" s="6">
        <v>45</v>
      </c>
      <c r="K352" s="6">
        <v>55</v>
      </c>
      <c r="L352" s="6">
        <v>45</v>
      </c>
      <c r="M352" s="6">
        <v>135</v>
      </c>
      <c r="N352" s="6">
        <v>640</v>
      </c>
      <c r="O352" s="127"/>
    </row>
    <row r="353" spans="1:15" s="10" customFormat="1" ht="11.25" x14ac:dyDescent="0.2">
      <c r="A353" s="173"/>
      <c r="B353" s="11" t="s">
        <v>354</v>
      </c>
      <c r="C353" s="11" t="s">
        <v>221</v>
      </c>
      <c r="D353" s="11"/>
      <c r="E353" s="6">
        <v>15</v>
      </c>
      <c r="F353" s="6">
        <v>440</v>
      </c>
      <c r="G353" s="6">
        <v>355</v>
      </c>
      <c r="H353" s="6">
        <v>305</v>
      </c>
      <c r="I353" s="6">
        <v>150</v>
      </c>
      <c r="J353" s="6">
        <v>150</v>
      </c>
      <c r="K353" s="6">
        <v>185</v>
      </c>
      <c r="L353" s="6">
        <v>155</v>
      </c>
      <c r="M353" s="6">
        <v>435</v>
      </c>
      <c r="N353" s="6">
        <v>2190</v>
      </c>
      <c r="O353" s="127"/>
    </row>
    <row r="354" spans="1:15" s="10" customFormat="1" ht="11.25" x14ac:dyDescent="0.2">
      <c r="A354" s="173"/>
      <c r="B354" s="11" t="s">
        <v>355</v>
      </c>
      <c r="C354" s="11" t="s">
        <v>222</v>
      </c>
      <c r="D354" s="11"/>
      <c r="E354" s="6">
        <v>50</v>
      </c>
      <c r="F354" s="6">
        <v>665</v>
      </c>
      <c r="G354" s="6">
        <v>580</v>
      </c>
      <c r="H354" s="6">
        <v>470</v>
      </c>
      <c r="I354" s="6">
        <v>420</v>
      </c>
      <c r="J354" s="6">
        <v>270</v>
      </c>
      <c r="K354" s="6">
        <v>210</v>
      </c>
      <c r="L354" s="6">
        <v>145</v>
      </c>
      <c r="M354" s="6">
        <v>685</v>
      </c>
      <c r="N354" s="6">
        <v>3495</v>
      </c>
      <c r="O354" s="127"/>
    </row>
    <row r="355" spans="1:15" s="10" customFormat="1" ht="11.25" x14ac:dyDescent="0.2">
      <c r="A355" s="173"/>
      <c r="B355" s="11" t="s">
        <v>356</v>
      </c>
      <c r="C355" s="11" t="s">
        <v>223</v>
      </c>
      <c r="D355" s="11"/>
      <c r="E355" s="6">
        <v>10</v>
      </c>
      <c r="F355" s="6">
        <v>470</v>
      </c>
      <c r="G355" s="6">
        <v>385</v>
      </c>
      <c r="H355" s="6">
        <v>490</v>
      </c>
      <c r="I355" s="6">
        <v>185</v>
      </c>
      <c r="J355" s="6">
        <v>145</v>
      </c>
      <c r="K355" s="6">
        <v>205</v>
      </c>
      <c r="L355" s="6">
        <v>190</v>
      </c>
      <c r="M355" s="6">
        <v>585</v>
      </c>
      <c r="N355" s="6">
        <v>2665</v>
      </c>
      <c r="O355" s="127"/>
    </row>
    <row r="356" spans="1:15" s="10" customFormat="1" ht="11.25" x14ac:dyDescent="0.2">
      <c r="A356" s="173"/>
      <c r="B356" s="11" t="s">
        <v>357</v>
      </c>
      <c r="C356" s="11" t="s">
        <v>224</v>
      </c>
      <c r="D356" s="11"/>
      <c r="E356" s="6">
        <v>25</v>
      </c>
      <c r="F356" s="6">
        <v>275</v>
      </c>
      <c r="G356" s="6">
        <v>190</v>
      </c>
      <c r="H356" s="6">
        <v>210</v>
      </c>
      <c r="I356" s="6">
        <v>215</v>
      </c>
      <c r="J356" s="6">
        <v>140</v>
      </c>
      <c r="K356" s="6">
        <v>65</v>
      </c>
      <c r="L356" s="6">
        <v>70</v>
      </c>
      <c r="M356" s="6">
        <v>300</v>
      </c>
      <c r="N356" s="6">
        <v>1490</v>
      </c>
      <c r="O356" s="127"/>
    </row>
    <row r="357" spans="1:15" s="10" customFormat="1" ht="11.25" x14ac:dyDescent="0.2">
      <c r="A357" s="173"/>
      <c r="B357" s="11" t="s">
        <v>358</v>
      </c>
      <c r="C357" s="11" t="s">
        <v>225</v>
      </c>
      <c r="D357" s="11"/>
      <c r="E357" s="6">
        <v>5</v>
      </c>
      <c r="F357" s="6">
        <v>355</v>
      </c>
      <c r="G357" s="6">
        <v>285</v>
      </c>
      <c r="H357" s="6">
        <v>395</v>
      </c>
      <c r="I357" s="6">
        <v>185</v>
      </c>
      <c r="J357" s="6">
        <v>125</v>
      </c>
      <c r="K357" s="6">
        <v>155</v>
      </c>
      <c r="L357" s="6">
        <v>125</v>
      </c>
      <c r="M357" s="6">
        <v>410</v>
      </c>
      <c r="N357" s="6">
        <v>2040</v>
      </c>
      <c r="O357" s="127"/>
    </row>
    <row r="358" spans="1:15" s="10" customFormat="1" ht="11.25" x14ac:dyDescent="0.2">
      <c r="A358" s="173"/>
      <c r="B358" s="11" t="s">
        <v>359</v>
      </c>
      <c r="C358" s="11" t="s">
        <v>226</v>
      </c>
      <c r="D358" s="11"/>
      <c r="E358" s="6">
        <v>20</v>
      </c>
      <c r="F358" s="6">
        <v>525</v>
      </c>
      <c r="G358" s="6">
        <v>635</v>
      </c>
      <c r="H358" s="6">
        <v>625</v>
      </c>
      <c r="I358" s="6">
        <v>235</v>
      </c>
      <c r="J358" s="6">
        <v>260</v>
      </c>
      <c r="K358" s="6">
        <v>285</v>
      </c>
      <c r="L358" s="6">
        <v>185</v>
      </c>
      <c r="M358" s="6">
        <v>720</v>
      </c>
      <c r="N358" s="6">
        <v>3490</v>
      </c>
      <c r="O358" s="127"/>
    </row>
    <row r="359" spans="1:15" s="10" customFormat="1" ht="11.25" x14ac:dyDescent="0.2">
      <c r="A359" s="173"/>
      <c r="B359" s="11" t="s">
        <v>427</v>
      </c>
      <c r="C359" s="11" t="s">
        <v>227</v>
      </c>
      <c r="D359" s="11"/>
      <c r="E359" s="6">
        <v>20</v>
      </c>
      <c r="F359" s="6">
        <v>995</v>
      </c>
      <c r="G359" s="6">
        <v>795</v>
      </c>
      <c r="H359" s="6">
        <v>1095</v>
      </c>
      <c r="I359" s="6">
        <v>470</v>
      </c>
      <c r="J359" s="6">
        <v>405</v>
      </c>
      <c r="K359" s="6">
        <v>380</v>
      </c>
      <c r="L359" s="6">
        <v>350</v>
      </c>
      <c r="M359" s="6">
        <v>1120</v>
      </c>
      <c r="N359" s="6">
        <v>5630</v>
      </c>
      <c r="O359" s="127"/>
    </row>
    <row r="360" spans="1:15" s="10" customFormat="1" ht="11.25" x14ac:dyDescent="0.2">
      <c r="A360" s="173"/>
      <c r="B360" s="11" t="s">
        <v>360</v>
      </c>
      <c r="C360" s="11" t="s">
        <v>228</v>
      </c>
      <c r="D360" s="11"/>
      <c r="E360" s="6">
        <v>10</v>
      </c>
      <c r="F360" s="6">
        <v>375</v>
      </c>
      <c r="G360" s="6">
        <v>550</v>
      </c>
      <c r="H360" s="6">
        <v>345</v>
      </c>
      <c r="I360" s="6">
        <v>150</v>
      </c>
      <c r="J360" s="6">
        <v>155</v>
      </c>
      <c r="K360" s="6">
        <v>215</v>
      </c>
      <c r="L360" s="6">
        <v>120</v>
      </c>
      <c r="M360" s="6">
        <v>665</v>
      </c>
      <c r="N360" s="6">
        <v>2585</v>
      </c>
      <c r="O360" s="127"/>
    </row>
    <row r="361" spans="1:15" s="10" customFormat="1" ht="11.25" x14ac:dyDescent="0.2">
      <c r="A361" s="173"/>
      <c r="B361" s="11" t="s">
        <v>361</v>
      </c>
      <c r="C361" s="11" t="s">
        <v>229</v>
      </c>
      <c r="D361" s="11"/>
      <c r="E361" s="6">
        <v>15</v>
      </c>
      <c r="F361" s="6">
        <v>320</v>
      </c>
      <c r="G361" s="6">
        <v>260</v>
      </c>
      <c r="H361" s="6">
        <v>270</v>
      </c>
      <c r="I361" s="6">
        <v>225</v>
      </c>
      <c r="J361" s="6">
        <v>155</v>
      </c>
      <c r="K361" s="6">
        <v>100</v>
      </c>
      <c r="L361" s="6">
        <v>75</v>
      </c>
      <c r="M361" s="6">
        <v>320</v>
      </c>
      <c r="N361" s="6">
        <v>1740</v>
      </c>
      <c r="O361" s="127"/>
    </row>
    <row r="362" spans="1:15" s="10" customFormat="1" ht="11.25" x14ac:dyDescent="0.2">
      <c r="A362" s="173"/>
      <c r="B362" s="11" t="s">
        <v>362</v>
      </c>
      <c r="C362" s="11" t="s">
        <v>230</v>
      </c>
      <c r="D362" s="11"/>
      <c r="E362" s="6">
        <v>25</v>
      </c>
      <c r="F362" s="6">
        <v>435</v>
      </c>
      <c r="G362" s="6">
        <v>270</v>
      </c>
      <c r="H362" s="6">
        <v>470</v>
      </c>
      <c r="I362" s="6">
        <v>255</v>
      </c>
      <c r="J362" s="6">
        <v>165</v>
      </c>
      <c r="K362" s="6">
        <v>155</v>
      </c>
      <c r="L362" s="6">
        <v>230</v>
      </c>
      <c r="M362" s="6">
        <v>460</v>
      </c>
      <c r="N362" s="6">
        <v>2465</v>
      </c>
      <c r="O362" s="127"/>
    </row>
    <row r="363" spans="1:15" s="10" customFormat="1" ht="11.25" x14ac:dyDescent="0.2">
      <c r="A363" s="173"/>
      <c r="B363" s="11" t="s">
        <v>363</v>
      </c>
      <c r="C363" s="11" t="s">
        <v>231</v>
      </c>
      <c r="D363" s="11"/>
      <c r="E363" s="6">
        <v>35</v>
      </c>
      <c r="F363" s="6">
        <v>525</v>
      </c>
      <c r="G363" s="6">
        <v>315</v>
      </c>
      <c r="H363" s="6">
        <v>430</v>
      </c>
      <c r="I363" s="6">
        <v>315</v>
      </c>
      <c r="J363" s="6">
        <v>215</v>
      </c>
      <c r="K363" s="6">
        <v>160</v>
      </c>
      <c r="L363" s="6">
        <v>180</v>
      </c>
      <c r="M363" s="6">
        <v>460</v>
      </c>
      <c r="N363" s="6">
        <v>2635</v>
      </c>
      <c r="O363" s="127"/>
    </row>
    <row r="364" spans="1:15" s="10" customFormat="1" ht="11.25" x14ac:dyDescent="0.2">
      <c r="A364" s="173"/>
      <c r="B364" s="11" t="s">
        <v>364</v>
      </c>
      <c r="C364" s="11" t="s">
        <v>232</v>
      </c>
      <c r="D364" s="11"/>
      <c r="E364" s="6">
        <v>25</v>
      </c>
      <c r="F364" s="6">
        <v>355</v>
      </c>
      <c r="G364" s="6">
        <v>485</v>
      </c>
      <c r="H364" s="6">
        <v>400</v>
      </c>
      <c r="I364" s="6">
        <v>160</v>
      </c>
      <c r="J364" s="6">
        <v>160</v>
      </c>
      <c r="K364" s="6">
        <v>185</v>
      </c>
      <c r="L364" s="6">
        <v>125</v>
      </c>
      <c r="M364" s="6">
        <v>525</v>
      </c>
      <c r="N364" s="6">
        <v>2420</v>
      </c>
      <c r="O364" s="127"/>
    </row>
    <row r="365" spans="1:15" s="10" customFormat="1" ht="11.25" x14ac:dyDescent="0.2">
      <c r="A365" s="173"/>
      <c r="B365" s="11" t="s">
        <v>365</v>
      </c>
      <c r="C365" s="11" t="s">
        <v>233</v>
      </c>
      <c r="D365" s="11"/>
      <c r="E365" s="6">
        <v>15</v>
      </c>
      <c r="F365" s="6">
        <v>510</v>
      </c>
      <c r="G365" s="6">
        <v>765</v>
      </c>
      <c r="H365" s="6">
        <v>310</v>
      </c>
      <c r="I365" s="6">
        <v>240</v>
      </c>
      <c r="J365" s="6">
        <v>200</v>
      </c>
      <c r="K365" s="6">
        <v>250</v>
      </c>
      <c r="L365" s="6">
        <v>105</v>
      </c>
      <c r="M365" s="6">
        <v>715</v>
      </c>
      <c r="N365" s="6">
        <v>3110</v>
      </c>
      <c r="O365" s="127"/>
    </row>
    <row r="366" spans="1:15" s="10" customFormat="1" ht="11.25" x14ac:dyDescent="0.2">
      <c r="A366" s="173"/>
      <c r="B366" s="11" t="s">
        <v>438</v>
      </c>
      <c r="C366" s="11" t="s">
        <v>234</v>
      </c>
      <c r="D366" s="11"/>
      <c r="E366" s="6">
        <v>30</v>
      </c>
      <c r="F366" s="6">
        <v>420</v>
      </c>
      <c r="G366" s="6">
        <v>280</v>
      </c>
      <c r="H366" s="6">
        <v>370</v>
      </c>
      <c r="I366" s="6">
        <v>305</v>
      </c>
      <c r="J366" s="6">
        <v>205</v>
      </c>
      <c r="K366" s="6">
        <v>115</v>
      </c>
      <c r="L366" s="6">
        <v>160</v>
      </c>
      <c r="M366" s="6">
        <v>430</v>
      </c>
      <c r="N366" s="6">
        <v>2315</v>
      </c>
      <c r="O366" s="127"/>
    </row>
    <row r="367" spans="1:15" s="10" customFormat="1" ht="11.25" x14ac:dyDescent="0.2">
      <c r="A367" s="173"/>
      <c r="B367" s="11" t="s">
        <v>440</v>
      </c>
      <c r="C367" s="11" t="s">
        <v>235</v>
      </c>
      <c r="D367" s="11"/>
      <c r="E367" s="6">
        <v>20</v>
      </c>
      <c r="F367" s="6">
        <v>210</v>
      </c>
      <c r="G367" s="6">
        <v>140</v>
      </c>
      <c r="H367" s="6">
        <v>155</v>
      </c>
      <c r="I367" s="6">
        <v>105</v>
      </c>
      <c r="J367" s="6">
        <v>95</v>
      </c>
      <c r="K367" s="6">
        <v>65</v>
      </c>
      <c r="L367" s="6">
        <v>40</v>
      </c>
      <c r="M367" s="6">
        <v>210</v>
      </c>
      <c r="N367" s="6">
        <v>1040</v>
      </c>
      <c r="O367" s="127"/>
    </row>
    <row r="368" spans="1:15" s="10" customFormat="1" ht="11.25" x14ac:dyDescent="0.2">
      <c r="A368" s="173"/>
      <c r="B368" s="11" t="s">
        <v>441</v>
      </c>
      <c r="C368" s="11" t="s">
        <v>236</v>
      </c>
      <c r="D368" s="11"/>
      <c r="E368" s="6">
        <v>55</v>
      </c>
      <c r="F368" s="6">
        <v>500</v>
      </c>
      <c r="G368" s="6">
        <v>495</v>
      </c>
      <c r="H368" s="6">
        <v>510</v>
      </c>
      <c r="I368" s="6">
        <v>210</v>
      </c>
      <c r="J368" s="6">
        <v>200</v>
      </c>
      <c r="K368" s="6">
        <v>205</v>
      </c>
      <c r="L368" s="6">
        <v>200</v>
      </c>
      <c r="M368" s="6">
        <v>565</v>
      </c>
      <c r="N368" s="6">
        <v>2940</v>
      </c>
      <c r="O368" s="127"/>
    </row>
    <row r="369" spans="1:15" s="12" customFormat="1" ht="11.25" x14ac:dyDescent="0.2">
      <c r="A369" s="173"/>
      <c r="B369" s="11" t="s">
        <v>437</v>
      </c>
      <c r="C369" s="11" t="s">
        <v>237</v>
      </c>
      <c r="D369" s="11"/>
      <c r="E369" s="6">
        <v>30</v>
      </c>
      <c r="F369" s="6">
        <v>430</v>
      </c>
      <c r="G369" s="6">
        <v>400</v>
      </c>
      <c r="H369" s="6">
        <v>360</v>
      </c>
      <c r="I369" s="6">
        <v>315</v>
      </c>
      <c r="J369" s="6">
        <v>240</v>
      </c>
      <c r="K369" s="6">
        <v>170</v>
      </c>
      <c r="L369" s="6">
        <v>130</v>
      </c>
      <c r="M369" s="6">
        <v>520</v>
      </c>
      <c r="N369" s="6">
        <v>2595</v>
      </c>
      <c r="O369" s="127"/>
    </row>
    <row r="370" spans="1:15" s="10" customFormat="1" ht="11.25" x14ac:dyDescent="0.2">
      <c r="A370" s="173"/>
      <c r="B370" s="11" t="s">
        <v>439</v>
      </c>
      <c r="C370" s="11" t="s">
        <v>238</v>
      </c>
      <c r="D370" s="11"/>
      <c r="E370" s="6">
        <v>35</v>
      </c>
      <c r="F370" s="6">
        <v>410</v>
      </c>
      <c r="G370" s="6">
        <v>395</v>
      </c>
      <c r="H370" s="6">
        <v>315</v>
      </c>
      <c r="I370" s="6">
        <v>235</v>
      </c>
      <c r="J370" s="6">
        <v>175</v>
      </c>
      <c r="K370" s="6">
        <v>145</v>
      </c>
      <c r="L370" s="6">
        <v>160</v>
      </c>
      <c r="M370" s="6">
        <v>500</v>
      </c>
      <c r="N370" s="6">
        <v>2370</v>
      </c>
      <c r="O370" s="127"/>
    </row>
    <row r="371" spans="1:15" s="10" customFormat="1" ht="11.25" x14ac:dyDescent="0.2">
      <c r="A371" s="174"/>
      <c r="B371" s="13" t="s">
        <v>692</v>
      </c>
      <c r="C371" s="13" t="str">
        <f>A339</f>
        <v>South East</v>
      </c>
      <c r="D371" s="13"/>
      <c r="E371" s="14">
        <v>830</v>
      </c>
      <c r="F371" s="14">
        <v>15590</v>
      </c>
      <c r="G371" s="14">
        <v>14320</v>
      </c>
      <c r="H371" s="14">
        <v>15095</v>
      </c>
      <c r="I371" s="14">
        <v>7390</v>
      </c>
      <c r="J371" s="14">
        <v>6100</v>
      </c>
      <c r="K371" s="14">
        <v>6270</v>
      </c>
      <c r="L371" s="14">
        <v>5550</v>
      </c>
      <c r="M371" s="14">
        <v>19070</v>
      </c>
      <c r="N371" s="14">
        <v>90215</v>
      </c>
      <c r="O371" s="127"/>
    </row>
    <row r="372" spans="1:15" s="10" customFormat="1" ht="11.25" x14ac:dyDescent="0.2">
      <c r="A372" s="15"/>
      <c r="C372" s="11"/>
      <c r="D372" s="11"/>
      <c r="E372" s="6"/>
      <c r="F372" s="6"/>
      <c r="G372" s="6"/>
      <c r="H372" s="6"/>
      <c r="I372" s="6"/>
      <c r="J372" s="6"/>
      <c r="K372" s="6"/>
      <c r="L372" s="6"/>
      <c r="M372" s="6"/>
      <c r="N372" s="4"/>
      <c r="O372" s="127"/>
    </row>
    <row r="373" spans="1:15" s="10" customFormat="1" ht="11.25" x14ac:dyDescent="0.2">
      <c r="A373" s="173" t="s">
        <v>1</v>
      </c>
      <c r="B373" s="11" t="s">
        <v>545</v>
      </c>
      <c r="C373" s="11" t="s">
        <v>192</v>
      </c>
      <c r="D373" s="11"/>
      <c r="E373" s="6">
        <v>20</v>
      </c>
      <c r="F373" s="6">
        <v>625</v>
      </c>
      <c r="G373" s="6">
        <v>505</v>
      </c>
      <c r="H373" s="6">
        <v>365</v>
      </c>
      <c r="I373" s="6">
        <v>250</v>
      </c>
      <c r="J373" s="6">
        <v>235</v>
      </c>
      <c r="K373" s="6">
        <v>225</v>
      </c>
      <c r="L373" s="6">
        <v>210</v>
      </c>
      <c r="M373" s="6">
        <v>815</v>
      </c>
      <c r="N373" s="6">
        <v>3250</v>
      </c>
      <c r="O373" s="127"/>
    </row>
    <row r="374" spans="1:15" s="10" customFormat="1" ht="11.25" x14ac:dyDescent="0.2">
      <c r="A374" s="173"/>
      <c r="B374" s="11" t="s">
        <v>546</v>
      </c>
      <c r="C374" s="11" t="s">
        <v>193</v>
      </c>
      <c r="D374" s="11"/>
      <c r="E374" s="6">
        <v>75</v>
      </c>
      <c r="F374" s="6">
        <v>895</v>
      </c>
      <c r="G374" s="6">
        <v>875</v>
      </c>
      <c r="H374" s="6">
        <v>820</v>
      </c>
      <c r="I374" s="6">
        <v>380</v>
      </c>
      <c r="J374" s="6">
        <v>340</v>
      </c>
      <c r="K374" s="6">
        <v>365</v>
      </c>
      <c r="L374" s="6">
        <v>395</v>
      </c>
      <c r="M374" s="6">
        <v>1225</v>
      </c>
      <c r="N374" s="6">
        <v>5370</v>
      </c>
      <c r="O374" s="127"/>
    </row>
    <row r="375" spans="1:15" s="10" customFormat="1" ht="11.25" x14ac:dyDescent="0.2">
      <c r="A375" s="173"/>
      <c r="B375" s="11" t="s">
        <v>547</v>
      </c>
      <c r="C375" s="11" t="s">
        <v>194</v>
      </c>
      <c r="D375" s="11"/>
      <c r="E375" s="6">
        <v>10</v>
      </c>
      <c r="F375" s="6">
        <v>925</v>
      </c>
      <c r="G375" s="6">
        <v>635</v>
      </c>
      <c r="H375" s="6">
        <v>660</v>
      </c>
      <c r="I375" s="6">
        <v>315</v>
      </c>
      <c r="J375" s="6">
        <v>380</v>
      </c>
      <c r="K375" s="6">
        <v>395</v>
      </c>
      <c r="L375" s="6">
        <v>320</v>
      </c>
      <c r="M375" s="6">
        <v>1035</v>
      </c>
      <c r="N375" s="6">
        <v>4675</v>
      </c>
      <c r="O375" s="127"/>
    </row>
    <row r="376" spans="1:15" s="10" customFormat="1" ht="11.25" x14ac:dyDescent="0.2">
      <c r="A376" s="173"/>
      <c r="B376" s="11" t="s">
        <v>428</v>
      </c>
      <c r="C376" s="11" t="s">
        <v>195</v>
      </c>
      <c r="D376" s="11"/>
      <c r="E376" s="6">
        <v>25</v>
      </c>
      <c r="F376" s="6">
        <v>1210</v>
      </c>
      <c r="G376" s="6">
        <v>1525</v>
      </c>
      <c r="H376" s="6">
        <v>815</v>
      </c>
      <c r="I376" s="6">
        <v>425</v>
      </c>
      <c r="J376" s="6">
        <v>520</v>
      </c>
      <c r="K376" s="6">
        <v>630</v>
      </c>
      <c r="L376" s="6">
        <v>405</v>
      </c>
      <c r="M376" s="6">
        <v>2475</v>
      </c>
      <c r="N376" s="6">
        <v>8030</v>
      </c>
      <c r="O376" s="127"/>
    </row>
    <row r="377" spans="1:15" s="10" customFormat="1" ht="11.25" x14ac:dyDescent="0.2">
      <c r="A377" s="173"/>
      <c r="B377" s="11" t="s">
        <v>436</v>
      </c>
      <c r="C377" s="11" t="s">
        <v>196</v>
      </c>
      <c r="D377" s="11"/>
      <c r="E377" s="6">
        <v>35</v>
      </c>
      <c r="F377" s="6">
        <v>495</v>
      </c>
      <c r="G377" s="6">
        <v>505</v>
      </c>
      <c r="H377" s="6">
        <v>350</v>
      </c>
      <c r="I377" s="6">
        <v>190</v>
      </c>
      <c r="J377" s="6">
        <v>175</v>
      </c>
      <c r="K377" s="6">
        <v>220</v>
      </c>
      <c r="L377" s="6">
        <v>185</v>
      </c>
      <c r="M377" s="6">
        <v>695</v>
      </c>
      <c r="N377" s="6">
        <v>2850</v>
      </c>
      <c r="O377" s="127"/>
    </row>
    <row r="378" spans="1:15" s="10" customFormat="1" ht="11.25" x14ac:dyDescent="0.2">
      <c r="A378" s="173"/>
      <c r="B378" s="11" t="s">
        <v>96</v>
      </c>
      <c r="C378" s="11" t="s">
        <v>197</v>
      </c>
      <c r="D378" s="11"/>
      <c r="E378" s="6">
        <v>20</v>
      </c>
      <c r="F378" s="6">
        <v>1120</v>
      </c>
      <c r="G378" s="6">
        <v>1015</v>
      </c>
      <c r="H378" s="6">
        <v>850</v>
      </c>
      <c r="I378" s="6">
        <v>445</v>
      </c>
      <c r="J378" s="6">
        <v>445</v>
      </c>
      <c r="K378" s="6">
        <v>470</v>
      </c>
      <c r="L378" s="6">
        <v>420</v>
      </c>
      <c r="M378" s="6">
        <v>1660</v>
      </c>
      <c r="N378" s="6">
        <v>6445</v>
      </c>
      <c r="O378" s="127"/>
    </row>
    <row r="379" spans="1:15" s="10" customFormat="1" ht="11.25" x14ac:dyDescent="0.2">
      <c r="A379" s="173"/>
      <c r="B379" s="11" t="s">
        <v>95</v>
      </c>
      <c r="C379" s="11" t="s">
        <v>198</v>
      </c>
      <c r="D379" s="11"/>
      <c r="E379" s="6">
        <v>20</v>
      </c>
      <c r="F379" s="6">
        <v>415</v>
      </c>
      <c r="G379" s="6">
        <v>265</v>
      </c>
      <c r="H379" s="6">
        <v>360</v>
      </c>
      <c r="I379" s="6">
        <v>160</v>
      </c>
      <c r="J379" s="6">
        <v>145</v>
      </c>
      <c r="K379" s="6">
        <v>150</v>
      </c>
      <c r="L379" s="6">
        <v>205</v>
      </c>
      <c r="M379" s="6">
        <v>480</v>
      </c>
      <c r="N379" s="6">
        <v>2200</v>
      </c>
      <c r="O379" s="127"/>
    </row>
    <row r="380" spans="1:15" s="10" customFormat="1" ht="11.25" x14ac:dyDescent="0.2">
      <c r="A380" s="173"/>
      <c r="B380" s="11" t="s">
        <v>93</v>
      </c>
      <c r="C380" s="11" t="s">
        <v>199</v>
      </c>
      <c r="D380" s="11"/>
      <c r="E380" s="6" t="s">
        <v>712</v>
      </c>
      <c r="F380" s="6">
        <v>245</v>
      </c>
      <c r="G380" s="6">
        <v>155</v>
      </c>
      <c r="H380" s="6">
        <v>135</v>
      </c>
      <c r="I380" s="6">
        <v>95</v>
      </c>
      <c r="J380" s="6" t="s">
        <v>712</v>
      </c>
      <c r="K380" s="6">
        <v>95</v>
      </c>
      <c r="L380" s="6">
        <v>185</v>
      </c>
      <c r="M380" s="6">
        <v>315</v>
      </c>
      <c r="N380" s="6">
        <v>1305</v>
      </c>
      <c r="O380" s="127"/>
    </row>
    <row r="381" spans="1:15" s="10" customFormat="1" ht="11.25" x14ac:dyDescent="0.2">
      <c r="A381" s="173"/>
      <c r="B381" s="11" t="s">
        <v>97</v>
      </c>
      <c r="C381" s="11" t="s">
        <v>200</v>
      </c>
      <c r="D381" s="11"/>
      <c r="E381" s="6" t="s">
        <v>712</v>
      </c>
      <c r="F381" s="6">
        <v>110</v>
      </c>
      <c r="G381" s="6">
        <v>115</v>
      </c>
      <c r="H381" s="6">
        <v>65</v>
      </c>
      <c r="I381" s="6">
        <v>45</v>
      </c>
      <c r="J381" s="6" t="s">
        <v>712</v>
      </c>
      <c r="K381" s="6">
        <v>45</v>
      </c>
      <c r="L381" s="6">
        <v>60</v>
      </c>
      <c r="M381" s="6">
        <v>105</v>
      </c>
      <c r="N381" s="6">
        <v>585</v>
      </c>
      <c r="O381" s="127"/>
    </row>
    <row r="382" spans="1:15" s="12" customFormat="1" ht="11.25" x14ac:dyDescent="0.2">
      <c r="A382" s="173"/>
      <c r="B382" s="11" t="s">
        <v>94</v>
      </c>
      <c r="C382" s="11" t="s">
        <v>201</v>
      </c>
      <c r="D382" s="11"/>
      <c r="E382" s="6">
        <v>15</v>
      </c>
      <c r="F382" s="6">
        <v>235</v>
      </c>
      <c r="G382" s="6">
        <v>150</v>
      </c>
      <c r="H382" s="6">
        <v>115</v>
      </c>
      <c r="I382" s="6">
        <v>70</v>
      </c>
      <c r="J382" s="6">
        <v>55</v>
      </c>
      <c r="K382" s="6">
        <v>75</v>
      </c>
      <c r="L382" s="6">
        <v>110</v>
      </c>
      <c r="M382" s="6">
        <v>215</v>
      </c>
      <c r="N382" s="6">
        <v>1040</v>
      </c>
      <c r="O382" s="127"/>
    </row>
    <row r="383" spans="1:15" s="10" customFormat="1" ht="11.25" x14ac:dyDescent="0.2">
      <c r="A383" s="173"/>
      <c r="B383" s="11" t="s">
        <v>366</v>
      </c>
      <c r="C383" s="11" t="s">
        <v>158</v>
      </c>
      <c r="D383" s="11"/>
      <c r="E383" s="6">
        <v>90</v>
      </c>
      <c r="F383" s="6">
        <v>575</v>
      </c>
      <c r="G383" s="6">
        <v>520</v>
      </c>
      <c r="H383" s="6">
        <v>385</v>
      </c>
      <c r="I383" s="6">
        <v>245</v>
      </c>
      <c r="J383" s="6">
        <v>185</v>
      </c>
      <c r="K383" s="6">
        <v>225</v>
      </c>
      <c r="L383" s="6">
        <v>235</v>
      </c>
      <c r="M383" s="6">
        <v>675</v>
      </c>
      <c r="N383" s="6">
        <v>3135</v>
      </c>
      <c r="O383" s="127"/>
    </row>
    <row r="384" spans="1:15" s="10" customFormat="1" ht="11.25" x14ac:dyDescent="0.2">
      <c r="A384" s="174"/>
      <c r="B384" s="13" t="s">
        <v>692</v>
      </c>
      <c r="C384" s="13" t="str">
        <f>A373</f>
        <v>South East Midlands</v>
      </c>
      <c r="D384" s="13"/>
      <c r="E384" s="16">
        <v>330</v>
      </c>
      <c r="F384" s="16">
        <v>6850</v>
      </c>
      <c r="G384" s="16">
        <v>6265</v>
      </c>
      <c r="H384" s="16">
        <v>4920</v>
      </c>
      <c r="I384" s="16">
        <v>2620</v>
      </c>
      <c r="J384" s="16">
        <v>2585</v>
      </c>
      <c r="K384" s="16">
        <v>2895</v>
      </c>
      <c r="L384" s="16">
        <v>2730</v>
      </c>
      <c r="M384" s="16">
        <v>9695</v>
      </c>
      <c r="N384" s="16">
        <v>38890</v>
      </c>
      <c r="O384" s="127"/>
    </row>
    <row r="385" spans="1:15" s="10" customFormat="1" ht="11.25" x14ac:dyDescent="0.2">
      <c r="A385" s="15"/>
      <c r="C385" s="11"/>
      <c r="D385" s="11"/>
      <c r="E385" s="6"/>
      <c r="F385" s="6"/>
      <c r="G385" s="6"/>
      <c r="H385" s="6"/>
      <c r="I385" s="6"/>
      <c r="J385" s="6"/>
      <c r="K385" s="6"/>
      <c r="L385" s="6"/>
      <c r="M385" s="6"/>
      <c r="N385" s="4"/>
      <c r="O385" s="127"/>
    </row>
    <row r="386" spans="1:15" s="10" customFormat="1" ht="11.25" x14ac:dyDescent="0.2">
      <c r="A386" s="173" t="s">
        <v>679</v>
      </c>
      <c r="B386" s="11" t="s">
        <v>525</v>
      </c>
      <c r="C386" s="11" t="s">
        <v>239</v>
      </c>
      <c r="D386" s="11"/>
      <c r="E386" s="6">
        <v>110</v>
      </c>
      <c r="F386" s="6">
        <v>330</v>
      </c>
      <c r="G386" s="6">
        <v>185</v>
      </c>
      <c r="H386" s="6">
        <v>250</v>
      </c>
      <c r="I386" s="6">
        <v>135</v>
      </c>
      <c r="J386" s="6">
        <v>110</v>
      </c>
      <c r="K386" s="6">
        <v>100</v>
      </c>
      <c r="L386" s="6">
        <v>135</v>
      </c>
      <c r="M386" s="6">
        <v>295</v>
      </c>
      <c r="N386" s="6">
        <v>1650</v>
      </c>
      <c r="O386" s="127"/>
    </row>
    <row r="387" spans="1:15" s="10" customFormat="1" ht="11.25" x14ac:dyDescent="0.2">
      <c r="A387" s="173"/>
      <c r="B387" s="11" t="s">
        <v>288</v>
      </c>
      <c r="C387" s="11" t="s">
        <v>240</v>
      </c>
      <c r="D387" s="11"/>
      <c r="E387" s="6">
        <v>25</v>
      </c>
      <c r="F387" s="6">
        <v>1245</v>
      </c>
      <c r="G387" s="6">
        <v>450</v>
      </c>
      <c r="H387" s="6">
        <v>630</v>
      </c>
      <c r="I387" s="6">
        <v>450</v>
      </c>
      <c r="J387" s="6">
        <v>350</v>
      </c>
      <c r="K387" s="6">
        <v>310</v>
      </c>
      <c r="L387" s="6">
        <v>615</v>
      </c>
      <c r="M387" s="6">
        <v>945</v>
      </c>
      <c r="N387" s="6">
        <v>5020</v>
      </c>
      <c r="O387" s="127"/>
    </row>
    <row r="388" spans="1:15" s="10" customFormat="1" ht="11.25" x14ac:dyDescent="0.2">
      <c r="A388" s="173"/>
      <c r="B388" s="11" t="s">
        <v>524</v>
      </c>
      <c r="C388" s="11" t="s">
        <v>241</v>
      </c>
      <c r="D388" s="11"/>
      <c r="E388" s="6">
        <v>40</v>
      </c>
      <c r="F388" s="6">
        <v>470</v>
      </c>
      <c r="G388" s="6">
        <v>365</v>
      </c>
      <c r="H388" s="6">
        <v>290</v>
      </c>
      <c r="I388" s="6">
        <v>185</v>
      </c>
      <c r="J388" s="6">
        <v>170</v>
      </c>
      <c r="K388" s="6">
        <v>155</v>
      </c>
      <c r="L388" s="6">
        <v>165</v>
      </c>
      <c r="M388" s="6">
        <v>500</v>
      </c>
      <c r="N388" s="6">
        <v>2340</v>
      </c>
      <c r="O388" s="127"/>
    </row>
    <row r="389" spans="1:15" s="10" customFormat="1" ht="11.25" x14ac:dyDescent="0.2">
      <c r="A389" s="173"/>
      <c r="B389" s="11" t="s">
        <v>523</v>
      </c>
      <c r="C389" s="11" t="s">
        <v>242</v>
      </c>
      <c r="D389" s="11"/>
      <c r="E389" s="6">
        <v>40</v>
      </c>
      <c r="F389" s="6">
        <v>290</v>
      </c>
      <c r="G389" s="6">
        <v>260</v>
      </c>
      <c r="H389" s="6">
        <v>345</v>
      </c>
      <c r="I389" s="6">
        <v>105</v>
      </c>
      <c r="J389" s="6">
        <v>90</v>
      </c>
      <c r="K389" s="6">
        <v>100</v>
      </c>
      <c r="L389" s="6">
        <v>135</v>
      </c>
      <c r="M389" s="6">
        <v>300</v>
      </c>
      <c r="N389" s="6">
        <v>1665</v>
      </c>
      <c r="O389" s="127"/>
    </row>
    <row r="390" spans="1:15" s="10" customFormat="1" ht="11.25" x14ac:dyDescent="0.2">
      <c r="A390" s="173"/>
      <c r="B390" s="11" t="s">
        <v>519</v>
      </c>
      <c r="C390" s="11" t="s">
        <v>243</v>
      </c>
      <c r="D390" s="11"/>
      <c r="E390" s="6">
        <v>10</v>
      </c>
      <c r="F390" s="6">
        <v>550</v>
      </c>
      <c r="G390" s="6">
        <v>280</v>
      </c>
      <c r="H390" s="6">
        <v>485</v>
      </c>
      <c r="I390" s="6">
        <v>190</v>
      </c>
      <c r="J390" s="6">
        <v>125</v>
      </c>
      <c r="K390" s="6">
        <v>155</v>
      </c>
      <c r="L390" s="6">
        <v>255</v>
      </c>
      <c r="M390" s="6">
        <v>460</v>
      </c>
      <c r="N390" s="6">
        <v>2510</v>
      </c>
      <c r="O390" s="127"/>
    </row>
    <row r="391" spans="1:15" s="10" customFormat="1" ht="11.25" x14ac:dyDescent="0.2">
      <c r="A391" s="173"/>
      <c r="B391" s="11" t="s">
        <v>522</v>
      </c>
      <c r="C391" s="11" t="s">
        <v>244</v>
      </c>
      <c r="D391" s="11"/>
      <c r="E391" s="6">
        <v>15</v>
      </c>
      <c r="F391" s="6">
        <v>455</v>
      </c>
      <c r="G391" s="6">
        <v>255</v>
      </c>
      <c r="H391" s="6">
        <v>320</v>
      </c>
      <c r="I391" s="6">
        <v>200</v>
      </c>
      <c r="J391" s="6">
        <v>160</v>
      </c>
      <c r="K391" s="6">
        <v>115</v>
      </c>
      <c r="L391" s="6">
        <v>185</v>
      </c>
      <c r="M391" s="6">
        <v>435</v>
      </c>
      <c r="N391" s="6">
        <v>2140</v>
      </c>
      <c r="O391" s="127"/>
    </row>
    <row r="392" spans="1:15" s="10" customFormat="1" ht="11.25" x14ac:dyDescent="0.2">
      <c r="A392" s="173"/>
      <c r="B392" s="11" t="s">
        <v>520</v>
      </c>
      <c r="C392" s="11" t="s">
        <v>123</v>
      </c>
      <c r="D392" s="11"/>
      <c r="E392" s="6">
        <v>50</v>
      </c>
      <c r="F392" s="6">
        <v>470</v>
      </c>
      <c r="G392" s="6">
        <v>355</v>
      </c>
      <c r="H392" s="6">
        <v>305</v>
      </c>
      <c r="I392" s="6">
        <v>215</v>
      </c>
      <c r="J392" s="6">
        <v>150</v>
      </c>
      <c r="K392" s="6">
        <v>140</v>
      </c>
      <c r="L392" s="6">
        <v>185</v>
      </c>
      <c r="M392" s="6">
        <v>505</v>
      </c>
      <c r="N392" s="6">
        <v>2375</v>
      </c>
      <c r="O392" s="127"/>
    </row>
    <row r="393" spans="1:15" s="12" customFormat="1" ht="11.25" x14ac:dyDescent="0.2">
      <c r="A393" s="173"/>
      <c r="B393" s="11" t="s">
        <v>521</v>
      </c>
      <c r="C393" s="11" t="s">
        <v>124</v>
      </c>
      <c r="D393" s="11"/>
      <c r="E393" s="6">
        <v>25</v>
      </c>
      <c r="F393" s="6">
        <v>450</v>
      </c>
      <c r="G393" s="6">
        <v>425</v>
      </c>
      <c r="H393" s="6">
        <v>355</v>
      </c>
      <c r="I393" s="6">
        <v>195</v>
      </c>
      <c r="J393" s="6">
        <v>130</v>
      </c>
      <c r="K393" s="6">
        <v>195</v>
      </c>
      <c r="L393" s="6">
        <v>175</v>
      </c>
      <c r="M393" s="6">
        <v>545</v>
      </c>
      <c r="N393" s="6">
        <v>2495</v>
      </c>
      <c r="O393" s="127"/>
    </row>
    <row r="394" spans="1:15" s="10" customFormat="1" ht="11.25" x14ac:dyDescent="0.2">
      <c r="A394" s="173"/>
      <c r="B394" s="11" t="s">
        <v>526</v>
      </c>
      <c r="C394" s="11" t="s">
        <v>126</v>
      </c>
      <c r="D394" s="11"/>
      <c r="E394" s="6">
        <v>10</v>
      </c>
      <c r="F394" s="6">
        <v>365</v>
      </c>
      <c r="G394" s="6">
        <v>255</v>
      </c>
      <c r="H394" s="6">
        <v>260</v>
      </c>
      <c r="I394" s="6">
        <v>150</v>
      </c>
      <c r="J394" s="6">
        <v>115</v>
      </c>
      <c r="K394" s="6">
        <v>125</v>
      </c>
      <c r="L394" s="6">
        <v>210</v>
      </c>
      <c r="M394" s="6">
        <v>460</v>
      </c>
      <c r="N394" s="6">
        <v>1950</v>
      </c>
      <c r="O394" s="127"/>
    </row>
    <row r="395" spans="1:15" s="10" customFormat="1" ht="11.25" x14ac:dyDescent="0.2">
      <c r="A395" s="174"/>
      <c r="B395" s="13" t="s">
        <v>692</v>
      </c>
      <c r="C395" s="13" t="str">
        <f>A386</f>
        <v>Stoke-on-Trent and Staffordshire</v>
      </c>
      <c r="D395" s="13"/>
      <c r="E395" s="16">
        <v>325</v>
      </c>
      <c r="F395" s="16">
        <v>4625</v>
      </c>
      <c r="G395" s="16">
        <v>2830</v>
      </c>
      <c r="H395" s="16">
        <v>3240</v>
      </c>
      <c r="I395" s="16">
        <v>1825</v>
      </c>
      <c r="J395" s="16">
        <v>1400</v>
      </c>
      <c r="K395" s="16">
        <v>1395</v>
      </c>
      <c r="L395" s="16">
        <v>2060</v>
      </c>
      <c r="M395" s="16">
        <v>4445</v>
      </c>
      <c r="N395" s="16">
        <v>22145</v>
      </c>
      <c r="O395" s="127"/>
    </row>
    <row r="396" spans="1:15" s="10" customFormat="1" ht="11.25" x14ac:dyDescent="0.2">
      <c r="A396" s="15"/>
      <c r="C396" s="11"/>
      <c r="D396" s="11"/>
      <c r="E396" s="6"/>
      <c r="F396" s="6"/>
      <c r="G396" s="6"/>
      <c r="H396" s="6"/>
      <c r="I396" s="6"/>
      <c r="J396" s="6"/>
      <c r="K396" s="6"/>
      <c r="L396" s="6"/>
      <c r="M396" s="6"/>
      <c r="N396" s="4"/>
      <c r="O396" s="127"/>
    </row>
    <row r="397" spans="1:15" s="12" customFormat="1" ht="11.25" x14ac:dyDescent="0.2">
      <c r="A397" s="173" t="s">
        <v>659</v>
      </c>
      <c r="B397" s="11" t="s">
        <v>660</v>
      </c>
      <c r="C397" s="11" t="s">
        <v>662</v>
      </c>
      <c r="D397" s="11"/>
      <c r="E397" s="6">
        <v>25</v>
      </c>
      <c r="F397" s="6">
        <v>725</v>
      </c>
      <c r="G397" s="6">
        <v>800</v>
      </c>
      <c r="H397" s="6">
        <v>635</v>
      </c>
      <c r="I397" s="6">
        <v>310</v>
      </c>
      <c r="J397" s="6">
        <v>300</v>
      </c>
      <c r="K397" s="6">
        <v>280</v>
      </c>
      <c r="L397" s="6">
        <v>255</v>
      </c>
      <c r="M397" s="6">
        <v>1375</v>
      </c>
      <c r="N397" s="6">
        <v>4705</v>
      </c>
      <c r="O397" s="127"/>
    </row>
    <row r="398" spans="1:15" s="10" customFormat="1" ht="11.25" x14ac:dyDescent="0.2">
      <c r="A398" s="173"/>
      <c r="B398" s="11" t="s">
        <v>661</v>
      </c>
      <c r="C398" s="11" t="s">
        <v>663</v>
      </c>
      <c r="D398" s="11"/>
      <c r="E398" s="6">
        <v>165</v>
      </c>
      <c r="F398" s="6">
        <v>1255</v>
      </c>
      <c r="G398" s="6">
        <v>1245</v>
      </c>
      <c r="H398" s="6">
        <v>1015</v>
      </c>
      <c r="I398" s="6">
        <v>675</v>
      </c>
      <c r="J398" s="6">
        <v>545</v>
      </c>
      <c r="K398" s="6">
        <v>500</v>
      </c>
      <c r="L398" s="6">
        <v>465</v>
      </c>
      <c r="M398" s="6">
        <v>1680</v>
      </c>
      <c r="N398" s="6">
        <v>7545</v>
      </c>
      <c r="O398" s="127"/>
    </row>
    <row r="399" spans="1:15" s="10" customFormat="1" ht="11.25" x14ac:dyDescent="0.2">
      <c r="A399" s="174"/>
      <c r="B399" s="13" t="s">
        <v>692</v>
      </c>
      <c r="C399" s="13" t="str">
        <f>A397</f>
        <v>Swindon and Wiltshire</v>
      </c>
      <c r="D399" s="13"/>
      <c r="E399" s="16">
        <v>190</v>
      </c>
      <c r="F399" s="16">
        <v>1980</v>
      </c>
      <c r="G399" s="16">
        <v>2045</v>
      </c>
      <c r="H399" s="16">
        <v>1650</v>
      </c>
      <c r="I399" s="16">
        <v>985</v>
      </c>
      <c r="J399" s="16">
        <v>845</v>
      </c>
      <c r="K399" s="16">
        <v>780</v>
      </c>
      <c r="L399" s="16">
        <v>720</v>
      </c>
      <c r="M399" s="16">
        <v>3055</v>
      </c>
      <c r="N399" s="16">
        <v>12250</v>
      </c>
      <c r="O399" s="127"/>
    </row>
    <row r="400" spans="1:15" s="10" customFormat="1" ht="11.25" x14ac:dyDescent="0.2">
      <c r="A400" s="15"/>
      <c r="C400" s="11"/>
      <c r="D400" s="11"/>
      <c r="E400" s="6"/>
      <c r="F400" s="6"/>
      <c r="G400" s="6"/>
      <c r="H400" s="6"/>
      <c r="I400" s="6"/>
      <c r="J400" s="6"/>
      <c r="K400" s="6"/>
      <c r="L400" s="6"/>
      <c r="M400" s="6"/>
      <c r="N400" s="4"/>
      <c r="O400" s="127"/>
    </row>
    <row r="401" spans="1:15" s="10" customFormat="1" ht="11.25" x14ac:dyDescent="0.2">
      <c r="A401" s="173" t="s">
        <v>292</v>
      </c>
      <c r="B401" s="11" t="s">
        <v>387</v>
      </c>
      <c r="C401" s="11" t="s">
        <v>180</v>
      </c>
      <c r="D401" s="11"/>
      <c r="E401" s="6">
        <v>35</v>
      </c>
      <c r="F401" s="6">
        <v>455</v>
      </c>
      <c r="G401" s="6">
        <v>345</v>
      </c>
      <c r="H401" s="6">
        <v>240</v>
      </c>
      <c r="I401" s="6">
        <v>210</v>
      </c>
      <c r="J401" s="6">
        <v>175</v>
      </c>
      <c r="K401" s="6">
        <v>110</v>
      </c>
      <c r="L401" s="6">
        <v>115</v>
      </c>
      <c r="M401" s="6">
        <v>400</v>
      </c>
      <c r="N401" s="6">
        <v>2085</v>
      </c>
      <c r="O401" s="127"/>
    </row>
    <row r="402" spans="1:15" s="10" customFormat="1" ht="11.25" x14ac:dyDescent="0.2">
      <c r="A402" s="173"/>
      <c r="B402" s="11" t="s">
        <v>389</v>
      </c>
      <c r="C402" s="11" t="s">
        <v>181</v>
      </c>
      <c r="D402" s="11"/>
      <c r="E402" s="6">
        <v>20</v>
      </c>
      <c r="F402" s="6">
        <v>275</v>
      </c>
      <c r="G402" s="6">
        <v>340</v>
      </c>
      <c r="H402" s="6">
        <v>235</v>
      </c>
      <c r="I402" s="6">
        <v>180</v>
      </c>
      <c r="J402" s="6">
        <v>120</v>
      </c>
      <c r="K402" s="6">
        <v>100</v>
      </c>
      <c r="L402" s="6">
        <v>125</v>
      </c>
      <c r="M402" s="6">
        <v>250</v>
      </c>
      <c r="N402" s="6">
        <v>1645</v>
      </c>
      <c r="O402" s="127"/>
    </row>
    <row r="403" spans="1:15" s="10" customFormat="1" ht="11.25" x14ac:dyDescent="0.2">
      <c r="A403" s="173"/>
      <c r="B403" s="11" t="s">
        <v>390</v>
      </c>
      <c r="C403" s="11" t="s">
        <v>182</v>
      </c>
      <c r="D403" s="11"/>
      <c r="E403" s="6">
        <v>10</v>
      </c>
      <c r="F403" s="6">
        <v>450</v>
      </c>
      <c r="G403" s="6">
        <v>525</v>
      </c>
      <c r="H403" s="6">
        <v>285</v>
      </c>
      <c r="I403" s="6">
        <v>225</v>
      </c>
      <c r="J403" s="6">
        <v>165</v>
      </c>
      <c r="K403" s="6">
        <v>145</v>
      </c>
      <c r="L403" s="6">
        <v>160</v>
      </c>
      <c r="M403" s="6">
        <v>355</v>
      </c>
      <c r="N403" s="6">
        <v>2320</v>
      </c>
      <c r="O403" s="127"/>
    </row>
    <row r="404" spans="1:15" s="12" customFormat="1" ht="11.25" x14ac:dyDescent="0.2">
      <c r="A404" s="173"/>
      <c r="B404" s="11" t="s">
        <v>392</v>
      </c>
      <c r="C404" s="11" t="s">
        <v>183</v>
      </c>
      <c r="D404" s="11"/>
      <c r="E404" s="6">
        <v>20</v>
      </c>
      <c r="F404" s="6">
        <v>280</v>
      </c>
      <c r="G404" s="6">
        <v>365</v>
      </c>
      <c r="H404" s="6">
        <v>225</v>
      </c>
      <c r="I404" s="6">
        <v>140</v>
      </c>
      <c r="J404" s="6">
        <v>120</v>
      </c>
      <c r="K404" s="6">
        <v>85</v>
      </c>
      <c r="L404" s="6">
        <v>120</v>
      </c>
      <c r="M404" s="6">
        <v>230</v>
      </c>
      <c r="N404" s="6">
        <v>1585</v>
      </c>
      <c r="O404" s="127"/>
    </row>
    <row r="405" spans="1:15" s="10" customFormat="1" ht="11.25" x14ac:dyDescent="0.2">
      <c r="A405" s="173"/>
      <c r="B405" s="11" t="s">
        <v>393</v>
      </c>
      <c r="C405" s="11" t="s">
        <v>184</v>
      </c>
      <c r="D405" s="11"/>
      <c r="E405" s="6">
        <v>25</v>
      </c>
      <c r="F405" s="6">
        <v>625</v>
      </c>
      <c r="G405" s="6">
        <v>1035</v>
      </c>
      <c r="H405" s="6">
        <v>500</v>
      </c>
      <c r="I405" s="6">
        <v>295</v>
      </c>
      <c r="J405" s="6">
        <v>230</v>
      </c>
      <c r="K405" s="6">
        <v>220</v>
      </c>
      <c r="L405" s="6">
        <v>275</v>
      </c>
      <c r="M405" s="6">
        <v>650</v>
      </c>
      <c r="N405" s="6">
        <v>3855</v>
      </c>
      <c r="O405" s="127"/>
    </row>
    <row r="406" spans="1:15" s="10" customFormat="1" ht="11.25" x14ac:dyDescent="0.2">
      <c r="A406" s="174"/>
      <c r="B406" s="13" t="s">
        <v>692</v>
      </c>
      <c r="C406" s="13" t="str">
        <f>A401</f>
        <v>Tees Valley</v>
      </c>
      <c r="D406" s="13"/>
      <c r="E406" s="16">
        <v>110</v>
      </c>
      <c r="F406" s="16">
        <v>2085</v>
      </c>
      <c r="G406" s="16">
        <v>2610</v>
      </c>
      <c r="H406" s="16">
        <v>1485</v>
      </c>
      <c r="I406" s="16">
        <v>1050</v>
      </c>
      <c r="J406" s="16">
        <v>810</v>
      </c>
      <c r="K406" s="16">
        <v>660</v>
      </c>
      <c r="L406" s="16">
        <v>795</v>
      </c>
      <c r="M406" s="16">
        <v>1885</v>
      </c>
      <c r="N406" s="16">
        <v>11490</v>
      </c>
      <c r="O406" s="127"/>
    </row>
    <row r="407" spans="1:15" s="10" customFormat="1" ht="11.25" x14ac:dyDescent="0.2">
      <c r="A407" s="15"/>
      <c r="C407" s="11"/>
      <c r="D407" s="11"/>
      <c r="E407" s="6"/>
      <c r="F407" s="6"/>
      <c r="G407" s="6"/>
      <c r="H407" s="6"/>
      <c r="I407" s="6"/>
      <c r="J407" s="6"/>
      <c r="K407" s="6"/>
      <c r="L407" s="6"/>
      <c r="M407" s="6"/>
      <c r="N407" s="4"/>
      <c r="O407" s="127"/>
    </row>
    <row r="408" spans="1:15" s="10" customFormat="1" ht="11.25" x14ac:dyDescent="0.2">
      <c r="A408" s="173" t="s">
        <v>0</v>
      </c>
      <c r="B408" s="11" t="s">
        <v>424</v>
      </c>
      <c r="C408" s="11" t="s">
        <v>202</v>
      </c>
      <c r="D408" s="11"/>
      <c r="E408" s="6">
        <v>15</v>
      </c>
      <c r="F408" s="6">
        <v>465</v>
      </c>
      <c r="G408" s="6">
        <v>875</v>
      </c>
      <c r="H408" s="6">
        <v>485</v>
      </c>
      <c r="I408" s="6">
        <v>205</v>
      </c>
      <c r="J408" s="6">
        <v>200</v>
      </c>
      <c r="K408" s="6">
        <v>325</v>
      </c>
      <c r="L408" s="6">
        <v>160</v>
      </c>
      <c r="M408" s="6">
        <v>1015</v>
      </c>
      <c r="N408" s="6">
        <v>3745</v>
      </c>
      <c r="O408" s="127"/>
    </row>
    <row r="409" spans="1:15" s="10" customFormat="1" ht="11.25" x14ac:dyDescent="0.2">
      <c r="A409" s="173"/>
      <c r="B409" s="11" t="s">
        <v>430</v>
      </c>
      <c r="C409" s="11" t="s">
        <v>203</v>
      </c>
      <c r="D409" s="11"/>
      <c r="E409" s="6">
        <v>10</v>
      </c>
      <c r="F409" s="6">
        <v>690</v>
      </c>
      <c r="G409" s="6">
        <v>1155</v>
      </c>
      <c r="H409" s="6">
        <v>455</v>
      </c>
      <c r="I409" s="6">
        <v>370</v>
      </c>
      <c r="J409" s="6">
        <v>360</v>
      </c>
      <c r="K409" s="6">
        <v>470</v>
      </c>
      <c r="L409" s="6">
        <v>220</v>
      </c>
      <c r="M409" s="6">
        <v>1815</v>
      </c>
      <c r="N409" s="6">
        <v>5545</v>
      </c>
      <c r="O409" s="127"/>
    </row>
    <row r="410" spans="1:15" s="10" customFormat="1" ht="11.25" x14ac:dyDescent="0.2">
      <c r="A410" s="173"/>
      <c r="B410" s="11" t="s">
        <v>434</v>
      </c>
      <c r="C410" s="11" t="s">
        <v>204</v>
      </c>
      <c r="D410" s="11"/>
      <c r="E410" s="6">
        <v>40</v>
      </c>
      <c r="F410" s="6">
        <v>990</v>
      </c>
      <c r="G410" s="6">
        <v>1755</v>
      </c>
      <c r="H410" s="6">
        <v>590</v>
      </c>
      <c r="I410" s="6">
        <v>520</v>
      </c>
      <c r="J410" s="6">
        <v>365</v>
      </c>
      <c r="K410" s="6">
        <v>615</v>
      </c>
      <c r="L410" s="6">
        <v>295</v>
      </c>
      <c r="M410" s="6">
        <v>1880</v>
      </c>
      <c r="N410" s="6">
        <v>7050</v>
      </c>
      <c r="O410" s="127"/>
    </row>
    <row r="411" spans="1:15" s="10" customFormat="1" ht="11.25" x14ac:dyDescent="0.2">
      <c r="A411" s="173"/>
      <c r="B411" s="11" t="s">
        <v>431</v>
      </c>
      <c r="C411" s="11" t="s">
        <v>205</v>
      </c>
      <c r="D411" s="11"/>
      <c r="E411" s="6">
        <v>10</v>
      </c>
      <c r="F411" s="6">
        <v>805</v>
      </c>
      <c r="G411" s="6">
        <v>600</v>
      </c>
      <c r="H411" s="6">
        <v>345</v>
      </c>
      <c r="I411" s="6">
        <v>220</v>
      </c>
      <c r="J411" s="6">
        <v>205</v>
      </c>
      <c r="K411" s="6">
        <v>300</v>
      </c>
      <c r="L411" s="6">
        <v>220</v>
      </c>
      <c r="M411" s="6">
        <v>1515</v>
      </c>
      <c r="N411" s="6">
        <v>4220</v>
      </c>
      <c r="O411" s="127"/>
    </row>
    <row r="412" spans="1:15" s="12" customFormat="1" ht="11.25" x14ac:dyDescent="0.2">
      <c r="A412" s="173"/>
      <c r="B412" s="11" t="s">
        <v>435</v>
      </c>
      <c r="C412" s="11" t="s">
        <v>206</v>
      </c>
      <c r="D412" s="11"/>
      <c r="E412" s="6">
        <v>25</v>
      </c>
      <c r="F412" s="6">
        <v>560</v>
      </c>
      <c r="G412" s="6">
        <v>1275</v>
      </c>
      <c r="H412" s="6">
        <v>575</v>
      </c>
      <c r="I412" s="6">
        <v>255</v>
      </c>
      <c r="J412" s="6">
        <v>235</v>
      </c>
      <c r="K412" s="6">
        <v>405</v>
      </c>
      <c r="L412" s="6">
        <v>190</v>
      </c>
      <c r="M412" s="6">
        <v>1520</v>
      </c>
      <c r="N412" s="6">
        <v>5040</v>
      </c>
      <c r="O412" s="127"/>
    </row>
    <row r="413" spans="1:15" s="10" customFormat="1" ht="11.25" x14ac:dyDescent="0.2">
      <c r="A413" s="173"/>
      <c r="B413" s="11" t="s">
        <v>433</v>
      </c>
      <c r="C413" s="11" t="s">
        <v>207</v>
      </c>
      <c r="D413" s="11"/>
      <c r="E413" s="6">
        <v>40</v>
      </c>
      <c r="F413" s="6">
        <v>550</v>
      </c>
      <c r="G413" s="6">
        <v>850</v>
      </c>
      <c r="H413" s="6">
        <v>525</v>
      </c>
      <c r="I413" s="6">
        <v>210</v>
      </c>
      <c r="J413" s="6">
        <v>185</v>
      </c>
      <c r="K413" s="6">
        <v>305</v>
      </c>
      <c r="L413" s="6">
        <v>205</v>
      </c>
      <c r="M413" s="6">
        <v>1125</v>
      </c>
      <c r="N413" s="6">
        <v>3995</v>
      </c>
      <c r="O413" s="127"/>
    </row>
    <row r="414" spans="1:15" s="10" customFormat="1" ht="11.25" x14ac:dyDescent="0.2">
      <c r="A414" s="174"/>
      <c r="B414" s="13" t="s">
        <v>692</v>
      </c>
      <c r="C414" s="13" t="str">
        <f>A408</f>
        <v>Thames Valley Berkshire</v>
      </c>
      <c r="D414" s="13"/>
      <c r="E414" s="16">
        <v>140</v>
      </c>
      <c r="F414" s="16">
        <v>4060</v>
      </c>
      <c r="G414" s="16">
        <v>6510</v>
      </c>
      <c r="H414" s="16">
        <v>2975</v>
      </c>
      <c r="I414" s="16">
        <v>1780</v>
      </c>
      <c r="J414" s="16">
        <v>1550</v>
      </c>
      <c r="K414" s="16">
        <v>2420</v>
      </c>
      <c r="L414" s="16">
        <v>1290</v>
      </c>
      <c r="M414" s="16">
        <v>8870</v>
      </c>
      <c r="N414" s="16">
        <v>29595</v>
      </c>
      <c r="O414" s="127"/>
    </row>
    <row r="415" spans="1:15" s="10" customFormat="1" ht="11.25" x14ac:dyDescent="0.2">
      <c r="A415" s="15"/>
      <c r="C415" s="11"/>
      <c r="D415" s="11"/>
      <c r="E415" s="6"/>
      <c r="F415" s="6"/>
      <c r="G415" s="6"/>
      <c r="H415" s="6"/>
      <c r="I415" s="6"/>
      <c r="J415" s="6"/>
      <c r="K415" s="6"/>
      <c r="L415" s="6"/>
      <c r="M415" s="6"/>
      <c r="N415" s="4"/>
      <c r="O415" s="127"/>
    </row>
    <row r="416" spans="1:15" s="10" customFormat="1" ht="11.25" x14ac:dyDescent="0.2">
      <c r="A416" s="173" t="s">
        <v>676</v>
      </c>
      <c r="B416" s="11" t="s">
        <v>518</v>
      </c>
      <c r="C416" s="11" t="s">
        <v>133</v>
      </c>
      <c r="D416" s="11"/>
      <c r="E416" s="6">
        <v>30</v>
      </c>
      <c r="F416" s="6">
        <v>695</v>
      </c>
      <c r="G416" s="6">
        <v>445</v>
      </c>
      <c r="H416" s="6">
        <v>395</v>
      </c>
      <c r="I416" s="6">
        <v>290</v>
      </c>
      <c r="J416" s="6">
        <v>250</v>
      </c>
      <c r="K416" s="6">
        <v>245</v>
      </c>
      <c r="L416" s="6">
        <v>380</v>
      </c>
      <c r="M416" s="6">
        <v>820</v>
      </c>
      <c r="N416" s="6">
        <v>3550</v>
      </c>
      <c r="O416" s="127"/>
    </row>
    <row r="417" spans="1:15" s="12" customFormat="1" ht="11.25" x14ac:dyDescent="0.2">
      <c r="A417" s="173"/>
      <c r="B417" s="11" t="s">
        <v>517</v>
      </c>
      <c r="C417" s="11" t="s">
        <v>134</v>
      </c>
      <c r="D417" s="11"/>
      <c r="E417" s="6">
        <v>95</v>
      </c>
      <c r="F417" s="6">
        <v>830</v>
      </c>
      <c r="G417" s="6">
        <v>650</v>
      </c>
      <c r="H417" s="6">
        <v>525</v>
      </c>
      <c r="I417" s="6">
        <v>475</v>
      </c>
      <c r="J417" s="6">
        <v>305</v>
      </c>
      <c r="K417" s="6">
        <v>235</v>
      </c>
      <c r="L417" s="6">
        <v>240</v>
      </c>
      <c r="M417" s="6">
        <v>860</v>
      </c>
      <c r="N417" s="6">
        <v>4215</v>
      </c>
      <c r="O417" s="127"/>
    </row>
    <row r="418" spans="1:15" s="10" customFormat="1" ht="11.25" x14ac:dyDescent="0.2">
      <c r="A418" s="173"/>
      <c r="B418" s="11" t="s">
        <v>516</v>
      </c>
      <c r="C418" s="11" t="s">
        <v>135</v>
      </c>
      <c r="D418" s="11"/>
      <c r="E418" s="6">
        <v>65</v>
      </c>
      <c r="F418" s="6">
        <v>545</v>
      </c>
      <c r="G418" s="6">
        <v>265</v>
      </c>
      <c r="H418" s="6">
        <v>340</v>
      </c>
      <c r="I418" s="6">
        <v>275</v>
      </c>
      <c r="J418" s="6">
        <v>185</v>
      </c>
      <c r="K418" s="6">
        <v>190</v>
      </c>
      <c r="L418" s="6">
        <v>150</v>
      </c>
      <c r="M418" s="6">
        <v>495</v>
      </c>
      <c r="N418" s="6">
        <v>2510</v>
      </c>
      <c r="O418" s="127"/>
    </row>
    <row r="419" spans="1:15" s="10" customFormat="1" ht="11.25" x14ac:dyDescent="0.2">
      <c r="A419" s="174"/>
      <c r="B419" s="13" t="s">
        <v>692</v>
      </c>
      <c r="C419" s="13" t="str">
        <f>A416</f>
        <v>The Marches</v>
      </c>
      <c r="D419" s="13"/>
      <c r="E419" s="16">
        <v>190</v>
      </c>
      <c r="F419" s="16">
        <v>2070</v>
      </c>
      <c r="G419" s="16">
        <v>1360</v>
      </c>
      <c r="H419" s="16">
        <v>1260</v>
      </c>
      <c r="I419" s="16">
        <v>1040</v>
      </c>
      <c r="J419" s="16">
        <v>740</v>
      </c>
      <c r="K419" s="16">
        <v>670</v>
      </c>
      <c r="L419" s="16">
        <v>770</v>
      </c>
      <c r="M419" s="16">
        <v>2175</v>
      </c>
      <c r="N419" s="16">
        <v>10275</v>
      </c>
      <c r="O419" s="127"/>
    </row>
    <row r="420" spans="1:15" s="10" customFormat="1" ht="11.25" x14ac:dyDescent="0.2">
      <c r="A420" s="15"/>
      <c r="C420" s="11"/>
      <c r="D420" s="11"/>
      <c r="E420" s="6"/>
      <c r="F420" s="6"/>
      <c r="G420" s="6"/>
      <c r="H420" s="6"/>
      <c r="I420" s="6"/>
      <c r="J420" s="6"/>
      <c r="K420" s="6"/>
      <c r="L420" s="6"/>
      <c r="M420" s="6"/>
      <c r="N420" s="4"/>
      <c r="O420" s="127"/>
    </row>
    <row r="421" spans="1:15" s="10" customFormat="1" ht="11.25" x14ac:dyDescent="0.2">
      <c r="A421" s="173" t="s">
        <v>471</v>
      </c>
      <c r="B421" s="11" t="s">
        <v>286</v>
      </c>
      <c r="C421" s="11" t="s">
        <v>174</v>
      </c>
      <c r="D421" s="11"/>
      <c r="E421" s="6">
        <v>60</v>
      </c>
      <c r="F421" s="6">
        <v>880</v>
      </c>
      <c r="G421" s="6">
        <v>1070</v>
      </c>
      <c r="H421" s="6">
        <v>1045</v>
      </c>
      <c r="I421" s="6">
        <v>395</v>
      </c>
      <c r="J421" s="6">
        <v>410</v>
      </c>
      <c r="K421" s="6">
        <v>420</v>
      </c>
      <c r="L421" s="6">
        <v>415</v>
      </c>
      <c r="M421" s="6">
        <v>1400</v>
      </c>
      <c r="N421" s="6">
        <v>6095</v>
      </c>
      <c r="O421" s="127"/>
    </row>
    <row r="422" spans="1:15" s="10" customFormat="1" ht="11.25" x14ac:dyDescent="0.2">
      <c r="A422" s="173"/>
      <c r="B422" s="11" t="s">
        <v>382</v>
      </c>
      <c r="C422" s="11" t="s">
        <v>175</v>
      </c>
      <c r="D422" s="11"/>
      <c r="E422" s="6">
        <v>30</v>
      </c>
      <c r="F422" s="6">
        <v>2215</v>
      </c>
      <c r="G422" s="6">
        <v>2905</v>
      </c>
      <c r="H422" s="6">
        <v>1490</v>
      </c>
      <c r="I422" s="6">
        <v>1335</v>
      </c>
      <c r="J422" s="6">
        <v>925</v>
      </c>
      <c r="K422" s="6">
        <v>1005</v>
      </c>
      <c r="L422" s="6">
        <v>685</v>
      </c>
      <c r="M422" s="6">
        <v>3595</v>
      </c>
      <c r="N422" s="6">
        <v>14185</v>
      </c>
      <c r="O422" s="127"/>
    </row>
    <row r="423" spans="1:15" s="12" customFormat="1" ht="11.25" x14ac:dyDescent="0.2">
      <c r="A423" s="173"/>
      <c r="B423" s="11" t="s">
        <v>381</v>
      </c>
      <c r="C423" s="11" t="s">
        <v>176</v>
      </c>
      <c r="D423" s="11"/>
      <c r="E423" s="6">
        <v>55</v>
      </c>
      <c r="F423" s="6">
        <v>780</v>
      </c>
      <c r="G423" s="6">
        <v>1090</v>
      </c>
      <c r="H423" s="6">
        <v>565</v>
      </c>
      <c r="I423" s="6">
        <v>615</v>
      </c>
      <c r="J423" s="6">
        <v>360</v>
      </c>
      <c r="K423" s="6">
        <v>335</v>
      </c>
      <c r="L423" s="6">
        <v>250</v>
      </c>
      <c r="M423" s="6">
        <v>1170</v>
      </c>
      <c r="N423" s="6">
        <v>5220</v>
      </c>
      <c r="O423" s="127"/>
    </row>
    <row r="424" spans="1:15" s="10" customFormat="1" ht="11.25" x14ac:dyDescent="0.2">
      <c r="A424" s="173"/>
      <c r="B424" s="11" t="s">
        <v>385</v>
      </c>
      <c r="C424" s="11" t="s">
        <v>177</v>
      </c>
      <c r="D424" s="11"/>
      <c r="E424" s="6">
        <v>60</v>
      </c>
      <c r="F424" s="6">
        <v>805</v>
      </c>
      <c r="G424" s="6">
        <v>855</v>
      </c>
      <c r="H424" s="6">
        <v>635</v>
      </c>
      <c r="I424" s="6">
        <v>430</v>
      </c>
      <c r="J424" s="6">
        <v>355</v>
      </c>
      <c r="K424" s="6">
        <v>375</v>
      </c>
      <c r="L424" s="6">
        <v>260</v>
      </c>
      <c r="M424" s="6">
        <v>1140</v>
      </c>
      <c r="N424" s="6">
        <v>4915</v>
      </c>
      <c r="O424" s="127"/>
    </row>
    <row r="425" spans="1:15" s="10" customFormat="1" ht="11.25" x14ac:dyDescent="0.2">
      <c r="A425" s="174"/>
      <c r="B425" s="13" t="s">
        <v>692</v>
      </c>
      <c r="C425" s="13" t="str">
        <f>A421</f>
        <v>West of England</v>
      </c>
      <c r="D425" s="13"/>
      <c r="E425" s="16">
        <v>205</v>
      </c>
      <c r="F425" s="16">
        <v>4680</v>
      </c>
      <c r="G425" s="16">
        <v>5920</v>
      </c>
      <c r="H425" s="16">
        <v>3735</v>
      </c>
      <c r="I425" s="16">
        <v>2775</v>
      </c>
      <c r="J425" s="16">
        <v>2050</v>
      </c>
      <c r="K425" s="16">
        <v>2135</v>
      </c>
      <c r="L425" s="16">
        <v>1610</v>
      </c>
      <c r="M425" s="16">
        <v>7305</v>
      </c>
      <c r="N425" s="16">
        <v>30415</v>
      </c>
      <c r="O425" s="127"/>
    </row>
    <row r="426" spans="1:15" s="10" customFormat="1" ht="11.25" x14ac:dyDescent="0.2">
      <c r="A426" s="15"/>
      <c r="C426" s="11"/>
      <c r="D426" s="11"/>
      <c r="E426" s="6"/>
      <c r="F426" s="6"/>
      <c r="G426" s="6"/>
      <c r="H426" s="6"/>
      <c r="I426" s="6"/>
      <c r="J426" s="6"/>
      <c r="K426" s="6"/>
      <c r="L426" s="6"/>
      <c r="M426" s="6"/>
      <c r="N426" s="4"/>
      <c r="O426" s="127"/>
    </row>
    <row r="427" spans="1:15" s="10" customFormat="1" ht="11.25" x14ac:dyDescent="0.2">
      <c r="A427" s="173" t="s">
        <v>556</v>
      </c>
      <c r="B427" s="11" t="s">
        <v>544</v>
      </c>
      <c r="C427" s="11" t="s">
        <v>272</v>
      </c>
      <c r="D427" s="11"/>
      <c r="E427" s="6">
        <v>25</v>
      </c>
      <c r="F427" s="6">
        <v>480</v>
      </c>
      <c r="G427" s="6">
        <v>265</v>
      </c>
      <c r="H427" s="6">
        <v>290</v>
      </c>
      <c r="I427" s="6">
        <v>175</v>
      </c>
      <c r="J427" s="6">
        <v>130</v>
      </c>
      <c r="K427" s="6">
        <v>155</v>
      </c>
      <c r="L427" s="6">
        <v>205</v>
      </c>
      <c r="M427" s="6">
        <v>380</v>
      </c>
      <c r="N427" s="6">
        <v>2105</v>
      </c>
      <c r="O427" s="127"/>
    </row>
    <row r="428" spans="1:15" s="10" customFormat="1" ht="11.25" x14ac:dyDescent="0.2">
      <c r="A428" s="173"/>
      <c r="B428" s="11" t="s">
        <v>540</v>
      </c>
      <c r="C428" s="11" t="s">
        <v>273</v>
      </c>
      <c r="D428" s="11"/>
      <c r="E428" s="6">
        <v>30</v>
      </c>
      <c r="F428" s="6">
        <v>260</v>
      </c>
      <c r="G428" s="6">
        <v>215</v>
      </c>
      <c r="H428" s="6">
        <v>115</v>
      </c>
      <c r="I428" s="6">
        <v>105</v>
      </c>
      <c r="J428" s="6">
        <v>115</v>
      </c>
      <c r="K428" s="6">
        <v>75</v>
      </c>
      <c r="L428" s="6">
        <v>120</v>
      </c>
      <c r="M428" s="6">
        <v>235</v>
      </c>
      <c r="N428" s="6">
        <v>1270</v>
      </c>
      <c r="O428" s="127"/>
    </row>
    <row r="429" spans="1:15" s="10" customFormat="1" ht="11.25" x14ac:dyDescent="0.2">
      <c r="A429" s="173"/>
      <c r="B429" s="11" t="s">
        <v>542</v>
      </c>
      <c r="C429" s="11" t="s">
        <v>274</v>
      </c>
      <c r="D429" s="11"/>
      <c r="E429" s="6">
        <v>15</v>
      </c>
      <c r="F429" s="6">
        <v>475</v>
      </c>
      <c r="G429" s="6">
        <v>470</v>
      </c>
      <c r="H429" s="6">
        <v>265</v>
      </c>
      <c r="I429" s="6">
        <v>270</v>
      </c>
      <c r="J429" s="6">
        <v>195</v>
      </c>
      <c r="K429" s="6">
        <v>180</v>
      </c>
      <c r="L429" s="6">
        <v>175</v>
      </c>
      <c r="M429" s="6">
        <v>575</v>
      </c>
      <c r="N429" s="6">
        <v>2620</v>
      </c>
      <c r="O429" s="127"/>
    </row>
    <row r="430" spans="1:15" s="10" customFormat="1" ht="11.25" x14ac:dyDescent="0.2">
      <c r="A430" s="173"/>
      <c r="B430" s="11" t="s">
        <v>543</v>
      </c>
      <c r="C430" s="11" t="s">
        <v>275</v>
      </c>
      <c r="D430" s="11"/>
      <c r="E430" s="6">
        <v>60</v>
      </c>
      <c r="F430" s="6">
        <v>325</v>
      </c>
      <c r="G430" s="6">
        <v>265</v>
      </c>
      <c r="H430" s="6">
        <v>215</v>
      </c>
      <c r="I430" s="6">
        <v>135</v>
      </c>
      <c r="J430" s="6">
        <v>100</v>
      </c>
      <c r="K430" s="6">
        <v>130</v>
      </c>
      <c r="L430" s="6">
        <v>130</v>
      </c>
      <c r="M430" s="6">
        <v>345</v>
      </c>
      <c r="N430" s="6">
        <v>1705</v>
      </c>
      <c r="O430" s="127"/>
    </row>
    <row r="431" spans="1:15" s="12" customFormat="1" ht="11.25" x14ac:dyDescent="0.2">
      <c r="A431" s="173"/>
      <c r="B431" s="11" t="s">
        <v>539</v>
      </c>
      <c r="C431" s="11" t="s">
        <v>276</v>
      </c>
      <c r="D431" s="11"/>
      <c r="E431" s="6">
        <v>30</v>
      </c>
      <c r="F431" s="6">
        <v>445</v>
      </c>
      <c r="G431" s="6">
        <v>525</v>
      </c>
      <c r="H431" s="6">
        <v>400</v>
      </c>
      <c r="I431" s="6">
        <v>160</v>
      </c>
      <c r="J431" s="6">
        <v>185</v>
      </c>
      <c r="K431" s="6">
        <v>200</v>
      </c>
      <c r="L431" s="6">
        <v>125</v>
      </c>
      <c r="M431" s="6">
        <v>590</v>
      </c>
      <c r="N431" s="6">
        <v>2660</v>
      </c>
      <c r="O431" s="127"/>
    </row>
    <row r="432" spans="1:15" s="10" customFormat="1" ht="11.25" x14ac:dyDescent="0.2">
      <c r="A432" s="173"/>
      <c r="B432" s="11" t="s">
        <v>541</v>
      </c>
      <c r="C432" s="11" t="s">
        <v>277</v>
      </c>
      <c r="D432" s="11"/>
      <c r="E432" s="6">
        <v>10</v>
      </c>
      <c r="F432" s="6">
        <v>420</v>
      </c>
      <c r="G432" s="6">
        <v>305</v>
      </c>
      <c r="H432" s="6">
        <v>295</v>
      </c>
      <c r="I432" s="6">
        <v>120</v>
      </c>
      <c r="J432" s="6">
        <v>120</v>
      </c>
      <c r="K432" s="6">
        <v>145</v>
      </c>
      <c r="L432" s="6">
        <v>300</v>
      </c>
      <c r="M432" s="6">
        <v>455</v>
      </c>
      <c r="N432" s="6">
        <v>2170</v>
      </c>
      <c r="O432" s="127"/>
    </row>
    <row r="433" spans="1:15" s="10" customFormat="1" ht="11.25" x14ac:dyDescent="0.2">
      <c r="A433" s="174"/>
      <c r="B433" s="13" t="s">
        <v>692</v>
      </c>
      <c r="C433" s="13" t="str">
        <f>A427</f>
        <v>Worcestershire</v>
      </c>
      <c r="D433" s="13"/>
      <c r="E433" s="16">
        <v>170</v>
      </c>
      <c r="F433" s="16">
        <v>2405</v>
      </c>
      <c r="G433" s="16">
        <v>2045</v>
      </c>
      <c r="H433" s="16">
        <v>1580</v>
      </c>
      <c r="I433" s="16">
        <v>965</v>
      </c>
      <c r="J433" s="16">
        <v>845</v>
      </c>
      <c r="K433" s="16">
        <v>885</v>
      </c>
      <c r="L433" s="16">
        <v>1055</v>
      </c>
      <c r="M433" s="16">
        <v>2580</v>
      </c>
      <c r="N433" s="16">
        <v>12530</v>
      </c>
      <c r="O433" s="127"/>
    </row>
    <row r="434" spans="1:15" s="10" customFormat="1" ht="11.25" x14ac:dyDescent="0.2">
      <c r="A434" s="15"/>
      <c r="C434" s="11"/>
      <c r="D434" s="11"/>
      <c r="E434" s="6"/>
      <c r="F434" s="6"/>
      <c r="G434" s="6"/>
      <c r="H434" s="6"/>
      <c r="I434" s="6"/>
      <c r="J434" s="6"/>
      <c r="K434" s="6"/>
      <c r="L434" s="6"/>
      <c r="M434" s="6"/>
      <c r="N434" s="4"/>
      <c r="O434" s="127"/>
    </row>
    <row r="435" spans="1:15" s="10" customFormat="1" ht="11.25" x14ac:dyDescent="0.2">
      <c r="A435" s="173" t="s">
        <v>641</v>
      </c>
      <c r="B435" s="11" t="s">
        <v>50</v>
      </c>
      <c r="C435" s="11" t="s">
        <v>343</v>
      </c>
      <c r="D435" s="11"/>
      <c r="E435" s="6">
        <v>70</v>
      </c>
      <c r="F435" s="6">
        <v>705</v>
      </c>
      <c r="G435" s="6">
        <v>805</v>
      </c>
      <c r="H435" s="6">
        <v>535</v>
      </c>
      <c r="I435" s="6">
        <v>570</v>
      </c>
      <c r="J435" s="6">
        <v>335</v>
      </c>
      <c r="K435" s="6">
        <v>255</v>
      </c>
      <c r="L435" s="6">
        <v>190</v>
      </c>
      <c r="M435" s="6">
        <v>1170</v>
      </c>
      <c r="N435" s="6">
        <v>4635</v>
      </c>
      <c r="O435" s="127"/>
    </row>
    <row r="436" spans="1:15" s="10" customFormat="1" ht="11.25" x14ac:dyDescent="0.2">
      <c r="A436" s="173"/>
      <c r="B436" s="11" t="s">
        <v>51</v>
      </c>
      <c r="C436" s="11" t="s">
        <v>337</v>
      </c>
      <c r="D436" s="11"/>
      <c r="E436" s="6">
        <v>40</v>
      </c>
      <c r="F436" s="6">
        <v>210</v>
      </c>
      <c r="G436" s="6">
        <v>110</v>
      </c>
      <c r="H436" s="6">
        <v>110</v>
      </c>
      <c r="I436" s="6">
        <v>80</v>
      </c>
      <c r="J436" s="6">
        <v>55</v>
      </c>
      <c r="K436" s="6">
        <v>60</v>
      </c>
      <c r="L436" s="6">
        <v>60</v>
      </c>
      <c r="M436" s="6">
        <v>170</v>
      </c>
      <c r="N436" s="6">
        <v>895</v>
      </c>
      <c r="O436" s="127"/>
    </row>
    <row r="437" spans="1:15" s="10" customFormat="1" ht="11.25" x14ac:dyDescent="0.2">
      <c r="A437" s="173"/>
      <c r="B437" s="11" t="s">
        <v>52</v>
      </c>
      <c r="C437" s="11" t="s">
        <v>294</v>
      </c>
      <c r="D437" s="11"/>
      <c r="E437" s="6">
        <v>35</v>
      </c>
      <c r="F437" s="6">
        <v>110</v>
      </c>
      <c r="G437" s="6">
        <v>85</v>
      </c>
      <c r="H437" s="6">
        <v>55</v>
      </c>
      <c r="I437" s="6">
        <v>45</v>
      </c>
      <c r="J437" s="6">
        <v>45</v>
      </c>
      <c r="K437" s="6">
        <v>20</v>
      </c>
      <c r="L437" s="6">
        <v>35</v>
      </c>
      <c r="M437" s="6">
        <v>90</v>
      </c>
      <c r="N437" s="6">
        <v>520</v>
      </c>
      <c r="O437" s="127"/>
    </row>
    <row r="438" spans="1:15" s="10" customFormat="1" ht="11.25" x14ac:dyDescent="0.2">
      <c r="A438" s="173"/>
      <c r="B438" s="11" t="s">
        <v>53</v>
      </c>
      <c r="C438" s="11" t="s">
        <v>338</v>
      </c>
      <c r="D438" s="11"/>
      <c r="E438" s="6">
        <v>65</v>
      </c>
      <c r="F438" s="6">
        <v>795</v>
      </c>
      <c r="G438" s="6">
        <v>835</v>
      </c>
      <c r="H438" s="6">
        <v>410</v>
      </c>
      <c r="I438" s="6">
        <v>380</v>
      </c>
      <c r="J438" s="6">
        <v>275</v>
      </c>
      <c r="K438" s="6">
        <v>305</v>
      </c>
      <c r="L438" s="6">
        <v>180</v>
      </c>
      <c r="M438" s="6">
        <v>850</v>
      </c>
      <c r="N438" s="6">
        <v>4095</v>
      </c>
      <c r="O438" s="127"/>
    </row>
    <row r="439" spans="1:15" s="10" customFormat="1" ht="11.25" x14ac:dyDescent="0.2">
      <c r="A439" s="173"/>
      <c r="B439" s="11" t="s">
        <v>54</v>
      </c>
      <c r="C439" s="11" t="s">
        <v>295</v>
      </c>
      <c r="D439" s="11"/>
      <c r="E439" s="6">
        <v>5</v>
      </c>
      <c r="F439" s="6">
        <v>15</v>
      </c>
      <c r="G439" s="6" t="s">
        <v>712</v>
      </c>
      <c r="H439" s="6">
        <v>10</v>
      </c>
      <c r="I439" s="6">
        <v>10</v>
      </c>
      <c r="J439" s="6" t="s">
        <v>712</v>
      </c>
      <c r="K439" s="6">
        <v>5</v>
      </c>
      <c r="L439" s="6" t="s">
        <v>712</v>
      </c>
      <c r="M439" s="6">
        <v>20</v>
      </c>
      <c r="N439" s="6">
        <v>70</v>
      </c>
      <c r="O439" s="127"/>
    </row>
    <row r="440" spans="1:15" s="10" customFormat="1" ht="11.25" x14ac:dyDescent="0.2">
      <c r="A440" s="173"/>
      <c r="B440" s="11" t="s">
        <v>55</v>
      </c>
      <c r="C440" s="11" t="s">
        <v>296</v>
      </c>
      <c r="D440" s="11"/>
      <c r="E440" s="6">
        <v>30</v>
      </c>
      <c r="F440" s="6">
        <v>105</v>
      </c>
      <c r="G440" s="6" t="s">
        <v>712</v>
      </c>
      <c r="H440" s="6">
        <v>60</v>
      </c>
      <c r="I440" s="6">
        <v>75</v>
      </c>
      <c r="J440" s="6" t="s">
        <v>712</v>
      </c>
      <c r="K440" s="6">
        <v>20</v>
      </c>
      <c r="L440" s="6" t="s">
        <v>712</v>
      </c>
      <c r="M440" s="6">
        <v>70</v>
      </c>
      <c r="N440" s="6">
        <v>470</v>
      </c>
      <c r="O440" s="127"/>
    </row>
    <row r="441" spans="1:15" s="10" customFormat="1" ht="11.25" x14ac:dyDescent="0.2">
      <c r="A441" s="173"/>
      <c r="B441" s="11" t="s">
        <v>56</v>
      </c>
      <c r="C441" s="11" t="s">
        <v>297</v>
      </c>
      <c r="D441" s="11"/>
      <c r="E441" s="6">
        <v>85</v>
      </c>
      <c r="F441" s="6">
        <v>430</v>
      </c>
      <c r="G441" s="6">
        <v>155</v>
      </c>
      <c r="H441" s="6">
        <v>250</v>
      </c>
      <c r="I441" s="6">
        <v>455</v>
      </c>
      <c r="J441" s="6">
        <v>160</v>
      </c>
      <c r="K441" s="6">
        <v>95</v>
      </c>
      <c r="L441" s="6">
        <v>105</v>
      </c>
      <c r="M441" s="6">
        <v>305</v>
      </c>
      <c r="N441" s="6">
        <v>2040</v>
      </c>
      <c r="O441" s="127"/>
    </row>
    <row r="442" spans="1:15" s="12" customFormat="1" ht="11.25" x14ac:dyDescent="0.2">
      <c r="A442" s="173"/>
      <c r="B442" s="11" t="s">
        <v>633</v>
      </c>
      <c r="C442" s="11" t="s">
        <v>637</v>
      </c>
      <c r="D442" s="11"/>
      <c r="E442" s="6">
        <v>160</v>
      </c>
      <c r="F442" s="6">
        <v>960</v>
      </c>
      <c r="G442" s="6">
        <v>765</v>
      </c>
      <c r="H442" s="6">
        <v>770</v>
      </c>
      <c r="I442" s="6">
        <v>510</v>
      </c>
      <c r="J442" s="6">
        <v>385</v>
      </c>
      <c r="K442" s="6">
        <v>295</v>
      </c>
      <c r="L442" s="6">
        <v>300</v>
      </c>
      <c r="M442" s="6">
        <v>1045</v>
      </c>
      <c r="N442" s="6">
        <v>5190</v>
      </c>
      <c r="O442" s="127"/>
    </row>
    <row r="443" spans="1:15" s="10" customFormat="1" ht="11.25" x14ac:dyDescent="0.2">
      <c r="A443" s="173"/>
      <c r="B443" s="11" t="s">
        <v>57</v>
      </c>
      <c r="C443" s="11" t="s">
        <v>341</v>
      </c>
      <c r="D443" s="11"/>
      <c r="E443" s="6">
        <v>25</v>
      </c>
      <c r="F443" s="6">
        <v>135</v>
      </c>
      <c r="G443" s="6">
        <v>70</v>
      </c>
      <c r="H443" s="6">
        <v>80</v>
      </c>
      <c r="I443" s="6">
        <v>70</v>
      </c>
      <c r="J443" s="6">
        <v>40</v>
      </c>
      <c r="K443" s="6">
        <v>45</v>
      </c>
      <c r="L443" s="6">
        <v>40</v>
      </c>
      <c r="M443" s="6">
        <v>115</v>
      </c>
      <c r="N443" s="6">
        <v>620</v>
      </c>
      <c r="O443" s="127"/>
    </row>
    <row r="444" spans="1:15" s="10" customFormat="1" ht="11.25" x14ac:dyDescent="0.2">
      <c r="A444" s="174"/>
      <c r="B444" s="13" t="s">
        <v>692</v>
      </c>
      <c r="C444" s="13" t="str">
        <f>A435</f>
        <v>York and North Yorkshire</v>
      </c>
      <c r="D444" s="13"/>
      <c r="E444" s="16">
        <v>515</v>
      </c>
      <c r="F444" s="16">
        <v>3465</v>
      </c>
      <c r="G444" s="16">
        <v>2875</v>
      </c>
      <c r="H444" s="16">
        <v>2280</v>
      </c>
      <c r="I444" s="16">
        <v>2195</v>
      </c>
      <c r="J444" s="16">
        <v>1330</v>
      </c>
      <c r="K444" s="16">
        <v>1100</v>
      </c>
      <c r="L444" s="16">
        <v>945</v>
      </c>
      <c r="M444" s="16">
        <v>3835</v>
      </c>
      <c r="N444" s="16">
        <v>18540</v>
      </c>
      <c r="O444" s="127"/>
    </row>
    <row r="445" spans="1:15" s="10" customFormat="1" ht="11.25" x14ac:dyDescent="0.2">
      <c r="A445" s="12"/>
      <c r="E445" s="6"/>
      <c r="F445" s="6"/>
      <c r="G445" s="6"/>
      <c r="H445" s="6"/>
      <c r="I445" s="6"/>
      <c r="J445" s="6"/>
      <c r="K445" s="6"/>
      <c r="L445" s="6"/>
      <c r="M445" s="6"/>
      <c r="N445" s="4"/>
      <c r="O445" s="11"/>
    </row>
    <row r="446" spans="1:15" s="10" customFormat="1" ht="11.25" x14ac:dyDescent="0.2">
      <c r="A446" s="12"/>
      <c r="E446" s="4"/>
      <c r="F446" s="4"/>
      <c r="G446" s="4"/>
      <c r="H446" s="4"/>
      <c r="I446" s="4"/>
      <c r="J446" s="4"/>
      <c r="K446" s="4"/>
      <c r="L446" s="4"/>
      <c r="M446" s="4"/>
      <c r="N446" s="4"/>
      <c r="O446" s="11"/>
    </row>
    <row r="447" spans="1:15" s="10" customFormat="1" ht="11.25" x14ac:dyDescent="0.2">
      <c r="A447" s="12"/>
      <c r="E447" s="4"/>
      <c r="F447" s="4"/>
      <c r="G447" s="4"/>
      <c r="H447" s="4"/>
      <c r="I447" s="4"/>
      <c r="J447" s="4"/>
      <c r="K447" s="4"/>
      <c r="L447" s="4"/>
      <c r="M447" s="4"/>
      <c r="N447" s="4"/>
      <c r="O447" s="11"/>
    </row>
    <row r="448" spans="1:15" s="10" customFormat="1" ht="11.25" x14ac:dyDescent="0.2">
      <c r="A448" s="12"/>
      <c r="E448" s="4"/>
      <c r="F448" s="4"/>
      <c r="G448" s="4"/>
      <c r="H448" s="4"/>
      <c r="I448" s="4"/>
      <c r="J448" s="4"/>
      <c r="K448" s="4"/>
      <c r="L448" s="4"/>
      <c r="M448" s="4"/>
      <c r="N448" s="4"/>
      <c r="O448" s="11"/>
    </row>
    <row r="449" spans="1:15" s="10" customFormat="1" ht="11.25" x14ac:dyDescent="0.2">
      <c r="A449" s="12"/>
      <c r="E449" s="4"/>
      <c r="F449" s="4"/>
      <c r="G449" s="4"/>
      <c r="H449" s="4"/>
      <c r="I449" s="4"/>
      <c r="J449" s="4"/>
      <c r="K449" s="4"/>
      <c r="L449" s="4"/>
      <c r="M449" s="4"/>
      <c r="N449" s="4"/>
      <c r="O449" s="11"/>
    </row>
    <row r="450" spans="1:15" s="10" customFormat="1" ht="11.25" x14ac:dyDescent="0.2">
      <c r="A450" s="12"/>
      <c r="E450" s="4"/>
      <c r="F450" s="4"/>
      <c r="G450" s="4"/>
      <c r="H450" s="4"/>
      <c r="I450" s="4"/>
      <c r="J450" s="4"/>
      <c r="K450" s="4"/>
      <c r="L450" s="4"/>
      <c r="M450" s="4"/>
      <c r="N450" s="4"/>
      <c r="O450" s="11"/>
    </row>
    <row r="451" spans="1:15" s="10" customFormat="1" ht="11.25" x14ac:dyDescent="0.2">
      <c r="A451" s="12"/>
      <c r="E451" s="4"/>
      <c r="F451" s="4"/>
      <c r="G451" s="4"/>
      <c r="H451" s="4"/>
      <c r="I451" s="4"/>
      <c r="J451" s="4"/>
      <c r="K451" s="4"/>
      <c r="L451" s="4"/>
      <c r="M451" s="4"/>
      <c r="N451" s="4"/>
      <c r="O451" s="11"/>
    </row>
    <row r="452" spans="1:15" s="10" customFormat="1" ht="11.25" x14ac:dyDescent="0.2">
      <c r="A452" s="12"/>
      <c r="E452" s="4"/>
      <c r="F452" s="4"/>
      <c r="G452" s="4"/>
      <c r="H452" s="4"/>
      <c r="I452" s="4"/>
      <c r="J452" s="4"/>
      <c r="K452" s="4"/>
      <c r="L452" s="4"/>
      <c r="M452" s="4"/>
      <c r="N452" s="4"/>
      <c r="O452" s="11"/>
    </row>
    <row r="453" spans="1:15" s="10" customFormat="1" ht="11.25" x14ac:dyDescent="0.2">
      <c r="A453" s="12"/>
      <c r="E453" s="4"/>
      <c r="F453" s="4"/>
      <c r="G453" s="4"/>
      <c r="H453" s="4"/>
      <c r="I453" s="4"/>
      <c r="J453" s="4"/>
      <c r="K453" s="4"/>
      <c r="L453" s="4"/>
      <c r="M453" s="4"/>
      <c r="N453" s="4"/>
      <c r="O453" s="11"/>
    </row>
    <row r="454" spans="1:15" s="10" customFormat="1" ht="11.25" x14ac:dyDescent="0.2">
      <c r="A454" s="12"/>
      <c r="E454" s="4"/>
      <c r="F454" s="4"/>
      <c r="G454" s="4"/>
      <c r="H454" s="4"/>
      <c r="I454" s="4"/>
      <c r="J454" s="4"/>
      <c r="K454" s="4"/>
      <c r="L454" s="4"/>
      <c r="M454" s="4"/>
      <c r="N454" s="4"/>
      <c r="O454" s="11"/>
    </row>
    <row r="455" spans="1:15" s="10" customFormat="1" ht="11.25" x14ac:dyDescent="0.2">
      <c r="A455" s="12"/>
      <c r="E455" s="4"/>
      <c r="F455" s="4"/>
      <c r="G455" s="4"/>
      <c r="H455" s="4"/>
      <c r="I455" s="4"/>
      <c r="J455" s="4"/>
      <c r="K455" s="4"/>
      <c r="L455" s="4"/>
      <c r="M455" s="4"/>
      <c r="N455" s="4"/>
      <c r="O455" s="11"/>
    </row>
    <row r="456" spans="1:15" s="10" customFormat="1" ht="11.25" x14ac:dyDescent="0.2">
      <c r="A456" s="12"/>
      <c r="E456" s="4"/>
      <c r="F456" s="4"/>
      <c r="G456" s="4"/>
      <c r="H456" s="4"/>
      <c r="I456" s="4"/>
      <c r="J456" s="4"/>
      <c r="K456" s="4"/>
      <c r="L456" s="4"/>
      <c r="M456" s="4"/>
      <c r="N456" s="4"/>
      <c r="O456" s="11"/>
    </row>
  </sheetData>
  <mergeCells count="43">
    <mergeCell ref="A435:A444"/>
    <mergeCell ref="A397:A399"/>
    <mergeCell ref="A401:A406"/>
    <mergeCell ref="A408:A414"/>
    <mergeCell ref="A416:A419"/>
    <mergeCell ref="A421:A425"/>
    <mergeCell ref="A427:A433"/>
    <mergeCell ref="A386:A395"/>
    <mergeCell ref="A222:A230"/>
    <mergeCell ref="A232:A238"/>
    <mergeCell ref="A240:A273"/>
    <mergeCell ref="A275:A289"/>
    <mergeCell ref="A291:A298"/>
    <mergeCell ref="A300:A307"/>
    <mergeCell ref="A309:A314"/>
    <mergeCell ref="A316:A324"/>
    <mergeCell ref="A326:A337"/>
    <mergeCell ref="A339:A371"/>
    <mergeCell ref="A373:A384"/>
    <mergeCell ref="A210:A220"/>
    <mergeCell ref="A77:A85"/>
    <mergeCell ref="A87:A101"/>
    <mergeCell ref="A103:A109"/>
    <mergeCell ref="A111:A120"/>
    <mergeCell ref="A122:A134"/>
    <mergeCell ref="A136:A145"/>
    <mergeCell ref="A147:A157"/>
    <mergeCell ref="A159:A174"/>
    <mergeCell ref="A176:A186"/>
    <mergeCell ref="A188:A192"/>
    <mergeCell ref="A194:A208"/>
    <mergeCell ref="A58:A75"/>
    <mergeCell ref="A2:A4"/>
    <mergeCell ref="B2:B4"/>
    <mergeCell ref="C2:C4"/>
    <mergeCell ref="E2:N3"/>
    <mergeCell ref="A5:A9"/>
    <mergeCell ref="A11:A15"/>
    <mergeCell ref="A17:A20"/>
    <mergeCell ref="A22:A36"/>
    <mergeCell ref="A38:A40"/>
    <mergeCell ref="A42:A48"/>
    <mergeCell ref="A50:A5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6"/>
  <sheetViews>
    <sheetView workbookViewId="0">
      <selection activeCell="C7" sqref="C7:D7"/>
    </sheetView>
  </sheetViews>
  <sheetFormatPr defaultColWidth="8.88671875" defaultRowHeight="12.75" x14ac:dyDescent="0.2"/>
  <cols>
    <col min="1" max="1" width="17.88671875" style="1" customWidth="1"/>
    <col min="2" max="2" width="16.77734375" style="2" customWidth="1"/>
    <col min="3" max="3" width="7.77734375" style="2" customWidth="1"/>
    <col min="4" max="4" width="1.44140625" style="2" customWidth="1"/>
    <col min="5" max="9" width="8.88671875" style="4"/>
    <col min="10" max="10" width="10.21875" style="4" customWidth="1"/>
    <col min="11" max="11" width="8.88671875" style="3"/>
    <col min="12" max="16384" width="8.88671875" style="2"/>
  </cols>
  <sheetData>
    <row r="1" spans="1:15" x14ac:dyDescent="0.2">
      <c r="A1" s="96" t="s">
        <v>709</v>
      </c>
      <c r="B1" s="17" t="s">
        <v>711</v>
      </c>
    </row>
    <row r="2" spans="1:15" s="10" customFormat="1" ht="11.25" x14ac:dyDescent="0.2">
      <c r="A2" s="175" t="s">
        <v>691</v>
      </c>
      <c r="B2" s="175" t="s">
        <v>693</v>
      </c>
      <c r="C2" s="175" t="s">
        <v>694</v>
      </c>
      <c r="D2" s="93"/>
      <c r="E2" s="178" t="s">
        <v>773</v>
      </c>
      <c r="F2" s="178"/>
      <c r="G2" s="178"/>
      <c r="H2" s="178"/>
      <c r="I2" s="178"/>
      <c r="J2" s="178"/>
      <c r="K2" s="11"/>
    </row>
    <row r="3" spans="1:15" s="10" customFormat="1" ht="11.25" x14ac:dyDescent="0.2">
      <c r="A3" s="176"/>
      <c r="B3" s="176"/>
      <c r="C3" s="176"/>
      <c r="D3" s="94"/>
      <c r="E3" s="179"/>
      <c r="F3" s="179"/>
      <c r="G3" s="179"/>
      <c r="H3" s="179"/>
      <c r="I3" s="179"/>
      <c r="J3" s="179"/>
      <c r="K3" s="11"/>
    </row>
    <row r="4" spans="1:15" s="10" customFormat="1" ht="33.75" x14ac:dyDescent="0.2">
      <c r="A4" s="177"/>
      <c r="B4" s="177"/>
      <c r="C4" s="177"/>
      <c r="D4" s="95"/>
      <c r="E4" s="5" t="s">
        <v>774</v>
      </c>
      <c r="F4" s="5" t="s">
        <v>775</v>
      </c>
      <c r="G4" s="5" t="s">
        <v>776</v>
      </c>
      <c r="H4" s="5" t="s">
        <v>696</v>
      </c>
      <c r="I4" s="5" t="s">
        <v>777</v>
      </c>
      <c r="J4" s="5" t="s">
        <v>692</v>
      </c>
      <c r="K4" s="11"/>
    </row>
    <row r="5" spans="1:15" s="10" customFormat="1" ht="11.25" x14ac:dyDescent="0.2">
      <c r="A5" s="180" t="s">
        <v>476</v>
      </c>
      <c r="B5" s="9" t="s">
        <v>538</v>
      </c>
      <c r="C5" s="11" t="s">
        <v>268</v>
      </c>
      <c r="D5" s="11"/>
      <c r="E5" s="6" t="s">
        <v>712</v>
      </c>
      <c r="F5" s="6" t="s">
        <v>712</v>
      </c>
      <c r="G5" s="6" t="s">
        <v>712</v>
      </c>
      <c r="H5" s="6" t="s">
        <v>712</v>
      </c>
      <c r="I5" s="6" t="s">
        <v>712</v>
      </c>
      <c r="J5" s="6" t="s">
        <v>712</v>
      </c>
      <c r="K5" s="127"/>
      <c r="O5" s="128"/>
    </row>
    <row r="6" spans="1:15" s="10" customFormat="1" ht="11.25" x14ac:dyDescent="0.2">
      <c r="A6" s="173"/>
      <c r="B6" s="11" t="s">
        <v>537</v>
      </c>
      <c r="C6" s="11" t="s">
        <v>269</v>
      </c>
      <c r="D6" s="11"/>
      <c r="E6" s="6">
        <v>20</v>
      </c>
      <c r="F6" s="6">
        <v>50</v>
      </c>
      <c r="G6" s="6">
        <v>5</v>
      </c>
      <c r="H6" s="6" t="s">
        <v>712</v>
      </c>
      <c r="I6" s="6" t="s">
        <v>712</v>
      </c>
      <c r="J6" s="6">
        <v>75</v>
      </c>
      <c r="K6" s="127"/>
      <c r="O6" s="128"/>
    </row>
    <row r="7" spans="1:15" s="12" customFormat="1" ht="11.25" x14ac:dyDescent="0.2">
      <c r="A7" s="173"/>
      <c r="B7" s="11" t="s">
        <v>535</v>
      </c>
      <c r="C7" s="11" t="s">
        <v>270</v>
      </c>
      <c r="D7" s="11"/>
      <c r="E7" s="6" t="s">
        <v>712</v>
      </c>
      <c r="F7" s="6" t="s">
        <v>712</v>
      </c>
      <c r="G7" s="6" t="s">
        <v>712</v>
      </c>
      <c r="H7" s="6" t="s">
        <v>712</v>
      </c>
      <c r="I7" s="6" t="s">
        <v>712</v>
      </c>
      <c r="J7" s="6" t="s">
        <v>712</v>
      </c>
      <c r="K7" s="127"/>
      <c r="O7" s="128"/>
    </row>
    <row r="8" spans="1:15" s="10" customFormat="1" ht="11.25" x14ac:dyDescent="0.2">
      <c r="A8" s="173"/>
      <c r="B8" s="11" t="s">
        <v>534</v>
      </c>
      <c r="C8" s="11" t="s">
        <v>271</v>
      </c>
      <c r="D8" s="11"/>
      <c r="E8" s="6" t="s">
        <v>712</v>
      </c>
      <c r="F8" s="6" t="s">
        <v>712</v>
      </c>
      <c r="G8" s="6" t="s">
        <v>712</v>
      </c>
      <c r="H8" s="6" t="s">
        <v>712</v>
      </c>
      <c r="I8" s="6" t="s">
        <v>712</v>
      </c>
      <c r="J8" s="6" t="s">
        <v>712</v>
      </c>
      <c r="K8" s="127"/>
      <c r="O8" s="128"/>
    </row>
    <row r="9" spans="1:15" s="10" customFormat="1" ht="11.25" x14ac:dyDescent="0.2">
      <c r="A9" s="174"/>
      <c r="B9" s="13" t="s">
        <v>692</v>
      </c>
      <c r="C9" s="13" t="str">
        <f>A5</f>
        <v>Black Country</v>
      </c>
      <c r="D9" s="13"/>
      <c r="E9" s="14">
        <v>20</v>
      </c>
      <c r="F9" s="14">
        <v>50</v>
      </c>
      <c r="G9" s="14">
        <v>5</v>
      </c>
      <c r="H9" s="14" t="s">
        <v>712</v>
      </c>
      <c r="I9" s="14" t="s">
        <v>712</v>
      </c>
      <c r="J9" s="14">
        <v>75</v>
      </c>
      <c r="K9" s="127"/>
      <c r="O9" s="128"/>
    </row>
    <row r="10" spans="1:15" s="10" customFormat="1" ht="11.25" x14ac:dyDescent="0.2">
      <c r="A10" s="15"/>
      <c r="C10" s="11"/>
      <c r="D10" s="11"/>
      <c r="E10" s="6"/>
      <c r="F10" s="6"/>
      <c r="G10" s="6"/>
      <c r="H10" s="6"/>
      <c r="I10" s="6"/>
      <c r="J10" s="6"/>
      <c r="K10" s="127"/>
      <c r="L10" s="6"/>
      <c r="M10" s="6"/>
      <c r="O10" s="128"/>
    </row>
    <row r="11" spans="1:15" s="10" customFormat="1" ht="11.25" x14ac:dyDescent="0.2">
      <c r="A11" s="173" t="s">
        <v>682</v>
      </c>
      <c r="B11" s="11" t="s">
        <v>683</v>
      </c>
      <c r="C11" s="11" t="s">
        <v>686</v>
      </c>
      <c r="D11" s="11"/>
      <c r="E11" s="6">
        <v>215</v>
      </c>
      <c r="F11" s="6">
        <v>1105</v>
      </c>
      <c r="G11" s="6">
        <v>130</v>
      </c>
      <c r="H11" s="6">
        <v>25</v>
      </c>
      <c r="I11" s="6">
        <v>5</v>
      </c>
      <c r="J11" s="6">
        <v>1480</v>
      </c>
      <c r="K11" s="127"/>
      <c r="O11" s="128"/>
    </row>
    <row r="12" spans="1:15" s="10" customFormat="1" ht="11.25" x14ac:dyDescent="0.2">
      <c r="A12" s="173"/>
      <c r="B12" s="11" t="s">
        <v>684</v>
      </c>
      <c r="C12" s="11" t="s">
        <v>688</v>
      </c>
      <c r="D12" s="11"/>
      <c r="E12" s="6">
        <v>310</v>
      </c>
      <c r="F12" s="6">
        <v>1330</v>
      </c>
      <c r="G12" s="6">
        <v>75</v>
      </c>
      <c r="H12" s="6" t="s">
        <v>712</v>
      </c>
      <c r="I12" s="6" t="s">
        <v>712</v>
      </c>
      <c r="J12" s="6">
        <v>1730</v>
      </c>
      <c r="K12" s="127"/>
      <c r="O12" s="128"/>
    </row>
    <row r="13" spans="1:15" s="12" customFormat="1" ht="11.25" x14ac:dyDescent="0.2">
      <c r="A13" s="173"/>
      <c r="B13" s="11" t="s">
        <v>685</v>
      </c>
      <c r="C13" s="11" t="s">
        <v>687</v>
      </c>
      <c r="D13" s="11"/>
      <c r="E13" s="6">
        <v>405</v>
      </c>
      <c r="F13" s="6">
        <v>1545</v>
      </c>
      <c r="G13" s="6">
        <v>135</v>
      </c>
      <c r="H13" s="6" t="s">
        <v>712</v>
      </c>
      <c r="I13" s="6" t="s">
        <v>712</v>
      </c>
      <c r="J13" s="6">
        <v>2100</v>
      </c>
      <c r="K13" s="127"/>
      <c r="O13" s="128"/>
    </row>
    <row r="14" spans="1:15" s="10" customFormat="1" ht="11.25" x14ac:dyDescent="0.2">
      <c r="A14" s="173"/>
      <c r="B14" s="11" t="s">
        <v>436</v>
      </c>
      <c r="C14" s="11" t="s">
        <v>196</v>
      </c>
      <c r="D14" s="11"/>
      <c r="E14" s="6">
        <v>1210</v>
      </c>
      <c r="F14" s="6">
        <v>3955</v>
      </c>
      <c r="G14" s="6">
        <v>285</v>
      </c>
      <c r="H14" s="6">
        <v>45</v>
      </c>
      <c r="I14" s="6">
        <v>5</v>
      </c>
      <c r="J14" s="6">
        <v>5500</v>
      </c>
      <c r="K14" s="127"/>
      <c r="O14" s="128"/>
    </row>
    <row r="15" spans="1:15" s="10" customFormat="1" ht="11.25" x14ac:dyDescent="0.2">
      <c r="A15" s="174"/>
      <c r="B15" s="13" t="s">
        <v>692</v>
      </c>
      <c r="C15" s="13" t="str">
        <f>A11</f>
        <v>Buckinghamshire Thames Valley</v>
      </c>
      <c r="D15" s="13"/>
      <c r="E15" s="14">
        <v>2140</v>
      </c>
      <c r="F15" s="14">
        <v>7935</v>
      </c>
      <c r="G15" s="14">
        <v>625</v>
      </c>
      <c r="H15" s="14">
        <v>100</v>
      </c>
      <c r="I15" s="14">
        <v>15</v>
      </c>
      <c r="J15" s="14">
        <v>10815</v>
      </c>
      <c r="K15" s="127"/>
      <c r="O15" s="128"/>
    </row>
    <row r="16" spans="1:15" s="10" customFormat="1" ht="11.25" x14ac:dyDescent="0.2">
      <c r="A16" s="15"/>
      <c r="C16" s="11"/>
      <c r="D16" s="11"/>
      <c r="E16" s="6"/>
      <c r="F16" s="6"/>
      <c r="G16" s="6"/>
      <c r="H16" s="6"/>
      <c r="I16" s="6"/>
      <c r="J16" s="6"/>
      <c r="K16" s="127"/>
      <c r="L16" s="6"/>
      <c r="M16" s="6"/>
      <c r="O16" s="128"/>
    </row>
    <row r="17" spans="1:15" s="10" customFormat="1" ht="11.25" x14ac:dyDescent="0.2">
      <c r="A17" s="173" t="s">
        <v>308</v>
      </c>
      <c r="B17" s="11" t="s">
        <v>2</v>
      </c>
      <c r="C17" s="11" t="s">
        <v>331</v>
      </c>
      <c r="D17" s="11"/>
      <c r="E17" s="6">
        <v>1035</v>
      </c>
      <c r="F17" s="6">
        <v>3555</v>
      </c>
      <c r="G17" s="6">
        <v>355</v>
      </c>
      <c r="H17" s="6">
        <v>60</v>
      </c>
      <c r="I17" s="6">
        <v>15</v>
      </c>
      <c r="J17" s="6">
        <v>5020</v>
      </c>
      <c r="K17" s="127"/>
      <c r="O17" s="128"/>
    </row>
    <row r="18" spans="1:15" s="12" customFormat="1" ht="11.25" x14ac:dyDescent="0.2">
      <c r="A18" s="173"/>
      <c r="B18" s="11" t="s">
        <v>401</v>
      </c>
      <c r="C18" s="11" t="s">
        <v>332</v>
      </c>
      <c r="D18" s="11"/>
      <c r="E18" s="6">
        <v>160</v>
      </c>
      <c r="F18" s="6">
        <v>920</v>
      </c>
      <c r="G18" s="6">
        <v>115</v>
      </c>
      <c r="H18" s="6">
        <v>15</v>
      </c>
      <c r="I18" s="6">
        <v>5</v>
      </c>
      <c r="J18" s="6">
        <v>1215</v>
      </c>
      <c r="K18" s="127"/>
      <c r="O18" s="128"/>
    </row>
    <row r="19" spans="1:15" s="10" customFormat="1" ht="11.25" x14ac:dyDescent="0.2">
      <c r="A19" s="173"/>
      <c r="B19" s="11" t="s">
        <v>399</v>
      </c>
      <c r="C19" s="11" t="s">
        <v>333</v>
      </c>
      <c r="D19" s="11"/>
      <c r="E19" s="6">
        <v>1295</v>
      </c>
      <c r="F19" s="6">
        <v>3595</v>
      </c>
      <c r="G19" s="6">
        <v>385</v>
      </c>
      <c r="H19" s="6">
        <v>60</v>
      </c>
      <c r="I19" s="6">
        <v>10</v>
      </c>
      <c r="J19" s="6">
        <v>5345</v>
      </c>
      <c r="K19" s="127"/>
      <c r="O19" s="128"/>
    </row>
    <row r="20" spans="1:15" s="10" customFormat="1" ht="11.25" x14ac:dyDescent="0.2">
      <c r="A20" s="174"/>
      <c r="B20" s="13" t="s">
        <v>692</v>
      </c>
      <c r="C20" s="13" t="str">
        <f>A17</f>
        <v>Cheshire and Warrington</v>
      </c>
      <c r="D20" s="13"/>
      <c r="E20" s="14">
        <v>2490</v>
      </c>
      <c r="F20" s="14">
        <v>8070</v>
      </c>
      <c r="G20" s="14">
        <v>855</v>
      </c>
      <c r="H20" s="14">
        <v>135</v>
      </c>
      <c r="I20" s="14">
        <v>30</v>
      </c>
      <c r="J20" s="14">
        <v>11580</v>
      </c>
      <c r="K20" s="127"/>
      <c r="O20" s="128"/>
    </row>
    <row r="21" spans="1:15" s="10" customFormat="1" ht="11.25" x14ac:dyDescent="0.2">
      <c r="A21" s="15"/>
      <c r="C21" s="11"/>
      <c r="D21" s="11"/>
      <c r="E21" s="6"/>
      <c r="F21" s="6"/>
      <c r="G21" s="6"/>
      <c r="H21" s="6"/>
      <c r="I21" s="6"/>
      <c r="J21" s="6"/>
      <c r="K21" s="127"/>
      <c r="L21" s="6"/>
      <c r="M21" s="6"/>
      <c r="O21" s="128"/>
    </row>
    <row r="22" spans="1:15" s="10" customFormat="1" ht="11.25" x14ac:dyDescent="0.2">
      <c r="A22" s="173" t="s">
        <v>290</v>
      </c>
      <c r="B22" s="11" t="s">
        <v>425</v>
      </c>
      <c r="C22" s="11" t="s">
        <v>245</v>
      </c>
      <c r="D22" s="11"/>
      <c r="E22" s="6" t="s">
        <v>712</v>
      </c>
      <c r="F22" s="6">
        <v>30</v>
      </c>
      <c r="G22" s="6" t="s">
        <v>712</v>
      </c>
      <c r="H22" s="6" t="s">
        <v>712</v>
      </c>
      <c r="I22" s="6" t="s">
        <v>712</v>
      </c>
      <c r="J22" s="6">
        <v>45</v>
      </c>
      <c r="K22" s="127"/>
      <c r="O22" s="128"/>
    </row>
    <row r="23" spans="1:15" s="10" customFormat="1" ht="11.25" x14ac:dyDescent="0.2">
      <c r="A23" s="173"/>
      <c r="B23" s="11" t="s">
        <v>376</v>
      </c>
      <c r="C23" s="11" t="s">
        <v>246</v>
      </c>
      <c r="D23" s="11"/>
      <c r="E23" s="6">
        <v>765</v>
      </c>
      <c r="F23" s="6">
        <v>2740</v>
      </c>
      <c r="G23" s="6">
        <v>285</v>
      </c>
      <c r="H23" s="6">
        <v>40</v>
      </c>
      <c r="I23" s="6">
        <v>10</v>
      </c>
      <c r="J23" s="6">
        <v>3840</v>
      </c>
      <c r="K23" s="127"/>
      <c r="O23" s="128"/>
    </row>
    <row r="24" spans="1:15" s="10" customFormat="1" ht="11.25" x14ac:dyDescent="0.2">
      <c r="A24" s="173"/>
      <c r="B24" s="11" t="s">
        <v>379</v>
      </c>
      <c r="C24" s="11" t="s">
        <v>247</v>
      </c>
      <c r="D24" s="11"/>
      <c r="E24" s="6">
        <v>290</v>
      </c>
      <c r="F24" s="6">
        <v>1255</v>
      </c>
      <c r="G24" s="6">
        <v>135</v>
      </c>
      <c r="H24" s="6" t="s">
        <v>712</v>
      </c>
      <c r="I24" s="6" t="s">
        <v>712</v>
      </c>
      <c r="J24" s="6">
        <v>1705</v>
      </c>
      <c r="K24" s="127"/>
      <c r="O24" s="128"/>
    </row>
    <row r="25" spans="1:15" s="10" customFormat="1" ht="11.25" x14ac:dyDescent="0.2">
      <c r="A25" s="173"/>
      <c r="B25" s="11" t="s">
        <v>378</v>
      </c>
      <c r="C25" s="11" t="s">
        <v>248</v>
      </c>
      <c r="D25" s="11"/>
      <c r="E25" s="6">
        <v>800</v>
      </c>
      <c r="F25" s="6">
        <v>3390</v>
      </c>
      <c r="G25" s="6">
        <v>345</v>
      </c>
      <c r="H25" s="6">
        <v>50</v>
      </c>
      <c r="I25" s="6">
        <v>10</v>
      </c>
      <c r="J25" s="6">
        <v>4595</v>
      </c>
      <c r="K25" s="127"/>
      <c r="O25" s="128"/>
    </row>
    <row r="26" spans="1:15" s="10" customFormat="1" ht="11.25" x14ac:dyDescent="0.2">
      <c r="A26" s="173"/>
      <c r="B26" s="11" t="s">
        <v>374</v>
      </c>
      <c r="C26" s="11" t="s">
        <v>249</v>
      </c>
      <c r="D26" s="11"/>
      <c r="E26" s="6" t="s">
        <v>712</v>
      </c>
      <c r="F26" s="6">
        <v>25</v>
      </c>
      <c r="G26" s="6" t="s">
        <v>712</v>
      </c>
      <c r="H26" s="6" t="s">
        <v>712</v>
      </c>
      <c r="I26" s="6" t="s">
        <v>712</v>
      </c>
      <c r="J26" s="6">
        <v>30</v>
      </c>
      <c r="K26" s="127"/>
      <c r="O26" s="128"/>
    </row>
    <row r="27" spans="1:15" s="10" customFormat="1" ht="11.25" x14ac:dyDescent="0.2">
      <c r="A27" s="173"/>
      <c r="B27" s="11" t="s">
        <v>375</v>
      </c>
      <c r="C27" s="11" t="s">
        <v>250</v>
      </c>
      <c r="D27" s="11"/>
      <c r="E27" s="6">
        <v>230</v>
      </c>
      <c r="F27" s="6">
        <v>980</v>
      </c>
      <c r="G27" s="6">
        <v>110</v>
      </c>
      <c r="H27" s="6" t="s">
        <v>712</v>
      </c>
      <c r="I27" s="6" t="s">
        <v>712</v>
      </c>
      <c r="J27" s="6">
        <v>1335</v>
      </c>
      <c r="K27" s="127"/>
      <c r="O27" s="128"/>
    </row>
    <row r="28" spans="1:15" s="10" customFormat="1" ht="11.25" x14ac:dyDescent="0.2">
      <c r="A28" s="173"/>
      <c r="B28" s="11" t="s">
        <v>377</v>
      </c>
      <c r="C28" s="11" t="s">
        <v>251</v>
      </c>
      <c r="D28" s="11"/>
      <c r="E28" s="6" t="s">
        <v>712</v>
      </c>
      <c r="F28" s="6">
        <v>10</v>
      </c>
      <c r="G28" s="6" t="s">
        <v>712</v>
      </c>
      <c r="H28" s="6" t="s">
        <v>712</v>
      </c>
      <c r="I28" s="6" t="s">
        <v>712</v>
      </c>
      <c r="J28" s="6">
        <v>15</v>
      </c>
      <c r="K28" s="127"/>
      <c r="O28" s="128"/>
    </row>
    <row r="29" spans="1:15" s="10" customFormat="1" ht="11.25" x14ac:dyDescent="0.2">
      <c r="A29" s="173"/>
      <c r="B29" s="11" t="s">
        <v>380</v>
      </c>
      <c r="C29" s="11" t="s">
        <v>252</v>
      </c>
      <c r="D29" s="11"/>
      <c r="E29" s="6" t="s">
        <v>712</v>
      </c>
      <c r="F29" s="6" t="s">
        <v>712</v>
      </c>
      <c r="G29" s="6" t="s">
        <v>712</v>
      </c>
      <c r="H29" s="6" t="s">
        <v>712</v>
      </c>
      <c r="I29" s="6" t="s">
        <v>712</v>
      </c>
      <c r="J29" s="6" t="s">
        <v>712</v>
      </c>
      <c r="K29" s="127"/>
      <c r="O29" s="128"/>
    </row>
    <row r="30" spans="1:15" s="10" customFormat="1" ht="11.25" x14ac:dyDescent="0.2">
      <c r="A30" s="173"/>
      <c r="B30" s="11" t="s">
        <v>33</v>
      </c>
      <c r="C30" s="11" t="s">
        <v>253</v>
      </c>
      <c r="D30" s="11"/>
      <c r="E30" s="6" t="s">
        <v>712</v>
      </c>
      <c r="F30" s="6" t="s">
        <v>712</v>
      </c>
      <c r="G30" s="6" t="s">
        <v>712</v>
      </c>
      <c r="H30" s="6" t="s">
        <v>712</v>
      </c>
      <c r="I30" s="6" t="s">
        <v>712</v>
      </c>
      <c r="J30" s="6" t="s">
        <v>712</v>
      </c>
      <c r="K30" s="127"/>
      <c r="O30" s="128"/>
    </row>
    <row r="31" spans="1:15" s="10" customFormat="1" ht="11.25" x14ac:dyDescent="0.2">
      <c r="A31" s="173"/>
      <c r="B31" s="11" t="s">
        <v>307</v>
      </c>
      <c r="C31" s="11" t="s">
        <v>254</v>
      </c>
      <c r="D31" s="11"/>
      <c r="E31" s="6">
        <v>80</v>
      </c>
      <c r="F31" s="6">
        <v>360</v>
      </c>
      <c r="G31" s="6">
        <v>35</v>
      </c>
      <c r="H31" s="6" t="s">
        <v>712</v>
      </c>
      <c r="I31" s="6" t="s">
        <v>712</v>
      </c>
      <c r="J31" s="6">
        <v>475</v>
      </c>
      <c r="K31" s="127"/>
      <c r="O31" s="128"/>
    </row>
    <row r="32" spans="1:15" s="10" customFormat="1" ht="11.25" x14ac:dyDescent="0.2">
      <c r="A32" s="173"/>
      <c r="B32" s="11" t="s">
        <v>371</v>
      </c>
      <c r="C32" s="11" t="s">
        <v>255</v>
      </c>
      <c r="D32" s="11"/>
      <c r="E32" s="6">
        <v>295</v>
      </c>
      <c r="F32" s="6">
        <v>1440</v>
      </c>
      <c r="G32" s="6">
        <v>140</v>
      </c>
      <c r="H32" s="6" t="s">
        <v>712</v>
      </c>
      <c r="I32" s="6" t="s">
        <v>712</v>
      </c>
      <c r="J32" s="6">
        <v>1905</v>
      </c>
      <c r="K32" s="127"/>
      <c r="O32" s="128"/>
    </row>
    <row r="33" spans="1:15" s="10" customFormat="1" ht="11.25" x14ac:dyDescent="0.2">
      <c r="A33" s="173"/>
      <c r="B33" s="11" t="s">
        <v>306</v>
      </c>
      <c r="C33" s="11" t="s">
        <v>256</v>
      </c>
      <c r="D33" s="11"/>
      <c r="E33" s="6">
        <v>280</v>
      </c>
      <c r="F33" s="6">
        <v>1065</v>
      </c>
      <c r="G33" s="6">
        <v>80</v>
      </c>
      <c r="H33" s="6" t="s">
        <v>712</v>
      </c>
      <c r="I33" s="6" t="s">
        <v>712</v>
      </c>
      <c r="J33" s="6">
        <v>1440</v>
      </c>
      <c r="K33" s="127"/>
      <c r="O33" s="128"/>
    </row>
    <row r="34" spans="1:15" s="12" customFormat="1" ht="11.25" x14ac:dyDescent="0.2">
      <c r="A34" s="173"/>
      <c r="B34" s="11" t="s">
        <v>439</v>
      </c>
      <c r="C34" s="11" t="s">
        <v>238</v>
      </c>
      <c r="D34" s="11"/>
      <c r="E34" s="6">
        <v>235</v>
      </c>
      <c r="F34" s="6">
        <v>945</v>
      </c>
      <c r="G34" s="6">
        <v>105</v>
      </c>
      <c r="H34" s="6">
        <v>15</v>
      </c>
      <c r="I34" s="6">
        <v>5</v>
      </c>
      <c r="J34" s="6">
        <v>1305</v>
      </c>
      <c r="K34" s="127"/>
      <c r="O34" s="128"/>
    </row>
    <row r="35" spans="1:15" s="10" customFormat="1" ht="11.25" x14ac:dyDescent="0.2">
      <c r="A35" s="173"/>
      <c r="B35" s="11" t="s">
        <v>689</v>
      </c>
      <c r="C35" s="11" t="s">
        <v>690</v>
      </c>
      <c r="D35" s="11"/>
      <c r="E35" s="6">
        <v>20</v>
      </c>
      <c r="F35" s="6">
        <v>70</v>
      </c>
      <c r="G35" s="6">
        <v>5</v>
      </c>
      <c r="H35" s="6" t="s">
        <v>712</v>
      </c>
      <c r="I35" s="6" t="s">
        <v>712</v>
      </c>
      <c r="J35" s="6">
        <v>95</v>
      </c>
      <c r="K35" s="127"/>
      <c r="O35" s="128"/>
    </row>
    <row r="36" spans="1:15" s="10" customFormat="1" ht="11.25" x14ac:dyDescent="0.2">
      <c r="A36" s="174"/>
      <c r="B36" s="13" t="s">
        <v>692</v>
      </c>
      <c r="C36" s="13" t="str">
        <f>A22</f>
        <v>Coast to Capital</v>
      </c>
      <c r="D36" s="13"/>
      <c r="E36" s="14">
        <v>3000</v>
      </c>
      <c r="F36" s="14">
        <v>12315</v>
      </c>
      <c r="G36" s="14">
        <v>1245</v>
      </c>
      <c r="H36" s="14">
        <v>180</v>
      </c>
      <c r="I36" s="14">
        <v>40</v>
      </c>
      <c r="J36" s="14">
        <v>16780</v>
      </c>
      <c r="K36" s="127"/>
      <c r="O36" s="128"/>
    </row>
    <row r="37" spans="1:15" s="10" customFormat="1" ht="11.25" x14ac:dyDescent="0.2">
      <c r="A37" s="15"/>
      <c r="C37" s="11"/>
      <c r="D37" s="11"/>
      <c r="E37" s="6"/>
      <c r="F37" s="6"/>
      <c r="G37" s="6"/>
      <c r="H37" s="6"/>
      <c r="I37" s="6"/>
      <c r="J37" s="6"/>
      <c r="K37" s="127"/>
      <c r="L37" s="6"/>
      <c r="M37" s="6"/>
      <c r="O37" s="128"/>
    </row>
    <row r="38" spans="1:15" s="12" customFormat="1" ht="11.25" x14ac:dyDescent="0.2">
      <c r="A38" s="173" t="s">
        <v>386</v>
      </c>
      <c r="B38" s="11" t="s">
        <v>383</v>
      </c>
      <c r="C38" s="11" t="s">
        <v>178</v>
      </c>
      <c r="D38" s="11"/>
      <c r="E38" s="6">
        <v>4860</v>
      </c>
      <c r="F38" s="6">
        <v>8895</v>
      </c>
      <c r="G38" s="6">
        <v>1235</v>
      </c>
      <c r="H38" s="6" t="s">
        <v>712</v>
      </c>
      <c r="I38" s="6" t="s">
        <v>712</v>
      </c>
      <c r="J38" s="6">
        <v>15150</v>
      </c>
      <c r="K38" s="127"/>
      <c r="O38" s="128"/>
    </row>
    <row r="39" spans="1:15" s="10" customFormat="1" ht="11.25" x14ac:dyDescent="0.2">
      <c r="A39" s="173"/>
      <c r="B39" s="11" t="s">
        <v>384</v>
      </c>
      <c r="C39" s="11" t="s">
        <v>179</v>
      </c>
      <c r="D39" s="11"/>
      <c r="E39" s="6">
        <v>60</v>
      </c>
      <c r="F39" s="6">
        <v>120</v>
      </c>
      <c r="G39" s="6">
        <v>10</v>
      </c>
      <c r="H39" s="6" t="s">
        <v>712</v>
      </c>
      <c r="I39" s="6" t="s">
        <v>712</v>
      </c>
      <c r="J39" s="6">
        <v>190</v>
      </c>
      <c r="K39" s="127"/>
      <c r="O39" s="128"/>
    </row>
    <row r="40" spans="1:15" s="10" customFormat="1" ht="11.25" x14ac:dyDescent="0.2">
      <c r="A40" s="174"/>
      <c r="B40" s="13" t="s">
        <v>692</v>
      </c>
      <c r="C40" s="13" t="str">
        <f>A38</f>
        <v>Cornwall and the Isles of Scilly</v>
      </c>
      <c r="D40" s="13"/>
      <c r="E40" s="14">
        <v>4915</v>
      </c>
      <c r="F40" s="14">
        <v>9015</v>
      </c>
      <c r="G40" s="14">
        <v>1240</v>
      </c>
      <c r="H40" s="14">
        <v>145</v>
      </c>
      <c r="I40" s="14">
        <v>20</v>
      </c>
      <c r="J40" s="14">
        <v>15335</v>
      </c>
      <c r="K40" s="127"/>
      <c r="O40" s="128"/>
    </row>
    <row r="41" spans="1:15" s="10" customFormat="1" ht="11.25" x14ac:dyDescent="0.2">
      <c r="A41" s="15"/>
      <c r="C41" s="11"/>
      <c r="D41" s="11"/>
      <c r="E41" s="6"/>
      <c r="F41" s="6"/>
      <c r="G41" s="6"/>
      <c r="H41" s="6"/>
      <c r="I41" s="6"/>
      <c r="J41" s="6"/>
      <c r="K41" s="127"/>
      <c r="L41" s="6"/>
      <c r="M41" s="6"/>
      <c r="O41" s="128"/>
    </row>
    <row r="42" spans="1:15" s="10" customFormat="1" ht="11.25" x14ac:dyDescent="0.2">
      <c r="A42" s="173" t="s">
        <v>287</v>
      </c>
      <c r="B42" s="11" t="s">
        <v>533</v>
      </c>
      <c r="C42" s="11" t="s">
        <v>127</v>
      </c>
      <c r="D42" s="11"/>
      <c r="E42" s="6">
        <v>20</v>
      </c>
      <c r="F42" s="6">
        <v>60</v>
      </c>
      <c r="G42" s="6">
        <v>20</v>
      </c>
      <c r="H42" s="6" t="s">
        <v>712</v>
      </c>
      <c r="I42" s="6" t="s">
        <v>712</v>
      </c>
      <c r="J42" s="6">
        <v>105</v>
      </c>
      <c r="K42" s="127"/>
      <c r="O42" s="128"/>
    </row>
    <row r="43" spans="1:15" s="10" customFormat="1" ht="11.25" x14ac:dyDescent="0.2">
      <c r="A43" s="173"/>
      <c r="B43" s="11" t="s">
        <v>531</v>
      </c>
      <c r="C43" s="11" t="s">
        <v>128</v>
      </c>
      <c r="D43" s="11"/>
      <c r="E43" s="6">
        <v>210</v>
      </c>
      <c r="F43" s="6">
        <v>910</v>
      </c>
      <c r="G43" s="6">
        <v>90</v>
      </c>
      <c r="H43" s="6" t="s">
        <v>712</v>
      </c>
      <c r="I43" s="6" t="s">
        <v>712</v>
      </c>
      <c r="J43" s="6">
        <v>1230</v>
      </c>
      <c r="K43" s="127"/>
      <c r="O43" s="128"/>
    </row>
    <row r="44" spans="1:15" s="10" customFormat="1" ht="11.25" x14ac:dyDescent="0.2">
      <c r="A44" s="173"/>
      <c r="B44" s="11" t="s">
        <v>530</v>
      </c>
      <c r="C44" s="11" t="s">
        <v>129</v>
      </c>
      <c r="D44" s="11"/>
      <c r="E44" s="6">
        <v>1205</v>
      </c>
      <c r="F44" s="6">
        <v>4005</v>
      </c>
      <c r="G44" s="6">
        <v>435</v>
      </c>
      <c r="H44" s="6">
        <v>65</v>
      </c>
      <c r="I44" s="6">
        <v>10</v>
      </c>
      <c r="J44" s="6">
        <v>5720</v>
      </c>
      <c r="K44" s="127"/>
      <c r="O44" s="128"/>
    </row>
    <row r="45" spans="1:15" s="10" customFormat="1" ht="11.25" x14ac:dyDescent="0.2">
      <c r="A45" s="173"/>
      <c r="B45" s="11" t="s">
        <v>527</v>
      </c>
      <c r="C45" s="11" t="s">
        <v>130</v>
      </c>
      <c r="D45" s="11"/>
      <c r="E45" s="6">
        <v>365</v>
      </c>
      <c r="F45" s="6">
        <v>1450</v>
      </c>
      <c r="G45" s="6">
        <v>185</v>
      </c>
      <c r="H45" s="6">
        <v>40</v>
      </c>
      <c r="I45" s="6">
        <v>10</v>
      </c>
      <c r="J45" s="6">
        <v>2050</v>
      </c>
      <c r="K45" s="127"/>
      <c r="O45" s="128"/>
    </row>
    <row r="46" spans="1:15" s="12" customFormat="1" ht="11.25" x14ac:dyDescent="0.2">
      <c r="A46" s="173"/>
      <c r="B46" s="11" t="s">
        <v>528</v>
      </c>
      <c r="C46" s="11" t="s">
        <v>131</v>
      </c>
      <c r="D46" s="11"/>
      <c r="E46" s="6" t="s">
        <v>712</v>
      </c>
      <c r="F46" s="6" t="s">
        <v>712</v>
      </c>
      <c r="G46" s="6" t="s">
        <v>712</v>
      </c>
      <c r="H46" s="6" t="s">
        <v>712</v>
      </c>
      <c r="I46" s="6" t="s">
        <v>712</v>
      </c>
      <c r="J46" s="6" t="s">
        <v>712</v>
      </c>
      <c r="K46" s="127"/>
      <c r="O46" s="128"/>
    </row>
    <row r="47" spans="1:15" s="10" customFormat="1" ht="11.25" x14ac:dyDescent="0.2">
      <c r="A47" s="173"/>
      <c r="B47" s="11" t="s">
        <v>529</v>
      </c>
      <c r="C47" s="11" t="s">
        <v>132</v>
      </c>
      <c r="D47" s="11"/>
      <c r="E47" s="6">
        <v>310</v>
      </c>
      <c r="F47" s="6">
        <v>995</v>
      </c>
      <c r="G47" s="6">
        <v>105</v>
      </c>
      <c r="H47" s="6">
        <v>20</v>
      </c>
      <c r="I47" s="6">
        <v>5</v>
      </c>
      <c r="J47" s="6">
        <v>1435</v>
      </c>
      <c r="K47" s="127"/>
      <c r="O47" s="128"/>
    </row>
    <row r="48" spans="1:15" s="10" customFormat="1" ht="11.25" x14ac:dyDescent="0.2">
      <c r="A48" s="174"/>
      <c r="B48" s="13" t="s">
        <v>692</v>
      </c>
      <c r="C48" s="13" t="str">
        <f>A42</f>
        <v>Coventry and Warwickshire</v>
      </c>
      <c r="D48" s="13"/>
      <c r="E48" s="14">
        <v>2110</v>
      </c>
      <c r="F48" s="14">
        <v>7420</v>
      </c>
      <c r="G48" s="14">
        <v>835</v>
      </c>
      <c r="H48" s="14">
        <v>140</v>
      </c>
      <c r="I48" s="14">
        <v>30</v>
      </c>
      <c r="J48" s="14">
        <v>10535</v>
      </c>
      <c r="K48" s="127"/>
      <c r="O48" s="128"/>
    </row>
    <row r="49" spans="1:15" s="10" customFormat="1" ht="11.25" x14ac:dyDescent="0.2">
      <c r="A49" s="15"/>
      <c r="C49" s="11"/>
      <c r="D49" s="11"/>
      <c r="E49" s="6"/>
      <c r="F49" s="6"/>
      <c r="G49" s="6"/>
      <c r="H49" s="6"/>
      <c r="I49" s="6"/>
      <c r="J49" s="6"/>
      <c r="K49" s="127"/>
      <c r="L49" s="6"/>
      <c r="M49" s="6"/>
      <c r="O49" s="128"/>
    </row>
    <row r="50" spans="1:15" s="10" customFormat="1" ht="11.25" x14ac:dyDescent="0.2">
      <c r="A50" s="173" t="s">
        <v>554</v>
      </c>
      <c r="B50" s="11" t="s">
        <v>404</v>
      </c>
      <c r="C50" s="11" t="s">
        <v>309</v>
      </c>
      <c r="D50" s="11"/>
      <c r="E50" s="6">
        <v>710</v>
      </c>
      <c r="F50" s="6">
        <v>1085</v>
      </c>
      <c r="G50" s="6">
        <v>130</v>
      </c>
      <c r="H50" s="6" t="s">
        <v>712</v>
      </c>
      <c r="I50" s="6" t="s">
        <v>712</v>
      </c>
      <c r="J50" s="6">
        <v>1950</v>
      </c>
      <c r="K50" s="127"/>
      <c r="O50" s="128"/>
    </row>
    <row r="51" spans="1:15" s="10" customFormat="1" ht="11.25" x14ac:dyDescent="0.2">
      <c r="A51" s="173"/>
      <c r="B51" s="11" t="s">
        <v>402</v>
      </c>
      <c r="C51" s="11" t="s">
        <v>310</v>
      </c>
      <c r="D51" s="11"/>
      <c r="E51" s="6">
        <v>955</v>
      </c>
      <c r="F51" s="6">
        <v>2205</v>
      </c>
      <c r="G51" s="6">
        <v>265</v>
      </c>
      <c r="H51" s="6">
        <v>30</v>
      </c>
      <c r="I51" s="6">
        <v>5</v>
      </c>
      <c r="J51" s="6">
        <v>3460</v>
      </c>
      <c r="K51" s="127"/>
      <c r="O51" s="128"/>
    </row>
    <row r="52" spans="1:15" s="10" customFormat="1" ht="11.25" x14ac:dyDescent="0.2">
      <c r="A52" s="173"/>
      <c r="B52" s="11" t="s">
        <v>405</v>
      </c>
      <c r="C52" s="11" t="s">
        <v>311</v>
      </c>
      <c r="D52" s="11"/>
      <c r="E52" s="6">
        <v>385</v>
      </c>
      <c r="F52" s="6">
        <v>1245</v>
      </c>
      <c r="G52" s="6">
        <v>95</v>
      </c>
      <c r="H52" s="6" t="s">
        <v>712</v>
      </c>
      <c r="I52" s="6" t="s">
        <v>712</v>
      </c>
      <c r="J52" s="6">
        <v>1740</v>
      </c>
      <c r="K52" s="127"/>
      <c r="O52" s="128"/>
    </row>
    <row r="53" spans="1:15" s="10" customFormat="1" ht="11.25" x14ac:dyDescent="0.2">
      <c r="A53" s="173"/>
      <c r="B53" s="11" t="s">
        <v>407</v>
      </c>
      <c r="C53" s="11" t="s">
        <v>312</v>
      </c>
      <c r="D53" s="11"/>
      <c r="E53" s="6">
        <v>1130</v>
      </c>
      <c r="F53" s="6">
        <v>2750</v>
      </c>
      <c r="G53" s="6">
        <v>395</v>
      </c>
      <c r="H53" s="6" t="s">
        <v>712</v>
      </c>
      <c r="I53" s="6" t="s">
        <v>712</v>
      </c>
      <c r="J53" s="6">
        <v>4335</v>
      </c>
      <c r="K53" s="127"/>
      <c r="O53" s="128"/>
    </row>
    <row r="54" spans="1:15" s="12" customFormat="1" ht="11.25" x14ac:dyDescent="0.2">
      <c r="A54" s="173"/>
      <c r="B54" s="11" t="s">
        <v>406</v>
      </c>
      <c r="C54" s="11" t="s">
        <v>313</v>
      </c>
      <c r="D54" s="11"/>
      <c r="E54" s="6">
        <v>1085</v>
      </c>
      <c r="F54" s="6">
        <v>1605</v>
      </c>
      <c r="G54" s="6">
        <v>160</v>
      </c>
      <c r="H54" s="6" t="s">
        <v>712</v>
      </c>
      <c r="I54" s="6" t="s">
        <v>712</v>
      </c>
      <c r="J54" s="6">
        <v>2870</v>
      </c>
      <c r="K54" s="127"/>
      <c r="O54" s="128"/>
    </row>
    <row r="55" spans="1:15" s="10" customFormat="1" ht="11.25" x14ac:dyDescent="0.2">
      <c r="A55" s="173"/>
      <c r="B55" s="11" t="s">
        <v>403</v>
      </c>
      <c r="C55" s="11" t="s">
        <v>314</v>
      </c>
      <c r="D55" s="11"/>
      <c r="E55" s="6">
        <v>70</v>
      </c>
      <c r="F55" s="6">
        <v>430</v>
      </c>
      <c r="G55" s="6">
        <v>25</v>
      </c>
      <c r="H55" s="6" t="s">
        <v>712</v>
      </c>
      <c r="I55" s="6" t="s">
        <v>712</v>
      </c>
      <c r="J55" s="6">
        <v>535</v>
      </c>
      <c r="K55" s="127"/>
      <c r="O55" s="128"/>
    </row>
    <row r="56" spans="1:15" s="10" customFormat="1" ht="11.25" x14ac:dyDescent="0.2">
      <c r="A56" s="174"/>
      <c r="B56" s="13" t="s">
        <v>692</v>
      </c>
      <c r="C56" s="13" t="str">
        <f>A50</f>
        <v>Cumbria</v>
      </c>
      <c r="D56" s="13"/>
      <c r="E56" s="14">
        <v>4335</v>
      </c>
      <c r="F56" s="14">
        <v>9320</v>
      </c>
      <c r="G56" s="14">
        <v>1070</v>
      </c>
      <c r="H56" s="14">
        <v>145</v>
      </c>
      <c r="I56" s="14">
        <v>20</v>
      </c>
      <c r="J56" s="14">
        <v>14890</v>
      </c>
      <c r="K56" s="127"/>
      <c r="O56" s="128"/>
    </row>
    <row r="57" spans="1:15" s="10" customFormat="1" ht="11.25" x14ac:dyDescent="0.2">
      <c r="A57" s="15"/>
      <c r="C57" s="11"/>
      <c r="D57" s="11"/>
      <c r="E57" s="6"/>
      <c r="F57" s="6"/>
      <c r="G57" s="6"/>
      <c r="H57" s="6"/>
      <c r="I57" s="6"/>
      <c r="J57" s="6"/>
      <c r="K57" s="127"/>
      <c r="L57" s="6"/>
      <c r="M57" s="6"/>
      <c r="O57" s="128"/>
    </row>
    <row r="58" spans="1:15" s="10" customFormat="1" ht="11.25" x14ac:dyDescent="0.2">
      <c r="A58" s="173" t="s">
        <v>713</v>
      </c>
      <c r="B58" s="11" t="s">
        <v>67</v>
      </c>
      <c r="C58" s="11" t="s">
        <v>100</v>
      </c>
      <c r="D58" s="11"/>
      <c r="E58" s="6" t="s">
        <v>712</v>
      </c>
      <c r="F58" s="6" t="s">
        <v>712</v>
      </c>
      <c r="G58" s="6" t="s">
        <v>712</v>
      </c>
      <c r="H58" s="6" t="s">
        <v>712</v>
      </c>
      <c r="I58" s="6" t="s">
        <v>712</v>
      </c>
      <c r="J58" s="6" t="s">
        <v>712</v>
      </c>
      <c r="K58" s="127"/>
      <c r="O58" s="128"/>
    </row>
    <row r="59" spans="1:15" s="10" customFormat="1" ht="11.25" x14ac:dyDescent="0.2">
      <c r="A59" s="173"/>
      <c r="B59" s="11" t="s">
        <v>78</v>
      </c>
      <c r="C59" s="11" t="s">
        <v>101</v>
      </c>
      <c r="D59" s="11"/>
      <c r="E59" s="6">
        <v>340</v>
      </c>
      <c r="F59" s="6">
        <v>1415</v>
      </c>
      <c r="G59" s="6">
        <v>145</v>
      </c>
      <c r="H59" s="6">
        <v>15</v>
      </c>
      <c r="I59" s="6">
        <v>10</v>
      </c>
      <c r="J59" s="6">
        <v>1925</v>
      </c>
      <c r="K59" s="127"/>
      <c r="O59" s="128"/>
    </row>
    <row r="60" spans="1:15" s="10" customFormat="1" ht="11.25" x14ac:dyDescent="0.2">
      <c r="A60" s="173"/>
      <c r="B60" s="11" t="s">
        <v>75</v>
      </c>
      <c r="C60" s="11" t="s">
        <v>102</v>
      </c>
      <c r="D60" s="11"/>
      <c r="E60" s="6">
        <v>35</v>
      </c>
      <c r="F60" s="6">
        <v>75</v>
      </c>
      <c r="G60" s="6">
        <v>5</v>
      </c>
      <c r="H60" s="6" t="s">
        <v>712</v>
      </c>
      <c r="I60" s="6" t="s">
        <v>712</v>
      </c>
      <c r="J60" s="6">
        <v>115</v>
      </c>
      <c r="K60" s="127"/>
      <c r="O60" s="128"/>
    </row>
    <row r="61" spans="1:15" s="10" customFormat="1" ht="11.25" x14ac:dyDescent="0.2">
      <c r="A61" s="173"/>
      <c r="B61" s="11" t="s">
        <v>71</v>
      </c>
      <c r="C61" s="11" t="s">
        <v>103</v>
      </c>
      <c r="D61" s="11"/>
      <c r="E61" s="6">
        <v>295</v>
      </c>
      <c r="F61" s="6">
        <v>695</v>
      </c>
      <c r="G61" s="6">
        <v>70</v>
      </c>
      <c r="H61" s="6" t="s">
        <v>712</v>
      </c>
      <c r="I61" s="6" t="s">
        <v>712</v>
      </c>
      <c r="J61" s="6">
        <v>1085</v>
      </c>
      <c r="K61" s="127"/>
      <c r="O61" s="128"/>
    </row>
    <row r="62" spans="1:15" s="10" customFormat="1" ht="11.25" x14ac:dyDescent="0.2">
      <c r="A62" s="173"/>
      <c r="B62" s="11" t="s">
        <v>77</v>
      </c>
      <c r="C62" s="11" t="s">
        <v>346</v>
      </c>
      <c r="D62" s="11"/>
      <c r="E62" s="6">
        <v>270</v>
      </c>
      <c r="F62" s="6">
        <v>530</v>
      </c>
      <c r="G62" s="6">
        <v>70</v>
      </c>
      <c r="H62" s="6" t="s">
        <v>712</v>
      </c>
      <c r="I62" s="6" t="s">
        <v>712</v>
      </c>
      <c r="J62" s="6">
        <v>880</v>
      </c>
      <c r="K62" s="127"/>
      <c r="O62" s="128"/>
    </row>
    <row r="63" spans="1:15" s="10" customFormat="1" ht="11.25" x14ac:dyDescent="0.2">
      <c r="A63" s="173"/>
      <c r="B63" s="11" t="s">
        <v>73</v>
      </c>
      <c r="C63" s="11" t="s">
        <v>347</v>
      </c>
      <c r="D63" s="11"/>
      <c r="E63" s="6">
        <v>10</v>
      </c>
      <c r="F63" s="6">
        <v>45</v>
      </c>
      <c r="G63" s="6">
        <v>10</v>
      </c>
      <c r="H63" s="6" t="s">
        <v>712</v>
      </c>
      <c r="I63" s="6" t="s">
        <v>712</v>
      </c>
      <c r="J63" s="6">
        <v>65</v>
      </c>
      <c r="K63" s="127"/>
      <c r="O63" s="128"/>
    </row>
    <row r="64" spans="1:15" s="10" customFormat="1" ht="11.25" x14ac:dyDescent="0.2">
      <c r="A64" s="173"/>
      <c r="B64" s="11" t="s">
        <v>69</v>
      </c>
      <c r="C64" s="11" t="s">
        <v>104</v>
      </c>
      <c r="D64" s="11"/>
      <c r="E64" s="6" t="s">
        <v>712</v>
      </c>
      <c r="F64" s="6" t="s">
        <v>712</v>
      </c>
      <c r="G64" s="6" t="s">
        <v>712</v>
      </c>
      <c r="H64" s="6" t="s">
        <v>712</v>
      </c>
      <c r="I64" s="6" t="s">
        <v>712</v>
      </c>
      <c r="J64" s="6" t="s">
        <v>712</v>
      </c>
      <c r="K64" s="127"/>
      <c r="O64" s="128"/>
    </row>
    <row r="65" spans="1:15" s="10" customFormat="1" ht="11.25" x14ac:dyDescent="0.2">
      <c r="A65" s="173"/>
      <c r="B65" s="11" t="s">
        <v>510</v>
      </c>
      <c r="C65" s="11" t="s">
        <v>348</v>
      </c>
      <c r="D65" s="11"/>
      <c r="E65" s="6">
        <v>430</v>
      </c>
      <c r="F65" s="6">
        <v>1275</v>
      </c>
      <c r="G65" s="6">
        <v>165</v>
      </c>
      <c r="H65" s="6">
        <v>25</v>
      </c>
      <c r="I65" s="6">
        <v>5</v>
      </c>
      <c r="J65" s="6">
        <v>1900</v>
      </c>
      <c r="K65" s="127"/>
      <c r="O65" s="128"/>
    </row>
    <row r="66" spans="1:15" s="10" customFormat="1" ht="11.25" x14ac:dyDescent="0.2">
      <c r="A66" s="173"/>
      <c r="B66" s="11" t="s">
        <v>514</v>
      </c>
      <c r="C66" s="11" t="s">
        <v>105</v>
      </c>
      <c r="D66" s="11"/>
      <c r="E66" s="6">
        <v>615</v>
      </c>
      <c r="F66" s="6">
        <v>1895</v>
      </c>
      <c r="G66" s="6">
        <v>225</v>
      </c>
      <c r="H66" s="6" t="s">
        <v>712</v>
      </c>
      <c r="I66" s="6" t="s">
        <v>712</v>
      </c>
      <c r="J66" s="6">
        <v>2775</v>
      </c>
      <c r="K66" s="127"/>
      <c r="O66" s="128"/>
    </row>
    <row r="67" spans="1:15" s="10" customFormat="1" ht="11.25" x14ac:dyDescent="0.2">
      <c r="A67" s="173"/>
      <c r="B67" s="11" t="s">
        <v>513</v>
      </c>
      <c r="C67" s="11" t="s">
        <v>106</v>
      </c>
      <c r="D67" s="11"/>
      <c r="E67" s="6">
        <v>30</v>
      </c>
      <c r="F67" s="6">
        <v>140</v>
      </c>
      <c r="G67" s="6">
        <v>25</v>
      </c>
      <c r="H67" s="6" t="s">
        <v>712</v>
      </c>
      <c r="I67" s="6" t="s">
        <v>712</v>
      </c>
      <c r="J67" s="6">
        <v>195</v>
      </c>
      <c r="K67" s="127"/>
      <c r="O67" s="128"/>
    </row>
    <row r="68" spans="1:15" s="10" customFormat="1" ht="11.25" x14ac:dyDescent="0.2">
      <c r="A68" s="173"/>
      <c r="B68" s="11" t="s">
        <v>512</v>
      </c>
      <c r="C68" s="11" t="s">
        <v>107</v>
      </c>
      <c r="D68" s="11"/>
      <c r="E68" s="6">
        <v>140</v>
      </c>
      <c r="F68" s="6">
        <v>560</v>
      </c>
      <c r="G68" s="6">
        <v>60</v>
      </c>
      <c r="H68" s="6" t="s">
        <v>712</v>
      </c>
      <c r="I68" s="6" t="s">
        <v>712</v>
      </c>
      <c r="J68" s="6">
        <v>765</v>
      </c>
      <c r="K68" s="127"/>
      <c r="O68" s="128"/>
    </row>
    <row r="69" spans="1:15" s="10" customFormat="1" ht="11.25" x14ac:dyDescent="0.2">
      <c r="A69" s="173"/>
      <c r="B69" s="11" t="s">
        <v>511</v>
      </c>
      <c r="C69" s="11" t="s">
        <v>108</v>
      </c>
      <c r="D69" s="11"/>
      <c r="E69" s="6">
        <v>5</v>
      </c>
      <c r="F69" s="6">
        <v>40</v>
      </c>
      <c r="G69" s="6" t="s">
        <v>712</v>
      </c>
      <c r="H69" s="6" t="s">
        <v>712</v>
      </c>
      <c r="I69" s="6" t="s">
        <v>712</v>
      </c>
      <c r="J69" s="6">
        <v>50</v>
      </c>
      <c r="K69" s="127"/>
      <c r="O69" s="128"/>
    </row>
    <row r="70" spans="1:15" s="10" customFormat="1" ht="11.25" x14ac:dyDescent="0.2">
      <c r="A70" s="173"/>
      <c r="B70" s="11" t="s">
        <v>509</v>
      </c>
      <c r="C70" s="11" t="s">
        <v>109</v>
      </c>
      <c r="D70" s="11"/>
      <c r="E70" s="6">
        <v>5</v>
      </c>
      <c r="F70" s="6">
        <v>35</v>
      </c>
      <c r="G70" s="6" t="s">
        <v>712</v>
      </c>
      <c r="H70" s="6" t="s">
        <v>712</v>
      </c>
      <c r="I70" s="6" t="s">
        <v>712</v>
      </c>
      <c r="J70" s="6">
        <v>45</v>
      </c>
      <c r="K70" s="127"/>
      <c r="O70" s="128"/>
    </row>
    <row r="71" spans="1:15" s="10" customFormat="1" ht="11.25" x14ac:dyDescent="0.2">
      <c r="A71" s="173"/>
      <c r="B71" s="11" t="s">
        <v>515</v>
      </c>
      <c r="C71" s="11" t="s">
        <v>110</v>
      </c>
      <c r="D71" s="11"/>
      <c r="E71" s="6">
        <v>450</v>
      </c>
      <c r="F71" s="6">
        <v>1845</v>
      </c>
      <c r="G71" s="6">
        <v>190</v>
      </c>
      <c r="H71" s="6" t="s">
        <v>712</v>
      </c>
      <c r="I71" s="6" t="s">
        <v>712</v>
      </c>
      <c r="J71" s="6">
        <v>2515</v>
      </c>
      <c r="K71" s="127"/>
      <c r="O71" s="128"/>
    </row>
    <row r="72" spans="1:15" s="10" customFormat="1" ht="11.25" x14ac:dyDescent="0.2">
      <c r="A72" s="173"/>
      <c r="B72" s="11" t="s">
        <v>72</v>
      </c>
      <c r="C72" s="11" t="s">
        <v>111</v>
      </c>
      <c r="D72" s="11"/>
      <c r="E72" s="6">
        <v>155</v>
      </c>
      <c r="F72" s="6">
        <v>605</v>
      </c>
      <c r="G72" s="6">
        <v>80</v>
      </c>
      <c r="H72" s="6">
        <v>20</v>
      </c>
      <c r="I72" s="6">
        <v>5</v>
      </c>
      <c r="J72" s="6">
        <v>865</v>
      </c>
      <c r="K72" s="127"/>
      <c r="O72" s="128"/>
    </row>
    <row r="73" spans="1:15" s="12" customFormat="1" ht="11.25" x14ac:dyDescent="0.2">
      <c r="A73" s="173"/>
      <c r="B73" s="11" t="s">
        <v>76</v>
      </c>
      <c r="C73" s="11" t="s">
        <v>112</v>
      </c>
      <c r="D73" s="11"/>
      <c r="E73" s="6">
        <v>350</v>
      </c>
      <c r="F73" s="6">
        <v>995</v>
      </c>
      <c r="G73" s="6">
        <v>100</v>
      </c>
      <c r="H73" s="6" t="s">
        <v>712</v>
      </c>
      <c r="I73" s="6" t="s">
        <v>712</v>
      </c>
      <c r="J73" s="6">
        <v>1465</v>
      </c>
      <c r="K73" s="127"/>
      <c r="O73" s="128"/>
    </row>
    <row r="74" spans="1:15" s="10" customFormat="1" ht="11.25" x14ac:dyDescent="0.2">
      <c r="A74" s="173"/>
      <c r="B74" s="11" t="s">
        <v>74</v>
      </c>
      <c r="C74" s="11" t="s">
        <v>113</v>
      </c>
      <c r="D74" s="11"/>
      <c r="E74" s="6">
        <v>985</v>
      </c>
      <c r="F74" s="6">
        <v>2495</v>
      </c>
      <c r="G74" s="6">
        <v>280</v>
      </c>
      <c r="H74" s="6">
        <v>35</v>
      </c>
      <c r="I74" s="6">
        <v>5</v>
      </c>
      <c r="J74" s="6">
        <v>3800</v>
      </c>
      <c r="K74" s="127"/>
      <c r="O74" s="128"/>
    </row>
    <row r="75" spans="1:15" s="10" customFormat="1" ht="11.25" x14ac:dyDescent="0.2">
      <c r="A75" s="174"/>
      <c r="B75" s="13" t="s">
        <v>692</v>
      </c>
      <c r="C75" s="13" t="str">
        <f>A58</f>
        <v>Derby, Derbyshire, Nottingham and Nottinghamshire</v>
      </c>
      <c r="D75" s="13"/>
      <c r="E75" s="14">
        <v>4110</v>
      </c>
      <c r="F75" s="14">
        <v>12640</v>
      </c>
      <c r="G75" s="14">
        <v>1440</v>
      </c>
      <c r="H75" s="14">
        <v>215</v>
      </c>
      <c r="I75" s="14">
        <v>45</v>
      </c>
      <c r="J75" s="14">
        <v>18450</v>
      </c>
      <c r="K75" s="127"/>
      <c r="O75" s="128"/>
    </row>
    <row r="76" spans="1:15" s="10" customFormat="1" ht="11.25" x14ac:dyDescent="0.2">
      <c r="A76" s="15"/>
      <c r="C76" s="11"/>
      <c r="D76" s="11"/>
      <c r="E76" s="6"/>
      <c r="F76" s="6"/>
      <c r="G76" s="6"/>
      <c r="H76" s="6"/>
      <c r="I76" s="6"/>
      <c r="J76" s="6"/>
      <c r="K76" s="127"/>
      <c r="L76" s="6"/>
      <c r="M76" s="6"/>
      <c r="O76" s="128"/>
    </row>
    <row r="77" spans="1:15" s="10" customFormat="1" ht="11.25" x14ac:dyDescent="0.2">
      <c r="A77" s="173" t="s">
        <v>650</v>
      </c>
      <c r="B77" s="11" t="s">
        <v>642</v>
      </c>
      <c r="C77" s="11" t="s">
        <v>651</v>
      </c>
      <c r="D77" s="11"/>
      <c r="E77" s="6" t="s">
        <v>712</v>
      </c>
      <c r="F77" s="6" t="s">
        <v>712</v>
      </c>
      <c r="G77" s="6" t="s">
        <v>712</v>
      </c>
      <c r="H77" s="6" t="s">
        <v>712</v>
      </c>
      <c r="I77" s="6" t="s">
        <v>712</v>
      </c>
      <c r="J77" s="6">
        <v>5</v>
      </c>
      <c r="K77" s="127"/>
      <c r="O77" s="128"/>
    </row>
    <row r="78" spans="1:15" s="10" customFormat="1" ht="11.25" x14ac:dyDescent="0.2">
      <c r="A78" s="173"/>
      <c r="B78" s="11" t="s">
        <v>643</v>
      </c>
      <c r="C78" s="11" t="s">
        <v>652</v>
      </c>
      <c r="D78" s="11"/>
      <c r="E78" s="6" t="s">
        <v>712</v>
      </c>
      <c r="F78" s="6" t="s">
        <v>712</v>
      </c>
      <c r="G78" s="6" t="s">
        <v>712</v>
      </c>
      <c r="H78" s="6" t="s">
        <v>712</v>
      </c>
      <c r="I78" s="6" t="s">
        <v>712</v>
      </c>
      <c r="J78" s="6">
        <v>20</v>
      </c>
      <c r="K78" s="127"/>
      <c r="O78" s="128"/>
    </row>
    <row r="79" spans="1:15" s="10" customFormat="1" ht="11.25" x14ac:dyDescent="0.2">
      <c r="A79" s="173"/>
      <c r="B79" s="11" t="s">
        <v>644</v>
      </c>
      <c r="C79" s="11" t="s">
        <v>653</v>
      </c>
      <c r="D79" s="11"/>
      <c r="E79" s="6">
        <v>980</v>
      </c>
      <c r="F79" s="6">
        <v>2265</v>
      </c>
      <c r="G79" s="6">
        <v>255</v>
      </c>
      <c r="H79" s="6">
        <v>35</v>
      </c>
      <c r="I79" s="6">
        <v>5</v>
      </c>
      <c r="J79" s="6">
        <v>3540</v>
      </c>
      <c r="K79" s="127"/>
      <c r="O79" s="128"/>
    </row>
    <row r="80" spans="1:15" s="10" customFormat="1" ht="11.25" x14ac:dyDescent="0.2">
      <c r="A80" s="173"/>
      <c r="B80" s="11" t="s">
        <v>645</v>
      </c>
      <c r="C80" s="11" t="s">
        <v>654</v>
      </c>
      <c r="D80" s="11"/>
      <c r="E80" s="6">
        <v>635</v>
      </c>
      <c r="F80" s="6">
        <v>1600</v>
      </c>
      <c r="G80" s="6">
        <v>160</v>
      </c>
      <c r="H80" s="6" t="s">
        <v>712</v>
      </c>
      <c r="I80" s="6" t="s">
        <v>712</v>
      </c>
      <c r="J80" s="6">
        <v>2425</v>
      </c>
      <c r="K80" s="127"/>
      <c r="O80" s="128"/>
    </row>
    <row r="81" spans="1:15" s="10" customFormat="1" ht="11.25" x14ac:dyDescent="0.2">
      <c r="A81" s="173"/>
      <c r="B81" s="11" t="s">
        <v>646</v>
      </c>
      <c r="C81" s="11" t="s">
        <v>655</v>
      </c>
      <c r="D81" s="11"/>
      <c r="E81" s="6">
        <v>265</v>
      </c>
      <c r="F81" s="6">
        <v>905</v>
      </c>
      <c r="G81" s="6">
        <v>100</v>
      </c>
      <c r="H81" s="6" t="s">
        <v>712</v>
      </c>
      <c r="I81" s="6" t="s">
        <v>712</v>
      </c>
      <c r="J81" s="6">
        <v>1285</v>
      </c>
      <c r="K81" s="127"/>
      <c r="O81" s="128"/>
    </row>
    <row r="82" spans="1:15" s="10" customFormat="1" ht="11.25" x14ac:dyDescent="0.2">
      <c r="A82" s="173"/>
      <c r="B82" s="11" t="s">
        <v>647</v>
      </c>
      <c r="C82" s="11" t="s">
        <v>656</v>
      </c>
      <c r="D82" s="11"/>
      <c r="E82" s="6">
        <v>20</v>
      </c>
      <c r="F82" s="6">
        <v>160</v>
      </c>
      <c r="G82" s="6">
        <v>45</v>
      </c>
      <c r="H82" s="6" t="s">
        <v>712</v>
      </c>
      <c r="I82" s="6" t="s">
        <v>712</v>
      </c>
      <c r="J82" s="6">
        <v>230</v>
      </c>
      <c r="K82" s="127"/>
      <c r="O82" s="128"/>
    </row>
    <row r="83" spans="1:15" s="12" customFormat="1" ht="11.25" x14ac:dyDescent="0.2">
      <c r="A83" s="173"/>
      <c r="B83" s="11" t="s">
        <v>648</v>
      </c>
      <c r="C83" s="11" t="s">
        <v>657</v>
      </c>
      <c r="D83" s="11"/>
      <c r="E83" s="6">
        <v>255</v>
      </c>
      <c r="F83" s="6">
        <v>930</v>
      </c>
      <c r="G83" s="6">
        <v>140</v>
      </c>
      <c r="H83" s="6" t="s">
        <v>712</v>
      </c>
      <c r="I83" s="6" t="s">
        <v>712</v>
      </c>
      <c r="J83" s="6">
        <v>1345</v>
      </c>
      <c r="K83" s="127"/>
      <c r="O83" s="128"/>
    </row>
    <row r="84" spans="1:15" s="10" customFormat="1" ht="11.25" x14ac:dyDescent="0.2">
      <c r="A84" s="173"/>
      <c r="B84" s="11" t="s">
        <v>649</v>
      </c>
      <c r="C84" s="11" t="s">
        <v>658</v>
      </c>
      <c r="D84" s="11"/>
      <c r="E84" s="6">
        <v>45</v>
      </c>
      <c r="F84" s="6">
        <v>220</v>
      </c>
      <c r="G84" s="6">
        <v>30</v>
      </c>
      <c r="H84" s="6" t="s">
        <v>712</v>
      </c>
      <c r="I84" s="6" t="s">
        <v>712</v>
      </c>
      <c r="J84" s="6">
        <v>300</v>
      </c>
      <c r="K84" s="127"/>
      <c r="O84" s="128"/>
    </row>
    <row r="85" spans="1:15" s="10" customFormat="1" ht="11.25" x14ac:dyDescent="0.2">
      <c r="A85" s="174"/>
      <c r="B85" s="13" t="s">
        <v>692</v>
      </c>
      <c r="C85" s="13" t="str">
        <f>A77</f>
        <v>Dorset</v>
      </c>
      <c r="D85" s="13"/>
      <c r="E85" s="14">
        <v>2205</v>
      </c>
      <c r="F85" s="14">
        <v>6100</v>
      </c>
      <c r="G85" s="14">
        <v>730</v>
      </c>
      <c r="H85" s="14">
        <v>105</v>
      </c>
      <c r="I85" s="14">
        <v>20</v>
      </c>
      <c r="J85" s="14">
        <v>9160</v>
      </c>
      <c r="K85" s="127"/>
      <c r="O85" s="128"/>
    </row>
    <row r="86" spans="1:15" s="10" customFormat="1" ht="11.25" x14ac:dyDescent="0.2">
      <c r="A86" s="15"/>
      <c r="C86" s="11"/>
      <c r="D86" s="11"/>
      <c r="E86" s="6"/>
      <c r="F86" s="6"/>
      <c r="G86" s="6"/>
      <c r="H86" s="6"/>
      <c r="I86" s="6"/>
      <c r="J86" s="6"/>
      <c r="K86" s="127"/>
      <c r="L86" s="6"/>
      <c r="M86" s="6"/>
      <c r="O86" s="128"/>
    </row>
    <row r="87" spans="1:15" s="10" customFormat="1" ht="11.25" x14ac:dyDescent="0.2">
      <c r="A87" s="173" t="s">
        <v>285</v>
      </c>
      <c r="B87" s="11" t="s">
        <v>442</v>
      </c>
      <c r="C87" s="11" t="s">
        <v>298</v>
      </c>
      <c r="D87" s="11"/>
      <c r="E87" s="6">
        <v>445</v>
      </c>
      <c r="F87" s="6">
        <v>2000</v>
      </c>
      <c r="G87" s="6">
        <v>185</v>
      </c>
      <c r="H87" s="6" t="s">
        <v>712</v>
      </c>
      <c r="I87" s="6" t="s">
        <v>712</v>
      </c>
      <c r="J87" s="6">
        <v>2655</v>
      </c>
      <c r="K87" s="127"/>
      <c r="O87" s="128"/>
    </row>
    <row r="88" spans="1:15" s="10" customFormat="1" ht="11.25" x14ac:dyDescent="0.2">
      <c r="A88" s="173"/>
      <c r="B88" s="11" t="s">
        <v>447</v>
      </c>
      <c r="C88" s="11" t="s">
        <v>299</v>
      </c>
      <c r="D88" s="11"/>
      <c r="E88" s="6">
        <v>265</v>
      </c>
      <c r="F88" s="6">
        <v>1375</v>
      </c>
      <c r="G88" s="6">
        <v>125</v>
      </c>
      <c r="H88" s="6">
        <v>20</v>
      </c>
      <c r="I88" s="6">
        <v>10</v>
      </c>
      <c r="J88" s="6">
        <v>1795</v>
      </c>
      <c r="K88" s="127"/>
      <c r="O88" s="128"/>
    </row>
    <row r="89" spans="1:15" s="10" customFormat="1" ht="11.25" x14ac:dyDescent="0.2">
      <c r="A89" s="173"/>
      <c r="B89" s="11" t="s">
        <v>351</v>
      </c>
      <c r="C89" s="11" t="s">
        <v>300</v>
      </c>
      <c r="D89" s="11"/>
      <c r="E89" s="6" t="s">
        <v>712</v>
      </c>
      <c r="F89" s="6">
        <v>10</v>
      </c>
      <c r="G89" s="6">
        <v>5</v>
      </c>
      <c r="H89" s="6" t="s">
        <v>712</v>
      </c>
      <c r="I89" s="6" t="s">
        <v>712</v>
      </c>
      <c r="J89" s="6">
        <v>15</v>
      </c>
      <c r="K89" s="127"/>
      <c r="O89" s="128"/>
    </row>
    <row r="90" spans="1:15" s="10" customFormat="1" ht="11.25" x14ac:dyDescent="0.2">
      <c r="A90" s="173"/>
      <c r="B90" s="11" t="s">
        <v>370</v>
      </c>
      <c r="C90" s="11" t="s">
        <v>301</v>
      </c>
      <c r="D90" s="11"/>
      <c r="E90" s="6">
        <v>120</v>
      </c>
      <c r="F90" s="6">
        <v>645</v>
      </c>
      <c r="G90" s="6">
        <v>75</v>
      </c>
      <c r="H90" s="6" t="s">
        <v>712</v>
      </c>
      <c r="I90" s="6" t="s">
        <v>712</v>
      </c>
      <c r="J90" s="6">
        <v>860</v>
      </c>
      <c r="K90" s="127"/>
      <c r="O90" s="128"/>
    </row>
    <row r="91" spans="1:15" s="10" customFormat="1" ht="11.25" x14ac:dyDescent="0.2">
      <c r="A91" s="173"/>
      <c r="B91" s="11" t="s">
        <v>352</v>
      </c>
      <c r="C91" s="11" t="s">
        <v>172</v>
      </c>
      <c r="D91" s="11"/>
      <c r="E91" s="6">
        <v>460</v>
      </c>
      <c r="F91" s="6">
        <v>1765</v>
      </c>
      <c r="G91" s="6">
        <v>185</v>
      </c>
      <c r="H91" s="6">
        <v>25</v>
      </c>
      <c r="I91" s="6">
        <v>5</v>
      </c>
      <c r="J91" s="6">
        <v>2440</v>
      </c>
      <c r="K91" s="127"/>
      <c r="O91" s="128"/>
    </row>
    <row r="92" spans="1:15" s="10" customFormat="1" ht="11.25" x14ac:dyDescent="0.2">
      <c r="A92" s="173"/>
      <c r="B92" s="11" t="s">
        <v>353</v>
      </c>
      <c r="C92" s="11" t="s">
        <v>173</v>
      </c>
      <c r="D92" s="11"/>
      <c r="E92" s="6">
        <v>625</v>
      </c>
      <c r="F92" s="6">
        <v>2915</v>
      </c>
      <c r="G92" s="6">
        <v>305</v>
      </c>
      <c r="H92" s="6">
        <v>45</v>
      </c>
      <c r="I92" s="6">
        <v>5</v>
      </c>
      <c r="J92" s="6">
        <v>3895</v>
      </c>
      <c r="K92" s="127"/>
      <c r="O92" s="128"/>
    </row>
    <row r="93" spans="1:15" s="10" customFormat="1" ht="11.25" x14ac:dyDescent="0.2">
      <c r="A93" s="173"/>
      <c r="B93" s="11" t="s">
        <v>443</v>
      </c>
      <c r="C93" s="11" t="s">
        <v>162</v>
      </c>
      <c r="D93" s="11"/>
      <c r="E93" s="6">
        <v>500</v>
      </c>
      <c r="F93" s="6">
        <v>2165</v>
      </c>
      <c r="G93" s="6">
        <v>190</v>
      </c>
      <c r="H93" s="6" t="s">
        <v>712</v>
      </c>
      <c r="I93" s="6" t="s">
        <v>712</v>
      </c>
      <c r="J93" s="6">
        <v>2885</v>
      </c>
      <c r="K93" s="127"/>
      <c r="O93" s="128"/>
    </row>
    <row r="94" spans="1:15" s="10" customFormat="1" ht="11.25" x14ac:dyDescent="0.2">
      <c r="A94" s="173"/>
      <c r="B94" s="11" t="s">
        <v>373</v>
      </c>
      <c r="C94" s="11" t="s">
        <v>302</v>
      </c>
      <c r="D94" s="11"/>
      <c r="E94" s="6">
        <v>25</v>
      </c>
      <c r="F94" s="6">
        <v>100</v>
      </c>
      <c r="G94" s="6">
        <v>20</v>
      </c>
      <c r="H94" s="6" t="s">
        <v>712</v>
      </c>
      <c r="I94" s="6" t="s">
        <v>712</v>
      </c>
      <c r="J94" s="6">
        <v>150</v>
      </c>
      <c r="K94" s="127"/>
      <c r="O94" s="128"/>
    </row>
    <row r="95" spans="1:15" s="10" customFormat="1" ht="11.25" x14ac:dyDescent="0.2">
      <c r="A95" s="173"/>
      <c r="B95" s="11" t="s">
        <v>305</v>
      </c>
      <c r="C95" s="11" t="s">
        <v>303</v>
      </c>
      <c r="D95" s="11"/>
      <c r="E95" s="6">
        <v>315</v>
      </c>
      <c r="F95" s="6">
        <v>1725</v>
      </c>
      <c r="G95" s="6">
        <v>165</v>
      </c>
      <c r="H95" s="6" t="s">
        <v>712</v>
      </c>
      <c r="I95" s="6" t="s">
        <v>712</v>
      </c>
      <c r="J95" s="6">
        <v>2230</v>
      </c>
      <c r="K95" s="127"/>
      <c r="O95" s="128"/>
    </row>
    <row r="96" spans="1:15" s="10" customFormat="1" ht="11.25" x14ac:dyDescent="0.2">
      <c r="A96" s="173"/>
      <c r="B96" s="11" t="s">
        <v>372</v>
      </c>
      <c r="C96" s="11" t="s">
        <v>304</v>
      </c>
      <c r="D96" s="11"/>
      <c r="E96" s="6">
        <v>380</v>
      </c>
      <c r="F96" s="6">
        <v>1755</v>
      </c>
      <c r="G96" s="6">
        <v>155</v>
      </c>
      <c r="H96" s="6" t="s">
        <v>712</v>
      </c>
      <c r="I96" s="6" t="s">
        <v>712</v>
      </c>
      <c r="J96" s="6">
        <v>2325</v>
      </c>
      <c r="K96" s="127"/>
      <c r="O96" s="128"/>
    </row>
    <row r="97" spans="1:15" s="10" customFormat="1" ht="11.25" x14ac:dyDescent="0.2">
      <c r="A97" s="173"/>
      <c r="B97" s="11" t="s">
        <v>350</v>
      </c>
      <c r="C97" s="11" t="s">
        <v>169</v>
      </c>
      <c r="D97" s="11"/>
      <c r="E97" s="6">
        <v>540</v>
      </c>
      <c r="F97" s="6">
        <v>2010</v>
      </c>
      <c r="G97" s="6">
        <v>240</v>
      </c>
      <c r="H97" s="6">
        <v>35</v>
      </c>
      <c r="I97" s="6">
        <v>10</v>
      </c>
      <c r="J97" s="6">
        <v>2835</v>
      </c>
      <c r="K97" s="127"/>
      <c r="O97" s="128"/>
    </row>
    <row r="98" spans="1:15" s="10" customFormat="1" ht="11.25" x14ac:dyDescent="0.2">
      <c r="A98" s="173"/>
      <c r="B98" s="11" t="s">
        <v>670</v>
      </c>
      <c r="C98" s="11" t="s">
        <v>674</v>
      </c>
      <c r="D98" s="11"/>
      <c r="E98" s="6">
        <v>25</v>
      </c>
      <c r="F98" s="6">
        <v>135</v>
      </c>
      <c r="G98" s="6">
        <v>15</v>
      </c>
      <c r="H98" s="6" t="s">
        <v>712</v>
      </c>
      <c r="I98" s="6" t="s">
        <v>712</v>
      </c>
      <c r="J98" s="6">
        <v>185</v>
      </c>
      <c r="K98" s="127"/>
      <c r="O98" s="128"/>
    </row>
    <row r="99" spans="1:15" s="12" customFormat="1" ht="11.25" x14ac:dyDescent="0.2">
      <c r="A99" s="173"/>
      <c r="B99" s="11" t="s">
        <v>671</v>
      </c>
      <c r="C99" s="11" t="s">
        <v>675</v>
      </c>
      <c r="D99" s="11"/>
      <c r="E99" s="6">
        <v>15</v>
      </c>
      <c r="F99" s="6">
        <v>85</v>
      </c>
      <c r="G99" s="6">
        <v>5</v>
      </c>
      <c r="H99" s="6" t="s">
        <v>712</v>
      </c>
      <c r="I99" s="6" t="s">
        <v>712</v>
      </c>
      <c r="J99" s="6">
        <v>110</v>
      </c>
      <c r="K99" s="127"/>
      <c r="O99" s="128"/>
    </row>
    <row r="100" spans="1:15" s="10" customFormat="1" ht="11.25" x14ac:dyDescent="0.2">
      <c r="A100" s="173"/>
      <c r="B100" s="11" t="s">
        <v>672</v>
      </c>
      <c r="C100" s="11" t="s">
        <v>673</v>
      </c>
      <c r="D100" s="11"/>
      <c r="E100" s="6" t="s">
        <v>712</v>
      </c>
      <c r="F100" s="6">
        <v>140</v>
      </c>
      <c r="G100" s="6">
        <v>15</v>
      </c>
      <c r="H100" s="6">
        <v>5</v>
      </c>
      <c r="I100" s="6" t="s">
        <v>712</v>
      </c>
      <c r="J100" s="6">
        <v>190</v>
      </c>
      <c r="K100" s="127"/>
      <c r="O100" s="128"/>
    </row>
    <row r="101" spans="1:15" s="10" customFormat="1" ht="11.25" x14ac:dyDescent="0.2">
      <c r="A101" s="174"/>
      <c r="B101" s="13" t="s">
        <v>692</v>
      </c>
      <c r="C101" s="13" t="str">
        <f>A87</f>
        <v>Enterprise M3</v>
      </c>
      <c r="D101" s="13"/>
      <c r="E101" s="14">
        <v>3400</v>
      </c>
      <c r="F101" s="14">
        <v>15085</v>
      </c>
      <c r="G101" s="14">
        <v>1460</v>
      </c>
      <c r="H101" s="14">
        <v>230</v>
      </c>
      <c r="I101" s="14">
        <v>45</v>
      </c>
      <c r="J101" s="14">
        <v>20225</v>
      </c>
      <c r="K101" s="127"/>
      <c r="O101" s="128"/>
    </row>
    <row r="102" spans="1:15" s="10" customFormat="1" ht="11.25" x14ac:dyDescent="0.2">
      <c r="A102" s="15"/>
      <c r="C102" s="11"/>
      <c r="D102" s="11"/>
      <c r="E102" s="6"/>
      <c r="F102" s="6"/>
      <c r="G102" s="6"/>
      <c r="H102" s="6"/>
      <c r="I102" s="6"/>
      <c r="J102" s="6"/>
      <c r="K102" s="127"/>
      <c r="L102" s="6"/>
      <c r="M102" s="6"/>
      <c r="O102" s="128"/>
    </row>
    <row r="103" spans="1:15" s="10" customFormat="1" ht="11.25" x14ac:dyDescent="0.2">
      <c r="A103" s="173" t="s">
        <v>610</v>
      </c>
      <c r="B103" s="11" t="s">
        <v>604</v>
      </c>
      <c r="C103" s="11" t="s">
        <v>626</v>
      </c>
      <c r="D103" s="11"/>
      <c r="E103" s="6" t="s">
        <v>712</v>
      </c>
      <c r="F103" s="6">
        <v>5</v>
      </c>
      <c r="G103" s="6" t="s">
        <v>712</v>
      </c>
      <c r="H103" s="6" t="s">
        <v>712</v>
      </c>
      <c r="I103" s="6" t="s">
        <v>712</v>
      </c>
      <c r="J103" s="6">
        <v>10</v>
      </c>
      <c r="K103" s="127"/>
      <c r="O103" s="128"/>
    </row>
    <row r="104" spans="1:15" s="10" customFormat="1" ht="11.25" x14ac:dyDescent="0.2">
      <c r="A104" s="173"/>
      <c r="B104" s="11" t="s">
        <v>605</v>
      </c>
      <c r="C104" s="11" t="s">
        <v>627</v>
      </c>
      <c r="D104" s="11"/>
      <c r="E104" s="6">
        <v>950</v>
      </c>
      <c r="F104" s="6">
        <v>3250</v>
      </c>
      <c r="G104" s="6">
        <v>345</v>
      </c>
      <c r="H104" s="6">
        <v>45</v>
      </c>
      <c r="I104" s="6">
        <v>5</v>
      </c>
      <c r="J104" s="6">
        <v>4595</v>
      </c>
      <c r="K104" s="127"/>
      <c r="O104" s="128"/>
    </row>
    <row r="105" spans="1:15" s="10" customFormat="1" ht="11.25" x14ac:dyDescent="0.2">
      <c r="A105" s="173"/>
      <c r="B105" s="11" t="s">
        <v>606</v>
      </c>
      <c r="C105" s="11" t="s">
        <v>628</v>
      </c>
      <c r="D105" s="11"/>
      <c r="E105" s="6">
        <v>730</v>
      </c>
      <c r="F105" s="6">
        <v>1745</v>
      </c>
      <c r="G105" s="6">
        <v>155</v>
      </c>
      <c r="H105" s="6" t="s">
        <v>712</v>
      </c>
      <c r="I105" s="6" t="s">
        <v>712</v>
      </c>
      <c r="J105" s="6">
        <v>2665</v>
      </c>
      <c r="K105" s="127"/>
      <c r="O105" s="128"/>
    </row>
    <row r="106" spans="1:15" s="10" customFormat="1" ht="11.25" x14ac:dyDescent="0.2">
      <c r="A106" s="173"/>
      <c r="B106" s="11" t="s">
        <v>607</v>
      </c>
      <c r="C106" s="11" t="s">
        <v>629</v>
      </c>
      <c r="D106" s="11"/>
      <c r="E106" s="6" t="s">
        <v>712</v>
      </c>
      <c r="F106" s="6" t="s">
        <v>712</v>
      </c>
      <c r="G106" s="6" t="s">
        <v>712</v>
      </c>
      <c r="H106" s="6" t="s">
        <v>712</v>
      </c>
      <c r="I106" s="6" t="s">
        <v>712</v>
      </c>
      <c r="J106" s="6" t="s">
        <v>712</v>
      </c>
      <c r="K106" s="127"/>
      <c r="O106" s="128"/>
    </row>
    <row r="107" spans="1:15" s="12" customFormat="1" ht="11.25" x14ac:dyDescent="0.2">
      <c r="A107" s="173"/>
      <c r="B107" s="11" t="s">
        <v>608</v>
      </c>
      <c r="C107" s="11" t="s">
        <v>630</v>
      </c>
      <c r="D107" s="11"/>
      <c r="E107" s="6">
        <v>505</v>
      </c>
      <c r="F107" s="6">
        <v>1320</v>
      </c>
      <c r="G107" s="6">
        <v>140</v>
      </c>
      <c r="H107" s="6">
        <v>25</v>
      </c>
      <c r="I107" s="6">
        <v>5</v>
      </c>
      <c r="J107" s="6">
        <v>1995</v>
      </c>
      <c r="K107" s="127"/>
      <c r="O107" s="128"/>
    </row>
    <row r="108" spans="1:15" s="10" customFormat="1" ht="11.25" x14ac:dyDescent="0.2">
      <c r="A108" s="173"/>
      <c r="B108" s="11" t="s">
        <v>609</v>
      </c>
      <c r="C108" s="11" t="s">
        <v>631</v>
      </c>
      <c r="D108" s="11"/>
      <c r="E108" s="6" t="s">
        <v>712</v>
      </c>
      <c r="F108" s="6">
        <v>1130</v>
      </c>
      <c r="G108" s="6" t="s">
        <v>712</v>
      </c>
      <c r="H108" s="6" t="s">
        <v>712</v>
      </c>
      <c r="I108" s="6" t="s">
        <v>712</v>
      </c>
      <c r="J108" s="6">
        <v>1660</v>
      </c>
      <c r="K108" s="127"/>
      <c r="O108" s="128"/>
    </row>
    <row r="109" spans="1:15" s="10" customFormat="1" ht="11.25" x14ac:dyDescent="0.2">
      <c r="A109" s="174"/>
      <c r="B109" s="13" t="s">
        <v>692</v>
      </c>
      <c r="C109" s="13" t="str">
        <f>A103</f>
        <v>Gloucestershire</v>
      </c>
      <c r="D109" s="13"/>
      <c r="E109" s="14">
        <v>2575</v>
      </c>
      <c r="F109" s="14">
        <v>7450</v>
      </c>
      <c r="G109" s="14">
        <v>775</v>
      </c>
      <c r="H109" s="14">
        <v>110</v>
      </c>
      <c r="I109" s="14">
        <v>15</v>
      </c>
      <c r="J109" s="14">
        <v>10925</v>
      </c>
      <c r="K109" s="127"/>
      <c r="O109" s="128"/>
    </row>
    <row r="110" spans="1:15" s="10" customFormat="1" ht="11.25" x14ac:dyDescent="0.2">
      <c r="A110" s="15"/>
      <c r="C110" s="11"/>
      <c r="D110" s="11"/>
      <c r="E110" s="6"/>
      <c r="F110" s="6"/>
      <c r="G110" s="6"/>
      <c r="H110" s="6"/>
      <c r="I110" s="6"/>
      <c r="J110" s="6"/>
      <c r="K110" s="127"/>
      <c r="L110" s="6"/>
      <c r="M110" s="6"/>
      <c r="O110" s="128"/>
    </row>
    <row r="111" spans="1:15" s="10" customFormat="1" ht="11.25" x14ac:dyDescent="0.2">
      <c r="A111" s="173" t="s">
        <v>558</v>
      </c>
      <c r="B111" s="11" t="s">
        <v>532</v>
      </c>
      <c r="C111" s="11" t="s">
        <v>122</v>
      </c>
      <c r="D111" s="11"/>
      <c r="E111" s="6">
        <v>15</v>
      </c>
      <c r="F111" s="6">
        <v>50</v>
      </c>
      <c r="G111" s="6" t="s">
        <v>712</v>
      </c>
      <c r="H111" s="6" t="s">
        <v>712</v>
      </c>
      <c r="I111" s="6" t="s">
        <v>712</v>
      </c>
      <c r="J111" s="6">
        <v>65</v>
      </c>
      <c r="K111" s="127"/>
      <c r="O111" s="128"/>
    </row>
    <row r="112" spans="1:15" s="10" customFormat="1" ht="11.25" x14ac:dyDescent="0.2">
      <c r="A112" s="173"/>
      <c r="B112" s="11" t="s">
        <v>520</v>
      </c>
      <c r="C112" s="11" t="s">
        <v>123</v>
      </c>
      <c r="D112" s="11"/>
      <c r="E112" s="6">
        <v>435</v>
      </c>
      <c r="F112" s="6">
        <v>1060</v>
      </c>
      <c r="G112" s="6">
        <v>105</v>
      </c>
      <c r="H112" s="6" t="s">
        <v>712</v>
      </c>
      <c r="I112" s="6" t="s">
        <v>712</v>
      </c>
      <c r="J112" s="6">
        <v>1620</v>
      </c>
      <c r="K112" s="127"/>
      <c r="O112" s="128"/>
    </row>
    <row r="113" spans="1:15" s="10" customFormat="1" ht="11.25" x14ac:dyDescent="0.2">
      <c r="A113" s="173"/>
      <c r="B113" s="11" t="s">
        <v>521</v>
      </c>
      <c r="C113" s="11" t="s">
        <v>124</v>
      </c>
      <c r="D113" s="11"/>
      <c r="E113" s="6">
        <v>325</v>
      </c>
      <c r="F113" s="6">
        <v>1225</v>
      </c>
      <c r="G113" s="6">
        <v>125</v>
      </c>
      <c r="H113" s="6">
        <v>25</v>
      </c>
      <c r="I113" s="6">
        <v>5</v>
      </c>
      <c r="J113" s="6">
        <v>1705</v>
      </c>
      <c r="K113" s="127"/>
      <c r="O113" s="128"/>
    </row>
    <row r="114" spans="1:15" s="10" customFormat="1" ht="11.25" x14ac:dyDescent="0.2">
      <c r="A114" s="173"/>
      <c r="B114" s="11" t="s">
        <v>536</v>
      </c>
      <c r="C114" s="11" t="s">
        <v>125</v>
      </c>
      <c r="D114" s="11"/>
      <c r="E114" s="6">
        <v>205</v>
      </c>
      <c r="F114" s="6">
        <v>1005</v>
      </c>
      <c r="G114" s="6">
        <v>125</v>
      </c>
      <c r="H114" s="6">
        <v>30</v>
      </c>
      <c r="I114" s="6">
        <v>10</v>
      </c>
      <c r="J114" s="6">
        <v>1375</v>
      </c>
      <c r="K114" s="127"/>
      <c r="O114" s="128"/>
    </row>
    <row r="115" spans="1:15" s="10" customFormat="1" ht="11.25" x14ac:dyDescent="0.2">
      <c r="A115" s="173"/>
      <c r="B115" s="11" t="s">
        <v>519</v>
      </c>
      <c r="C115" s="11" t="s">
        <v>243</v>
      </c>
      <c r="D115" s="11"/>
      <c r="E115" s="6">
        <v>55</v>
      </c>
      <c r="F115" s="6">
        <v>470</v>
      </c>
      <c r="G115" s="6">
        <v>45</v>
      </c>
      <c r="H115" s="6" t="s">
        <v>712</v>
      </c>
      <c r="I115" s="6" t="s">
        <v>712</v>
      </c>
      <c r="J115" s="6">
        <v>580</v>
      </c>
      <c r="K115" s="127"/>
      <c r="O115" s="128"/>
    </row>
    <row r="116" spans="1:15" s="10" customFormat="1" ht="11.25" x14ac:dyDescent="0.2">
      <c r="A116" s="173"/>
      <c r="B116" s="11" t="s">
        <v>526</v>
      </c>
      <c r="C116" s="11" t="s">
        <v>126</v>
      </c>
      <c r="D116" s="11"/>
      <c r="E116" s="6" t="s">
        <v>712</v>
      </c>
      <c r="F116" s="6" t="s">
        <v>712</v>
      </c>
      <c r="G116" s="6" t="s">
        <v>712</v>
      </c>
      <c r="H116" s="6" t="s">
        <v>712</v>
      </c>
      <c r="I116" s="6" t="s">
        <v>712</v>
      </c>
      <c r="J116" s="6" t="s">
        <v>712</v>
      </c>
      <c r="K116" s="127"/>
      <c r="O116" s="128"/>
    </row>
    <row r="117" spans="1:15" s="10" customFormat="1" ht="11.25" x14ac:dyDescent="0.2">
      <c r="A117" s="173"/>
      <c r="B117" s="11" t="s">
        <v>541</v>
      </c>
      <c r="C117" s="11" t="s">
        <v>277</v>
      </c>
      <c r="D117" s="11"/>
      <c r="E117" s="6">
        <v>30</v>
      </c>
      <c r="F117" s="6">
        <v>135</v>
      </c>
      <c r="G117" s="6" t="s">
        <v>712</v>
      </c>
      <c r="H117" s="6" t="s">
        <v>712</v>
      </c>
      <c r="I117" s="6" t="s">
        <v>712</v>
      </c>
      <c r="J117" s="6">
        <v>200</v>
      </c>
      <c r="K117" s="127"/>
      <c r="O117" s="128"/>
    </row>
    <row r="118" spans="1:15" s="12" customFormat="1" ht="11.25" x14ac:dyDescent="0.2">
      <c r="A118" s="173"/>
      <c r="B118" s="11" t="s">
        <v>539</v>
      </c>
      <c r="C118" s="11" t="s">
        <v>276</v>
      </c>
      <c r="D118" s="11"/>
      <c r="E118" s="6">
        <v>285</v>
      </c>
      <c r="F118" s="6">
        <v>1010</v>
      </c>
      <c r="G118" s="6">
        <v>145</v>
      </c>
      <c r="H118" s="6">
        <v>25</v>
      </c>
      <c r="I118" s="6">
        <v>10</v>
      </c>
      <c r="J118" s="6">
        <v>1475</v>
      </c>
      <c r="K118" s="127"/>
      <c r="O118" s="128"/>
    </row>
    <row r="119" spans="1:15" s="10" customFormat="1" ht="11.25" x14ac:dyDescent="0.2">
      <c r="A119" s="173"/>
      <c r="B119" s="11" t="s">
        <v>544</v>
      </c>
      <c r="C119" s="11" t="s">
        <v>272</v>
      </c>
      <c r="D119" s="11"/>
      <c r="E119" s="6">
        <v>270</v>
      </c>
      <c r="F119" s="6">
        <v>695</v>
      </c>
      <c r="G119" s="6">
        <v>65</v>
      </c>
      <c r="H119" s="6" t="s">
        <v>712</v>
      </c>
      <c r="I119" s="6" t="s">
        <v>712</v>
      </c>
      <c r="J119" s="6">
        <v>1040</v>
      </c>
      <c r="K119" s="127"/>
      <c r="O119" s="128"/>
    </row>
    <row r="120" spans="1:15" s="10" customFormat="1" ht="11.25" x14ac:dyDescent="0.2">
      <c r="A120" s="174"/>
      <c r="B120" s="13" t="s">
        <v>692</v>
      </c>
      <c r="C120" s="13" t="str">
        <f>A111</f>
        <v>Greater Birmingham and Solihull</v>
      </c>
      <c r="D120" s="13"/>
      <c r="E120" s="14">
        <v>1630</v>
      </c>
      <c r="F120" s="14">
        <v>5645</v>
      </c>
      <c r="G120" s="14">
        <v>630</v>
      </c>
      <c r="H120" s="14">
        <v>120</v>
      </c>
      <c r="I120" s="14">
        <v>30</v>
      </c>
      <c r="J120" s="14">
        <v>8055</v>
      </c>
      <c r="K120" s="127"/>
      <c r="O120" s="128"/>
    </row>
    <row r="121" spans="1:15" s="10" customFormat="1" ht="11.25" x14ac:dyDescent="0.2">
      <c r="A121" s="15"/>
      <c r="C121" s="11"/>
      <c r="D121" s="11"/>
      <c r="E121" s="6"/>
      <c r="F121" s="6"/>
      <c r="G121" s="6"/>
      <c r="H121" s="6"/>
      <c r="I121" s="6"/>
      <c r="J121" s="6"/>
      <c r="K121" s="127"/>
      <c r="L121" s="6"/>
      <c r="M121" s="6"/>
      <c r="O121" s="128"/>
    </row>
    <row r="122" spans="1:15" s="10" customFormat="1" ht="11.25" x14ac:dyDescent="0.2">
      <c r="A122" s="173" t="s">
        <v>368</v>
      </c>
      <c r="B122" s="11" t="s">
        <v>551</v>
      </c>
      <c r="C122" s="11" t="s">
        <v>136</v>
      </c>
      <c r="D122" s="11"/>
      <c r="E122" s="6" t="s">
        <v>712</v>
      </c>
      <c r="F122" s="6">
        <v>15</v>
      </c>
      <c r="G122" s="6" t="s">
        <v>712</v>
      </c>
      <c r="H122" s="6" t="s">
        <v>712</v>
      </c>
      <c r="I122" s="6" t="s">
        <v>712</v>
      </c>
      <c r="J122" s="6">
        <v>25</v>
      </c>
      <c r="K122" s="127"/>
      <c r="O122" s="128"/>
    </row>
    <row r="123" spans="1:15" s="10" customFormat="1" ht="11.25" x14ac:dyDescent="0.2">
      <c r="A123" s="173"/>
      <c r="B123" s="11" t="s">
        <v>548</v>
      </c>
      <c r="C123" s="11" t="s">
        <v>137</v>
      </c>
      <c r="D123" s="11"/>
      <c r="E123" s="6" t="s">
        <v>712</v>
      </c>
      <c r="F123" s="6">
        <v>620</v>
      </c>
      <c r="G123" s="6" t="s">
        <v>712</v>
      </c>
      <c r="H123" s="6" t="s">
        <v>712</v>
      </c>
      <c r="I123" s="6" t="s">
        <v>712</v>
      </c>
      <c r="J123" s="6">
        <v>890</v>
      </c>
      <c r="K123" s="127"/>
      <c r="O123" s="128"/>
    </row>
    <row r="124" spans="1:15" s="10" customFormat="1" ht="11.25" x14ac:dyDescent="0.2">
      <c r="A124" s="173"/>
      <c r="B124" s="11" t="s">
        <v>473</v>
      </c>
      <c r="C124" s="11" t="s">
        <v>138</v>
      </c>
      <c r="D124" s="11"/>
      <c r="E124" s="6">
        <v>830</v>
      </c>
      <c r="F124" s="6">
        <v>2975</v>
      </c>
      <c r="G124" s="6">
        <v>290</v>
      </c>
      <c r="H124" s="6">
        <v>50</v>
      </c>
      <c r="I124" s="6">
        <v>10</v>
      </c>
      <c r="J124" s="6">
        <v>4155</v>
      </c>
      <c r="K124" s="127"/>
      <c r="O124" s="128"/>
    </row>
    <row r="125" spans="1:15" s="10" customFormat="1" ht="11.25" x14ac:dyDescent="0.2">
      <c r="A125" s="173"/>
      <c r="B125" s="11" t="s">
        <v>472</v>
      </c>
      <c r="C125" s="11" t="s">
        <v>139</v>
      </c>
      <c r="D125" s="11"/>
      <c r="E125" s="6">
        <v>340</v>
      </c>
      <c r="F125" s="6">
        <v>805</v>
      </c>
      <c r="G125" s="6">
        <v>85</v>
      </c>
      <c r="H125" s="6" t="s">
        <v>712</v>
      </c>
      <c r="I125" s="6" t="s">
        <v>712</v>
      </c>
      <c r="J125" s="6">
        <v>1245</v>
      </c>
      <c r="K125" s="127"/>
      <c r="O125" s="128"/>
    </row>
    <row r="126" spans="1:15" s="10" customFormat="1" ht="11.25" x14ac:dyDescent="0.2">
      <c r="A126" s="173"/>
      <c r="B126" s="11" t="s">
        <v>552</v>
      </c>
      <c r="C126" s="11" t="s">
        <v>140</v>
      </c>
      <c r="D126" s="11"/>
      <c r="E126" s="6">
        <v>715</v>
      </c>
      <c r="F126" s="6">
        <v>1970</v>
      </c>
      <c r="G126" s="6">
        <v>235</v>
      </c>
      <c r="H126" s="6">
        <v>30</v>
      </c>
      <c r="I126" s="6">
        <v>5</v>
      </c>
      <c r="J126" s="6">
        <v>2955</v>
      </c>
      <c r="K126" s="127"/>
      <c r="O126" s="128"/>
    </row>
    <row r="127" spans="1:15" s="10" customFormat="1" ht="11.25" x14ac:dyDescent="0.2">
      <c r="A127" s="173"/>
      <c r="B127" s="11" t="s">
        <v>70</v>
      </c>
      <c r="C127" s="11" t="s">
        <v>141</v>
      </c>
      <c r="D127" s="11"/>
      <c r="E127" s="6">
        <v>265</v>
      </c>
      <c r="F127" s="6">
        <v>850</v>
      </c>
      <c r="G127" s="6">
        <v>120</v>
      </c>
      <c r="H127" s="6" t="s">
        <v>712</v>
      </c>
      <c r="I127" s="6" t="s">
        <v>712</v>
      </c>
      <c r="J127" s="6">
        <v>1255</v>
      </c>
      <c r="K127" s="127"/>
      <c r="O127" s="128"/>
    </row>
    <row r="128" spans="1:15" s="10" customFormat="1" ht="11.25" x14ac:dyDescent="0.2">
      <c r="A128" s="173"/>
      <c r="B128" s="11" t="s">
        <v>474</v>
      </c>
      <c r="C128" s="11" t="s">
        <v>142</v>
      </c>
      <c r="D128" s="11"/>
      <c r="E128" s="6">
        <v>1020</v>
      </c>
      <c r="F128" s="6">
        <v>4035</v>
      </c>
      <c r="G128" s="6">
        <v>520</v>
      </c>
      <c r="H128" s="6">
        <v>80</v>
      </c>
      <c r="I128" s="6">
        <v>20</v>
      </c>
      <c r="J128" s="6">
        <v>5675</v>
      </c>
      <c r="K128" s="127"/>
      <c r="O128" s="128"/>
    </row>
    <row r="129" spans="1:15" s="10" customFormat="1" ht="11.25" x14ac:dyDescent="0.2">
      <c r="A129" s="173"/>
      <c r="B129" s="11" t="s">
        <v>3</v>
      </c>
      <c r="C129" s="11" t="s">
        <v>143</v>
      </c>
      <c r="D129" s="11"/>
      <c r="E129" s="6">
        <v>765</v>
      </c>
      <c r="F129" s="6">
        <v>2165</v>
      </c>
      <c r="G129" s="6">
        <v>265</v>
      </c>
      <c r="H129" s="6">
        <v>25</v>
      </c>
      <c r="I129" s="6">
        <v>5</v>
      </c>
      <c r="J129" s="6">
        <v>3225</v>
      </c>
      <c r="K129" s="127"/>
      <c r="O129" s="128"/>
    </row>
    <row r="130" spans="1:15" s="10" customFormat="1" ht="11.25" x14ac:dyDescent="0.2">
      <c r="A130" s="173"/>
      <c r="B130" s="11" t="s">
        <v>9</v>
      </c>
      <c r="C130" s="11" t="s">
        <v>144</v>
      </c>
      <c r="D130" s="11"/>
      <c r="E130" s="6">
        <v>210</v>
      </c>
      <c r="F130" s="6">
        <v>535</v>
      </c>
      <c r="G130" s="6">
        <v>70</v>
      </c>
      <c r="H130" s="6" t="s">
        <v>712</v>
      </c>
      <c r="I130" s="6" t="s">
        <v>712</v>
      </c>
      <c r="J130" s="6">
        <v>830</v>
      </c>
      <c r="K130" s="127"/>
      <c r="O130" s="128"/>
    </row>
    <row r="131" spans="1:15" s="10" customFormat="1" ht="11.25" x14ac:dyDescent="0.2">
      <c r="A131" s="173"/>
      <c r="B131" s="11" t="s">
        <v>463</v>
      </c>
      <c r="C131" s="11" t="s">
        <v>145</v>
      </c>
      <c r="D131" s="11"/>
      <c r="E131" s="6">
        <v>290</v>
      </c>
      <c r="F131" s="6">
        <v>1145</v>
      </c>
      <c r="G131" s="6">
        <v>110</v>
      </c>
      <c r="H131" s="6" t="s">
        <v>712</v>
      </c>
      <c r="I131" s="6" t="s">
        <v>712</v>
      </c>
      <c r="J131" s="6">
        <v>1560</v>
      </c>
      <c r="K131" s="127"/>
      <c r="O131" s="128"/>
    </row>
    <row r="132" spans="1:15" s="12" customFormat="1" ht="11.25" x14ac:dyDescent="0.2">
      <c r="A132" s="173"/>
      <c r="B132" s="11" t="s">
        <v>12</v>
      </c>
      <c r="C132" s="11" t="s">
        <v>146</v>
      </c>
      <c r="D132" s="11"/>
      <c r="E132" s="6">
        <v>475</v>
      </c>
      <c r="F132" s="6">
        <v>1350</v>
      </c>
      <c r="G132" s="6">
        <v>140</v>
      </c>
      <c r="H132" s="6" t="s">
        <v>712</v>
      </c>
      <c r="I132" s="6" t="s">
        <v>712</v>
      </c>
      <c r="J132" s="6">
        <v>1995</v>
      </c>
      <c r="K132" s="127"/>
      <c r="O132" s="128"/>
    </row>
    <row r="133" spans="1:15" s="10" customFormat="1" ht="11.25" x14ac:dyDescent="0.2">
      <c r="A133" s="173"/>
      <c r="B133" s="11" t="s">
        <v>458</v>
      </c>
      <c r="C133" s="11" t="s">
        <v>147</v>
      </c>
      <c r="D133" s="11"/>
      <c r="E133" s="6">
        <v>695</v>
      </c>
      <c r="F133" s="6">
        <v>2990</v>
      </c>
      <c r="G133" s="6">
        <v>285</v>
      </c>
      <c r="H133" s="6">
        <v>30</v>
      </c>
      <c r="I133" s="6">
        <v>10</v>
      </c>
      <c r="J133" s="6">
        <v>4010</v>
      </c>
      <c r="K133" s="127"/>
      <c r="O133" s="128"/>
    </row>
    <row r="134" spans="1:15" s="10" customFormat="1" ht="11.25" x14ac:dyDescent="0.2">
      <c r="A134" s="174"/>
      <c r="B134" s="13" t="s">
        <v>692</v>
      </c>
      <c r="C134" s="13" t="str">
        <f>A122</f>
        <v>Greater Cambridge &amp; Greater Peterborough</v>
      </c>
      <c r="D134" s="13"/>
      <c r="E134" s="14">
        <v>5815</v>
      </c>
      <c r="F134" s="14">
        <v>19455</v>
      </c>
      <c r="G134" s="14">
        <v>2185</v>
      </c>
      <c r="H134" s="14">
        <v>310</v>
      </c>
      <c r="I134" s="14">
        <v>60</v>
      </c>
      <c r="J134" s="14">
        <v>27825</v>
      </c>
      <c r="K134" s="127"/>
      <c r="O134" s="128"/>
    </row>
    <row r="135" spans="1:15" s="10" customFormat="1" ht="11.25" x14ac:dyDescent="0.2">
      <c r="A135" s="15"/>
      <c r="C135" s="11"/>
      <c r="D135" s="11"/>
      <c r="E135" s="6"/>
      <c r="F135" s="6"/>
      <c r="G135" s="6"/>
      <c r="H135" s="6"/>
      <c r="I135" s="6"/>
      <c r="J135" s="6"/>
      <c r="K135" s="127"/>
      <c r="L135" s="6"/>
      <c r="M135" s="6"/>
      <c r="O135" s="128"/>
    </row>
    <row r="136" spans="1:15" s="10" customFormat="1" ht="11.25" x14ac:dyDescent="0.2">
      <c r="A136" s="173" t="s">
        <v>677</v>
      </c>
      <c r="B136" s="11" t="s">
        <v>92</v>
      </c>
      <c r="C136" s="11" t="s">
        <v>185</v>
      </c>
      <c r="D136" s="11"/>
      <c r="E136" s="6">
        <v>635</v>
      </c>
      <c r="F136" s="6">
        <v>1890</v>
      </c>
      <c r="G136" s="6">
        <v>220</v>
      </c>
      <c r="H136" s="6" t="s">
        <v>712</v>
      </c>
      <c r="I136" s="6" t="s">
        <v>712</v>
      </c>
      <c r="J136" s="6">
        <v>2770</v>
      </c>
      <c r="K136" s="127"/>
      <c r="O136" s="128"/>
    </row>
    <row r="137" spans="1:15" s="10" customFormat="1" ht="11.25" x14ac:dyDescent="0.2">
      <c r="A137" s="173"/>
      <c r="B137" s="11" t="s">
        <v>88</v>
      </c>
      <c r="C137" s="11" t="s">
        <v>186</v>
      </c>
      <c r="D137" s="11"/>
      <c r="E137" s="6" t="s">
        <v>712</v>
      </c>
      <c r="F137" s="6" t="s">
        <v>712</v>
      </c>
      <c r="G137" s="6" t="s">
        <v>712</v>
      </c>
      <c r="H137" s="6" t="s">
        <v>712</v>
      </c>
      <c r="I137" s="6" t="s">
        <v>712</v>
      </c>
      <c r="J137" s="6" t="s">
        <v>712</v>
      </c>
      <c r="K137" s="127"/>
      <c r="O137" s="128"/>
    </row>
    <row r="138" spans="1:15" s="10" customFormat="1" ht="11.25" x14ac:dyDescent="0.2">
      <c r="A138" s="173"/>
      <c r="B138" s="11" t="s">
        <v>87</v>
      </c>
      <c r="C138" s="11" t="s">
        <v>187</v>
      </c>
      <c r="D138" s="11"/>
      <c r="E138" s="6">
        <v>975</v>
      </c>
      <c r="F138" s="6">
        <v>2275</v>
      </c>
      <c r="G138" s="6">
        <v>250</v>
      </c>
      <c r="H138" s="6" t="s">
        <v>712</v>
      </c>
      <c r="I138" s="6" t="s">
        <v>712</v>
      </c>
      <c r="J138" s="6">
        <v>3540</v>
      </c>
      <c r="K138" s="127"/>
      <c r="O138" s="128"/>
    </row>
    <row r="139" spans="1:15" s="10" customFormat="1" ht="11.25" x14ac:dyDescent="0.2">
      <c r="A139" s="173"/>
      <c r="B139" s="11" t="s">
        <v>89</v>
      </c>
      <c r="C139" s="11" t="s">
        <v>188</v>
      </c>
      <c r="D139" s="11"/>
      <c r="E139" s="6">
        <v>585</v>
      </c>
      <c r="F139" s="6">
        <v>1665</v>
      </c>
      <c r="G139" s="6">
        <v>170</v>
      </c>
      <c r="H139" s="6">
        <v>25</v>
      </c>
      <c r="I139" s="6">
        <v>5</v>
      </c>
      <c r="J139" s="6">
        <v>2450</v>
      </c>
      <c r="K139" s="127"/>
      <c r="O139" s="128"/>
    </row>
    <row r="140" spans="1:15" s="10" customFormat="1" ht="11.25" x14ac:dyDescent="0.2">
      <c r="A140" s="173"/>
      <c r="B140" s="11" t="s">
        <v>86</v>
      </c>
      <c r="C140" s="11" t="s">
        <v>189</v>
      </c>
      <c r="D140" s="11"/>
      <c r="E140" s="6">
        <v>255</v>
      </c>
      <c r="F140" s="6">
        <v>600</v>
      </c>
      <c r="G140" s="6">
        <v>120</v>
      </c>
      <c r="H140" s="6" t="s">
        <v>712</v>
      </c>
      <c r="I140" s="6" t="s">
        <v>712</v>
      </c>
      <c r="J140" s="6">
        <v>995</v>
      </c>
      <c r="K140" s="127"/>
      <c r="O140" s="128"/>
    </row>
    <row r="141" spans="1:15" s="10" customFormat="1" ht="11.25" x14ac:dyDescent="0.2">
      <c r="A141" s="173"/>
      <c r="B141" s="11" t="s">
        <v>91</v>
      </c>
      <c r="C141" s="11" t="s">
        <v>190</v>
      </c>
      <c r="D141" s="11"/>
      <c r="E141" s="6">
        <v>500</v>
      </c>
      <c r="F141" s="6">
        <v>1645</v>
      </c>
      <c r="G141" s="6">
        <v>165</v>
      </c>
      <c r="H141" s="6" t="s">
        <v>712</v>
      </c>
      <c r="I141" s="6" t="s">
        <v>712</v>
      </c>
      <c r="J141" s="6">
        <v>2330</v>
      </c>
      <c r="K141" s="127"/>
      <c r="O141" s="128"/>
    </row>
    <row r="142" spans="1:15" s="10" customFormat="1" ht="11.25" x14ac:dyDescent="0.2">
      <c r="A142" s="173"/>
      <c r="B142" s="11" t="s">
        <v>90</v>
      </c>
      <c r="C142" s="11" t="s">
        <v>191</v>
      </c>
      <c r="D142" s="11"/>
      <c r="E142" s="6">
        <v>620</v>
      </c>
      <c r="F142" s="6">
        <v>1420</v>
      </c>
      <c r="G142" s="6">
        <v>190</v>
      </c>
      <c r="H142" s="6" t="s">
        <v>712</v>
      </c>
      <c r="I142" s="6" t="s">
        <v>712</v>
      </c>
      <c r="J142" s="6">
        <v>2260</v>
      </c>
      <c r="K142" s="127"/>
      <c r="O142" s="128"/>
    </row>
    <row r="143" spans="1:15" s="12" customFormat="1" ht="11.25" x14ac:dyDescent="0.2">
      <c r="A143" s="173"/>
      <c r="B143" s="11" t="s">
        <v>635</v>
      </c>
      <c r="C143" s="11" t="s">
        <v>639</v>
      </c>
      <c r="D143" s="11"/>
      <c r="E143" s="6">
        <v>540</v>
      </c>
      <c r="F143" s="6">
        <v>1980</v>
      </c>
      <c r="G143" s="6">
        <v>250</v>
      </c>
      <c r="H143" s="6" t="s">
        <v>712</v>
      </c>
      <c r="I143" s="6" t="s">
        <v>712</v>
      </c>
      <c r="J143" s="6">
        <v>2815</v>
      </c>
      <c r="K143" s="127"/>
      <c r="O143" s="128"/>
    </row>
    <row r="144" spans="1:15" s="10" customFormat="1" ht="11.25" x14ac:dyDescent="0.2">
      <c r="A144" s="173"/>
      <c r="B144" s="11" t="s">
        <v>636</v>
      </c>
      <c r="C144" s="11" t="s">
        <v>640</v>
      </c>
      <c r="D144" s="11"/>
      <c r="E144" s="6">
        <v>65</v>
      </c>
      <c r="F144" s="6">
        <v>460</v>
      </c>
      <c r="G144" s="6">
        <v>60</v>
      </c>
      <c r="H144" s="6" t="s">
        <v>712</v>
      </c>
      <c r="I144" s="6" t="s">
        <v>712</v>
      </c>
      <c r="J144" s="6">
        <v>600</v>
      </c>
      <c r="K144" s="127"/>
      <c r="O144" s="128"/>
    </row>
    <row r="145" spans="1:15" s="10" customFormat="1" ht="11.25" x14ac:dyDescent="0.2">
      <c r="A145" s="174"/>
      <c r="B145" s="13" t="s">
        <v>692</v>
      </c>
      <c r="C145" s="13" t="str">
        <f>A136</f>
        <v>Greater Lincolnshire</v>
      </c>
      <c r="D145" s="13"/>
      <c r="E145" s="14">
        <v>4175</v>
      </c>
      <c r="F145" s="14">
        <v>11940</v>
      </c>
      <c r="G145" s="14">
        <v>1415</v>
      </c>
      <c r="H145" s="14">
        <v>205</v>
      </c>
      <c r="I145" s="14">
        <v>30</v>
      </c>
      <c r="J145" s="14">
        <v>17765</v>
      </c>
      <c r="K145" s="127"/>
      <c r="O145" s="128"/>
    </row>
    <row r="146" spans="1:15" s="10" customFormat="1" ht="11.25" x14ac:dyDescent="0.2">
      <c r="A146" s="15"/>
      <c r="C146" s="11"/>
      <c r="D146" s="11"/>
      <c r="E146" s="6"/>
      <c r="F146" s="6"/>
      <c r="G146" s="6"/>
      <c r="H146" s="6"/>
      <c r="I146" s="6"/>
      <c r="J146" s="6"/>
      <c r="K146" s="127"/>
      <c r="L146" s="6"/>
      <c r="M146" s="6"/>
      <c r="O146" s="128"/>
    </row>
    <row r="147" spans="1:15" s="10" customFormat="1" ht="11.25" x14ac:dyDescent="0.2">
      <c r="A147" s="173" t="s">
        <v>291</v>
      </c>
      <c r="B147" s="11" t="s">
        <v>408</v>
      </c>
      <c r="C147" s="11" t="s">
        <v>315</v>
      </c>
      <c r="D147" s="11"/>
      <c r="E147" s="6">
        <v>30</v>
      </c>
      <c r="F147" s="6">
        <v>125</v>
      </c>
      <c r="G147" s="6">
        <v>35</v>
      </c>
      <c r="H147" s="6">
        <v>20</v>
      </c>
      <c r="I147" s="6">
        <v>5</v>
      </c>
      <c r="J147" s="6">
        <v>215</v>
      </c>
      <c r="K147" s="127"/>
      <c r="O147" s="128"/>
    </row>
    <row r="148" spans="1:15" s="10" customFormat="1" ht="11.25" x14ac:dyDescent="0.2">
      <c r="A148" s="173"/>
      <c r="B148" s="11" t="s">
        <v>409</v>
      </c>
      <c r="C148" s="11" t="s">
        <v>316</v>
      </c>
      <c r="D148" s="11"/>
      <c r="E148" s="6">
        <v>35</v>
      </c>
      <c r="F148" s="6">
        <v>130</v>
      </c>
      <c r="G148" s="6">
        <v>15</v>
      </c>
      <c r="H148" s="6" t="s">
        <v>712</v>
      </c>
      <c r="I148" s="6" t="s">
        <v>712</v>
      </c>
      <c r="J148" s="6">
        <v>185</v>
      </c>
      <c r="K148" s="127"/>
      <c r="O148" s="128"/>
    </row>
    <row r="149" spans="1:15" s="10" customFormat="1" ht="11.25" x14ac:dyDescent="0.2">
      <c r="A149" s="173"/>
      <c r="B149" s="11" t="s">
        <v>410</v>
      </c>
      <c r="C149" s="11" t="s">
        <v>317</v>
      </c>
      <c r="D149" s="11"/>
      <c r="E149" s="6">
        <v>5</v>
      </c>
      <c r="F149" s="6">
        <v>25</v>
      </c>
      <c r="G149" s="6">
        <v>20</v>
      </c>
      <c r="H149" s="6" t="s">
        <v>712</v>
      </c>
      <c r="I149" s="6" t="s">
        <v>712</v>
      </c>
      <c r="J149" s="6">
        <v>60</v>
      </c>
      <c r="K149" s="127"/>
      <c r="O149" s="128"/>
    </row>
    <row r="150" spans="1:15" s="10" customFormat="1" ht="11.25" x14ac:dyDescent="0.2">
      <c r="A150" s="173"/>
      <c r="B150" s="11" t="s">
        <v>411</v>
      </c>
      <c r="C150" s="11" t="s">
        <v>318</v>
      </c>
      <c r="D150" s="11"/>
      <c r="E150" s="6">
        <v>50</v>
      </c>
      <c r="F150" s="6">
        <v>115</v>
      </c>
      <c r="G150" s="6">
        <v>15</v>
      </c>
      <c r="H150" s="6" t="s">
        <v>712</v>
      </c>
      <c r="I150" s="6" t="s">
        <v>712</v>
      </c>
      <c r="J150" s="6">
        <v>180</v>
      </c>
      <c r="K150" s="127"/>
      <c r="O150" s="128"/>
    </row>
    <row r="151" spans="1:15" s="10" customFormat="1" ht="11.25" x14ac:dyDescent="0.2">
      <c r="A151" s="173"/>
      <c r="B151" s="11" t="s">
        <v>412</v>
      </c>
      <c r="C151" s="11" t="s">
        <v>319</v>
      </c>
      <c r="D151" s="11"/>
      <c r="E151" s="6">
        <v>50</v>
      </c>
      <c r="F151" s="6">
        <v>130</v>
      </c>
      <c r="G151" s="6">
        <v>20</v>
      </c>
      <c r="H151" s="6" t="s">
        <v>712</v>
      </c>
      <c r="I151" s="6" t="s">
        <v>712</v>
      </c>
      <c r="J151" s="6">
        <v>210</v>
      </c>
      <c r="K151" s="127"/>
      <c r="O151" s="128"/>
    </row>
    <row r="152" spans="1:15" s="10" customFormat="1" ht="11.25" x14ac:dyDescent="0.2">
      <c r="A152" s="173"/>
      <c r="B152" s="11" t="s">
        <v>413</v>
      </c>
      <c r="C152" s="11" t="s">
        <v>320</v>
      </c>
      <c r="D152" s="11"/>
      <c r="E152" s="6" t="s">
        <v>712</v>
      </c>
      <c r="F152" s="6">
        <v>20</v>
      </c>
      <c r="G152" s="6" t="s">
        <v>712</v>
      </c>
      <c r="H152" s="6" t="s">
        <v>712</v>
      </c>
      <c r="I152" s="6" t="s">
        <v>712</v>
      </c>
      <c r="J152" s="6">
        <v>35</v>
      </c>
      <c r="K152" s="127"/>
      <c r="O152" s="128"/>
    </row>
    <row r="153" spans="1:15" s="10" customFormat="1" ht="11.25" x14ac:dyDescent="0.2">
      <c r="A153" s="173"/>
      <c r="B153" s="11" t="s">
        <v>414</v>
      </c>
      <c r="C153" s="11" t="s">
        <v>321</v>
      </c>
      <c r="D153" s="11"/>
      <c r="E153" s="6">
        <v>30</v>
      </c>
      <c r="F153" s="6">
        <v>55</v>
      </c>
      <c r="G153" s="6">
        <v>10</v>
      </c>
      <c r="H153" s="6" t="s">
        <v>712</v>
      </c>
      <c r="I153" s="6" t="s">
        <v>712</v>
      </c>
      <c r="J153" s="6">
        <v>95</v>
      </c>
      <c r="K153" s="127"/>
      <c r="O153" s="128"/>
    </row>
    <row r="154" spans="1:15" s="10" customFormat="1" ht="11.25" x14ac:dyDescent="0.2">
      <c r="A154" s="173"/>
      <c r="B154" s="11" t="s">
        <v>164</v>
      </c>
      <c r="C154" s="11" t="s">
        <v>322</v>
      </c>
      <c r="D154" s="11"/>
      <c r="E154" s="6" t="s">
        <v>712</v>
      </c>
      <c r="F154" s="6">
        <v>20</v>
      </c>
      <c r="G154" s="6" t="s">
        <v>712</v>
      </c>
      <c r="H154" s="6" t="s">
        <v>712</v>
      </c>
      <c r="I154" s="6" t="s">
        <v>712</v>
      </c>
      <c r="J154" s="6">
        <v>30</v>
      </c>
      <c r="K154" s="127"/>
      <c r="O154" s="128"/>
    </row>
    <row r="155" spans="1:15" s="12" customFormat="1" ht="11.25" x14ac:dyDescent="0.2">
      <c r="A155" s="173"/>
      <c r="B155" s="11" t="s">
        <v>43</v>
      </c>
      <c r="C155" s="11" t="s">
        <v>323</v>
      </c>
      <c r="D155" s="11"/>
      <c r="E155" s="6">
        <v>25</v>
      </c>
      <c r="F155" s="6">
        <v>50</v>
      </c>
      <c r="G155" s="6">
        <v>10</v>
      </c>
      <c r="H155" s="6" t="s">
        <v>712</v>
      </c>
      <c r="I155" s="6" t="s">
        <v>712</v>
      </c>
      <c r="J155" s="6">
        <v>80</v>
      </c>
      <c r="K155" s="127"/>
      <c r="O155" s="128"/>
    </row>
    <row r="156" spans="1:15" s="10" customFormat="1" ht="11.25" x14ac:dyDescent="0.2">
      <c r="A156" s="173"/>
      <c r="B156" s="11" t="s">
        <v>44</v>
      </c>
      <c r="C156" s="11" t="s">
        <v>324</v>
      </c>
      <c r="D156" s="11"/>
      <c r="E156" s="6">
        <v>35</v>
      </c>
      <c r="F156" s="6">
        <v>190</v>
      </c>
      <c r="G156" s="6">
        <v>15</v>
      </c>
      <c r="H156" s="6" t="s">
        <v>712</v>
      </c>
      <c r="I156" s="6" t="s">
        <v>712</v>
      </c>
      <c r="J156" s="6">
        <v>240</v>
      </c>
      <c r="K156" s="127"/>
      <c r="O156" s="128"/>
    </row>
    <row r="157" spans="1:15" s="10" customFormat="1" ht="11.25" x14ac:dyDescent="0.2">
      <c r="A157" s="174"/>
      <c r="B157" s="13" t="s">
        <v>692</v>
      </c>
      <c r="C157" s="13" t="str">
        <f>A147</f>
        <v>Greater Manchester</v>
      </c>
      <c r="D157" s="13"/>
      <c r="E157" s="14">
        <v>275</v>
      </c>
      <c r="F157" s="14">
        <v>860</v>
      </c>
      <c r="G157" s="14">
        <v>145</v>
      </c>
      <c r="H157" s="14">
        <v>35</v>
      </c>
      <c r="I157" s="14">
        <v>15</v>
      </c>
      <c r="J157" s="14">
        <v>1330</v>
      </c>
      <c r="K157" s="127"/>
      <c r="O157" s="128"/>
    </row>
    <row r="158" spans="1:15" s="10" customFormat="1" ht="11.25" x14ac:dyDescent="0.2">
      <c r="A158" s="15"/>
      <c r="C158" s="11"/>
      <c r="D158" s="11"/>
      <c r="E158" s="6"/>
      <c r="F158" s="6"/>
      <c r="G158" s="6"/>
      <c r="H158" s="6"/>
      <c r="I158" s="6"/>
      <c r="J158" s="6"/>
      <c r="K158" s="127"/>
      <c r="L158" s="6"/>
      <c r="M158" s="6"/>
      <c r="O158" s="128"/>
    </row>
    <row r="159" spans="1:15" s="10" customFormat="1" ht="11.25" x14ac:dyDescent="0.2">
      <c r="A159" s="173" t="s">
        <v>559</v>
      </c>
      <c r="B159" s="11" t="s">
        <v>560</v>
      </c>
      <c r="C159" s="11" t="s">
        <v>611</v>
      </c>
      <c r="D159" s="11"/>
      <c r="E159" s="6">
        <v>1095</v>
      </c>
      <c r="F159" s="6">
        <v>1275</v>
      </c>
      <c r="G159" s="6">
        <v>115</v>
      </c>
      <c r="H159" s="6" t="s">
        <v>712</v>
      </c>
      <c r="I159" s="6" t="s">
        <v>712</v>
      </c>
      <c r="J159" s="6">
        <v>2510</v>
      </c>
      <c r="K159" s="127"/>
      <c r="O159" s="128"/>
    </row>
    <row r="160" spans="1:15" s="10" customFormat="1" ht="11.25" x14ac:dyDescent="0.2">
      <c r="A160" s="173"/>
      <c r="B160" s="11" t="s">
        <v>561</v>
      </c>
      <c r="C160" s="11" t="s">
        <v>612</v>
      </c>
      <c r="D160" s="11"/>
      <c r="E160" s="6">
        <v>1000</v>
      </c>
      <c r="F160" s="6">
        <v>1385</v>
      </c>
      <c r="G160" s="6">
        <v>140</v>
      </c>
      <c r="H160" s="6" t="s">
        <v>712</v>
      </c>
      <c r="I160" s="6" t="s">
        <v>712</v>
      </c>
      <c r="J160" s="6">
        <v>2540</v>
      </c>
      <c r="K160" s="127"/>
      <c r="O160" s="128"/>
    </row>
    <row r="161" spans="1:15" s="10" customFormat="1" ht="11.25" x14ac:dyDescent="0.2">
      <c r="A161" s="173"/>
      <c r="B161" s="11" t="s">
        <v>562</v>
      </c>
      <c r="C161" s="11" t="s">
        <v>613</v>
      </c>
      <c r="D161" s="11"/>
      <c r="E161" s="6">
        <v>1110</v>
      </c>
      <c r="F161" s="6">
        <v>2670</v>
      </c>
      <c r="G161" s="6">
        <v>385</v>
      </c>
      <c r="H161" s="6">
        <v>55</v>
      </c>
      <c r="I161" s="6">
        <v>10</v>
      </c>
      <c r="J161" s="6">
        <v>4230</v>
      </c>
      <c r="K161" s="127"/>
      <c r="O161" s="128"/>
    </row>
    <row r="162" spans="1:15" s="10" customFormat="1" ht="11.25" x14ac:dyDescent="0.2">
      <c r="A162" s="173"/>
      <c r="B162" s="11" t="s">
        <v>563</v>
      </c>
      <c r="C162" s="11" t="s">
        <v>614</v>
      </c>
      <c r="D162" s="11"/>
      <c r="E162" s="6">
        <v>865</v>
      </c>
      <c r="F162" s="6">
        <v>1825</v>
      </c>
      <c r="G162" s="6">
        <v>245</v>
      </c>
      <c r="H162" s="6" t="s">
        <v>712</v>
      </c>
      <c r="I162" s="6" t="s">
        <v>712</v>
      </c>
      <c r="J162" s="6">
        <v>2980</v>
      </c>
      <c r="K162" s="127"/>
      <c r="O162" s="128"/>
    </row>
    <row r="163" spans="1:15" s="10" customFormat="1" ht="11.25" x14ac:dyDescent="0.2">
      <c r="A163" s="173"/>
      <c r="B163" s="11" t="s">
        <v>564</v>
      </c>
      <c r="C163" s="11" t="s">
        <v>615</v>
      </c>
      <c r="D163" s="11"/>
      <c r="E163" s="6" t="s">
        <v>712</v>
      </c>
      <c r="F163" s="6">
        <v>15</v>
      </c>
      <c r="G163" s="6" t="s">
        <v>712</v>
      </c>
      <c r="H163" s="6" t="s">
        <v>712</v>
      </c>
      <c r="I163" s="6" t="s">
        <v>712</v>
      </c>
      <c r="J163" s="6">
        <v>15</v>
      </c>
      <c r="K163" s="127"/>
      <c r="O163" s="128"/>
    </row>
    <row r="164" spans="1:15" s="10" customFormat="1" ht="11.25" x14ac:dyDescent="0.2">
      <c r="A164" s="173"/>
      <c r="B164" s="11" t="s">
        <v>565</v>
      </c>
      <c r="C164" s="11" t="s">
        <v>616</v>
      </c>
      <c r="D164" s="11"/>
      <c r="E164" s="6">
        <v>1100</v>
      </c>
      <c r="F164" s="6">
        <v>2535</v>
      </c>
      <c r="G164" s="6">
        <v>320</v>
      </c>
      <c r="H164" s="6">
        <v>40</v>
      </c>
      <c r="I164" s="6">
        <v>5</v>
      </c>
      <c r="J164" s="6">
        <v>4000</v>
      </c>
      <c r="K164" s="127"/>
      <c r="O164" s="128"/>
    </row>
    <row r="165" spans="1:15" s="10" customFormat="1" ht="11.25" x14ac:dyDescent="0.2">
      <c r="A165" s="173"/>
      <c r="B165" s="11" t="s">
        <v>566</v>
      </c>
      <c r="C165" s="11" t="s">
        <v>617</v>
      </c>
      <c r="D165" s="11"/>
      <c r="E165" s="6">
        <v>1350</v>
      </c>
      <c r="F165" s="6">
        <v>2030</v>
      </c>
      <c r="G165" s="6">
        <v>210</v>
      </c>
      <c r="H165" s="6" t="s">
        <v>712</v>
      </c>
      <c r="I165" s="6" t="s">
        <v>712</v>
      </c>
      <c r="J165" s="6">
        <v>3610</v>
      </c>
      <c r="K165" s="127"/>
      <c r="O165" s="128"/>
    </row>
    <row r="166" spans="1:15" s="10" customFormat="1" ht="11.25" x14ac:dyDescent="0.2">
      <c r="A166" s="173"/>
      <c r="B166" s="11" t="s">
        <v>567</v>
      </c>
      <c r="C166" s="11" t="s">
        <v>618</v>
      </c>
      <c r="D166" s="11"/>
      <c r="E166" s="6">
        <v>1225</v>
      </c>
      <c r="F166" s="6">
        <v>1805</v>
      </c>
      <c r="G166" s="6">
        <v>215</v>
      </c>
      <c r="H166" s="6" t="s">
        <v>712</v>
      </c>
      <c r="I166" s="6" t="s">
        <v>712</v>
      </c>
      <c r="J166" s="6">
        <v>3280</v>
      </c>
      <c r="K166" s="127"/>
      <c r="O166" s="128"/>
    </row>
    <row r="167" spans="1:15" s="10" customFormat="1" ht="11.25" x14ac:dyDescent="0.2">
      <c r="A167" s="173"/>
      <c r="B167" s="11" t="s">
        <v>568</v>
      </c>
      <c r="C167" s="11" t="s">
        <v>619</v>
      </c>
      <c r="D167" s="11"/>
      <c r="E167" s="6" t="s">
        <v>712</v>
      </c>
      <c r="F167" s="6" t="s">
        <v>712</v>
      </c>
      <c r="G167" s="6" t="s">
        <v>712</v>
      </c>
      <c r="H167" s="6" t="s">
        <v>712</v>
      </c>
      <c r="I167" s="6" t="s">
        <v>712</v>
      </c>
      <c r="J167" s="6" t="s">
        <v>712</v>
      </c>
      <c r="K167" s="127"/>
      <c r="O167" s="128"/>
    </row>
    <row r="168" spans="1:15" s="10" customFormat="1" ht="11.25" x14ac:dyDescent="0.2">
      <c r="A168" s="173"/>
      <c r="B168" s="11" t="s">
        <v>569</v>
      </c>
      <c r="C168" s="11" t="s">
        <v>620</v>
      </c>
      <c r="D168" s="11"/>
      <c r="E168" s="6">
        <v>465</v>
      </c>
      <c r="F168" s="6">
        <v>780</v>
      </c>
      <c r="G168" s="6">
        <v>60</v>
      </c>
      <c r="H168" s="6" t="s">
        <v>712</v>
      </c>
      <c r="I168" s="6" t="s">
        <v>712</v>
      </c>
      <c r="J168" s="6">
        <v>1310</v>
      </c>
      <c r="K168" s="127"/>
      <c r="O168" s="128"/>
    </row>
    <row r="169" spans="1:15" s="10" customFormat="1" ht="11.25" x14ac:dyDescent="0.2">
      <c r="A169" s="173"/>
      <c r="B169" s="11" t="s">
        <v>570</v>
      </c>
      <c r="C169" s="11" t="s">
        <v>621</v>
      </c>
      <c r="D169" s="11"/>
      <c r="E169" s="6">
        <v>645</v>
      </c>
      <c r="F169" s="6">
        <v>1165</v>
      </c>
      <c r="G169" s="6">
        <v>145</v>
      </c>
      <c r="H169" s="6" t="s">
        <v>712</v>
      </c>
      <c r="I169" s="6" t="s">
        <v>712</v>
      </c>
      <c r="J169" s="6">
        <v>1970</v>
      </c>
      <c r="K169" s="127"/>
      <c r="O169" s="128"/>
    </row>
    <row r="170" spans="1:15" s="10" customFormat="1" ht="11.25" x14ac:dyDescent="0.2">
      <c r="A170" s="173"/>
      <c r="B170" s="11" t="s">
        <v>571</v>
      </c>
      <c r="C170" s="11" t="s">
        <v>622</v>
      </c>
      <c r="D170" s="11"/>
      <c r="E170" s="6">
        <v>850</v>
      </c>
      <c r="F170" s="6">
        <v>1805</v>
      </c>
      <c r="G170" s="6">
        <v>175</v>
      </c>
      <c r="H170" s="6" t="s">
        <v>712</v>
      </c>
      <c r="I170" s="6" t="s">
        <v>712</v>
      </c>
      <c r="J170" s="6">
        <v>2845</v>
      </c>
      <c r="K170" s="127"/>
      <c r="O170" s="128"/>
    </row>
    <row r="171" spans="1:15" s="10" customFormat="1" ht="11.25" x14ac:dyDescent="0.2">
      <c r="A171" s="173"/>
      <c r="B171" s="11" t="s">
        <v>572</v>
      </c>
      <c r="C171" s="11" t="s">
        <v>623</v>
      </c>
      <c r="D171" s="11"/>
      <c r="E171" s="6">
        <v>875</v>
      </c>
      <c r="F171" s="6">
        <v>1990</v>
      </c>
      <c r="G171" s="6">
        <v>250</v>
      </c>
      <c r="H171" s="6" t="s">
        <v>712</v>
      </c>
      <c r="I171" s="6" t="s">
        <v>712</v>
      </c>
      <c r="J171" s="6">
        <v>3155</v>
      </c>
      <c r="K171" s="127"/>
      <c r="O171" s="128"/>
    </row>
    <row r="172" spans="1:15" s="12" customFormat="1" ht="11.25" x14ac:dyDescent="0.2">
      <c r="A172" s="173"/>
      <c r="B172" s="11" t="s">
        <v>573</v>
      </c>
      <c r="C172" s="11" t="s">
        <v>624</v>
      </c>
      <c r="D172" s="11"/>
      <c r="E172" s="6">
        <v>1340</v>
      </c>
      <c r="F172" s="6">
        <v>3250</v>
      </c>
      <c r="G172" s="6">
        <v>350</v>
      </c>
      <c r="H172" s="6" t="s">
        <v>712</v>
      </c>
      <c r="I172" s="6" t="s">
        <v>712</v>
      </c>
      <c r="J172" s="6">
        <v>5000</v>
      </c>
      <c r="K172" s="127"/>
      <c r="O172" s="128"/>
    </row>
    <row r="173" spans="1:15" s="10" customFormat="1" ht="11.25" x14ac:dyDescent="0.2">
      <c r="A173" s="173"/>
      <c r="B173" s="11" t="s">
        <v>574</v>
      </c>
      <c r="C173" s="11" t="s">
        <v>625</v>
      </c>
      <c r="D173" s="11"/>
      <c r="E173" s="6" t="s">
        <v>712</v>
      </c>
      <c r="F173" s="6">
        <v>20</v>
      </c>
      <c r="G173" s="6" t="s">
        <v>712</v>
      </c>
      <c r="H173" s="6" t="s">
        <v>712</v>
      </c>
      <c r="I173" s="6" t="s">
        <v>712</v>
      </c>
      <c r="J173" s="6">
        <v>25</v>
      </c>
      <c r="K173" s="127"/>
      <c r="O173" s="128"/>
    </row>
    <row r="174" spans="1:15" s="10" customFormat="1" ht="11.25" x14ac:dyDescent="0.2">
      <c r="A174" s="174"/>
      <c r="B174" s="13" t="s">
        <v>692</v>
      </c>
      <c r="C174" s="13" t="str">
        <f>A159</f>
        <v>Heart of the South West</v>
      </c>
      <c r="D174" s="13"/>
      <c r="E174" s="14">
        <v>11925</v>
      </c>
      <c r="F174" s="14">
        <v>22545</v>
      </c>
      <c r="G174" s="14">
        <v>2610</v>
      </c>
      <c r="H174" s="14">
        <v>345</v>
      </c>
      <c r="I174" s="14">
        <v>40</v>
      </c>
      <c r="J174" s="14">
        <v>37465</v>
      </c>
      <c r="K174" s="127"/>
      <c r="O174" s="128"/>
    </row>
    <row r="175" spans="1:15" s="10" customFormat="1" ht="11.25" x14ac:dyDescent="0.2">
      <c r="A175" s="15"/>
      <c r="C175" s="11"/>
      <c r="D175" s="11"/>
      <c r="E175" s="6"/>
      <c r="F175" s="6"/>
      <c r="G175" s="6"/>
      <c r="H175" s="6"/>
      <c r="I175" s="6"/>
      <c r="J175" s="6"/>
      <c r="K175" s="127"/>
      <c r="L175" s="6"/>
      <c r="M175" s="6"/>
      <c r="O175" s="128"/>
    </row>
    <row r="176" spans="1:15" s="10" customFormat="1" ht="11.25" x14ac:dyDescent="0.2">
      <c r="A176" s="173" t="s">
        <v>555</v>
      </c>
      <c r="B176" s="11" t="s">
        <v>459</v>
      </c>
      <c r="C176" s="11" t="s">
        <v>148</v>
      </c>
      <c r="D176" s="11"/>
      <c r="E176" s="6" t="s">
        <v>712</v>
      </c>
      <c r="F176" s="6">
        <v>5</v>
      </c>
      <c r="G176" s="6" t="s">
        <v>712</v>
      </c>
      <c r="H176" s="6" t="s">
        <v>712</v>
      </c>
      <c r="I176" s="6" t="s">
        <v>712</v>
      </c>
      <c r="J176" s="6">
        <v>10</v>
      </c>
      <c r="K176" s="127"/>
      <c r="O176" s="128"/>
    </row>
    <row r="177" spans="1:15" s="10" customFormat="1" ht="11.25" x14ac:dyDescent="0.2">
      <c r="A177" s="173"/>
      <c r="B177" s="11" t="s">
        <v>460</v>
      </c>
      <c r="C177" s="11" t="s">
        <v>149</v>
      </c>
      <c r="D177" s="11"/>
      <c r="E177" s="6">
        <v>220</v>
      </c>
      <c r="F177" s="6">
        <v>890</v>
      </c>
      <c r="G177" s="6">
        <v>60</v>
      </c>
      <c r="H177" s="6" t="s">
        <v>712</v>
      </c>
      <c r="I177" s="6" t="s">
        <v>712</v>
      </c>
      <c r="J177" s="6">
        <v>1185</v>
      </c>
      <c r="K177" s="127"/>
      <c r="O177" s="128"/>
    </row>
    <row r="178" spans="1:15" s="10" customFormat="1" ht="11.25" x14ac:dyDescent="0.2">
      <c r="A178" s="173"/>
      <c r="B178" s="11" t="s">
        <v>461</v>
      </c>
      <c r="C178" s="11" t="s">
        <v>150</v>
      </c>
      <c r="D178" s="11"/>
      <c r="E178" s="6">
        <v>425</v>
      </c>
      <c r="F178" s="6">
        <v>1730</v>
      </c>
      <c r="G178" s="6">
        <v>150</v>
      </c>
      <c r="H178" s="6">
        <v>25</v>
      </c>
      <c r="I178" s="6">
        <v>5</v>
      </c>
      <c r="J178" s="6">
        <v>2335</v>
      </c>
      <c r="K178" s="127"/>
      <c r="O178" s="128"/>
    </row>
    <row r="179" spans="1:15" s="10" customFormat="1" ht="11.25" x14ac:dyDescent="0.2">
      <c r="A179" s="173"/>
      <c r="B179" s="11" t="s">
        <v>462</v>
      </c>
      <c r="C179" s="11" t="s">
        <v>151</v>
      </c>
      <c r="D179" s="11"/>
      <c r="E179" s="6">
        <v>150</v>
      </c>
      <c r="F179" s="6">
        <v>885</v>
      </c>
      <c r="G179" s="6">
        <v>70</v>
      </c>
      <c r="H179" s="6" t="s">
        <v>712</v>
      </c>
      <c r="I179" s="6" t="s">
        <v>712</v>
      </c>
      <c r="J179" s="6">
        <v>1125</v>
      </c>
      <c r="K179" s="127"/>
      <c r="O179" s="128"/>
    </row>
    <row r="180" spans="1:15" s="10" customFormat="1" ht="11.25" x14ac:dyDescent="0.2">
      <c r="A180" s="173"/>
      <c r="B180" s="11" t="s">
        <v>463</v>
      </c>
      <c r="C180" s="11" t="s">
        <v>145</v>
      </c>
      <c r="D180" s="11"/>
      <c r="E180" s="6">
        <v>290</v>
      </c>
      <c r="F180" s="6">
        <v>1145</v>
      </c>
      <c r="G180" s="6">
        <v>110</v>
      </c>
      <c r="H180" s="6" t="s">
        <v>712</v>
      </c>
      <c r="I180" s="6" t="s">
        <v>712</v>
      </c>
      <c r="J180" s="6">
        <v>1560</v>
      </c>
      <c r="K180" s="127"/>
      <c r="O180" s="128"/>
    </row>
    <row r="181" spans="1:15" s="10" customFormat="1" ht="11.25" x14ac:dyDescent="0.2">
      <c r="A181" s="173"/>
      <c r="B181" s="11" t="s">
        <v>464</v>
      </c>
      <c r="C181" s="11" t="s">
        <v>152</v>
      </c>
      <c r="D181" s="11"/>
      <c r="E181" s="6" t="s">
        <v>712</v>
      </c>
      <c r="F181" s="6">
        <v>610</v>
      </c>
      <c r="G181" s="6" t="s">
        <v>712</v>
      </c>
      <c r="H181" s="6" t="s">
        <v>712</v>
      </c>
      <c r="I181" s="6" t="s">
        <v>712</v>
      </c>
      <c r="J181" s="6">
        <v>770</v>
      </c>
      <c r="K181" s="127"/>
      <c r="O181" s="128"/>
    </row>
    <row r="182" spans="1:15" s="10" customFormat="1" ht="11.25" x14ac:dyDescent="0.2">
      <c r="A182" s="173"/>
      <c r="B182" s="11" t="s">
        <v>465</v>
      </c>
      <c r="C182" s="11" t="s">
        <v>153</v>
      </c>
      <c r="D182" s="11"/>
      <c r="E182" s="6" t="s">
        <v>712</v>
      </c>
      <c r="F182" s="6" t="s">
        <v>712</v>
      </c>
      <c r="G182" s="6" t="s">
        <v>712</v>
      </c>
      <c r="H182" s="6" t="s">
        <v>712</v>
      </c>
      <c r="I182" s="6" t="s">
        <v>712</v>
      </c>
      <c r="J182" s="6" t="s">
        <v>712</v>
      </c>
      <c r="K182" s="127"/>
      <c r="O182" s="128"/>
    </row>
    <row r="183" spans="1:15" s="10" customFormat="1" ht="11.25" x14ac:dyDescent="0.2">
      <c r="A183" s="173"/>
      <c r="B183" s="11" t="s">
        <v>466</v>
      </c>
      <c r="C183" s="11" t="s">
        <v>154</v>
      </c>
      <c r="D183" s="11"/>
      <c r="E183" s="6">
        <v>65</v>
      </c>
      <c r="F183" s="6">
        <v>195</v>
      </c>
      <c r="G183" s="6">
        <v>15</v>
      </c>
      <c r="H183" s="6" t="s">
        <v>712</v>
      </c>
      <c r="I183" s="6" t="s">
        <v>712</v>
      </c>
      <c r="J183" s="6">
        <v>280</v>
      </c>
      <c r="K183" s="127"/>
      <c r="O183" s="128"/>
    </row>
    <row r="184" spans="1:15" s="12" customFormat="1" ht="11.25" x14ac:dyDescent="0.2">
      <c r="A184" s="173"/>
      <c r="B184" s="11" t="s">
        <v>467</v>
      </c>
      <c r="C184" s="11" t="s">
        <v>155</v>
      </c>
      <c r="D184" s="11"/>
      <c r="E184" s="6" t="s">
        <v>712</v>
      </c>
      <c r="F184" s="6" t="s">
        <v>712</v>
      </c>
      <c r="G184" s="6" t="s">
        <v>712</v>
      </c>
      <c r="H184" s="6" t="s">
        <v>712</v>
      </c>
      <c r="I184" s="6" t="s">
        <v>712</v>
      </c>
      <c r="J184" s="6" t="s">
        <v>712</v>
      </c>
      <c r="K184" s="127"/>
      <c r="O184" s="128"/>
    </row>
    <row r="185" spans="1:15" s="10" customFormat="1" ht="11.25" x14ac:dyDescent="0.2">
      <c r="A185" s="173"/>
      <c r="B185" s="11" t="s">
        <v>468</v>
      </c>
      <c r="C185" s="11" t="s">
        <v>156</v>
      </c>
      <c r="D185" s="11"/>
      <c r="E185" s="6">
        <v>115</v>
      </c>
      <c r="F185" s="6">
        <v>605</v>
      </c>
      <c r="G185" s="6">
        <v>50</v>
      </c>
      <c r="H185" s="6" t="s">
        <v>712</v>
      </c>
      <c r="I185" s="6" t="s">
        <v>712</v>
      </c>
      <c r="J185" s="6">
        <v>775</v>
      </c>
      <c r="K185" s="127"/>
      <c r="O185" s="128"/>
    </row>
    <row r="186" spans="1:15" s="10" customFormat="1" ht="11.25" x14ac:dyDescent="0.2">
      <c r="A186" s="174"/>
      <c r="B186" s="13" t="s">
        <v>692</v>
      </c>
      <c r="C186" s="13" t="str">
        <f>A176</f>
        <v>Hertfordshire</v>
      </c>
      <c r="D186" s="13"/>
      <c r="E186" s="14">
        <v>1390</v>
      </c>
      <c r="F186" s="14">
        <v>6060</v>
      </c>
      <c r="G186" s="14">
        <v>490</v>
      </c>
      <c r="H186" s="14">
        <v>80</v>
      </c>
      <c r="I186" s="14">
        <v>20</v>
      </c>
      <c r="J186" s="14">
        <v>8040</v>
      </c>
      <c r="K186" s="127"/>
      <c r="O186" s="128"/>
    </row>
    <row r="187" spans="1:15" s="10" customFormat="1" ht="11.25" x14ac:dyDescent="0.2">
      <c r="A187" s="15"/>
      <c r="C187" s="11"/>
      <c r="D187" s="11"/>
      <c r="E187" s="6"/>
      <c r="F187" s="6"/>
      <c r="G187" s="6"/>
      <c r="H187" s="6"/>
      <c r="I187" s="6"/>
      <c r="J187" s="6"/>
      <c r="K187" s="127"/>
      <c r="L187" s="6"/>
      <c r="M187" s="6"/>
      <c r="O187" s="128"/>
    </row>
    <row r="188" spans="1:15" s="10" customFormat="1" ht="11.25" x14ac:dyDescent="0.2">
      <c r="A188" s="173" t="s">
        <v>632</v>
      </c>
      <c r="B188" s="11" t="s">
        <v>633</v>
      </c>
      <c r="C188" s="11" t="s">
        <v>637</v>
      </c>
      <c r="D188" s="11"/>
      <c r="E188" s="6">
        <v>1695</v>
      </c>
      <c r="F188" s="6">
        <v>4620</v>
      </c>
      <c r="G188" s="6">
        <v>520</v>
      </c>
      <c r="H188" s="6">
        <v>75</v>
      </c>
      <c r="I188" s="6">
        <v>5</v>
      </c>
      <c r="J188" s="6">
        <v>6915</v>
      </c>
      <c r="K188" s="127"/>
      <c r="O188" s="128"/>
    </row>
    <row r="189" spans="1:15" s="10" customFormat="1" ht="11.25" x14ac:dyDescent="0.2">
      <c r="A189" s="173"/>
      <c r="B189" s="11" t="s">
        <v>634</v>
      </c>
      <c r="C189" s="11" t="s">
        <v>638</v>
      </c>
      <c r="D189" s="11"/>
      <c r="E189" s="6" t="s">
        <v>712</v>
      </c>
      <c r="F189" s="6" t="s">
        <v>712</v>
      </c>
      <c r="G189" s="6" t="s">
        <v>712</v>
      </c>
      <c r="H189" s="6" t="s">
        <v>712</v>
      </c>
      <c r="I189" s="6" t="s">
        <v>712</v>
      </c>
      <c r="J189" s="6" t="s">
        <v>712</v>
      </c>
      <c r="K189" s="127"/>
      <c r="O189" s="128"/>
    </row>
    <row r="190" spans="1:15" s="12" customFormat="1" ht="11.25" x14ac:dyDescent="0.2">
      <c r="A190" s="173"/>
      <c r="B190" s="11" t="s">
        <v>635</v>
      </c>
      <c r="C190" s="11" t="s">
        <v>639</v>
      </c>
      <c r="D190" s="11"/>
      <c r="E190" s="6">
        <v>540</v>
      </c>
      <c r="F190" s="6">
        <v>1980</v>
      </c>
      <c r="G190" s="6">
        <v>250</v>
      </c>
      <c r="H190" s="6" t="s">
        <v>712</v>
      </c>
      <c r="I190" s="6" t="s">
        <v>712</v>
      </c>
      <c r="J190" s="6">
        <v>2815</v>
      </c>
      <c r="K190" s="127"/>
      <c r="O190" s="128"/>
    </row>
    <row r="191" spans="1:15" s="10" customFormat="1" ht="11.25" x14ac:dyDescent="0.2">
      <c r="A191" s="173"/>
      <c r="B191" s="11" t="s">
        <v>636</v>
      </c>
      <c r="C191" s="11" t="s">
        <v>640</v>
      </c>
      <c r="D191" s="11"/>
      <c r="E191" s="6">
        <v>65</v>
      </c>
      <c r="F191" s="6">
        <v>460</v>
      </c>
      <c r="G191" s="6">
        <v>60</v>
      </c>
      <c r="H191" s="6" t="s">
        <v>712</v>
      </c>
      <c r="I191" s="6" t="s">
        <v>712</v>
      </c>
      <c r="J191" s="6">
        <v>600</v>
      </c>
      <c r="K191" s="127"/>
      <c r="O191" s="128"/>
    </row>
    <row r="192" spans="1:15" s="10" customFormat="1" ht="11.25" x14ac:dyDescent="0.2">
      <c r="A192" s="174"/>
      <c r="B192" s="13" t="s">
        <v>692</v>
      </c>
      <c r="C192" s="13" t="str">
        <f>A188</f>
        <v>Humber</v>
      </c>
      <c r="D192" s="13"/>
      <c r="E192" s="14">
        <v>2305</v>
      </c>
      <c r="F192" s="14">
        <v>7065</v>
      </c>
      <c r="G192" s="14">
        <v>830</v>
      </c>
      <c r="H192" s="14">
        <v>120</v>
      </c>
      <c r="I192" s="14">
        <v>15</v>
      </c>
      <c r="J192" s="14">
        <v>10335</v>
      </c>
      <c r="K192" s="127"/>
      <c r="O192" s="128"/>
    </row>
    <row r="193" spans="1:15" s="10" customFormat="1" ht="11.25" x14ac:dyDescent="0.2">
      <c r="A193" s="15"/>
      <c r="C193" s="11"/>
      <c r="D193" s="11"/>
      <c r="E193" s="6"/>
      <c r="F193" s="6"/>
      <c r="G193" s="6"/>
      <c r="H193" s="6"/>
      <c r="I193" s="6"/>
      <c r="J193" s="6"/>
      <c r="K193" s="127"/>
      <c r="L193" s="6"/>
      <c r="M193" s="6"/>
      <c r="O193" s="128"/>
    </row>
    <row r="194" spans="1:15" s="10" customFormat="1" ht="11.25" x14ac:dyDescent="0.2">
      <c r="A194" s="173" t="s">
        <v>589</v>
      </c>
      <c r="B194" s="11" t="s">
        <v>575</v>
      </c>
      <c r="C194" s="11" t="s">
        <v>590</v>
      </c>
      <c r="D194" s="11"/>
      <c r="E194" s="6" t="s">
        <v>712</v>
      </c>
      <c r="F194" s="6">
        <v>10</v>
      </c>
      <c r="G194" s="6" t="s">
        <v>712</v>
      </c>
      <c r="H194" s="6" t="s">
        <v>712</v>
      </c>
      <c r="I194" s="6" t="s">
        <v>712</v>
      </c>
      <c r="J194" s="6">
        <v>10</v>
      </c>
      <c r="K194" s="127"/>
      <c r="O194" s="128"/>
    </row>
    <row r="195" spans="1:15" s="10" customFormat="1" ht="11.25" x14ac:dyDescent="0.2">
      <c r="A195" s="173"/>
      <c r="B195" s="11" t="s">
        <v>576</v>
      </c>
      <c r="C195" s="11" t="s">
        <v>591</v>
      </c>
      <c r="D195" s="11"/>
      <c r="E195" s="6">
        <v>65</v>
      </c>
      <c r="F195" s="6">
        <v>155</v>
      </c>
      <c r="G195" s="6">
        <v>40</v>
      </c>
      <c r="H195" s="6" t="s">
        <v>712</v>
      </c>
      <c r="I195" s="6" t="s">
        <v>712</v>
      </c>
      <c r="J195" s="6">
        <v>265</v>
      </c>
      <c r="K195" s="127"/>
      <c r="O195" s="128"/>
    </row>
    <row r="196" spans="1:15" s="10" customFormat="1" ht="11.25" x14ac:dyDescent="0.2">
      <c r="A196" s="173"/>
      <c r="B196" s="11" t="s">
        <v>577</v>
      </c>
      <c r="C196" s="11" t="s">
        <v>592</v>
      </c>
      <c r="D196" s="11"/>
      <c r="E196" s="6">
        <v>290</v>
      </c>
      <c r="F196" s="6">
        <v>1025</v>
      </c>
      <c r="G196" s="6">
        <v>110</v>
      </c>
      <c r="H196" s="6" t="s">
        <v>712</v>
      </c>
      <c r="I196" s="6" t="s">
        <v>712</v>
      </c>
      <c r="J196" s="6">
        <v>1435</v>
      </c>
      <c r="K196" s="127"/>
      <c r="O196" s="128"/>
    </row>
    <row r="197" spans="1:15" s="10" customFormat="1" ht="11.25" x14ac:dyDescent="0.2">
      <c r="A197" s="173"/>
      <c r="B197" s="11" t="s">
        <v>578</v>
      </c>
      <c r="C197" s="11" t="s">
        <v>593</v>
      </c>
      <c r="D197" s="11"/>
      <c r="E197" s="6">
        <v>140</v>
      </c>
      <c r="F197" s="6">
        <v>485</v>
      </c>
      <c r="G197" s="6">
        <v>45</v>
      </c>
      <c r="H197" s="6" t="s">
        <v>712</v>
      </c>
      <c r="I197" s="6" t="s">
        <v>712</v>
      </c>
      <c r="J197" s="6">
        <v>680</v>
      </c>
      <c r="K197" s="127"/>
      <c r="O197" s="128"/>
    </row>
    <row r="198" spans="1:15" s="10" customFormat="1" ht="11.25" x14ac:dyDescent="0.2">
      <c r="A198" s="173"/>
      <c r="B198" s="11" t="s">
        <v>579</v>
      </c>
      <c r="C198" s="11" t="s">
        <v>594</v>
      </c>
      <c r="D198" s="11"/>
      <c r="E198" s="6">
        <v>40</v>
      </c>
      <c r="F198" s="6">
        <v>170</v>
      </c>
      <c r="G198" s="6">
        <v>20</v>
      </c>
      <c r="H198" s="6" t="s">
        <v>712</v>
      </c>
      <c r="I198" s="6" t="s">
        <v>712</v>
      </c>
      <c r="J198" s="6">
        <v>240</v>
      </c>
      <c r="K198" s="127"/>
      <c r="O198" s="128"/>
    </row>
    <row r="199" spans="1:15" s="10" customFormat="1" ht="11.25" x14ac:dyDescent="0.2">
      <c r="A199" s="173"/>
      <c r="B199" s="11" t="s">
        <v>580</v>
      </c>
      <c r="C199" s="11" t="s">
        <v>595</v>
      </c>
      <c r="D199" s="11"/>
      <c r="E199" s="6">
        <v>445</v>
      </c>
      <c r="F199" s="6">
        <v>1220</v>
      </c>
      <c r="G199" s="6">
        <v>135</v>
      </c>
      <c r="H199" s="6">
        <v>25</v>
      </c>
      <c r="I199" s="6">
        <v>5</v>
      </c>
      <c r="J199" s="6">
        <v>1830</v>
      </c>
      <c r="K199" s="127"/>
      <c r="O199" s="128"/>
    </row>
    <row r="200" spans="1:15" s="10" customFormat="1" ht="11.25" x14ac:dyDescent="0.2">
      <c r="A200" s="173"/>
      <c r="B200" s="11" t="s">
        <v>581</v>
      </c>
      <c r="C200" s="11" t="s">
        <v>596</v>
      </c>
      <c r="D200" s="11"/>
      <c r="E200" s="6">
        <v>190</v>
      </c>
      <c r="F200" s="6">
        <v>400</v>
      </c>
      <c r="G200" s="6">
        <v>35</v>
      </c>
      <c r="H200" s="6" t="s">
        <v>712</v>
      </c>
      <c r="I200" s="6" t="s">
        <v>712</v>
      </c>
      <c r="J200" s="6">
        <v>630</v>
      </c>
      <c r="K200" s="127"/>
      <c r="O200" s="128"/>
    </row>
    <row r="201" spans="1:15" s="10" customFormat="1" ht="11.25" x14ac:dyDescent="0.2">
      <c r="A201" s="173"/>
      <c r="B201" s="11" t="s">
        <v>582</v>
      </c>
      <c r="C201" s="11" t="s">
        <v>597</v>
      </c>
      <c r="D201" s="11"/>
      <c r="E201" s="6">
        <v>190</v>
      </c>
      <c r="F201" s="6">
        <v>410</v>
      </c>
      <c r="G201" s="6">
        <v>45</v>
      </c>
      <c r="H201" s="6" t="s">
        <v>712</v>
      </c>
      <c r="I201" s="6" t="s">
        <v>712</v>
      </c>
      <c r="J201" s="6">
        <v>655</v>
      </c>
      <c r="K201" s="127"/>
      <c r="O201" s="128"/>
    </row>
    <row r="202" spans="1:15" s="10" customFormat="1" ht="11.25" x14ac:dyDescent="0.2">
      <c r="A202" s="173"/>
      <c r="B202" s="11" t="s">
        <v>583</v>
      </c>
      <c r="C202" s="11" t="s">
        <v>598</v>
      </c>
      <c r="D202" s="11"/>
      <c r="E202" s="6">
        <v>605</v>
      </c>
      <c r="F202" s="6">
        <v>1540</v>
      </c>
      <c r="G202" s="6">
        <v>130</v>
      </c>
      <c r="H202" s="6" t="s">
        <v>712</v>
      </c>
      <c r="I202" s="6" t="s">
        <v>712</v>
      </c>
      <c r="J202" s="6">
        <v>2300</v>
      </c>
      <c r="K202" s="127"/>
      <c r="O202" s="128"/>
    </row>
    <row r="203" spans="1:15" s="10" customFormat="1" ht="11.25" x14ac:dyDescent="0.2">
      <c r="A203" s="173"/>
      <c r="B203" s="11" t="s">
        <v>584</v>
      </c>
      <c r="C203" s="11" t="s">
        <v>599</v>
      </c>
      <c r="D203" s="11"/>
      <c r="E203" s="6" t="s">
        <v>712</v>
      </c>
      <c r="F203" s="6">
        <v>115</v>
      </c>
      <c r="G203" s="6" t="s">
        <v>712</v>
      </c>
      <c r="H203" s="6" t="s">
        <v>712</v>
      </c>
      <c r="I203" s="6" t="s">
        <v>712</v>
      </c>
      <c r="J203" s="6">
        <v>175</v>
      </c>
      <c r="K203" s="127"/>
      <c r="O203" s="128"/>
    </row>
    <row r="204" spans="1:15" s="10" customFormat="1" ht="11.25" x14ac:dyDescent="0.2">
      <c r="A204" s="173"/>
      <c r="B204" s="11" t="s">
        <v>585</v>
      </c>
      <c r="C204" s="11" t="s">
        <v>600</v>
      </c>
      <c r="D204" s="11"/>
      <c r="E204" s="6">
        <v>60</v>
      </c>
      <c r="F204" s="6">
        <v>130</v>
      </c>
      <c r="G204" s="6">
        <v>15</v>
      </c>
      <c r="H204" s="6" t="s">
        <v>712</v>
      </c>
      <c r="I204" s="6" t="s">
        <v>712</v>
      </c>
      <c r="J204" s="6">
        <v>210</v>
      </c>
      <c r="K204" s="127"/>
      <c r="O204" s="128"/>
    </row>
    <row r="205" spans="1:15" s="10" customFormat="1" ht="11.25" x14ac:dyDescent="0.2">
      <c r="A205" s="173"/>
      <c r="B205" s="11" t="s">
        <v>586</v>
      </c>
      <c r="C205" s="11" t="s">
        <v>601</v>
      </c>
      <c r="D205" s="11"/>
      <c r="E205" s="6">
        <v>405</v>
      </c>
      <c r="F205" s="6">
        <v>1500</v>
      </c>
      <c r="G205" s="6">
        <v>200</v>
      </c>
      <c r="H205" s="6" t="s">
        <v>712</v>
      </c>
      <c r="I205" s="6" t="s">
        <v>712</v>
      </c>
      <c r="J205" s="6">
        <v>2140</v>
      </c>
      <c r="K205" s="127"/>
      <c r="O205" s="128"/>
    </row>
    <row r="206" spans="1:15" s="12" customFormat="1" ht="11.25" x14ac:dyDescent="0.2">
      <c r="A206" s="173"/>
      <c r="B206" s="11" t="s">
        <v>587</v>
      </c>
      <c r="C206" s="11" t="s">
        <v>602</v>
      </c>
      <c r="D206" s="11"/>
      <c r="E206" s="6">
        <v>445</v>
      </c>
      <c r="F206" s="6">
        <v>1075</v>
      </c>
      <c r="G206" s="6">
        <v>120</v>
      </c>
      <c r="H206" s="6" t="s">
        <v>712</v>
      </c>
      <c r="I206" s="6" t="s">
        <v>712</v>
      </c>
      <c r="J206" s="6">
        <v>1660</v>
      </c>
      <c r="K206" s="127"/>
      <c r="O206" s="128"/>
    </row>
    <row r="207" spans="1:15" s="10" customFormat="1" ht="11.25" x14ac:dyDescent="0.2">
      <c r="A207" s="173"/>
      <c r="B207" s="11" t="s">
        <v>588</v>
      </c>
      <c r="C207" s="11" t="s">
        <v>603</v>
      </c>
      <c r="D207" s="11"/>
      <c r="E207" s="6">
        <v>95</v>
      </c>
      <c r="F207" s="6">
        <v>245</v>
      </c>
      <c r="G207" s="6">
        <v>25</v>
      </c>
      <c r="H207" s="6" t="s">
        <v>712</v>
      </c>
      <c r="I207" s="6" t="s">
        <v>712</v>
      </c>
      <c r="J207" s="6">
        <v>370</v>
      </c>
      <c r="K207" s="127"/>
      <c r="O207" s="128"/>
    </row>
    <row r="208" spans="1:15" s="10" customFormat="1" ht="11.25" x14ac:dyDescent="0.2">
      <c r="A208" s="174"/>
      <c r="B208" s="13" t="s">
        <v>692</v>
      </c>
      <c r="C208" s="13" t="str">
        <f>A194</f>
        <v>Lancashire</v>
      </c>
      <c r="D208" s="13"/>
      <c r="E208" s="14">
        <v>3025</v>
      </c>
      <c r="F208" s="14">
        <v>8480</v>
      </c>
      <c r="G208" s="14">
        <v>940</v>
      </c>
      <c r="H208" s="14">
        <v>140</v>
      </c>
      <c r="I208" s="14">
        <v>25</v>
      </c>
      <c r="J208" s="14">
        <v>12610</v>
      </c>
      <c r="K208" s="127"/>
      <c r="O208" s="128"/>
    </row>
    <row r="209" spans="1:15" s="10" customFormat="1" ht="11.25" x14ac:dyDescent="0.2">
      <c r="A209" s="15"/>
      <c r="C209" s="11"/>
      <c r="D209" s="11"/>
      <c r="E209" s="6"/>
      <c r="F209" s="6"/>
      <c r="G209" s="6"/>
      <c r="H209" s="6"/>
      <c r="I209" s="6"/>
      <c r="J209" s="6"/>
      <c r="K209" s="127"/>
      <c r="L209" s="6"/>
      <c r="M209" s="6"/>
      <c r="O209" s="128"/>
    </row>
    <row r="210" spans="1:15" s="10" customFormat="1" ht="11.25" x14ac:dyDescent="0.2">
      <c r="A210" s="173" t="s">
        <v>415</v>
      </c>
      <c r="B210" s="11" t="s">
        <v>58</v>
      </c>
      <c r="C210" s="11" t="s">
        <v>334</v>
      </c>
      <c r="D210" s="11"/>
      <c r="E210" s="6">
        <v>200</v>
      </c>
      <c r="F210" s="6">
        <v>530</v>
      </c>
      <c r="G210" s="6">
        <v>60</v>
      </c>
      <c r="H210" s="6" t="s">
        <v>712</v>
      </c>
      <c r="I210" s="6" t="s">
        <v>712</v>
      </c>
      <c r="J210" s="6">
        <v>810</v>
      </c>
      <c r="K210" s="127"/>
      <c r="O210" s="128"/>
    </row>
    <row r="211" spans="1:15" s="10" customFormat="1" ht="11.25" x14ac:dyDescent="0.2">
      <c r="A211" s="173"/>
      <c r="B211" s="11" t="s">
        <v>62</v>
      </c>
      <c r="C211" s="11" t="s">
        <v>335</v>
      </c>
      <c r="D211" s="11"/>
      <c r="E211" s="6">
        <v>365</v>
      </c>
      <c r="F211" s="6">
        <v>925</v>
      </c>
      <c r="G211" s="6">
        <v>95</v>
      </c>
      <c r="H211" s="6" t="s">
        <v>712</v>
      </c>
      <c r="I211" s="6" t="s">
        <v>712</v>
      </c>
      <c r="J211" s="6">
        <v>1405</v>
      </c>
      <c r="K211" s="127"/>
      <c r="O211" s="128"/>
    </row>
    <row r="212" spans="1:15" s="10" customFormat="1" ht="11.25" x14ac:dyDescent="0.2">
      <c r="A212" s="173"/>
      <c r="B212" s="11" t="s">
        <v>63</v>
      </c>
      <c r="C212" s="11" t="s">
        <v>336</v>
      </c>
      <c r="D212" s="11"/>
      <c r="E212" s="6">
        <v>410</v>
      </c>
      <c r="F212" s="6">
        <v>1380</v>
      </c>
      <c r="G212" s="6">
        <v>125</v>
      </c>
      <c r="H212" s="6" t="s">
        <v>712</v>
      </c>
      <c r="I212" s="6" t="s">
        <v>712</v>
      </c>
      <c r="J212" s="6">
        <v>1940</v>
      </c>
      <c r="K212" s="127"/>
      <c r="O212" s="128"/>
    </row>
    <row r="213" spans="1:15" s="10" customFormat="1" ht="11.25" x14ac:dyDescent="0.2">
      <c r="A213" s="173"/>
      <c r="B213" s="11" t="s">
        <v>51</v>
      </c>
      <c r="C213" s="11" t="s">
        <v>337</v>
      </c>
      <c r="D213" s="11"/>
      <c r="E213" s="6">
        <v>735</v>
      </c>
      <c r="F213" s="6">
        <v>1415</v>
      </c>
      <c r="G213" s="6">
        <v>145</v>
      </c>
      <c r="H213" s="6" t="s">
        <v>712</v>
      </c>
      <c r="I213" s="6" t="s">
        <v>712</v>
      </c>
      <c r="J213" s="6">
        <v>2310</v>
      </c>
      <c r="K213" s="127"/>
      <c r="O213" s="128"/>
    </row>
    <row r="214" spans="1:15" s="10" customFormat="1" ht="11.25" x14ac:dyDescent="0.2">
      <c r="A214" s="173"/>
      <c r="B214" s="11" t="s">
        <v>53</v>
      </c>
      <c r="C214" s="11" t="s">
        <v>338</v>
      </c>
      <c r="D214" s="11"/>
      <c r="E214" s="6">
        <v>1105</v>
      </c>
      <c r="F214" s="6">
        <v>2530</v>
      </c>
      <c r="G214" s="6">
        <v>270</v>
      </c>
      <c r="H214" s="6">
        <v>35</v>
      </c>
      <c r="I214" s="6">
        <v>5</v>
      </c>
      <c r="J214" s="6">
        <v>3945</v>
      </c>
      <c r="K214" s="127"/>
      <c r="O214" s="128"/>
    </row>
    <row r="215" spans="1:15" s="10" customFormat="1" ht="11.25" x14ac:dyDescent="0.2">
      <c r="A215" s="173"/>
      <c r="B215" s="11" t="s">
        <v>64</v>
      </c>
      <c r="C215" s="11" t="s">
        <v>339</v>
      </c>
      <c r="D215" s="11"/>
      <c r="E215" s="6">
        <v>440</v>
      </c>
      <c r="F215" s="6">
        <v>1445</v>
      </c>
      <c r="G215" s="6">
        <v>155</v>
      </c>
      <c r="H215" s="6" t="s">
        <v>712</v>
      </c>
      <c r="I215" s="6" t="s">
        <v>712</v>
      </c>
      <c r="J215" s="6">
        <v>2065</v>
      </c>
      <c r="K215" s="127"/>
      <c r="O215" s="128"/>
    </row>
    <row r="216" spans="1:15" s="10" customFormat="1" ht="11.25" x14ac:dyDescent="0.2">
      <c r="A216" s="173"/>
      <c r="B216" s="11" t="s">
        <v>65</v>
      </c>
      <c r="C216" s="11" t="s">
        <v>340</v>
      </c>
      <c r="D216" s="11"/>
      <c r="E216" s="6">
        <v>370</v>
      </c>
      <c r="F216" s="6">
        <v>1555</v>
      </c>
      <c r="G216" s="6">
        <v>160</v>
      </c>
      <c r="H216" s="6">
        <v>30</v>
      </c>
      <c r="I216" s="6">
        <v>5</v>
      </c>
      <c r="J216" s="6">
        <v>2120</v>
      </c>
      <c r="K216" s="127"/>
      <c r="O216" s="128"/>
    </row>
    <row r="217" spans="1:15" s="10" customFormat="1" ht="11.25" x14ac:dyDescent="0.2">
      <c r="A217" s="173"/>
      <c r="B217" s="11" t="s">
        <v>57</v>
      </c>
      <c r="C217" s="11" t="s">
        <v>341</v>
      </c>
      <c r="D217" s="11"/>
      <c r="E217" s="6">
        <v>655</v>
      </c>
      <c r="F217" s="6">
        <v>1690</v>
      </c>
      <c r="G217" s="6">
        <v>180</v>
      </c>
      <c r="H217" s="6" t="s">
        <v>712</v>
      </c>
      <c r="I217" s="6" t="s">
        <v>712</v>
      </c>
      <c r="J217" s="6">
        <v>2555</v>
      </c>
      <c r="K217" s="127"/>
      <c r="O217" s="128"/>
    </row>
    <row r="218" spans="1:15" s="12" customFormat="1" ht="11.25" x14ac:dyDescent="0.2">
      <c r="A218" s="173"/>
      <c r="B218" s="11" t="s">
        <v>66</v>
      </c>
      <c r="C218" s="11" t="s">
        <v>342</v>
      </c>
      <c r="D218" s="11"/>
      <c r="E218" s="6">
        <v>265</v>
      </c>
      <c r="F218" s="6">
        <v>910</v>
      </c>
      <c r="G218" s="6">
        <v>90</v>
      </c>
      <c r="H218" s="6" t="s">
        <v>712</v>
      </c>
      <c r="I218" s="6" t="s">
        <v>712</v>
      </c>
      <c r="J218" s="6">
        <v>1280</v>
      </c>
      <c r="K218" s="127"/>
      <c r="O218" s="128"/>
    </row>
    <row r="219" spans="1:15" s="10" customFormat="1" ht="11.25" x14ac:dyDescent="0.2">
      <c r="A219" s="173"/>
      <c r="B219" s="11" t="s">
        <v>50</v>
      </c>
      <c r="C219" s="11" t="s">
        <v>343</v>
      </c>
      <c r="D219" s="11"/>
      <c r="E219" s="6">
        <v>310</v>
      </c>
      <c r="F219" s="6">
        <v>965</v>
      </c>
      <c r="G219" s="6">
        <v>120</v>
      </c>
      <c r="H219" s="6">
        <v>15</v>
      </c>
      <c r="I219" s="6">
        <v>5</v>
      </c>
      <c r="J219" s="6">
        <v>1415</v>
      </c>
      <c r="K219" s="127"/>
      <c r="O219" s="128"/>
    </row>
    <row r="220" spans="1:15" s="10" customFormat="1" ht="11.25" x14ac:dyDescent="0.2">
      <c r="A220" s="174"/>
      <c r="B220" s="13" t="s">
        <v>692</v>
      </c>
      <c r="C220" s="13" t="str">
        <f>A210</f>
        <v>Leeds City Region</v>
      </c>
      <c r="D220" s="13"/>
      <c r="E220" s="14">
        <v>4855</v>
      </c>
      <c r="F220" s="14">
        <v>13345</v>
      </c>
      <c r="G220" s="14">
        <v>1400</v>
      </c>
      <c r="H220" s="14">
        <v>200</v>
      </c>
      <c r="I220" s="14">
        <v>35</v>
      </c>
      <c r="J220" s="14">
        <v>19835</v>
      </c>
      <c r="K220" s="127"/>
      <c r="O220" s="128"/>
    </row>
    <row r="221" spans="1:15" s="10" customFormat="1" ht="11.25" x14ac:dyDescent="0.2">
      <c r="A221" s="15"/>
      <c r="C221" s="11"/>
      <c r="D221" s="11"/>
      <c r="E221" s="6"/>
      <c r="F221" s="6"/>
      <c r="G221" s="6"/>
      <c r="H221" s="6"/>
      <c r="I221" s="6"/>
      <c r="J221" s="6"/>
      <c r="K221" s="127"/>
      <c r="L221" s="6"/>
      <c r="M221" s="6"/>
      <c r="O221" s="128"/>
    </row>
    <row r="222" spans="1:15" s="10" customFormat="1" ht="11.25" x14ac:dyDescent="0.2">
      <c r="A222" s="173" t="s">
        <v>289</v>
      </c>
      <c r="B222" s="11" t="s">
        <v>79</v>
      </c>
      <c r="C222" s="11" t="s">
        <v>114</v>
      </c>
      <c r="D222" s="11"/>
      <c r="E222" s="6" t="s">
        <v>712</v>
      </c>
      <c r="F222" s="6">
        <v>455</v>
      </c>
      <c r="G222" s="6" t="s">
        <v>712</v>
      </c>
      <c r="H222" s="6" t="s">
        <v>712</v>
      </c>
      <c r="I222" s="6" t="s">
        <v>712</v>
      </c>
      <c r="J222" s="6">
        <v>650</v>
      </c>
      <c r="K222" s="127"/>
      <c r="O222" s="128"/>
    </row>
    <row r="223" spans="1:15" s="10" customFormat="1" ht="11.25" x14ac:dyDescent="0.2">
      <c r="A223" s="173"/>
      <c r="B223" s="11" t="s">
        <v>80</v>
      </c>
      <c r="C223" s="11" t="s">
        <v>115</v>
      </c>
      <c r="D223" s="11"/>
      <c r="E223" s="6">
        <v>220</v>
      </c>
      <c r="F223" s="6">
        <v>785</v>
      </c>
      <c r="G223" s="6">
        <v>80</v>
      </c>
      <c r="H223" s="6" t="s">
        <v>712</v>
      </c>
      <c r="I223" s="6" t="s">
        <v>712</v>
      </c>
      <c r="J223" s="6">
        <v>1100</v>
      </c>
      <c r="K223" s="127"/>
      <c r="O223" s="128"/>
    </row>
    <row r="224" spans="1:15" s="10" customFormat="1" ht="11.25" x14ac:dyDescent="0.2">
      <c r="A224" s="173"/>
      <c r="B224" s="11" t="s">
        <v>81</v>
      </c>
      <c r="C224" s="11" t="s">
        <v>116</v>
      </c>
      <c r="D224" s="11"/>
      <c r="E224" s="6">
        <v>825</v>
      </c>
      <c r="F224" s="6">
        <v>2165</v>
      </c>
      <c r="G224" s="6">
        <v>230</v>
      </c>
      <c r="H224" s="6">
        <v>40</v>
      </c>
      <c r="I224" s="6">
        <v>5</v>
      </c>
      <c r="J224" s="6">
        <v>3265</v>
      </c>
      <c r="K224" s="127"/>
      <c r="O224" s="128"/>
    </row>
    <row r="225" spans="1:15" s="10" customFormat="1" ht="11.25" x14ac:dyDescent="0.2">
      <c r="A225" s="173"/>
      <c r="B225" s="11" t="s">
        <v>82</v>
      </c>
      <c r="C225" s="11" t="s">
        <v>117</v>
      </c>
      <c r="D225" s="11"/>
      <c r="E225" s="6">
        <v>350</v>
      </c>
      <c r="F225" s="6">
        <v>1095</v>
      </c>
      <c r="G225" s="6">
        <v>110</v>
      </c>
      <c r="H225" s="6" t="s">
        <v>712</v>
      </c>
      <c r="I225" s="6" t="s">
        <v>712</v>
      </c>
      <c r="J225" s="6">
        <v>1575</v>
      </c>
      <c r="K225" s="127"/>
      <c r="O225" s="128"/>
    </row>
    <row r="226" spans="1:15" s="10" customFormat="1" ht="11.25" x14ac:dyDescent="0.2">
      <c r="A226" s="173"/>
      <c r="B226" s="11" t="s">
        <v>68</v>
      </c>
      <c r="C226" s="11" t="s">
        <v>118</v>
      </c>
      <c r="D226" s="11"/>
      <c r="E226" s="6" t="s">
        <v>712</v>
      </c>
      <c r="F226" s="6">
        <v>10</v>
      </c>
      <c r="G226" s="6" t="s">
        <v>712</v>
      </c>
      <c r="H226" s="6" t="s">
        <v>712</v>
      </c>
      <c r="I226" s="6" t="s">
        <v>712</v>
      </c>
      <c r="J226" s="6">
        <v>15</v>
      </c>
      <c r="K226" s="127"/>
      <c r="O226" s="128"/>
    </row>
    <row r="227" spans="1:15" s="10" customFormat="1" ht="11.25" x14ac:dyDescent="0.2">
      <c r="A227" s="173"/>
      <c r="B227" s="11" t="s">
        <v>83</v>
      </c>
      <c r="C227" s="11" t="s">
        <v>119</v>
      </c>
      <c r="D227" s="11"/>
      <c r="E227" s="6">
        <v>415</v>
      </c>
      <c r="F227" s="6">
        <v>985</v>
      </c>
      <c r="G227" s="6">
        <v>70</v>
      </c>
      <c r="H227" s="6">
        <v>15</v>
      </c>
      <c r="I227" s="6">
        <v>5</v>
      </c>
      <c r="J227" s="6">
        <v>1490</v>
      </c>
      <c r="K227" s="127"/>
      <c r="O227" s="128"/>
    </row>
    <row r="228" spans="1:15" s="12" customFormat="1" ht="11.25" x14ac:dyDescent="0.2">
      <c r="A228" s="173"/>
      <c r="B228" s="11" t="s">
        <v>84</v>
      </c>
      <c r="C228" s="11" t="s">
        <v>120</v>
      </c>
      <c r="D228" s="11"/>
      <c r="E228" s="6">
        <v>340</v>
      </c>
      <c r="F228" s="6">
        <v>1320</v>
      </c>
      <c r="G228" s="6">
        <v>170</v>
      </c>
      <c r="H228" s="6">
        <v>50</v>
      </c>
      <c r="I228" s="6">
        <v>5</v>
      </c>
      <c r="J228" s="6">
        <v>1885</v>
      </c>
      <c r="K228" s="127"/>
      <c r="O228" s="128"/>
    </row>
    <row r="229" spans="1:15" s="10" customFormat="1" ht="11.25" x14ac:dyDescent="0.2">
      <c r="A229" s="173"/>
      <c r="B229" s="11" t="s">
        <v>85</v>
      </c>
      <c r="C229" s="11" t="s">
        <v>121</v>
      </c>
      <c r="D229" s="11"/>
      <c r="E229" s="6" t="s">
        <v>712</v>
      </c>
      <c r="F229" s="6" t="s">
        <v>712</v>
      </c>
      <c r="G229" s="6" t="s">
        <v>712</v>
      </c>
      <c r="H229" s="6" t="s">
        <v>712</v>
      </c>
      <c r="I229" s="6" t="s">
        <v>712</v>
      </c>
      <c r="J229" s="6" t="s">
        <v>712</v>
      </c>
      <c r="K229" s="127"/>
      <c r="O229" s="128"/>
    </row>
    <row r="230" spans="1:15" s="10" customFormat="1" ht="11.25" x14ac:dyDescent="0.2">
      <c r="A230" s="174"/>
      <c r="B230" s="13" t="s">
        <v>692</v>
      </c>
      <c r="C230" s="13" t="str">
        <f>A222</f>
        <v>Leicester and Leicestershire</v>
      </c>
      <c r="D230" s="13"/>
      <c r="E230" s="14">
        <v>2300</v>
      </c>
      <c r="F230" s="14">
        <v>6815</v>
      </c>
      <c r="G230" s="14">
        <v>695</v>
      </c>
      <c r="H230" s="14">
        <v>140</v>
      </c>
      <c r="I230" s="14">
        <v>20</v>
      </c>
      <c r="J230" s="14">
        <v>9970</v>
      </c>
      <c r="K230" s="127"/>
      <c r="O230" s="128"/>
    </row>
    <row r="231" spans="1:15" s="10" customFormat="1" ht="11.25" x14ac:dyDescent="0.2">
      <c r="A231" s="15"/>
      <c r="C231" s="11"/>
      <c r="D231" s="11"/>
      <c r="E231" s="6"/>
      <c r="F231" s="6"/>
      <c r="G231" s="6"/>
      <c r="H231" s="6"/>
      <c r="I231" s="6"/>
      <c r="J231" s="6"/>
      <c r="K231" s="127"/>
      <c r="L231" s="6"/>
      <c r="M231" s="6"/>
      <c r="O231" s="128"/>
    </row>
    <row r="232" spans="1:15" s="10" customFormat="1" ht="11.25" x14ac:dyDescent="0.2">
      <c r="A232" s="173" t="s">
        <v>293</v>
      </c>
      <c r="B232" s="11" t="s">
        <v>400</v>
      </c>
      <c r="C232" s="11" t="s">
        <v>325</v>
      </c>
      <c r="D232" s="11"/>
      <c r="E232" s="6">
        <v>20</v>
      </c>
      <c r="F232" s="6">
        <v>195</v>
      </c>
      <c r="G232" s="6">
        <v>25</v>
      </c>
      <c r="H232" s="6" t="s">
        <v>712</v>
      </c>
      <c r="I232" s="6" t="s">
        <v>712</v>
      </c>
      <c r="J232" s="6">
        <v>250</v>
      </c>
      <c r="K232" s="127"/>
      <c r="O232" s="128"/>
    </row>
    <row r="233" spans="1:15" s="10" customFormat="1" ht="11.25" x14ac:dyDescent="0.2">
      <c r="A233" s="173"/>
      <c r="B233" s="11" t="s">
        <v>45</v>
      </c>
      <c r="C233" s="11" t="s">
        <v>326</v>
      </c>
      <c r="D233" s="11"/>
      <c r="E233" s="6" t="s">
        <v>712</v>
      </c>
      <c r="F233" s="6" t="s">
        <v>712</v>
      </c>
      <c r="G233" s="6" t="s">
        <v>712</v>
      </c>
      <c r="H233" s="6" t="s">
        <v>712</v>
      </c>
      <c r="I233" s="6" t="s">
        <v>712</v>
      </c>
      <c r="J233" s="6">
        <v>40</v>
      </c>
      <c r="K233" s="127"/>
      <c r="O233" s="128"/>
    </row>
    <row r="234" spans="1:15" s="10" customFormat="1" ht="11.25" x14ac:dyDescent="0.2">
      <c r="A234" s="173"/>
      <c r="B234" s="11" t="s">
        <v>46</v>
      </c>
      <c r="C234" s="11" t="s">
        <v>327</v>
      </c>
      <c r="D234" s="11"/>
      <c r="E234" s="6" t="s">
        <v>712</v>
      </c>
      <c r="F234" s="6" t="s">
        <v>712</v>
      </c>
      <c r="G234" s="6" t="s">
        <v>712</v>
      </c>
      <c r="H234" s="6" t="s">
        <v>712</v>
      </c>
      <c r="I234" s="6" t="s">
        <v>712</v>
      </c>
      <c r="J234" s="6" t="s">
        <v>712</v>
      </c>
      <c r="K234" s="127"/>
      <c r="O234" s="128"/>
    </row>
    <row r="235" spans="1:15" s="10" customFormat="1" ht="11.25" x14ac:dyDescent="0.2">
      <c r="A235" s="173"/>
      <c r="B235" s="11" t="s">
        <v>47</v>
      </c>
      <c r="C235" s="11" t="s">
        <v>328</v>
      </c>
      <c r="D235" s="11"/>
      <c r="E235" s="6">
        <v>30</v>
      </c>
      <c r="F235" s="6">
        <v>125</v>
      </c>
      <c r="G235" s="6">
        <v>5</v>
      </c>
      <c r="H235" s="6" t="s">
        <v>712</v>
      </c>
      <c r="I235" s="6" t="s">
        <v>712</v>
      </c>
      <c r="J235" s="6">
        <v>160</v>
      </c>
      <c r="K235" s="127"/>
      <c r="O235" s="128"/>
    </row>
    <row r="236" spans="1:15" s="12" customFormat="1" ht="11.25" x14ac:dyDescent="0.2">
      <c r="A236" s="173"/>
      <c r="B236" s="11" t="s">
        <v>48</v>
      </c>
      <c r="C236" s="11" t="s">
        <v>329</v>
      </c>
      <c r="D236" s="11"/>
      <c r="E236" s="6">
        <v>60</v>
      </c>
      <c r="F236" s="6">
        <v>265</v>
      </c>
      <c r="G236" s="6">
        <v>40</v>
      </c>
      <c r="H236" s="6" t="s">
        <v>712</v>
      </c>
      <c r="I236" s="6" t="s">
        <v>712</v>
      </c>
      <c r="J236" s="6">
        <v>375</v>
      </c>
      <c r="K236" s="127"/>
      <c r="O236" s="128"/>
    </row>
    <row r="237" spans="1:15" s="10" customFormat="1" ht="11.25" x14ac:dyDescent="0.2">
      <c r="A237" s="173"/>
      <c r="B237" s="11" t="s">
        <v>49</v>
      </c>
      <c r="C237" s="11" t="s">
        <v>330</v>
      </c>
      <c r="D237" s="11"/>
      <c r="E237" s="6">
        <v>30</v>
      </c>
      <c r="F237" s="6">
        <v>130</v>
      </c>
      <c r="G237" s="6">
        <v>20</v>
      </c>
      <c r="H237" s="6" t="s">
        <v>712</v>
      </c>
      <c r="I237" s="6" t="s">
        <v>712</v>
      </c>
      <c r="J237" s="6">
        <v>185</v>
      </c>
      <c r="K237" s="127"/>
      <c r="O237" s="128"/>
    </row>
    <row r="238" spans="1:15" s="10" customFormat="1" ht="11.25" x14ac:dyDescent="0.2">
      <c r="A238" s="174"/>
      <c r="B238" s="13" t="s">
        <v>692</v>
      </c>
      <c r="C238" s="13" t="str">
        <f>A232</f>
        <v>Liverpool City Region</v>
      </c>
      <c r="D238" s="13"/>
      <c r="E238" s="14">
        <v>145</v>
      </c>
      <c r="F238" s="14">
        <v>740</v>
      </c>
      <c r="G238" s="14">
        <v>100</v>
      </c>
      <c r="H238" s="14" t="s">
        <v>712</v>
      </c>
      <c r="I238" s="14" t="s">
        <v>712</v>
      </c>
      <c r="J238" s="14">
        <v>1015</v>
      </c>
      <c r="K238" s="127"/>
      <c r="O238" s="128"/>
    </row>
    <row r="239" spans="1:15" s="10" customFormat="1" ht="11.25" x14ac:dyDescent="0.2">
      <c r="A239" s="15"/>
      <c r="C239" s="11"/>
      <c r="D239" s="11"/>
      <c r="E239" s="6"/>
      <c r="F239" s="6"/>
      <c r="G239" s="6"/>
      <c r="H239" s="6"/>
      <c r="I239" s="6"/>
      <c r="J239" s="6"/>
      <c r="K239" s="127"/>
      <c r="L239" s="6"/>
      <c r="M239" s="6"/>
      <c r="O239" s="128"/>
    </row>
    <row r="240" spans="1:15" s="10" customFormat="1" ht="11.25" x14ac:dyDescent="0.2">
      <c r="A240" s="173" t="s">
        <v>681</v>
      </c>
      <c r="B240" s="11" t="s">
        <v>29</v>
      </c>
      <c r="C240" s="11" t="s">
        <v>477</v>
      </c>
      <c r="D240" s="11"/>
      <c r="E240" s="6" t="s">
        <v>712</v>
      </c>
      <c r="F240" s="6" t="s">
        <v>712</v>
      </c>
      <c r="G240" s="6" t="s">
        <v>712</v>
      </c>
      <c r="H240" s="6" t="s">
        <v>712</v>
      </c>
      <c r="I240" s="6" t="s">
        <v>712</v>
      </c>
      <c r="J240" s="6" t="s">
        <v>712</v>
      </c>
      <c r="K240" s="127"/>
      <c r="O240" s="128"/>
    </row>
    <row r="241" spans="1:15" s="10" customFormat="1" ht="11.25" x14ac:dyDescent="0.2">
      <c r="A241" s="173"/>
      <c r="B241" s="11" t="s">
        <v>30</v>
      </c>
      <c r="C241" s="11" t="s">
        <v>478</v>
      </c>
      <c r="D241" s="11"/>
      <c r="E241" s="6" t="s">
        <v>712</v>
      </c>
      <c r="F241" s="6" t="s">
        <v>712</v>
      </c>
      <c r="G241" s="6" t="s">
        <v>712</v>
      </c>
      <c r="H241" s="6" t="s">
        <v>712</v>
      </c>
      <c r="I241" s="6" t="s">
        <v>712</v>
      </c>
      <c r="J241" s="6" t="s">
        <v>712</v>
      </c>
      <c r="K241" s="127"/>
      <c r="O241" s="128"/>
    </row>
    <row r="242" spans="1:15" s="10" customFormat="1" ht="11.25" x14ac:dyDescent="0.2">
      <c r="A242" s="173"/>
      <c r="B242" s="11" t="s">
        <v>369</v>
      </c>
      <c r="C242" s="11" t="s">
        <v>479</v>
      </c>
      <c r="D242" s="11"/>
      <c r="E242" s="6" t="s">
        <v>712</v>
      </c>
      <c r="F242" s="6" t="s">
        <v>712</v>
      </c>
      <c r="G242" s="6" t="s">
        <v>712</v>
      </c>
      <c r="H242" s="6" t="s">
        <v>712</v>
      </c>
      <c r="I242" s="6" t="s">
        <v>712</v>
      </c>
      <c r="J242" s="6">
        <v>30</v>
      </c>
      <c r="K242" s="127"/>
      <c r="O242" s="128"/>
    </row>
    <row r="243" spans="1:15" s="10" customFormat="1" ht="11.25" x14ac:dyDescent="0.2">
      <c r="A243" s="173"/>
      <c r="B243" s="11" t="s">
        <v>31</v>
      </c>
      <c r="C243" s="11" t="s">
        <v>480</v>
      </c>
      <c r="D243" s="11"/>
      <c r="E243" s="6" t="s">
        <v>712</v>
      </c>
      <c r="F243" s="6" t="s">
        <v>712</v>
      </c>
      <c r="G243" s="6" t="s">
        <v>712</v>
      </c>
      <c r="H243" s="6" t="s">
        <v>712</v>
      </c>
      <c r="I243" s="6" t="s">
        <v>712</v>
      </c>
      <c r="J243" s="6" t="s">
        <v>712</v>
      </c>
      <c r="K243" s="127"/>
      <c r="O243" s="128"/>
    </row>
    <row r="244" spans="1:15" s="10" customFormat="1" ht="11.25" x14ac:dyDescent="0.2">
      <c r="A244" s="173"/>
      <c r="B244" s="11" t="s">
        <v>32</v>
      </c>
      <c r="C244" s="11" t="s">
        <v>481</v>
      </c>
      <c r="D244" s="11"/>
      <c r="E244" s="6">
        <v>50</v>
      </c>
      <c r="F244" s="6">
        <v>170</v>
      </c>
      <c r="G244" s="6">
        <v>20</v>
      </c>
      <c r="H244" s="6" t="s">
        <v>712</v>
      </c>
      <c r="I244" s="6" t="s">
        <v>712</v>
      </c>
      <c r="J244" s="6">
        <v>245</v>
      </c>
      <c r="K244" s="127"/>
      <c r="O244" s="128"/>
    </row>
    <row r="245" spans="1:15" s="10" customFormat="1" ht="11.25" x14ac:dyDescent="0.2">
      <c r="A245" s="173"/>
      <c r="B245" s="11" t="s">
        <v>15</v>
      </c>
      <c r="C245" s="11" t="s">
        <v>482</v>
      </c>
      <c r="D245" s="11"/>
      <c r="E245" s="6" t="s">
        <v>712</v>
      </c>
      <c r="F245" s="6" t="s">
        <v>712</v>
      </c>
      <c r="G245" s="6" t="s">
        <v>712</v>
      </c>
      <c r="H245" s="6" t="s">
        <v>712</v>
      </c>
      <c r="I245" s="6" t="s">
        <v>712</v>
      </c>
      <c r="J245" s="6" t="s">
        <v>712</v>
      </c>
      <c r="K245" s="127"/>
      <c r="O245" s="128"/>
    </row>
    <row r="246" spans="1:15" s="10" customFormat="1" ht="11.25" x14ac:dyDescent="0.2">
      <c r="A246" s="173"/>
      <c r="B246" s="11" t="s">
        <v>16</v>
      </c>
      <c r="C246" s="11" t="s">
        <v>483</v>
      </c>
      <c r="D246" s="11"/>
      <c r="E246" s="6" t="s">
        <v>712</v>
      </c>
      <c r="F246" s="6" t="s">
        <v>712</v>
      </c>
      <c r="G246" s="6" t="s">
        <v>712</v>
      </c>
      <c r="H246" s="6" t="s">
        <v>712</v>
      </c>
      <c r="I246" s="6" t="s">
        <v>712</v>
      </c>
      <c r="J246" s="6" t="s">
        <v>712</v>
      </c>
      <c r="K246" s="127"/>
      <c r="O246" s="128"/>
    </row>
    <row r="247" spans="1:15" s="10" customFormat="1" ht="11.25" x14ac:dyDescent="0.2">
      <c r="A247" s="173"/>
      <c r="B247" s="11" t="s">
        <v>33</v>
      </c>
      <c r="C247" s="11" t="s">
        <v>253</v>
      </c>
      <c r="D247" s="11"/>
      <c r="E247" s="6" t="s">
        <v>712</v>
      </c>
      <c r="F247" s="6" t="s">
        <v>712</v>
      </c>
      <c r="G247" s="6" t="s">
        <v>712</v>
      </c>
      <c r="H247" s="6" t="s">
        <v>712</v>
      </c>
      <c r="I247" s="6" t="s">
        <v>712</v>
      </c>
      <c r="J247" s="6" t="s">
        <v>712</v>
      </c>
      <c r="K247" s="127"/>
      <c r="O247" s="128"/>
    </row>
    <row r="248" spans="1:15" s="10" customFormat="1" ht="11.25" x14ac:dyDescent="0.2">
      <c r="A248" s="173"/>
      <c r="B248" s="11" t="s">
        <v>34</v>
      </c>
      <c r="C248" s="11" t="s">
        <v>484</v>
      </c>
      <c r="D248" s="11"/>
      <c r="E248" s="6" t="s">
        <v>712</v>
      </c>
      <c r="F248" s="6" t="s">
        <v>712</v>
      </c>
      <c r="G248" s="6" t="s">
        <v>712</v>
      </c>
      <c r="H248" s="6" t="s">
        <v>712</v>
      </c>
      <c r="I248" s="6" t="s">
        <v>712</v>
      </c>
      <c r="J248" s="6" t="s">
        <v>712</v>
      </c>
      <c r="K248" s="127"/>
      <c r="O248" s="128"/>
    </row>
    <row r="249" spans="1:15" s="10" customFormat="1" ht="11.25" x14ac:dyDescent="0.2">
      <c r="A249" s="173"/>
      <c r="B249" s="11" t="s">
        <v>35</v>
      </c>
      <c r="C249" s="11" t="s">
        <v>485</v>
      </c>
      <c r="D249" s="11"/>
      <c r="E249" s="6">
        <v>20</v>
      </c>
      <c r="F249" s="6">
        <v>105</v>
      </c>
      <c r="G249" s="6">
        <v>25</v>
      </c>
      <c r="H249" s="6" t="s">
        <v>712</v>
      </c>
      <c r="I249" s="6" t="s">
        <v>712</v>
      </c>
      <c r="J249" s="6">
        <v>155</v>
      </c>
      <c r="K249" s="127"/>
      <c r="O249" s="128"/>
    </row>
    <row r="250" spans="1:15" s="10" customFormat="1" ht="11.25" x14ac:dyDescent="0.2">
      <c r="A250" s="173"/>
      <c r="B250" s="11" t="s">
        <v>36</v>
      </c>
      <c r="C250" s="11" t="s">
        <v>486</v>
      </c>
      <c r="D250" s="11"/>
      <c r="E250" s="6" t="s">
        <v>712</v>
      </c>
      <c r="F250" s="6" t="s">
        <v>712</v>
      </c>
      <c r="G250" s="6" t="s">
        <v>712</v>
      </c>
      <c r="H250" s="6" t="s">
        <v>712</v>
      </c>
      <c r="I250" s="6" t="s">
        <v>712</v>
      </c>
      <c r="J250" s="6" t="s">
        <v>712</v>
      </c>
      <c r="K250" s="127"/>
      <c r="O250" s="128"/>
    </row>
    <row r="251" spans="1:15" s="10" customFormat="1" ht="11.25" x14ac:dyDescent="0.2">
      <c r="A251" s="173"/>
      <c r="B251" s="11" t="s">
        <v>17</v>
      </c>
      <c r="C251" s="11" t="s">
        <v>487</v>
      </c>
      <c r="D251" s="11"/>
      <c r="E251" s="6" t="s">
        <v>712</v>
      </c>
      <c r="F251" s="6" t="s">
        <v>712</v>
      </c>
      <c r="G251" s="6" t="s">
        <v>712</v>
      </c>
      <c r="H251" s="6" t="s">
        <v>712</v>
      </c>
      <c r="I251" s="6" t="s">
        <v>712</v>
      </c>
      <c r="J251" s="6">
        <v>10</v>
      </c>
      <c r="K251" s="127"/>
      <c r="O251" s="128"/>
    </row>
    <row r="252" spans="1:15" s="10" customFormat="1" ht="11.25" x14ac:dyDescent="0.2">
      <c r="A252" s="173"/>
      <c r="B252" s="11" t="s">
        <v>18</v>
      </c>
      <c r="C252" s="11" t="s">
        <v>488</v>
      </c>
      <c r="D252" s="11"/>
      <c r="E252" s="6" t="s">
        <v>712</v>
      </c>
      <c r="F252" s="6" t="s">
        <v>712</v>
      </c>
      <c r="G252" s="6" t="s">
        <v>712</v>
      </c>
      <c r="H252" s="6" t="s">
        <v>712</v>
      </c>
      <c r="I252" s="6" t="s">
        <v>712</v>
      </c>
      <c r="J252" s="6" t="s">
        <v>712</v>
      </c>
      <c r="K252" s="127"/>
      <c r="O252" s="128"/>
    </row>
    <row r="253" spans="1:15" s="10" customFormat="1" ht="11.25" x14ac:dyDescent="0.2">
      <c r="A253" s="173"/>
      <c r="B253" s="11" t="s">
        <v>19</v>
      </c>
      <c r="C253" s="11" t="s">
        <v>489</v>
      </c>
      <c r="D253" s="11"/>
      <c r="E253" s="6" t="s">
        <v>712</v>
      </c>
      <c r="F253" s="6" t="s">
        <v>712</v>
      </c>
      <c r="G253" s="6" t="s">
        <v>712</v>
      </c>
      <c r="H253" s="6" t="s">
        <v>712</v>
      </c>
      <c r="I253" s="6" t="s">
        <v>712</v>
      </c>
      <c r="J253" s="6" t="s">
        <v>712</v>
      </c>
      <c r="K253" s="127"/>
      <c r="O253" s="128"/>
    </row>
    <row r="254" spans="1:15" s="10" customFormat="1" ht="11.25" x14ac:dyDescent="0.2">
      <c r="A254" s="173"/>
      <c r="B254" s="11" t="s">
        <v>37</v>
      </c>
      <c r="C254" s="11" t="s">
        <v>490</v>
      </c>
      <c r="D254" s="11"/>
      <c r="E254" s="6" t="s">
        <v>712</v>
      </c>
      <c r="F254" s="6" t="s">
        <v>712</v>
      </c>
      <c r="G254" s="6" t="s">
        <v>712</v>
      </c>
      <c r="H254" s="6" t="s">
        <v>712</v>
      </c>
      <c r="I254" s="6" t="s">
        <v>712</v>
      </c>
      <c r="J254" s="6">
        <v>30</v>
      </c>
      <c r="K254" s="127"/>
      <c r="O254" s="128"/>
    </row>
    <row r="255" spans="1:15" s="10" customFormat="1" ht="11.25" x14ac:dyDescent="0.2">
      <c r="A255" s="173"/>
      <c r="B255" s="11" t="s">
        <v>38</v>
      </c>
      <c r="C255" s="11" t="s">
        <v>491</v>
      </c>
      <c r="D255" s="11"/>
      <c r="E255" s="6">
        <v>30</v>
      </c>
      <c r="F255" s="6">
        <v>205</v>
      </c>
      <c r="G255" s="6">
        <v>45</v>
      </c>
      <c r="H255" s="6">
        <v>10</v>
      </c>
      <c r="I255" s="6" t="s">
        <v>712</v>
      </c>
      <c r="J255" s="6">
        <v>290</v>
      </c>
      <c r="K255" s="127"/>
      <c r="O255" s="128"/>
    </row>
    <row r="256" spans="1:15" s="10" customFormat="1" ht="11.25" x14ac:dyDescent="0.2">
      <c r="A256" s="173"/>
      <c r="B256" s="11" t="s">
        <v>39</v>
      </c>
      <c r="C256" s="11" t="s">
        <v>492</v>
      </c>
      <c r="D256" s="11"/>
      <c r="E256" s="6">
        <v>35</v>
      </c>
      <c r="F256" s="6">
        <v>225</v>
      </c>
      <c r="G256" s="6">
        <v>30</v>
      </c>
      <c r="H256" s="6">
        <v>5</v>
      </c>
      <c r="I256" s="6" t="s">
        <v>712</v>
      </c>
      <c r="J256" s="6">
        <v>300</v>
      </c>
      <c r="K256" s="127"/>
      <c r="O256" s="128"/>
    </row>
    <row r="257" spans="1:15" s="10" customFormat="1" ht="11.25" x14ac:dyDescent="0.2">
      <c r="A257" s="173"/>
      <c r="B257" s="11" t="s">
        <v>40</v>
      </c>
      <c r="C257" s="11" t="s">
        <v>493</v>
      </c>
      <c r="D257" s="11"/>
      <c r="E257" s="6" t="s">
        <v>712</v>
      </c>
      <c r="F257" s="6" t="s">
        <v>712</v>
      </c>
      <c r="G257" s="6" t="s">
        <v>712</v>
      </c>
      <c r="H257" s="6" t="s">
        <v>712</v>
      </c>
      <c r="I257" s="6" t="s">
        <v>712</v>
      </c>
      <c r="J257" s="6" t="s">
        <v>712</v>
      </c>
      <c r="K257" s="127"/>
      <c r="O257" s="128"/>
    </row>
    <row r="258" spans="1:15" s="10" customFormat="1" ht="11.25" x14ac:dyDescent="0.2">
      <c r="A258" s="173"/>
      <c r="B258" s="11" t="s">
        <v>20</v>
      </c>
      <c r="C258" s="11" t="s">
        <v>494</v>
      </c>
      <c r="D258" s="11"/>
      <c r="E258" s="6" t="s">
        <v>712</v>
      </c>
      <c r="F258" s="6" t="s">
        <v>712</v>
      </c>
      <c r="G258" s="6" t="s">
        <v>712</v>
      </c>
      <c r="H258" s="6" t="s">
        <v>712</v>
      </c>
      <c r="I258" s="6" t="s">
        <v>712</v>
      </c>
      <c r="J258" s="6" t="s">
        <v>712</v>
      </c>
      <c r="K258" s="127"/>
      <c r="O258" s="128"/>
    </row>
    <row r="259" spans="1:15" s="10" customFormat="1" ht="11.25" x14ac:dyDescent="0.2">
      <c r="A259" s="173"/>
      <c r="B259" s="11" t="s">
        <v>21</v>
      </c>
      <c r="C259" s="11" t="s">
        <v>495</v>
      </c>
      <c r="D259" s="11"/>
      <c r="E259" s="6" t="s">
        <v>712</v>
      </c>
      <c r="F259" s="6" t="s">
        <v>712</v>
      </c>
      <c r="G259" s="6" t="s">
        <v>712</v>
      </c>
      <c r="H259" s="6" t="s">
        <v>712</v>
      </c>
      <c r="I259" s="6" t="s">
        <v>712</v>
      </c>
      <c r="J259" s="6" t="s">
        <v>712</v>
      </c>
      <c r="K259" s="127"/>
      <c r="O259" s="128"/>
    </row>
    <row r="260" spans="1:15" s="10" customFormat="1" ht="11.25" x14ac:dyDescent="0.2">
      <c r="A260" s="173"/>
      <c r="B260" s="11" t="s">
        <v>41</v>
      </c>
      <c r="C260" s="11" t="s">
        <v>496</v>
      </c>
      <c r="D260" s="11"/>
      <c r="E260" s="6" t="s">
        <v>712</v>
      </c>
      <c r="F260" s="6" t="s">
        <v>712</v>
      </c>
      <c r="G260" s="6" t="s">
        <v>712</v>
      </c>
      <c r="H260" s="6" t="s">
        <v>712</v>
      </c>
      <c r="I260" s="6" t="s">
        <v>712</v>
      </c>
      <c r="J260" s="6">
        <v>25</v>
      </c>
      <c r="K260" s="127"/>
      <c r="O260" s="128"/>
    </row>
    <row r="261" spans="1:15" s="10" customFormat="1" ht="11.25" x14ac:dyDescent="0.2">
      <c r="A261" s="173"/>
      <c r="B261" s="11" t="s">
        <v>22</v>
      </c>
      <c r="C261" s="11" t="s">
        <v>497</v>
      </c>
      <c r="D261" s="11"/>
      <c r="E261" s="6" t="s">
        <v>712</v>
      </c>
      <c r="F261" s="6" t="s">
        <v>712</v>
      </c>
      <c r="G261" s="6" t="s">
        <v>712</v>
      </c>
      <c r="H261" s="6" t="s">
        <v>712</v>
      </c>
      <c r="I261" s="6" t="s">
        <v>712</v>
      </c>
      <c r="J261" s="6" t="s">
        <v>712</v>
      </c>
      <c r="K261" s="127"/>
      <c r="O261" s="128"/>
    </row>
    <row r="262" spans="1:15" s="10" customFormat="1" ht="11.25" x14ac:dyDescent="0.2">
      <c r="A262" s="173"/>
      <c r="B262" s="11" t="s">
        <v>23</v>
      </c>
      <c r="C262" s="11" t="s">
        <v>498</v>
      </c>
      <c r="D262" s="11"/>
      <c r="E262" s="6" t="s">
        <v>712</v>
      </c>
      <c r="F262" s="6" t="s">
        <v>712</v>
      </c>
      <c r="G262" s="6" t="s">
        <v>712</v>
      </c>
      <c r="H262" s="6" t="s">
        <v>712</v>
      </c>
      <c r="I262" s="6" t="s">
        <v>712</v>
      </c>
      <c r="J262" s="6" t="s">
        <v>712</v>
      </c>
      <c r="K262" s="127"/>
      <c r="O262" s="128"/>
    </row>
    <row r="263" spans="1:15" s="10" customFormat="1" ht="11.25" x14ac:dyDescent="0.2">
      <c r="A263" s="173"/>
      <c r="B263" s="11" t="s">
        <v>42</v>
      </c>
      <c r="C263" s="11" t="s">
        <v>499</v>
      </c>
      <c r="D263" s="11"/>
      <c r="E263" s="6" t="s">
        <v>712</v>
      </c>
      <c r="F263" s="6" t="s">
        <v>712</v>
      </c>
      <c r="G263" s="6" t="s">
        <v>712</v>
      </c>
      <c r="H263" s="6" t="s">
        <v>712</v>
      </c>
      <c r="I263" s="6" t="s">
        <v>712</v>
      </c>
      <c r="J263" s="6" t="s">
        <v>712</v>
      </c>
      <c r="K263" s="127"/>
      <c r="O263" s="128"/>
    </row>
    <row r="264" spans="1:15" s="10" customFormat="1" ht="11.25" x14ac:dyDescent="0.2">
      <c r="A264" s="173"/>
      <c r="B264" s="11" t="s">
        <v>24</v>
      </c>
      <c r="C264" s="11" t="s">
        <v>500</v>
      </c>
      <c r="D264" s="11"/>
      <c r="E264" s="6" t="s">
        <v>712</v>
      </c>
      <c r="F264" s="6" t="s">
        <v>712</v>
      </c>
      <c r="G264" s="6" t="s">
        <v>712</v>
      </c>
      <c r="H264" s="6" t="s">
        <v>712</v>
      </c>
      <c r="I264" s="6" t="s">
        <v>712</v>
      </c>
      <c r="J264" s="6" t="s">
        <v>712</v>
      </c>
      <c r="K264" s="127"/>
      <c r="O264" s="128"/>
    </row>
    <row r="265" spans="1:15" s="10" customFormat="1" ht="11.25" x14ac:dyDescent="0.2">
      <c r="A265" s="173"/>
      <c r="B265" s="11" t="s">
        <v>420</v>
      </c>
      <c r="C265" s="11" t="s">
        <v>501</v>
      </c>
      <c r="D265" s="11"/>
      <c r="E265" s="6" t="s">
        <v>712</v>
      </c>
      <c r="F265" s="6" t="s">
        <v>712</v>
      </c>
      <c r="G265" s="6" t="s">
        <v>712</v>
      </c>
      <c r="H265" s="6" t="s">
        <v>712</v>
      </c>
      <c r="I265" s="6" t="s">
        <v>712</v>
      </c>
      <c r="J265" s="6" t="s">
        <v>712</v>
      </c>
      <c r="K265" s="127"/>
      <c r="O265" s="128"/>
    </row>
    <row r="266" spans="1:15" s="10" customFormat="1" ht="11.25" x14ac:dyDescent="0.2">
      <c r="A266" s="173"/>
      <c r="B266" s="11" t="s">
        <v>421</v>
      </c>
      <c r="C266" s="11" t="s">
        <v>502</v>
      </c>
      <c r="D266" s="11"/>
      <c r="E266" s="6" t="s">
        <v>712</v>
      </c>
      <c r="F266" s="6" t="s">
        <v>712</v>
      </c>
      <c r="G266" s="6" t="s">
        <v>712</v>
      </c>
      <c r="H266" s="6" t="s">
        <v>712</v>
      </c>
      <c r="I266" s="6" t="s">
        <v>712</v>
      </c>
      <c r="J266" s="6" t="s">
        <v>712</v>
      </c>
      <c r="K266" s="127"/>
      <c r="O266" s="128"/>
    </row>
    <row r="267" spans="1:15" s="10" customFormat="1" ht="11.25" x14ac:dyDescent="0.2">
      <c r="A267" s="173"/>
      <c r="B267" s="11" t="s">
        <v>25</v>
      </c>
      <c r="C267" s="11" t="s">
        <v>503</v>
      </c>
      <c r="D267" s="11"/>
      <c r="E267" s="6" t="s">
        <v>712</v>
      </c>
      <c r="F267" s="6" t="s">
        <v>712</v>
      </c>
      <c r="G267" s="6" t="s">
        <v>712</v>
      </c>
      <c r="H267" s="6" t="s">
        <v>712</v>
      </c>
      <c r="I267" s="6" t="s">
        <v>712</v>
      </c>
      <c r="J267" s="6" t="s">
        <v>712</v>
      </c>
      <c r="K267" s="127"/>
      <c r="O267" s="128"/>
    </row>
    <row r="268" spans="1:15" s="10" customFormat="1" ht="11.25" x14ac:dyDescent="0.2">
      <c r="A268" s="173"/>
      <c r="B268" s="11" t="s">
        <v>422</v>
      </c>
      <c r="C268" s="11" t="s">
        <v>504</v>
      </c>
      <c r="D268" s="11"/>
      <c r="E268" s="6" t="s">
        <v>712</v>
      </c>
      <c r="F268" s="6" t="s">
        <v>712</v>
      </c>
      <c r="G268" s="6" t="s">
        <v>712</v>
      </c>
      <c r="H268" s="6" t="s">
        <v>712</v>
      </c>
      <c r="I268" s="6" t="s">
        <v>712</v>
      </c>
      <c r="J268" s="6" t="s">
        <v>712</v>
      </c>
      <c r="K268" s="127"/>
      <c r="O268" s="128"/>
    </row>
    <row r="269" spans="1:15" s="10" customFormat="1" ht="11.25" x14ac:dyDescent="0.2">
      <c r="A269" s="173"/>
      <c r="B269" s="11" t="s">
        <v>26</v>
      </c>
      <c r="C269" s="11" t="s">
        <v>505</v>
      </c>
      <c r="D269" s="11"/>
      <c r="E269" s="6" t="s">
        <v>712</v>
      </c>
      <c r="F269" s="6" t="s">
        <v>712</v>
      </c>
      <c r="G269" s="6" t="s">
        <v>712</v>
      </c>
      <c r="H269" s="6" t="s">
        <v>712</v>
      </c>
      <c r="I269" s="6" t="s">
        <v>712</v>
      </c>
      <c r="J269" s="6" t="s">
        <v>712</v>
      </c>
      <c r="K269" s="127"/>
      <c r="O269" s="128"/>
    </row>
    <row r="270" spans="1:15" s="10" customFormat="1" ht="11.25" x14ac:dyDescent="0.2">
      <c r="A270" s="173"/>
      <c r="B270" s="11" t="s">
        <v>423</v>
      </c>
      <c r="C270" s="11" t="s">
        <v>506</v>
      </c>
      <c r="D270" s="11"/>
      <c r="E270" s="6" t="s">
        <v>712</v>
      </c>
      <c r="F270" s="6" t="s">
        <v>712</v>
      </c>
      <c r="G270" s="6" t="s">
        <v>712</v>
      </c>
      <c r="H270" s="6" t="s">
        <v>712</v>
      </c>
      <c r="I270" s="6" t="s">
        <v>712</v>
      </c>
      <c r="J270" s="6" t="s">
        <v>712</v>
      </c>
      <c r="K270" s="127"/>
      <c r="O270" s="128"/>
    </row>
    <row r="271" spans="1:15" s="12" customFormat="1" ht="11.25" x14ac:dyDescent="0.2">
      <c r="A271" s="173"/>
      <c r="B271" s="11" t="s">
        <v>27</v>
      </c>
      <c r="C271" s="11" t="s">
        <v>507</v>
      </c>
      <c r="D271" s="11"/>
      <c r="E271" s="6" t="s">
        <v>712</v>
      </c>
      <c r="F271" s="6" t="s">
        <v>712</v>
      </c>
      <c r="G271" s="6" t="s">
        <v>712</v>
      </c>
      <c r="H271" s="6" t="s">
        <v>712</v>
      </c>
      <c r="I271" s="6" t="s">
        <v>712</v>
      </c>
      <c r="J271" s="6" t="s">
        <v>712</v>
      </c>
      <c r="K271" s="127"/>
      <c r="O271" s="128"/>
    </row>
    <row r="272" spans="1:15" s="10" customFormat="1" ht="11.25" x14ac:dyDescent="0.2">
      <c r="A272" s="173"/>
      <c r="B272" s="11" t="s">
        <v>28</v>
      </c>
      <c r="C272" s="11" t="s">
        <v>508</v>
      </c>
      <c r="D272" s="11"/>
      <c r="E272" s="6" t="s">
        <v>712</v>
      </c>
      <c r="F272" s="6" t="s">
        <v>712</v>
      </c>
      <c r="G272" s="6" t="s">
        <v>712</v>
      </c>
      <c r="H272" s="6" t="s">
        <v>712</v>
      </c>
      <c r="I272" s="6" t="s">
        <v>712</v>
      </c>
      <c r="J272" s="6" t="s">
        <v>712</v>
      </c>
      <c r="K272" s="127"/>
      <c r="O272" s="128"/>
    </row>
    <row r="273" spans="1:15" s="10" customFormat="1" ht="11.25" x14ac:dyDescent="0.2">
      <c r="A273" s="174"/>
      <c r="B273" s="13" t="s">
        <v>692</v>
      </c>
      <c r="C273" s="13" t="str">
        <f>A240</f>
        <v>London</v>
      </c>
      <c r="D273" s="13"/>
      <c r="E273" s="14">
        <v>145</v>
      </c>
      <c r="F273" s="14">
        <v>770</v>
      </c>
      <c r="G273" s="14">
        <v>135</v>
      </c>
      <c r="H273" s="14" t="s">
        <v>712</v>
      </c>
      <c r="I273" s="14" t="s">
        <v>712</v>
      </c>
      <c r="J273" s="14">
        <v>1085</v>
      </c>
      <c r="K273" s="127"/>
      <c r="O273" s="128"/>
    </row>
    <row r="274" spans="1:15" s="10" customFormat="1" ht="11.25" x14ac:dyDescent="0.2">
      <c r="A274" s="15"/>
      <c r="C274" s="11"/>
      <c r="D274" s="11"/>
      <c r="E274" s="6"/>
      <c r="F274" s="6"/>
      <c r="G274" s="6"/>
      <c r="H274" s="6"/>
      <c r="I274" s="6"/>
      <c r="J274" s="6"/>
      <c r="K274" s="127"/>
      <c r="L274" s="6"/>
      <c r="M274" s="6"/>
      <c r="O274" s="128"/>
    </row>
    <row r="275" spans="1:15" s="10" customFormat="1" ht="11.25" x14ac:dyDescent="0.2">
      <c r="A275" s="173" t="s">
        <v>553</v>
      </c>
      <c r="B275" s="11" t="s">
        <v>8</v>
      </c>
      <c r="C275" s="11" t="s">
        <v>257</v>
      </c>
      <c r="D275" s="11"/>
      <c r="E275" s="6">
        <v>675</v>
      </c>
      <c r="F275" s="6">
        <v>2070</v>
      </c>
      <c r="G275" s="6">
        <v>230</v>
      </c>
      <c r="H275" s="6" t="s">
        <v>712</v>
      </c>
      <c r="I275" s="6" t="s">
        <v>712</v>
      </c>
      <c r="J275" s="6">
        <v>3015</v>
      </c>
      <c r="K275" s="127"/>
      <c r="O275" s="128"/>
    </row>
    <row r="276" spans="1:15" s="10" customFormat="1" ht="11.25" x14ac:dyDescent="0.2">
      <c r="A276" s="173"/>
      <c r="B276" s="11" t="s">
        <v>470</v>
      </c>
      <c r="C276" s="11" t="s">
        <v>258</v>
      </c>
      <c r="D276" s="11"/>
      <c r="E276" s="6">
        <v>575</v>
      </c>
      <c r="F276" s="6">
        <v>1690</v>
      </c>
      <c r="G276" s="6">
        <v>245</v>
      </c>
      <c r="H276" s="6" t="s">
        <v>712</v>
      </c>
      <c r="I276" s="6" t="s">
        <v>712</v>
      </c>
      <c r="J276" s="6">
        <v>2535</v>
      </c>
      <c r="K276" s="127"/>
      <c r="O276" s="128"/>
    </row>
    <row r="277" spans="1:15" s="10" customFormat="1" ht="11.25" x14ac:dyDescent="0.2">
      <c r="A277" s="173"/>
      <c r="B277" s="11" t="s">
        <v>4</v>
      </c>
      <c r="C277" s="11" t="s">
        <v>259</v>
      </c>
      <c r="D277" s="11"/>
      <c r="E277" s="6">
        <v>180</v>
      </c>
      <c r="F277" s="6">
        <v>700</v>
      </c>
      <c r="G277" s="6">
        <v>70</v>
      </c>
      <c r="H277" s="6" t="s">
        <v>712</v>
      </c>
      <c r="I277" s="6" t="s">
        <v>712</v>
      </c>
      <c r="J277" s="6">
        <v>955</v>
      </c>
      <c r="K277" s="127"/>
      <c r="O277" s="128"/>
    </row>
    <row r="278" spans="1:15" s="10" customFormat="1" ht="11.25" x14ac:dyDescent="0.2">
      <c r="A278" s="173"/>
      <c r="B278" s="11" t="s">
        <v>3</v>
      </c>
      <c r="C278" s="11" t="s">
        <v>143</v>
      </c>
      <c r="D278" s="11"/>
      <c r="E278" s="6">
        <v>765</v>
      </c>
      <c r="F278" s="6">
        <v>2165</v>
      </c>
      <c r="G278" s="6">
        <v>265</v>
      </c>
      <c r="H278" s="6">
        <v>25</v>
      </c>
      <c r="I278" s="6">
        <v>5</v>
      </c>
      <c r="J278" s="6">
        <v>3225</v>
      </c>
      <c r="K278" s="127"/>
      <c r="O278" s="128"/>
    </row>
    <row r="279" spans="1:15" s="10" customFormat="1" ht="11.25" x14ac:dyDescent="0.2">
      <c r="A279" s="173"/>
      <c r="B279" s="11" t="s">
        <v>5</v>
      </c>
      <c r="C279" s="11" t="s">
        <v>260</v>
      </c>
      <c r="D279" s="11"/>
      <c r="E279" s="6">
        <v>855</v>
      </c>
      <c r="F279" s="6">
        <v>2460</v>
      </c>
      <c r="G279" s="6">
        <v>330</v>
      </c>
      <c r="H279" s="6">
        <v>35</v>
      </c>
      <c r="I279" s="6">
        <v>10</v>
      </c>
      <c r="J279" s="6">
        <v>3690</v>
      </c>
      <c r="K279" s="127"/>
      <c r="O279" s="128"/>
    </row>
    <row r="280" spans="1:15" s="10" customFormat="1" ht="11.25" x14ac:dyDescent="0.2">
      <c r="A280" s="173"/>
      <c r="B280" s="11" t="s">
        <v>12</v>
      </c>
      <c r="C280" s="11" t="s">
        <v>146</v>
      </c>
      <c r="D280" s="11"/>
      <c r="E280" s="6">
        <v>475</v>
      </c>
      <c r="F280" s="6">
        <v>1350</v>
      </c>
      <c r="G280" s="6">
        <v>140</v>
      </c>
      <c r="H280" s="6" t="s">
        <v>712</v>
      </c>
      <c r="I280" s="6" t="s">
        <v>712</v>
      </c>
      <c r="J280" s="6">
        <v>1995</v>
      </c>
      <c r="K280" s="127"/>
      <c r="O280" s="128"/>
    </row>
    <row r="281" spans="1:15" s="10" customFormat="1" ht="11.25" x14ac:dyDescent="0.2">
      <c r="A281" s="173"/>
      <c r="B281" s="11" t="s">
        <v>13</v>
      </c>
      <c r="C281" s="11" t="s">
        <v>261</v>
      </c>
      <c r="D281" s="11"/>
      <c r="E281" s="6">
        <v>615</v>
      </c>
      <c r="F281" s="6">
        <v>2020</v>
      </c>
      <c r="G281" s="6">
        <v>245</v>
      </c>
      <c r="H281" s="6" t="s">
        <v>712</v>
      </c>
      <c r="I281" s="6" t="s">
        <v>712</v>
      </c>
      <c r="J281" s="6">
        <v>2915</v>
      </c>
      <c r="K281" s="127"/>
      <c r="O281" s="128"/>
    </row>
    <row r="282" spans="1:15" s="10" customFormat="1" ht="11.25" x14ac:dyDescent="0.2">
      <c r="A282" s="173"/>
      <c r="B282" s="11" t="s">
        <v>14</v>
      </c>
      <c r="C282" s="11" t="s">
        <v>262</v>
      </c>
      <c r="D282" s="11"/>
      <c r="E282" s="6">
        <v>280</v>
      </c>
      <c r="F282" s="6">
        <v>900</v>
      </c>
      <c r="G282" s="6">
        <v>110</v>
      </c>
      <c r="H282" s="6">
        <v>10</v>
      </c>
      <c r="I282" s="6">
        <v>5</v>
      </c>
      <c r="J282" s="6">
        <v>1305</v>
      </c>
      <c r="K282" s="127"/>
      <c r="O282" s="128"/>
    </row>
    <row r="283" spans="1:15" s="10" customFormat="1" ht="11.25" x14ac:dyDescent="0.2">
      <c r="A283" s="173"/>
      <c r="B283" s="11" t="s">
        <v>469</v>
      </c>
      <c r="C283" s="11" t="s">
        <v>263</v>
      </c>
      <c r="D283" s="11"/>
      <c r="E283" s="6">
        <v>820</v>
      </c>
      <c r="F283" s="6">
        <v>2085</v>
      </c>
      <c r="G283" s="6">
        <v>260</v>
      </c>
      <c r="H283" s="6" t="s">
        <v>712</v>
      </c>
      <c r="I283" s="6" t="s">
        <v>712</v>
      </c>
      <c r="J283" s="6">
        <v>3200</v>
      </c>
      <c r="K283" s="127"/>
      <c r="O283" s="128"/>
    </row>
    <row r="284" spans="1:15" s="10" customFormat="1" ht="11.25" x14ac:dyDescent="0.2">
      <c r="A284" s="173"/>
      <c r="B284" s="11" t="s">
        <v>9</v>
      </c>
      <c r="C284" s="11" t="s">
        <v>144</v>
      </c>
      <c r="D284" s="11"/>
      <c r="E284" s="6">
        <v>210</v>
      </c>
      <c r="F284" s="6">
        <v>535</v>
      </c>
      <c r="G284" s="6">
        <v>70</v>
      </c>
      <c r="H284" s="6" t="s">
        <v>712</v>
      </c>
      <c r="I284" s="6" t="s">
        <v>712</v>
      </c>
      <c r="J284" s="6">
        <v>830</v>
      </c>
      <c r="K284" s="127"/>
      <c r="O284" s="128"/>
    </row>
    <row r="285" spans="1:15" s="10" customFormat="1" ht="11.25" x14ac:dyDescent="0.2">
      <c r="A285" s="173"/>
      <c r="B285" s="11" t="s">
        <v>10</v>
      </c>
      <c r="C285" s="11" t="s">
        <v>264</v>
      </c>
      <c r="D285" s="11"/>
      <c r="E285" s="6" t="s">
        <v>712</v>
      </c>
      <c r="F285" s="6" t="s">
        <v>712</v>
      </c>
      <c r="G285" s="6" t="s">
        <v>712</v>
      </c>
      <c r="H285" s="6" t="s">
        <v>712</v>
      </c>
      <c r="I285" s="6" t="s">
        <v>712</v>
      </c>
      <c r="J285" s="6" t="s">
        <v>712</v>
      </c>
      <c r="K285" s="127"/>
      <c r="O285" s="128"/>
    </row>
    <row r="286" spans="1:15" s="10" customFormat="1" ht="11.25" x14ac:dyDescent="0.2">
      <c r="A286" s="173"/>
      <c r="B286" s="11" t="s">
        <v>11</v>
      </c>
      <c r="C286" s="11" t="s">
        <v>265</v>
      </c>
      <c r="D286" s="11"/>
      <c r="E286" s="6">
        <v>960</v>
      </c>
      <c r="F286" s="6">
        <v>2675</v>
      </c>
      <c r="G286" s="6">
        <v>280</v>
      </c>
      <c r="H286" s="6">
        <v>45</v>
      </c>
      <c r="I286" s="6">
        <v>10</v>
      </c>
      <c r="J286" s="6">
        <v>3970</v>
      </c>
      <c r="K286" s="127"/>
      <c r="O286" s="128"/>
    </row>
    <row r="287" spans="1:15" s="12" customFormat="1" ht="11.25" x14ac:dyDescent="0.2">
      <c r="A287" s="173"/>
      <c r="B287" s="11" t="s">
        <v>7</v>
      </c>
      <c r="C287" s="11" t="s">
        <v>266</v>
      </c>
      <c r="D287" s="11"/>
      <c r="E287" s="6">
        <v>915</v>
      </c>
      <c r="F287" s="6">
        <v>2470</v>
      </c>
      <c r="G287" s="6">
        <v>225</v>
      </c>
      <c r="H287" s="6">
        <v>30</v>
      </c>
      <c r="I287" s="6">
        <v>5</v>
      </c>
      <c r="J287" s="6">
        <v>3645</v>
      </c>
      <c r="K287" s="127"/>
      <c r="O287" s="128"/>
    </row>
    <row r="288" spans="1:15" s="10" customFormat="1" ht="11.25" x14ac:dyDescent="0.2">
      <c r="A288" s="173"/>
      <c r="B288" s="11" t="s">
        <v>6</v>
      </c>
      <c r="C288" s="11" t="s">
        <v>267</v>
      </c>
      <c r="D288" s="11"/>
      <c r="E288" s="6" t="s">
        <v>712</v>
      </c>
      <c r="F288" s="6" t="s">
        <v>712</v>
      </c>
      <c r="G288" s="6" t="s">
        <v>712</v>
      </c>
      <c r="H288" s="6" t="s">
        <v>712</v>
      </c>
      <c r="I288" s="6" t="s">
        <v>712</v>
      </c>
      <c r="J288" s="6" t="s">
        <v>712</v>
      </c>
      <c r="K288" s="127"/>
      <c r="O288" s="128"/>
    </row>
    <row r="289" spans="1:15" s="10" customFormat="1" ht="11.25" x14ac:dyDescent="0.2">
      <c r="A289" s="174"/>
      <c r="B289" s="13" t="s">
        <v>692</v>
      </c>
      <c r="C289" s="13" t="str">
        <f>A275</f>
        <v>New Anglia</v>
      </c>
      <c r="D289" s="13"/>
      <c r="E289" s="14">
        <v>7325</v>
      </c>
      <c r="F289" s="14">
        <v>21110</v>
      </c>
      <c r="G289" s="14">
        <v>2470</v>
      </c>
      <c r="H289" s="14">
        <v>320</v>
      </c>
      <c r="I289" s="14">
        <v>50</v>
      </c>
      <c r="J289" s="14">
        <v>31275</v>
      </c>
      <c r="K289" s="127"/>
      <c r="O289" s="128"/>
    </row>
    <row r="290" spans="1:15" s="10" customFormat="1" ht="11.25" x14ac:dyDescent="0.2">
      <c r="A290" s="15"/>
      <c r="C290" s="11"/>
      <c r="D290" s="11"/>
      <c r="E290" s="6"/>
      <c r="F290" s="6"/>
      <c r="G290" s="6"/>
      <c r="H290" s="6"/>
      <c r="I290" s="6"/>
      <c r="J290" s="6"/>
      <c r="K290" s="127"/>
      <c r="L290" s="6"/>
      <c r="M290" s="6"/>
      <c r="O290" s="128"/>
    </row>
    <row r="291" spans="1:15" s="10" customFormat="1" ht="11.25" x14ac:dyDescent="0.2">
      <c r="A291" s="173" t="s">
        <v>680</v>
      </c>
      <c r="B291" s="11" t="s">
        <v>388</v>
      </c>
      <c r="C291" s="11" t="s">
        <v>278</v>
      </c>
      <c r="D291" s="11"/>
      <c r="E291" s="6">
        <v>1560</v>
      </c>
      <c r="F291" s="6">
        <v>4080</v>
      </c>
      <c r="G291" s="6">
        <v>490</v>
      </c>
      <c r="H291" s="6">
        <v>95</v>
      </c>
      <c r="I291" s="6">
        <v>10</v>
      </c>
      <c r="J291" s="6">
        <v>6235</v>
      </c>
      <c r="K291" s="127"/>
      <c r="O291" s="128"/>
    </row>
    <row r="292" spans="1:15" s="10" customFormat="1" ht="11.25" x14ac:dyDescent="0.2">
      <c r="A292" s="173"/>
      <c r="B292" s="11" t="s">
        <v>394</v>
      </c>
      <c r="C292" s="11" t="s">
        <v>279</v>
      </c>
      <c r="D292" s="11"/>
      <c r="E292" s="6">
        <v>95</v>
      </c>
      <c r="F292" s="6">
        <v>310</v>
      </c>
      <c r="G292" s="6">
        <v>40</v>
      </c>
      <c r="H292" s="6" t="s">
        <v>712</v>
      </c>
      <c r="I292" s="6" t="s">
        <v>712</v>
      </c>
      <c r="J292" s="6">
        <v>460</v>
      </c>
      <c r="K292" s="127"/>
      <c r="O292" s="128"/>
    </row>
    <row r="293" spans="1:15" s="10" customFormat="1" ht="11.25" x14ac:dyDescent="0.2">
      <c r="A293" s="173"/>
      <c r="B293" s="11" t="s">
        <v>395</v>
      </c>
      <c r="C293" s="11" t="s">
        <v>280</v>
      </c>
      <c r="D293" s="11"/>
      <c r="E293" s="6">
        <v>25</v>
      </c>
      <c r="F293" s="6">
        <v>140</v>
      </c>
      <c r="G293" s="6">
        <v>35</v>
      </c>
      <c r="H293" s="6" t="s">
        <v>712</v>
      </c>
      <c r="I293" s="6" t="s">
        <v>712</v>
      </c>
      <c r="J293" s="6">
        <v>215</v>
      </c>
      <c r="K293" s="127"/>
      <c r="O293" s="128"/>
    </row>
    <row r="294" spans="1:15" s="10" customFormat="1" ht="11.25" x14ac:dyDescent="0.2">
      <c r="A294" s="173"/>
      <c r="B294" s="11" t="s">
        <v>396</v>
      </c>
      <c r="C294" s="11" t="s">
        <v>281</v>
      </c>
      <c r="D294" s="11"/>
      <c r="E294" s="6">
        <v>20</v>
      </c>
      <c r="F294" s="6">
        <v>120</v>
      </c>
      <c r="G294" s="6">
        <v>30</v>
      </c>
      <c r="H294" s="6" t="s">
        <v>712</v>
      </c>
      <c r="I294" s="6" t="s">
        <v>712</v>
      </c>
      <c r="J294" s="6">
        <v>170</v>
      </c>
      <c r="K294" s="127"/>
      <c r="O294" s="128"/>
    </row>
    <row r="295" spans="1:15" s="10" customFormat="1" ht="11.25" x14ac:dyDescent="0.2">
      <c r="A295" s="173"/>
      <c r="B295" s="11" t="s">
        <v>391</v>
      </c>
      <c r="C295" s="11" t="s">
        <v>282</v>
      </c>
      <c r="D295" s="11"/>
      <c r="E295" s="6">
        <v>1625</v>
      </c>
      <c r="F295" s="6">
        <v>3920</v>
      </c>
      <c r="G295" s="6">
        <v>445</v>
      </c>
      <c r="H295" s="6">
        <v>30</v>
      </c>
      <c r="I295" s="6">
        <v>10</v>
      </c>
      <c r="J295" s="6">
        <v>6030</v>
      </c>
      <c r="K295" s="127"/>
      <c r="O295" s="128"/>
    </row>
    <row r="296" spans="1:15" s="12" customFormat="1" ht="11.25" x14ac:dyDescent="0.2">
      <c r="A296" s="173"/>
      <c r="B296" s="11" t="s">
        <v>397</v>
      </c>
      <c r="C296" s="11" t="s">
        <v>283</v>
      </c>
      <c r="D296" s="11"/>
      <c r="E296" s="6">
        <v>10</v>
      </c>
      <c r="F296" s="6">
        <v>35</v>
      </c>
      <c r="G296" s="6">
        <v>15</v>
      </c>
      <c r="H296" s="6" t="s">
        <v>712</v>
      </c>
      <c r="I296" s="6" t="s">
        <v>712</v>
      </c>
      <c r="J296" s="6">
        <v>60</v>
      </c>
      <c r="K296" s="127"/>
      <c r="O296" s="128"/>
    </row>
    <row r="297" spans="1:15" s="10" customFormat="1" ht="11.25" x14ac:dyDescent="0.2">
      <c r="A297" s="173"/>
      <c r="B297" s="11" t="s">
        <v>398</v>
      </c>
      <c r="C297" s="11" t="s">
        <v>284</v>
      </c>
      <c r="D297" s="11"/>
      <c r="E297" s="6">
        <v>5</v>
      </c>
      <c r="F297" s="6">
        <v>60</v>
      </c>
      <c r="G297" s="6">
        <v>15</v>
      </c>
      <c r="H297" s="6" t="s">
        <v>712</v>
      </c>
      <c r="I297" s="6" t="s">
        <v>712</v>
      </c>
      <c r="J297" s="6">
        <v>85</v>
      </c>
      <c r="K297" s="127"/>
      <c r="O297" s="128"/>
    </row>
    <row r="298" spans="1:15" s="10" customFormat="1" ht="11.25" x14ac:dyDescent="0.2">
      <c r="A298" s="174"/>
      <c r="B298" s="13" t="s">
        <v>692</v>
      </c>
      <c r="C298" s="13" t="str">
        <f>A291</f>
        <v>North Eastern</v>
      </c>
      <c r="D298" s="13"/>
      <c r="E298" s="14">
        <v>3340</v>
      </c>
      <c r="F298" s="14">
        <v>8665</v>
      </c>
      <c r="G298" s="14">
        <v>1070</v>
      </c>
      <c r="H298" s="14">
        <v>155</v>
      </c>
      <c r="I298" s="14">
        <v>25</v>
      </c>
      <c r="J298" s="14">
        <v>13255</v>
      </c>
      <c r="K298" s="127"/>
      <c r="O298" s="128"/>
    </row>
    <row r="299" spans="1:15" s="10" customFormat="1" ht="11.25" x14ac:dyDescent="0.2">
      <c r="A299" s="15"/>
      <c r="C299" s="11"/>
      <c r="D299" s="11"/>
      <c r="E299" s="6"/>
      <c r="F299" s="6"/>
      <c r="G299" s="6"/>
      <c r="H299" s="6"/>
      <c r="I299" s="6"/>
      <c r="J299" s="6"/>
      <c r="K299" s="127"/>
      <c r="L299" s="6"/>
      <c r="M299" s="6"/>
      <c r="O299" s="128"/>
    </row>
    <row r="300" spans="1:15" s="10" customFormat="1" ht="11.25" x14ac:dyDescent="0.2">
      <c r="A300" s="173" t="s">
        <v>664</v>
      </c>
      <c r="B300" s="11" t="s">
        <v>94</v>
      </c>
      <c r="C300" s="11" t="s">
        <v>201</v>
      </c>
      <c r="D300" s="11"/>
      <c r="E300" s="6">
        <v>675</v>
      </c>
      <c r="F300" s="6">
        <v>2020</v>
      </c>
      <c r="G300" s="6">
        <v>185</v>
      </c>
      <c r="H300" s="6" t="s">
        <v>712</v>
      </c>
      <c r="I300" s="6" t="s">
        <v>712</v>
      </c>
      <c r="J300" s="6">
        <v>2915</v>
      </c>
      <c r="K300" s="127"/>
      <c r="O300" s="128"/>
    </row>
    <row r="301" spans="1:15" s="10" customFormat="1" ht="11.25" x14ac:dyDescent="0.2">
      <c r="A301" s="173"/>
      <c r="B301" s="11" t="s">
        <v>95</v>
      </c>
      <c r="C301" s="11" t="s">
        <v>198</v>
      </c>
      <c r="D301" s="11"/>
      <c r="E301" s="6">
        <v>165</v>
      </c>
      <c r="F301" s="6">
        <v>625</v>
      </c>
      <c r="G301" s="6">
        <v>50</v>
      </c>
      <c r="H301" s="6" t="s">
        <v>712</v>
      </c>
      <c r="I301" s="6" t="s">
        <v>712</v>
      </c>
      <c r="J301" s="6">
        <v>845</v>
      </c>
      <c r="K301" s="127"/>
      <c r="O301" s="128"/>
    </row>
    <row r="302" spans="1:15" s="10" customFormat="1" ht="11.25" x14ac:dyDescent="0.2">
      <c r="A302" s="173"/>
      <c r="B302" s="11" t="s">
        <v>93</v>
      </c>
      <c r="C302" s="11" t="s">
        <v>199</v>
      </c>
      <c r="D302" s="11"/>
      <c r="E302" s="6">
        <v>40</v>
      </c>
      <c r="F302" s="6">
        <v>115</v>
      </c>
      <c r="G302" s="6" t="s">
        <v>712</v>
      </c>
      <c r="H302" s="6" t="s">
        <v>712</v>
      </c>
      <c r="I302" s="6" t="s">
        <v>712</v>
      </c>
      <c r="J302" s="6">
        <v>160</v>
      </c>
      <c r="K302" s="127"/>
      <c r="O302" s="128"/>
    </row>
    <row r="303" spans="1:15" s="10" customFormat="1" ht="11.25" x14ac:dyDescent="0.2">
      <c r="A303" s="173"/>
      <c r="B303" s="11" t="s">
        <v>96</v>
      </c>
      <c r="C303" s="11" t="s">
        <v>197</v>
      </c>
      <c r="D303" s="11"/>
      <c r="E303" s="6">
        <v>15</v>
      </c>
      <c r="F303" s="6">
        <v>35</v>
      </c>
      <c r="G303" s="6" t="s">
        <v>712</v>
      </c>
      <c r="H303" s="6" t="s">
        <v>712</v>
      </c>
      <c r="I303" s="6" t="s">
        <v>712</v>
      </c>
      <c r="J303" s="6">
        <v>60</v>
      </c>
      <c r="K303" s="127"/>
      <c r="O303" s="128"/>
    </row>
    <row r="304" spans="1:15" s="10" customFormat="1" ht="11.25" x14ac:dyDescent="0.2">
      <c r="A304" s="173"/>
      <c r="B304" s="11" t="s">
        <v>665</v>
      </c>
      <c r="C304" s="11" t="s">
        <v>668</v>
      </c>
      <c r="D304" s="11"/>
      <c r="E304" s="6">
        <v>465</v>
      </c>
      <c r="F304" s="6">
        <v>1680</v>
      </c>
      <c r="G304" s="6">
        <v>145</v>
      </c>
      <c r="H304" s="6">
        <v>25</v>
      </c>
      <c r="I304" s="6">
        <v>5</v>
      </c>
      <c r="J304" s="6">
        <v>2320</v>
      </c>
      <c r="K304" s="127"/>
      <c r="O304" s="128"/>
    </row>
    <row r="305" spans="1:15" s="12" customFormat="1" ht="11.25" x14ac:dyDescent="0.2">
      <c r="A305" s="173"/>
      <c r="B305" s="11" t="s">
        <v>666</v>
      </c>
      <c r="C305" s="11" t="s">
        <v>669</v>
      </c>
      <c r="D305" s="11"/>
      <c r="E305" s="6">
        <v>170</v>
      </c>
      <c r="F305" s="6">
        <v>855</v>
      </c>
      <c r="G305" s="6">
        <v>105</v>
      </c>
      <c r="H305" s="6" t="s">
        <v>712</v>
      </c>
      <c r="I305" s="6" t="s">
        <v>712</v>
      </c>
      <c r="J305" s="6">
        <v>1150</v>
      </c>
      <c r="K305" s="127"/>
      <c r="O305" s="128"/>
    </row>
    <row r="306" spans="1:15" s="10" customFormat="1" ht="11.25" x14ac:dyDescent="0.2">
      <c r="A306" s="173"/>
      <c r="B306" s="11" t="s">
        <v>97</v>
      </c>
      <c r="C306" s="11" t="s">
        <v>200</v>
      </c>
      <c r="D306" s="11"/>
      <c r="E306" s="6">
        <v>815</v>
      </c>
      <c r="F306" s="6">
        <v>2965</v>
      </c>
      <c r="G306" s="6">
        <v>265</v>
      </c>
      <c r="H306" s="6">
        <v>45</v>
      </c>
      <c r="I306" s="6">
        <v>10</v>
      </c>
      <c r="J306" s="6">
        <v>4100</v>
      </c>
      <c r="K306" s="127"/>
      <c r="O306" s="128"/>
    </row>
    <row r="307" spans="1:15" s="10" customFormat="1" ht="11.25" x14ac:dyDescent="0.2">
      <c r="A307" s="174"/>
      <c r="B307" s="13" t="s">
        <v>692</v>
      </c>
      <c r="C307" s="13" t="str">
        <f>A300</f>
        <v>Northamptonshire</v>
      </c>
      <c r="D307" s="13"/>
      <c r="E307" s="14">
        <v>2345</v>
      </c>
      <c r="F307" s="14">
        <v>8295</v>
      </c>
      <c r="G307" s="14">
        <v>760</v>
      </c>
      <c r="H307" s="14">
        <v>125</v>
      </c>
      <c r="I307" s="14">
        <v>20</v>
      </c>
      <c r="J307" s="14">
        <v>11545</v>
      </c>
      <c r="K307" s="127"/>
      <c r="O307" s="128"/>
    </row>
    <row r="308" spans="1:15" s="10" customFormat="1" ht="11.25" x14ac:dyDescent="0.2">
      <c r="A308" s="15"/>
      <c r="C308" s="11"/>
      <c r="D308" s="11"/>
      <c r="E308" s="6"/>
      <c r="F308" s="6"/>
      <c r="G308" s="6"/>
      <c r="H308" s="6"/>
      <c r="I308" s="6"/>
      <c r="J308" s="6"/>
      <c r="K308" s="127"/>
      <c r="L308" s="6"/>
      <c r="M308" s="6"/>
      <c r="O308" s="128"/>
    </row>
    <row r="309" spans="1:15" s="10" customFormat="1" ht="11.25" x14ac:dyDescent="0.2">
      <c r="A309" s="173" t="s">
        <v>667</v>
      </c>
      <c r="B309" s="11" t="s">
        <v>367</v>
      </c>
      <c r="C309" s="11" t="s">
        <v>157</v>
      </c>
      <c r="D309" s="11"/>
      <c r="E309" s="6">
        <v>5</v>
      </c>
      <c r="F309" s="6">
        <v>25</v>
      </c>
      <c r="G309" s="6" t="s">
        <v>712</v>
      </c>
      <c r="H309" s="6" t="s">
        <v>712</v>
      </c>
      <c r="I309" s="6" t="s">
        <v>712</v>
      </c>
      <c r="J309" s="6">
        <v>30</v>
      </c>
      <c r="K309" s="127"/>
      <c r="O309" s="128"/>
    </row>
    <row r="310" spans="1:15" s="10" customFormat="1" ht="11.25" x14ac:dyDescent="0.2">
      <c r="A310" s="173"/>
      <c r="B310" s="11" t="s">
        <v>366</v>
      </c>
      <c r="C310" s="11" t="s">
        <v>158</v>
      </c>
      <c r="D310" s="11"/>
      <c r="E310" s="6">
        <v>650</v>
      </c>
      <c r="F310" s="6">
        <v>1945</v>
      </c>
      <c r="G310" s="6">
        <v>190</v>
      </c>
      <c r="H310" s="6">
        <v>25</v>
      </c>
      <c r="I310" s="6">
        <v>5</v>
      </c>
      <c r="J310" s="6">
        <v>2815</v>
      </c>
      <c r="K310" s="127"/>
      <c r="O310" s="128"/>
    </row>
    <row r="311" spans="1:15" s="10" customFormat="1" ht="11.25" x14ac:dyDescent="0.2">
      <c r="A311" s="173"/>
      <c r="B311" s="11" t="s">
        <v>419</v>
      </c>
      <c r="C311" s="11" t="s">
        <v>159</v>
      </c>
      <c r="D311" s="11"/>
      <c r="E311" s="6">
        <v>690</v>
      </c>
      <c r="F311" s="6">
        <v>2765</v>
      </c>
      <c r="G311" s="6">
        <v>285</v>
      </c>
      <c r="H311" s="6">
        <v>35</v>
      </c>
      <c r="I311" s="6">
        <v>5</v>
      </c>
      <c r="J311" s="6">
        <v>3780</v>
      </c>
      <c r="K311" s="127"/>
      <c r="O311" s="128"/>
    </row>
    <row r="312" spans="1:15" s="12" customFormat="1" ht="11.25" x14ac:dyDescent="0.2">
      <c r="A312" s="173"/>
      <c r="B312" s="11" t="s">
        <v>418</v>
      </c>
      <c r="C312" s="11" t="s">
        <v>160</v>
      </c>
      <c r="D312" s="11"/>
      <c r="E312" s="6">
        <v>535</v>
      </c>
      <c r="F312" s="6">
        <v>1935</v>
      </c>
      <c r="G312" s="6" t="s">
        <v>712</v>
      </c>
      <c r="H312" s="6" t="s">
        <v>712</v>
      </c>
      <c r="I312" s="6" t="s">
        <v>712</v>
      </c>
      <c r="J312" s="6">
        <v>2745</v>
      </c>
      <c r="K312" s="127"/>
      <c r="O312" s="128"/>
    </row>
    <row r="313" spans="1:15" s="10" customFormat="1" ht="11.25" x14ac:dyDescent="0.2">
      <c r="A313" s="173"/>
      <c r="B313" s="11" t="s">
        <v>417</v>
      </c>
      <c r="C313" s="11" t="s">
        <v>161</v>
      </c>
      <c r="D313" s="11"/>
      <c r="E313" s="6">
        <v>740</v>
      </c>
      <c r="F313" s="6">
        <v>3010</v>
      </c>
      <c r="G313" s="6">
        <v>255</v>
      </c>
      <c r="H313" s="6">
        <v>35</v>
      </c>
      <c r="I313" s="6">
        <v>5</v>
      </c>
      <c r="J313" s="6">
        <v>4045</v>
      </c>
      <c r="K313" s="127"/>
      <c r="O313" s="128"/>
    </row>
    <row r="314" spans="1:15" s="10" customFormat="1" ht="11.25" x14ac:dyDescent="0.2">
      <c r="A314" s="174"/>
      <c r="B314" s="13" t="s">
        <v>692</v>
      </c>
      <c r="C314" s="13" t="str">
        <f>A309</f>
        <v>Oxfordshire LEP</v>
      </c>
      <c r="D314" s="13"/>
      <c r="E314" s="14">
        <v>2620</v>
      </c>
      <c r="F314" s="14">
        <v>9680</v>
      </c>
      <c r="G314" s="14">
        <v>965</v>
      </c>
      <c r="H314" s="14">
        <v>130</v>
      </c>
      <c r="I314" s="14">
        <v>30</v>
      </c>
      <c r="J314" s="14">
        <v>13425</v>
      </c>
      <c r="K314" s="127"/>
      <c r="O314" s="128"/>
    </row>
    <row r="315" spans="1:15" s="10" customFormat="1" ht="11.25" x14ac:dyDescent="0.2">
      <c r="A315" s="15"/>
      <c r="C315" s="11"/>
      <c r="D315" s="11"/>
      <c r="E315" s="6"/>
      <c r="F315" s="6"/>
      <c r="G315" s="6"/>
      <c r="H315" s="6"/>
      <c r="I315" s="6"/>
      <c r="J315" s="6"/>
      <c r="K315" s="127"/>
      <c r="L315" s="6"/>
      <c r="M315" s="6"/>
      <c r="O315" s="128"/>
    </row>
    <row r="316" spans="1:15" s="10" customFormat="1" ht="11.25" x14ac:dyDescent="0.2">
      <c r="A316" s="173" t="s">
        <v>98</v>
      </c>
      <c r="B316" s="11" t="s">
        <v>60</v>
      </c>
      <c r="C316" s="11" t="s">
        <v>344</v>
      </c>
      <c r="D316" s="11"/>
      <c r="E316" s="6">
        <v>150</v>
      </c>
      <c r="F316" s="6">
        <v>560</v>
      </c>
      <c r="G316" s="6">
        <v>65</v>
      </c>
      <c r="H316" s="6" t="s">
        <v>712</v>
      </c>
      <c r="I316" s="6" t="s">
        <v>712</v>
      </c>
      <c r="J316" s="6">
        <v>790</v>
      </c>
      <c r="K316" s="127"/>
      <c r="O316" s="128"/>
    </row>
    <row r="317" spans="1:15" s="10" customFormat="1" ht="11.25" x14ac:dyDescent="0.2">
      <c r="A317" s="173"/>
      <c r="B317" s="11" t="s">
        <v>61</v>
      </c>
      <c r="C317" s="11" t="s">
        <v>345</v>
      </c>
      <c r="D317" s="11"/>
      <c r="E317" s="6">
        <v>125</v>
      </c>
      <c r="F317" s="6">
        <v>265</v>
      </c>
      <c r="G317" s="6">
        <v>25</v>
      </c>
      <c r="H317" s="6" t="s">
        <v>712</v>
      </c>
      <c r="I317" s="6" t="s">
        <v>712</v>
      </c>
      <c r="J317" s="6">
        <v>420</v>
      </c>
      <c r="K317" s="127"/>
      <c r="O317" s="128"/>
    </row>
    <row r="318" spans="1:15" s="10" customFormat="1" ht="11.25" x14ac:dyDescent="0.2">
      <c r="A318" s="173"/>
      <c r="B318" s="11" t="s">
        <v>77</v>
      </c>
      <c r="C318" s="11" t="s">
        <v>346</v>
      </c>
      <c r="D318" s="11"/>
      <c r="E318" s="6">
        <v>270</v>
      </c>
      <c r="F318" s="6">
        <v>530</v>
      </c>
      <c r="G318" s="6">
        <v>70</v>
      </c>
      <c r="H318" s="6" t="s">
        <v>712</v>
      </c>
      <c r="I318" s="6" t="s">
        <v>712</v>
      </c>
      <c r="J318" s="6">
        <v>880</v>
      </c>
      <c r="K318" s="127"/>
      <c r="O318" s="128"/>
    </row>
    <row r="319" spans="1:15" s="10" customFormat="1" ht="11.25" x14ac:dyDescent="0.2">
      <c r="A319" s="173"/>
      <c r="B319" s="11" t="s">
        <v>73</v>
      </c>
      <c r="C319" s="11" t="s">
        <v>347</v>
      </c>
      <c r="D319" s="11"/>
      <c r="E319" s="6">
        <v>10</v>
      </c>
      <c r="F319" s="6">
        <v>45</v>
      </c>
      <c r="G319" s="6">
        <v>10</v>
      </c>
      <c r="H319" s="6" t="s">
        <v>712</v>
      </c>
      <c r="I319" s="6" t="s">
        <v>712</v>
      </c>
      <c r="J319" s="6">
        <v>65</v>
      </c>
      <c r="K319" s="127"/>
      <c r="O319" s="128"/>
    </row>
    <row r="320" spans="1:15" s="10" customFormat="1" ht="11.25" x14ac:dyDescent="0.2">
      <c r="A320" s="173"/>
      <c r="B320" s="11" t="s">
        <v>510</v>
      </c>
      <c r="C320" s="11" t="s">
        <v>348</v>
      </c>
      <c r="D320" s="11"/>
      <c r="E320" s="6">
        <v>430</v>
      </c>
      <c r="F320" s="6">
        <v>1275</v>
      </c>
      <c r="G320" s="6">
        <v>165</v>
      </c>
      <c r="H320" s="6">
        <v>25</v>
      </c>
      <c r="I320" s="6">
        <v>5</v>
      </c>
      <c r="J320" s="6">
        <v>1900</v>
      </c>
      <c r="K320" s="127"/>
      <c r="O320" s="128"/>
    </row>
    <row r="321" spans="1:15" s="10" customFormat="1" ht="11.25" x14ac:dyDescent="0.2">
      <c r="A321" s="173"/>
      <c r="B321" s="11" t="s">
        <v>58</v>
      </c>
      <c r="C321" s="11" t="s">
        <v>334</v>
      </c>
      <c r="D321" s="11"/>
      <c r="E321" s="6">
        <v>200</v>
      </c>
      <c r="F321" s="6">
        <v>530</v>
      </c>
      <c r="G321" s="6">
        <v>60</v>
      </c>
      <c r="H321" s="6" t="s">
        <v>712</v>
      </c>
      <c r="I321" s="6" t="s">
        <v>712</v>
      </c>
      <c r="J321" s="6">
        <v>810</v>
      </c>
      <c r="K321" s="127"/>
      <c r="O321" s="128"/>
    </row>
    <row r="322" spans="1:15" s="12" customFormat="1" ht="11.25" x14ac:dyDescent="0.2">
      <c r="A322" s="173"/>
      <c r="B322" s="11" t="s">
        <v>72</v>
      </c>
      <c r="C322" s="11" t="s">
        <v>111</v>
      </c>
      <c r="D322" s="11"/>
      <c r="E322" s="6">
        <v>155</v>
      </c>
      <c r="F322" s="6">
        <v>605</v>
      </c>
      <c r="G322" s="6">
        <v>80</v>
      </c>
      <c r="H322" s="6">
        <v>20</v>
      </c>
      <c r="I322" s="6">
        <v>5</v>
      </c>
      <c r="J322" s="6">
        <v>865</v>
      </c>
      <c r="K322" s="127"/>
      <c r="O322" s="128"/>
    </row>
    <row r="323" spans="1:15" s="10" customFormat="1" ht="11.25" x14ac:dyDescent="0.2">
      <c r="A323" s="173"/>
      <c r="B323" s="11" t="s">
        <v>59</v>
      </c>
      <c r="C323" s="11" t="s">
        <v>99</v>
      </c>
      <c r="D323" s="11"/>
      <c r="E323" s="6">
        <v>325</v>
      </c>
      <c r="F323" s="6">
        <v>1120</v>
      </c>
      <c r="G323" s="6">
        <v>115</v>
      </c>
      <c r="H323" s="6" t="s">
        <v>712</v>
      </c>
      <c r="I323" s="6" t="s">
        <v>712</v>
      </c>
      <c r="J323" s="6">
        <v>1585</v>
      </c>
      <c r="K323" s="127"/>
      <c r="O323" s="128"/>
    </row>
    <row r="324" spans="1:15" s="10" customFormat="1" ht="11.25" x14ac:dyDescent="0.2">
      <c r="A324" s="174"/>
      <c r="B324" s="13" t="s">
        <v>692</v>
      </c>
      <c r="C324" s="13" t="str">
        <f>A316</f>
        <v>Sheffield City Region</v>
      </c>
      <c r="D324" s="13"/>
      <c r="E324" s="14">
        <v>1665</v>
      </c>
      <c r="F324" s="14">
        <v>4930</v>
      </c>
      <c r="G324" s="14">
        <v>590</v>
      </c>
      <c r="H324" s="14">
        <v>105</v>
      </c>
      <c r="I324" s="14">
        <v>20</v>
      </c>
      <c r="J324" s="14">
        <v>7310</v>
      </c>
      <c r="K324" s="127"/>
      <c r="O324" s="128"/>
    </row>
    <row r="325" spans="1:15" s="10" customFormat="1" ht="11.25" x14ac:dyDescent="0.2">
      <c r="A325" s="15"/>
      <c r="C325" s="11"/>
      <c r="D325" s="11"/>
      <c r="E325" s="6"/>
      <c r="F325" s="6"/>
      <c r="G325" s="6"/>
      <c r="H325" s="6"/>
      <c r="I325" s="6"/>
      <c r="J325" s="6"/>
      <c r="K325" s="127"/>
      <c r="L325" s="6"/>
      <c r="M325" s="6"/>
      <c r="O325" s="128"/>
    </row>
    <row r="326" spans="1:15" s="10" customFormat="1" ht="11.25" x14ac:dyDescent="0.2">
      <c r="A326" s="173" t="s">
        <v>416</v>
      </c>
      <c r="B326" s="11" t="s">
        <v>443</v>
      </c>
      <c r="C326" s="11" t="s">
        <v>162</v>
      </c>
      <c r="D326" s="11"/>
      <c r="E326" s="6">
        <v>500</v>
      </c>
      <c r="F326" s="6">
        <v>2165</v>
      </c>
      <c r="G326" s="6">
        <v>190</v>
      </c>
      <c r="H326" s="6" t="s">
        <v>712</v>
      </c>
      <c r="I326" s="6" t="s">
        <v>712</v>
      </c>
      <c r="J326" s="6">
        <v>2885</v>
      </c>
      <c r="K326" s="127"/>
      <c r="O326" s="128"/>
    </row>
    <row r="327" spans="1:15" s="10" customFormat="1" ht="11.25" x14ac:dyDescent="0.2">
      <c r="A327" s="173"/>
      <c r="B327" s="11" t="s">
        <v>444</v>
      </c>
      <c r="C327" s="11" t="s">
        <v>163</v>
      </c>
      <c r="D327" s="11"/>
      <c r="E327" s="6">
        <v>85</v>
      </c>
      <c r="F327" s="6">
        <v>530</v>
      </c>
      <c r="G327" s="6">
        <v>65</v>
      </c>
      <c r="H327" s="6" t="s">
        <v>712</v>
      </c>
      <c r="I327" s="6" t="s">
        <v>712</v>
      </c>
      <c r="J327" s="6">
        <v>695</v>
      </c>
      <c r="K327" s="127"/>
      <c r="O327" s="128"/>
    </row>
    <row r="328" spans="1:15" s="10" customFormat="1" ht="11.25" x14ac:dyDescent="0.2">
      <c r="A328" s="173"/>
      <c r="B328" s="11" t="s">
        <v>445</v>
      </c>
      <c r="C328" s="11" t="s">
        <v>165</v>
      </c>
      <c r="D328" s="11"/>
      <c r="E328" s="6">
        <v>10</v>
      </c>
      <c r="F328" s="6">
        <v>40</v>
      </c>
      <c r="G328" s="6">
        <v>10</v>
      </c>
      <c r="H328" s="6" t="s">
        <v>712</v>
      </c>
      <c r="I328" s="6" t="s">
        <v>712</v>
      </c>
      <c r="J328" s="6">
        <v>65</v>
      </c>
      <c r="K328" s="127"/>
      <c r="O328" s="128"/>
    </row>
    <row r="329" spans="1:15" s="10" customFormat="1" ht="11.25" x14ac:dyDescent="0.2">
      <c r="A329" s="173"/>
      <c r="B329" s="11" t="s">
        <v>446</v>
      </c>
      <c r="C329" s="11" t="s">
        <v>166</v>
      </c>
      <c r="D329" s="11"/>
      <c r="E329" s="6" t="s">
        <v>712</v>
      </c>
      <c r="F329" s="6" t="s">
        <v>712</v>
      </c>
      <c r="G329" s="6" t="s">
        <v>712</v>
      </c>
      <c r="H329" s="6" t="s">
        <v>712</v>
      </c>
      <c r="I329" s="6" t="s">
        <v>712</v>
      </c>
      <c r="J329" s="6" t="s">
        <v>712</v>
      </c>
      <c r="K329" s="127"/>
      <c r="O329" s="128"/>
    </row>
    <row r="330" spans="1:15" s="10" customFormat="1" ht="11.25" x14ac:dyDescent="0.2">
      <c r="A330" s="173"/>
      <c r="B330" s="11" t="s">
        <v>349</v>
      </c>
      <c r="C330" s="11" t="s">
        <v>167</v>
      </c>
      <c r="D330" s="11"/>
      <c r="E330" s="6">
        <v>25</v>
      </c>
      <c r="F330" s="6">
        <v>95</v>
      </c>
      <c r="G330" s="6">
        <v>10</v>
      </c>
      <c r="H330" s="6" t="s">
        <v>712</v>
      </c>
      <c r="I330" s="6" t="s">
        <v>712</v>
      </c>
      <c r="J330" s="6">
        <v>135</v>
      </c>
      <c r="K330" s="127"/>
      <c r="O330" s="128"/>
    </row>
    <row r="331" spans="1:15" s="10" customFormat="1" ht="11.25" x14ac:dyDescent="0.2">
      <c r="A331" s="173"/>
      <c r="B331" s="11" t="s">
        <v>426</v>
      </c>
      <c r="C331" s="11" t="s">
        <v>168</v>
      </c>
      <c r="D331" s="11"/>
      <c r="E331" s="6">
        <v>395</v>
      </c>
      <c r="F331" s="6">
        <v>1105</v>
      </c>
      <c r="G331" s="6">
        <v>165</v>
      </c>
      <c r="H331" s="6" t="s">
        <v>712</v>
      </c>
      <c r="I331" s="6" t="s">
        <v>712</v>
      </c>
      <c r="J331" s="6">
        <v>1680</v>
      </c>
      <c r="K331" s="127"/>
      <c r="O331" s="128"/>
    </row>
    <row r="332" spans="1:15" s="10" customFormat="1" ht="11.25" x14ac:dyDescent="0.2">
      <c r="A332" s="173"/>
      <c r="B332" s="11" t="s">
        <v>350</v>
      </c>
      <c r="C332" s="11" t="s">
        <v>169</v>
      </c>
      <c r="D332" s="11"/>
      <c r="E332" s="6">
        <v>540</v>
      </c>
      <c r="F332" s="6">
        <v>2010</v>
      </c>
      <c r="G332" s="6">
        <v>240</v>
      </c>
      <c r="H332" s="6">
        <v>35</v>
      </c>
      <c r="I332" s="6">
        <v>10</v>
      </c>
      <c r="J332" s="6">
        <v>2835</v>
      </c>
      <c r="K332" s="127"/>
      <c r="O332" s="128"/>
    </row>
    <row r="333" spans="1:15" s="10" customFormat="1" ht="11.25" x14ac:dyDescent="0.2">
      <c r="A333" s="173"/>
      <c r="B333" s="11" t="s">
        <v>429</v>
      </c>
      <c r="C333" s="11" t="s">
        <v>170</v>
      </c>
      <c r="D333" s="11"/>
      <c r="E333" s="6" t="s">
        <v>712</v>
      </c>
      <c r="F333" s="6" t="s">
        <v>712</v>
      </c>
      <c r="G333" s="6" t="s">
        <v>712</v>
      </c>
      <c r="H333" s="6" t="s">
        <v>712</v>
      </c>
      <c r="I333" s="6" t="s">
        <v>712</v>
      </c>
      <c r="J333" s="6" t="s">
        <v>712</v>
      </c>
      <c r="K333" s="127"/>
      <c r="O333" s="128"/>
    </row>
    <row r="334" spans="1:15" s="10" customFormat="1" ht="11.25" x14ac:dyDescent="0.2">
      <c r="A334" s="173"/>
      <c r="B334" s="11" t="s">
        <v>432</v>
      </c>
      <c r="C334" s="11" t="s">
        <v>171</v>
      </c>
      <c r="D334" s="11"/>
      <c r="E334" s="6" t="s">
        <v>712</v>
      </c>
      <c r="F334" s="6" t="s">
        <v>712</v>
      </c>
      <c r="G334" s="6" t="s">
        <v>712</v>
      </c>
      <c r="H334" s="6" t="s">
        <v>712</v>
      </c>
      <c r="I334" s="6" t="s">
        <v>712</v>
      </c>
      <c r="J334" s="6" t="s">
        <v>712</v>
      </c>
      <c r="K334" s="127"/>
      <c r="O334" s="128"/>
    </row>
    <row r="335" spans="1:15" s="12" customFormat="1" ht="11.25" x14ac:dyDescent="0.2">
      <c r="A335" s="173"/>
      <c r="B335" s="11" t="s">
        <v>352</v>
      </c>
      <c r="C335" s="11" t="s">
        <v>172</v>
      </c>
      <c r="D335" s="11"/>
      <c r="E335" s="6">
        <v>460</v>
      </c>
      <c r="F335" s="6">
        <v>1765</v>
      </c>
      <c r="G335" s="6">
        <v>185</v>
      </c>
      <c r="H335" s="6">
        <v>25</v>
      </c>
      <c r="I335" s="6">
        <v>5</v>
      </c>
      <c r="J335" s="6">
        <v>2440</v>
      </c>
      <c r="K335" s="127"/>
      <c r="O335" s="128"/>
    </row>
    <row r="336" spans="1:15" s="10" customFormat="1" ht="11.25" x14ac:dyDescent="0.2">
      <c r="A336" s="173"/>
      <c r="B336" s="11" t="s">
        <v>353</v>
      </c>
      <c r="C336" s="11" t="s">
        <v>173</v>
      </c>
      <c r="D336" s="11"/>
      <c r="E336" s="6">
        <v>625</v>
      </c>
      <c r="F336" s="6">
        <v>2915</v>
      </c>
      <c r="G336" s="6">
        <v>305</v>
      </c>
      <c r="H336" s="6">
        <v>45</v>
      </c>
      <c r="I336" s="6">
        <v>5</v>
      </c>
      <c r="J336" s="6">
        <v>3895</v>
      </c>
      <c r="K336" s="127"/>
      <c r="O336" s="128"/>
    </row>
    <row r="337" spans="1:16" s="10" customFormat="1" ht="11.25" x14ac:dyDescent="0.2">
      <c r="A337" s="174"/>
      <c r="B337" s="13" t="s">
        <v>692</v>
      </c>
      <c r="C337" s="13" t="str">
        <f>A326</f>
        <v>Solent</v>
      </c>
      <c r="D337" s="13"/>
      <c r="E337" s="8">
        <v>865</v>
      </c>
      <c r="F337" s="8">
        <v>3505</v>
      </c>
      <c r="G337" s="8">
        <v>470</v>
      </c>
      <c r="H337" s="8">
        <v>60</v>
      </c>
      <c r="I337" s="8">
        <v>10</v>
      </c>
      <c r="J337" s="8">
        <v>4915</v>
      </c>
      <c r="K337" s="127"/>
      <c r="O337" s="128"/>
    </row>
    <row r="338" spans="1:16" s="10" customFormat="1" ht="11.25" x14ac:dyDescent="0.2">
      <c r="A338" s="15"/>
      <c r="C338" s="11"/>
      <c r="D338" s="11"/>
      <c r="E338" s="6"/>
      <c r="F338" s="6"/>
      <c r="G338" s="6"/>
      <c r="H338" s="6"/>
      <c r="I338" s="6"/>
      <c r="J338" s="6"/>
      <c r="K338" s="127"/>
      <c r="L338" s="6"/>
      <c r="M338" s="6"/>
      <c r="O338" s="128"/>
    </row>
    <row r="339" spans="1:16" s="10" customFormat="1" ht="11.25" x14ac:dyDescent="0.2">
      <c r="A339" s="173" t="s">
        <v>678</v>
      </c>
      <c r="B339" s="11" t="s">
        <v>475</v>
      </c>
      <c r="C339" s="11" t="s">
        <v>208</v>
      </c>
      <c r="D339" s="11"/>
      <c r="E339" s="6">
        <v>5</v>
      </c>
      <c r="F339" s="6">
        <v>40</v>
      </c>
      <c r="G339" s="6">
        <v>5</v>
      </c>
      <c r="H339" s="6" t="s">
        <v>712</v>
      </c>
      <c r="I339" s="6" t="s">
        <v>712</v>
      </c>
      <c r="J339" s="6">
        <v>55</v>
      </c>
      <c r="K339" s="127"/>
      <c r="O339" s="128"/>
    </row>
    <row r="340" spans="1:16" s="10" customFormat="1" ht="11.25" x14ac:dyDescent="0.2">
      <c r="A340" s="173"/>
      <c r="B340" s="11" t="s">
        <v>448</v>
      </c>
      <c r="C340" s="11" t="s">
        <v>209</v>
      </c>
      <c r="D340" s="11"/>
      <c r="E340" s="6">
        <v>585</v>
      </c>
      <c r="F340" s="6">
        <v>2230</v>
      </c>
      <c r="G340" s="6">
        <v>215</v>
      </c>
      <c r="H340" s="6" t="s">
        <v>712</v>
      </c>
      <c r="I340" s="6" t="s">
        <v>712</v>
      </c>
      <c r="J340" s="6">
        <v>3065</v>
      </c>
      <c r="K340" s="127"/>
      <c r="O340" s="128"/>
    </row>
    <row r="341" spans="1:16" s="10" customFormat="1" ht="11.25" x14ac:dyDescent="0.2">
      <c r="A341" s="173"/>
      <c r="B341" s="11" t="s">
        <v>449</v>
      </c>
      <c r="C341" s="11" t="s">
        <v>210</v>
      </c>
      <c r="D341" s="11"/>
      <c r="E341" s="6">
        <v>185</v>
      </c>
      <c r="F341" s="6">
        <v>990</v>
      </c>
      <c r="G341" s="6">
        <v>125</v>
      </c>
      <c r="H341" s="6" t="s">
        <v>712</v>
      </c>
      <c r="I341" s="6" t="s">
        <v>712</v>
      </c>
      <c r="J341" s="6">
        <v>1320</v>
      </c>
      <c r="K341" s="127"/>
      <c r="L341" s="11"/>
      <c r="M341" s="11"/>
      <c r="N341" s="11"/>
      <c r="O341" s="128"/>
      <c r="P341" s="11"/>
    </row>
    <row r="342" spans="1:16" s="10" customFormat="1" ht="11.25" x14ac:dyDescent="0.2">
      <c r="A342" s="173"/>
      <c r="B342" s="11" t="s">
        <v>450</v>
      </c>
      <c r="C342" s="11" t="s">
        <v>211</v>
      </c>
      <c r="D342" s="11"/>
      <c r="E342" s="6" t="s">
        <v>712</v>
      </c>
      <c r="F342" s="6" t="s">
        <v>712</v>
      </c>
      <c r="G342" s="6" t="s">
        <v>712</v>
      </c>
      <c r="H342" s="6" t="s">
        <v>712</v>
      </c>
      <c r="I342" s="6" t="s">
        <v>712</v>
      </c>
      <c r="J342" s="6" t="s">
        <v>712</v>
      </c>
      <c r="K342" s="127"/>
      <c r="L342" s="11"/>
      <c r="M342" s="11"/>
      <c r="N342" s="11"/>
      <c r="O342" s="128"/>
      <c r="P342" s="11"/>
    </row>
    <row r="343" spans="1:16" s="10" customFormat="1" ht="11.25" x14ac:dyDescent="0.2">
      <c r="A343" s="173"/>
      <c r="B343" s="11" t="s">
        <v>451</v>
      </c>
      <c r="C343" s="11" t="s">
        <v>212</v>
      </c>
      <c r="D343" s="11"/>
      <c r="E343" s="6">
        <v>285</v>
      </c>
      <c r="F343" s="6">
        <v>1380</v>
      </c>
      <c r="G343" s="6">
        <v>150</v>
      </c>
      <c r="H343" s="6" t="s">
        <v>712</v>
      </c>
      <c r="I343" s="6" t="s">
        <v>712</v>
      </c>
      <c r="J343" s="6">
        <v>1830</v>
      </c>
      <c r="K343" s="127"/>
      <c r="O343" s="128"/>
    </row>
    <row r="344" spans="1:16" s="10" customFormat="1" ht="11.25" x14ac:dyDescent="0.2">
      <c r="A344" s="173"/>
      <c r="B344" s="11" t="s">
        <v>452</v>
      </c>
      <c r="C344" s="11" t="s">
        <v>213</v>
      </c>
      <c r="D344" s="11"/>
      <c r="E344" s="6">
        <v>420</v>
      </c>
      <c r="F344" s="6">
        <v>1730</v>
      </c>
      <c r="G344" s="6">
        <v>155</v>
      </c>
      <c r="H344" s="6">
        <v>25</v>
      </c>
      <c r="I344" s="6">
        <v>5</v>
      </c>
      <c r="J344" s="6">
        <v>2335</v>
      </c>
      <c r="K344" s="127"/>
      <c r="O344" s="128"/>
    </row>
    <row r="345" spans="1:16" s="10" customFormat="1" ht="11.25" x14ac:dyDescent="0.2">
      <c r="A345" s="173"/>
      <c r="B345" s="11" t="s">
        <v>453</v>
      </c>
      <c r="C345" s="11" t="s">
        <v>214</v>
      </c>
      <c r="D345" s="11"/>
      <c r="E345" s="6">
        <v>315</v>
      </c>
      <c r="F345" s="6">
        <v>1645</v>
      </c>
      <c r="G345" s="6">
        <v>150</v>
      </c>
      <c r="H345" s="6" t="s">
        <v>712</v>
      </c>
      <c r="I345" s="6" t="s">
        <v>712</v>
      </c>
      <c r="J345" s="6">
        <v>2135</v>
      </c>
      <c r="K345" s="127"/>
      <c r="O345" s="128"/>
    </row>
    <row r="346" spans="1:16" s="10" customFormat="1" ht="11.25" x14ac:dyDescent="0.2">
      <c r="A346" s="173"/>
      <c r="B346" s="11" t="s">
        <v>454</v>
      </c>
      <c r="C346" s="11" t="s">
        <v>215</v>
      </c>
      <c r="D346" s="11"/>
      <c r="E346" s="6" t="s">
        <v>712</v>
      </c>
      <c r="F346" s="6" t="s">
        <v>712</v>
      </c>
      <c r="G346" s="6" t="s">
        <v>712</v>
      </c>
      <c r="H346" s="6" t="s">
        <v>712</v>
      </c>
      <c r="I346" s="6" t="s">
        <v>712</v>
      </c>
      <c r="J346" s="6" t="s">
        <v>712</v>
      </c>
      <c r="K346" s="127"/>
      <c r="O346" s="128"/>
    </row>
    <row r="347" spans="1:16" s="10" customFormat="1" ht="11.25" x14ac:dyDescent="0.2">
      <c r="A347" s="173"/>
      <c r="B347" s="11" t="s">
        <v>455</v>
      </c>
      <c r="C347" s="11" t="s">
        <v>216</v>
      </c>
      <c r="D347" s="11"/>
      <c r="E347" s="6">
        <v>425</v>
      </c>
      <c r="F347" s="6">
        <v>1595</v>
      </c>
      <c r="G347" s="6">
        <v>160</v>
      </c>
      <c r="H347" s="6" t="s">
        <v>712</v>
      </c>
      <c r="I347" s="6" t="s">
        <v>712</v>
      </c>
      <c r="J347" s="6">
        <v>2200</v>
      </c>
      <c r="K347" s="127"/>
      <c r="O347" s="128"/>
    </row>
    <row r="348" spans="1:16" s="10" customFormat="1" ht="11.25" x14ac:dyDescent="0.2">
      <c r="A348" s="173"/>
      <c r="B348" s="11" t="s">
        <v>456</v>
      </c>
      <c r="C348" s="11" t="s">
        <v>217</v>
      </c>
      <c r="D348" s="11"/>
      <c r="E348" s="6">
        <v>85</v>
      </c>
      <c r="F348" s="6">
        <v>385</v>
      </c>
      <c r="G348" s="6">
        <v>40</v>
      </c>
      <c r="H348" s="6" t="s">
        <v>712</v>
      </c>
      <c r="I348" s="6" t="s">
        <v>712</v>
      </c>
      <c r="J348" s="6">
        <v>510</v>
      </c>
      <c r="K348" s="127"/>
      <c r="O348" s="128"/>
    </row>
    <row r="349" spans="1:16" s="10" customFormat="1" ht="11.25" x14ac:dyDescent="0.2">
      <c r="A349" s="173"/>
      <c r="B349" s="11" t="s">
        <v>549</v>
      </c>
      <c r="C349" s="11" t="s">
        <v>218</v>
      </c>
      <c r="D349" s="11"/>
      <c r="E349" s="6" t="s">
        <v>712</v>
      </c>
      <c r="F349" s="6" t="s">
        <v>712</v>
      </c>
      <c r="G349" s="6" t="s">
        <v>712</v>
      </c>
      <c r="H349" s="6" t="s">
        <v>712</v>
      </c>
      <c r="I349" s="6" t="s">
        <v>712</v>
      </c>
      <c r="J349" s="6" t="s">
        <v>712</v>
      </c>
      <c r="K349" s="127"/>
      <c r="O349" s="128"/>
    </row>
    <row r="350" spans="1:16" s="10" customFormat="1" ht="11.25" x14ac:dyDescent="0.2">
      <c r="A350" s="173"/>
      <c r="B350" s="11" t="s">
        <v>457</v>
      </c>
      <c r="C350" s="11" t="s">
        <v>219</v>
      </c>
      <c r="D350" s="11"/>
      <c r="E350" s="6">
        <v>360</v>
      </c>
      <c r="F350" s="6">
        <v>1425</v>
      </c>
      <c r="G350" s="6">
        <v>205</v>
      </c>
      <c r="H350" s="6" t="s">
        <v>712</v>
      </c>
      <c r="I350" s="6" t="s">
        <v>712</v>
      </c>
      <c r="J350" s="6">
        <v>2020</v>
      </c>
      <c r="K350" s="127"/>
      <c r="O350" s="128"/>
    </row>
    <row r="351" spans="1:16" s="10" customFormat="1" ht="11.25" x14ac:dyDescent="0.2">
      <c r="A351" s="173"/>
      <c r="B351" s="11" t="s">
        <v>550</v>
      </c>
      <c r="C351" s="11" t="s">
        <v>220</v>
      </c>
      <c r="D351" s="11"/>
      <c r="E351" s="6">
        <v>105</v>
      </c>
      <c r="F351" s="6">
        <v>550</v>
      </c>
      <c r="G351" s="6">
        <v>60</v>
      </c>
      <c r="H351" s="6" t="s">
        <v>712</v>
      </c>
      <c r="I351" s="6" t="s">
        <v>712</v>
      </c>
      <c r="J351" s="6">
        <v>725</v>
      </c>
      <c r="K351" s="127"/>
      <c r="O351" s="128"/>
    </row>
    <row r="352" spans="1:16" s="10" customFormat="1" ht="11.25" x14ac:dyDescent="0.2">
      <c r="A352" s="173"/>
      <c r="B352" s="11" t="s">
        <v>458</v>
      </c>
      <c r="C352" s="11" t="s">
        <v>147</v>
      </c>
      <c r="D352" s="11"/>
      <c r="E352" s="6">
        <v>695</v>
      </c>
      <c r="F352" s="6">
        <v>2990</v>
      </c>
      <c r="G352" s="6">
        <v>285</v>
      </c>
      <c r="H352" s="6">
        <v>30</v>
      </c>
      <c r="I352" s="6">
        <v>10</v>
      </c>
      <c r="J352" s="6">
        <v>4010</v>
      </c>
      <c r="K352" s="127"/>
      <c r="O352" s="128"/>
    </row>
    <row r="353" spans="1:15" s="10" customFormat="1" ht="11.25" x14ac:dyDescent="0.2">
      <c r="A353" s="173"/>
      <c r="B353" s="11" t="s">
        <v>354</v>
      </c>
      <c r="C353" s="11" t="s">
        <v>221</v>
      </c>
      <c r="D353" s="11"/>
      <c r="E353" s="6">
        <v>810</v>
      </c>
      <c r="F353" s="6">
        <v>1910</v>
      </c>
      <c r="G353" s="6">
        <v>195</v>
      </c>
      <c r="H353" s="6" t="s">
        <v>712</v>
      </c>
      <c r="I353" s="6" t="s">
        <v>712</v>
      </c>
      <c r="J353" s="6">
        <v>2930</v>
      </c>
      <c r="K353" s="127"/>
      <c r="O353" s="128"/>
    </row>
    <row r="354" spans="1:15" s="10" customFormat="1" ht="11.25" x14ac:dyDescent="0.2">
      <c r="A354" s="173"/>
      <c r="B354" s="11" t="s">
        <v>355</v>
      </c>
      <c r="C354" s="11" t="s">
        <v>222</v>
      </c>
      <c r="D354" s="11"/>
      <c r="E354" s="6">
        <v>210</v>
      </c>
      <c r="F354" s="6">
        <v>730</v>
      </c>
      <c r="G354" s="6">
        <v>90</v>
      </c>
      <c r="H354" s="6">
        <v>10</v>
      </c>
      <c r="I354" s="6">
        <v>5</v>
      </c>
      <c r="J354" s="6">
        <v>1045</v>
      </c>
      <c r="K354" s="127"/>
      <c r="O354" s="128"/>
    </row>
    <row r="355" spans="1:15" s="10" customFormat="1" ht="11.25" x14ac:dyDescent="0.2">
      <c r="A355" s="173"/>
      <c r="B355" s="11" t="s">
        <v>356</v>
      </c>
      <c r="C355" s="11" t="s">
        <v>223</v>
      </c>
      <c r="D355" s="11"/>
      <c r="E355" s="6">
        <v>45</v>
      </c>
      <c r="F355" s="6">
        <v>295</v>
      </c>
      <c r="G355" s="6">
        <v>35</v>
      </c>
      <c r="H355" s="6" t="s">
        <v>712</v>
      </c>
      <c r="I355" s="6" t="s">
        <v>712</v>
      </c>
      <c r="J355" s="6">
        <v>385</v>
      </c>
      <c r="K355" s="127"/>
      <c r="O355" s="128"/>
    </row>
    <row r="356" spans="1:15" s="10" customFormat="1" ht="11.25" x14ac:dyDescent="0.2">
      <c r="A356" s="173"/>
      <c r="B356" s="11" t="s">
        <v>357</v>
      </c>
      <c r="C356" s="11" t="s">
        <v>224</v>
      </c>
      <c r="D356" s="11"/>
      <c r="E356" s="6">
        <v>290</v>
      </c>
      <c r="F356" s="6">
        <v>965</v>
      </c>
      <c r="G356" s="6">
        <v>130</v>
      </c>
      <c r="H356" s="6" t="s">
        <v>712</v>
      </c>
      <c r="I356" s="6" t="s">
        <v>712</v>
      </c>
      <c r="J356" s="6">
        <v>1410</v>
      </c>
      <c r="K356" s="127"/>
      <c r="O356" s="128"/>
    </row>
    <row r="357" spans="1:15" s="10" customFormat="1" ht="11.25" x14ac:dyDescent="0.2">
      <c r="A357" s="173"/>
      <c r="B357" s="11" t="s">
        <v>358</v>
      </c>
      <c r="C357" s="11" t="s">
        <v>225</v>
      </c>
      <c r="D357" s="11"/>
      <c r="E357" s="6">
        <v>115</v>
      </c>
      <c r="F357" s="6">
        <v>570</v>
      </c>
      <c r="G357" s="6">
        <v>50</v>
      </c>
      <c r="H357" s="6" t="s">
        <v>712</v>
      </c>
      <c r="I357" s="6" t="s">
        <v>712</v>
      </c>
      <c r="J357" s="6">
        <v>740</v>
      </c>
      <c r="K357" s="127"/>
      <c r="O357" s="128"/>
    </row>
    <row r="358" spans="1:15" s="10" customFormat="1" ht="11.25" x14ac:dyDescent="0.2">
      <c r="A358" s="173"/>
      <c r="B358" s="11" t="s">
        <v>359</v>
      </c>
      <c r="C358" s="11" t="s">
        <v>226</v>
      </c>
      <c r="D358" s="11"/>
      <c r="E358" s="6">
        <v>500</v>
      </c>
      <c r="F358" s="6">
        <v>1930</v>
      </c>
      <c r="G358" s="6">
        <v>210</v>
      </c>
      <c r="H358" s="6">
        <v>35</v>
      </c>
      <c r="I358" s="6">
        <v>5</v>
      </c>
      <c r="J358" s="6">
        <v>2680</v>
      </c>
      <c r="K358" s="127"/>
      <c r="O358" s="128"/>
    </row>
    <row r="359" spans="1:15" s="10" customFormat="1" ht="11.25" x14ac:dyDescent="0.2">
      <c r="A359" s="173"/>
      <c r="B359" s="11" t="s">
        <v>427</v>
      </c>
      <c r="C359" s="11" t="s">
        <v>227</v>
      </c>
      <c r="D359" s="11"/>
      <c r="E359" s="6">
        <v>135</v>
      </c>
      <c r="F359" s="6">
        <v>620</v>
      </c>
      <c r="G359" s="6">
        <v>55</v>
      </c>
      <c r="H359" s="6" t="s">
        <v>712</v>
      </c>
      <c r="I359" s="6" t="s">
        <v>712</v>
      </c>
      <c r="J359" s="6">
        <v>825</v>
      </c>
      <c r="K359" s="127"/>
      <c r="O359" s="128"/>
    </row>
    <row r="360" spans="1:15" s="10" customFormat="1" ht="11.25" x14ac:dyDescent="0.2">
      <c r="A360" s="173"/>
      <c r="B360" s="11" t="s">
        <v>360</v>
      </c>
      <c r="C360" s="11" t="s">
        <v>228</v>
      </c>
      <c r="D360" s="11"/>
      <c r="E360" s="6">
        <v>485</v>
      </c>
      <c r="F360" s="6">
        <v>2525</v>
      </c>
      <c r="G360" s="6">
        <v>270</v>
      </c>
      <c r="H360" s="6">
        <v>35</v>
      </c>
      <c r="I360" s="6">
        <v>10</v>
      </c>
      <c r="J360" s="6">
        <v>3325</v>
      </c>
      <c r="K360" s="127"/>
      <c r="O360" s="128"/>
    </row>
    <row r="361" spans="1:15" s="10" customFormat="1" ht="11.25" x14ac:dyDescent="0.2">
      <c r="A361" s="173"/>
      <c r="B361" s="11" t="s">
        <v>361</v>
      </c>
      <c r="C361" s="11" t="s">
        <v>229</v>
      </c>
      <c r="D361" s="11"/>
      <c r="E361" s="6">
        <v>285</v>
      </c>
      <c r="F361" s="6">
        <v>930</v>
      </c>
      <c r="G361" s="6">
        <v>115</v>
      </c>
      <c r="H361" s="6" t="s">
        <v>712</v>
      </c>
      <c r="I361" s="6" t="s">
        <v>712</v>
      </c>
      <c r="J361" s="6">
        <v>1350</v>
      </c>
      <c r="K361" s="127"/>
      <c r="O361" s="128"/>
    </row>
    <row r="362" spans="1:15" s="10" customFormat="1" ht="11.25" x14ac:dyDescent="0.2">
      <c r="A362" s="173"/>
      <c r="B362" s="11" t="s">
        <v>362</v>
      </c>
      <c r="C362" s="11" t="s">
        <v>230</v>
      </c>
      <c r="D362" s="11"/>
      <c r="E362" s="6">
        <v>275</v>
      </c>
      <c r="F362" s="6">
        <v>1025</v>
      </c>
      <c r="G362" s="6">
        <v>120</v>
      </c>
      <c r="H362" s="6" t="s">
        <v>712</v>
      </c>
      <c r="I362" s="6" t="s">
        <v>712</v>
      </c>
      <c r="J362" s="6">
        <v>1445</v>
      </c>
      <c r="K362" s="127"/>
      <c r="O362" s="128"/>
    </row>
    <row r="363" spans="1:15" s="10" customFormat="1" ht="11.25" x14ac:dyDescent="0.2">
      <c r="A363" s="173"/>
      <c r="B363" s="11" t="s">
        <v>363</v>
      </c>
      <c r="C363" s="11" t="s">
        <v>231</v>
      </c>
      <c r="D363" s="11"/>
      <c r="E363" s="6">
        <v>65</v>
      </c>
      <c r="F363" s="6">
        <v>250</v>
      </c>
      <c r="G363" s="6">
        <v>40</v>
      </c>
      <c r="H363" s="6" t="s">
        <v>712</v>
      </c>
      <c r="I363" s="6" t="s">
        <v>712</v>
      </c>
      <c r="J363" s="6">
        <v>365</v>
      </c>
      <c r="K363" s="127"/>
      <c r="O363" s="128"/>
    </row>
    <row r="364" spans="1:15" s="10" customFormat="1" ht="11.25" x14ac:dyDescent="0.2">
      <c r="A364" s="173"/>
      <c r="B364" s="11" t="s">
        <v>364</v>
      </c>
      <c r="C364" s="11" t="s">
        <v>232</v>
      </c>
      <c r="D364" s="11"/>
      <c r="E364" s="6">
        <v>355</v>
      </c>
      <c r="F364" s="6">
        <v>1675</v>
      </c>
      <c r="G364" s="6">
        <v>225</v>
      </c>
      <c r="H364" s="6">
        <v>35</v>
      </c>
      <c r="I364" s="6">
        <v>15</v>
      </c>
      <c r="J364" s="6">
        <v>2305</v>
      </c>
      <c r="K364" s="127"/>
      <c r="O364" s="128"/>
    </row>
    <row r="365" spans="1:15" s="10" customFormat="1" ht="11.25" x14ac:dyDescent="0.2">
      <c r="A365" s="173"/>
      <c r="B365" s="11" t="s">
        <v>365</v>
      </c>
      <c r="C365" s="11" t="s">
        <v>233</v>
      </c>
      <c r="D365" s="11"/>
      <c r="E365" s="6">
        <v>470</v>
      </c>
      <c r="F365" s="6">
        <v>1725</v>
      </c>
      <c r="G365" s="6">
        <v>215</v>
      </c>
      <c r="H365" s="6" t="s">
        <v>712</v>
      </c>
      <c r="I365" s="6" t="s">
        <v>712</v>
      </c>
      <c r="J365" s="6">
        <v>2445</v>
      </c>
      <c r="K365" s="127"/>
      <c r="O365" s="128"/>
    </row>
    <row r="366" spans="1:15" s="10" customFormat="1" ht="11.25" x14ac:dyDescent="0.2">
      <c r="A366" s="173"/>
      <c r="B366" s="11" t="s">
        <v>438</v>
      </c>
      <c r="C366" s="11" t="s">
        <v>234</v>
      </c>
      <c r="D366" s="11"/>
      <c r="E366" s="6" t="s">
        <v>712</v>
      </c>
      <c r="F366" s="6" t="s">
        <v>712</v>
      </c>
      <c r="G366" s="6" t="s">
        <v>712</v>
      </c>
      <c r="H366" s="6" t="s">
        <v>712</v>
      </c>
      <c r="I366" s="6" t="s">
        <v>712</v>
      </c>
      <c r="J366" s="6" t="s">
        <v>712</v>
      </c>
      <c r="K366" s="127"/>
      <c r="O366" s="128"/>
    </row>
    <row r="367" spans="1:15" s="10" customFormat="1" ht="11.25" x14ac:dyDescent="0.2">
      <c r="A367" s="173"/>
      <c r="B367" s="11" t="s">
        <v>440</v>
      </c>
      <c r="C367" s="11" t="s">
        <v>235</v>
      </c>
      <c r="D367" s="11"/>
      <c r="E367" s="6">
        <v>585</v>
      </c>
      <c r="F367" s="6">
        <v>1830</v>
      </c>
      <c r="G367" s="6">
        <v>180</v>
      </c>
      <c r="H367" s="6" t="s">
        <v>712</v>
      </c>
      <c r="I367" s="6" t="s">
        <v>712</v>
      </c>
      <c r="J367" s="6">
        <v>2625</v>
      </c>
      <c r="K367" s="127"/>
      <c r="O367" s="128"/>
    </row>
    <row r="368" spans="1:15" s="10" customFormat="1" ht="11.25" x14ac:dyDescent="0.2">
      <c r="A368" s="173"/>
      <c r="B368" s="11" t="s">
        <v>441</v>
      </c>
      <c r="C368" s="11" t="s">
        <v>236</v>
      </c>
      <c r="D368" s="11"/>
      <c r="E368" s="6">
        <v>1000</v>
      </c>
      <c r="F368" s="6">
        <v>3115</v>
      </c>
      <c r="G368" s="6">
        <v>285</v>
      </c>
      <c r="H368" s="6" t="s">
        <v>712</v>
      </c>
      <c r="I368" s="6" t="s">
        <v>712</v>
      </c>
      <c r="J368" s="6">
        <v>4445</v>
      </c>
      <c r="K368" s="127"/>
      <c r="O368" s="128"/>
    </row>
    <row r="369" spans="1:15" s="12" customFormat="1" ht="11.25" x14ac:dyDescent="0.2">
      <c r="A369" s="173"/>
      <c r="B369" s="11" t="s">
        <v>437</v>
      </c>
      <c r="C369" s="11" t="s">
        <v>237</v>
      </c>
      <c r="D369" s="11"/>
      <c r="E369" s="6" t="s">
        <v>712</v>
      </c>
      <c r="F369" s="6" t="s">
        <v>712</v>
      </c>
      <c r="G369" s="6" t="s">
        <v>712</v>
      </c>
      <c r="H369" s="6" t="s">
        <v>712</v>
      </c>
      <c r="I369" s="6" t="s">
        <v>712</v>
      </c>
      <c r="J369" s="6" t="s">
        <v>712</v>
      </c>
      <c r="K369" s="127"/>
      <c r="O369" s="128"/>
    </row>
    <row r="370" spans="1:15" s="10" customFormat="1" ht="11.25" x14ac:dyDescent="0.2">
      <c r="A370" s="173"/>
      <c r="B370" s="11" t="s">
        <v>439</v>
      </c>
      <c r="C370" s="11" t="s">
        <v>238</v>
      </c>
      <c r="D370" s="11"/>
      <c r="E370" s="6">
        <v>235</v>
      </c>
      <c r="F370" s="6">
        <v>945</v>
      </c>
      <c r="G370" s="6">
        <v>105</v>
      </c>
      <c r="H370" s="6">
        <v>15</v>
      </c>
      <c r="I370" s="6">
        <v>5</v>
      </c>
      <c r="J370" s="6">
        <v>1305</v>
      </c>
      <c r="K370" s="127"/>
      <c r="O370" s="128"/>
    </row>
    <row r="371" spans="1:15" s="10" customFormat="1" ht="11.25" x14ac:dyDescent="0.2">
      <c r="A371" s="174"/>
      <c r="B371" s="13" t="s">
        <v>692</v>
      </c>
      <c r="C371" s="13" t="str">
        <f>A339</f>
        <v>South East</v>
      </c>
      <c r="D371" s="13"/>
      <c r="E371" s="14">
        <v>9340</v>
      </c>
      <c r="F371" s="14">
        <v>35995</v>
      </c>
      <c r="G371" s="14">
        <v>3870</v>
      </c>
      <c r="H371" s="14">
        <v>525</v>
      </c>
      <c r="I371" s="14">
        <v>100</v>
      </c>
      <c r="J371" s="14">
        <v>49830</v>
      </c>
      <c r="K371" s="127"/>
      <c r="O371" s="128"/>
    </row>
    <row r="372" spans="1:15" s="10" customFormat="1" ht="11.25" x14ac:dyDescent="0.2">
      <c r="A372" s="15"/>
      <c r="C372" s="11"/>
      <c r="D372" s="11"/>
      <c r="E372" s="6"/>
      <c r="F372" s="6"/>
      <c r="G372" s="6"/>
      <c r="H372" s="6"/>
      <c r="I372" s="6"/>
      <c r="J372" s="6"/>
      <c r="K372" s="127"/>
      <c r="L372" s="6"/>
      <c r="M372" s="6"/>
      <c r="O372" s="128"/>
    </row>
    <row r="373" spans="1:15" s="10" customFormat="1" ht="11.25" x14ac:dyDescent="0.2">
      <c r="A373" s="173" t="s">
        <v>1</v>
      </c>
      <c r="B373" s="11" t="s">
        <v>545</v>
      </c>
      <c r="C373" s="11" t="s">
        <v>192</v>
      </c>
      <c r="D373" s="11"/>
      <c r="E373" s="6">
        <v>470</v>
      </c>
      <c r="F373" s="6">
        <v>1640</v>
      </c>
      <c r="G373" s="6">
        <v>130</v>
      </c>
      <c r="H373" s="6">
        <v>10</v>
      </c>
      <c r="I373" s="6">
        <v>5</v>
      </c>
      <c r="J373" s="6">
        <v>2255</v>
      </c>
      <c r="K373" s="127"/>
      <c r="O373" s="128"/>
    </row>
    <row r="374" spans="1:15" s="10" customFormat="1" ht="11.25" x14ac:dyDescent="0.2">
      <c r="A374" s="173"/>
      <c r="B374" s="11" t="s">
        <v>546</v>
      </c>
      <c r="C374" s="11" t="s">
        <v>193</v>
      </c>
      <c r="D374" s="11"/>
      <c r="E374" s="6">
        <v>895</v>
      </c>
      <c r="F374" s="6">
        <v>3780</v>
      </c>
      <c r="G374" s="6">
        <v>350</v>
      </c>
      <c r="H374" s="6">
        <v>40</v>
      </c>
      <c r="I374" s="6">
        <v>10</v>
      </c>
      <c r="J374" s="6">
        <v>5075</v>
      </c>
      <c r="K374" s="127"/>
      <c r="O374" s="128"/>
    </row>
    <row r="375" spans="1:15" s="10" customFormat="1" ht="11.25" x14ac:dyDescent="0.2">
      <c r="A375" s="173"/>
      <c r="B375" s="11" t="s">
        <v>547</v>
      </c>
      <c r="C375" s="11" t="s">
        <v>194</v>
      </c>
      <c r="D375" s="11"/>
      <c r="E375" s="6" t="s">
        <v>712</v>
      </c>
      <c r="F375" s="6" t="s">
        <v>712</v>
      </c>
      <c r="G375" s="6" t="s">
        <v>712</v>
      </c>
      <c r="H375" s="6" t="s">
        <v>712</v>
      </c>
      <c r="I375" s="6" t="s">
        <v>712</v>
      </c>
      <c r="J375" s="6" t="s">
        <v>712</v>
      </c>
      <c r="K375" s="127"/>
      <c r="O375" s="128"/>
    </row>
    <row r="376" spans="1:15" s="10" customFormat="1" ht="11.25" x14ac:dyDescent="0.2">
      <c r="A376" s="173"/>
      <c r="B376" s="11" t="s">
        <v>428</v>
      </c>
      <c r="C376" s="11" t="s">
        <v>195</v>
      </c>
      <c r="D376" s="11"/>
      <c r="E376" s="6">
        <v>250</v>
      </c>
      <c r="F376" s="6">
        <v>1060</v>
      </c>
      <c r="G376" s="6">
        <v>80</v>
      </c>
      <c r="H376" s="6" t="s">
        <v>712</v>
      </c>
      <c r="I376" s="6" t="s">
        <v>712</v>
      </c>
      <c r="J376" s="6">
        <v>1400</v>
      </c>
      <c r="K376" s="127"/>
      <c r="O376" s="128"/>
    </row>
    <row r="377" spans="1:15" s="10" customFormat="1" ht="11.25" x14ac:dyDescent="0.2">
      <c r="A377" s="173"/>
      <c r="B377" s="11" t="s">
        <v>436</v>
      </c>
      <c r="C377" s="11" t="s">
        <v>196</v>
      </c>
      <c r="D377" s="11"/>
      <c r="E377" s="6">
        <v>1210</v>
      </c>
      <c r="F377" s="6">
        <v>3955</v>
      </c>
      <c r="G377" s="6">
        <v>285</v>
      </c>
      <c r="H377" s="6">
        <v>45</v>
      </c>
      <c r="I377" s="6">
        <v>5</v>
      </c>
      <c r="J377" s="6">
        <v>5500</v>
      </c>
      <c r="K377" s="127"/>
      <c r="O377" s="128"/>
    </row>
    <row r="378" spans="1:15" s="10" customFormat="1" ht="11.25" x14ac:dyDescent="0.2">
      <c r="A378" s="173"/>
      <c r="B378" s="11" t="s">
        <v>96</v>
      </c>
      <c r="C378" s="11" t="s">
        <v>197</v>
      </c>
      <c r="D378" s="11"/>
      <c r="E378" s="6">
        <v>15</v>
      </c>
      <c r="F378" s="6">
        <v>35</v>
      </c>
      <c r="G378" s="6" t="s">
        <v>712</v>
      </c>
      <c r="H378" s="6" t="s">
        <v>712</v>
      </c>
      <c r="I378" s="6" t="s">
        <v>712</v>
      </c>
      <c r="J378" s="6">
        <v>60</v>
      </c>
      <c r="K378" s="127"/>
      <c r="O378" s="128"/>
    </row>
    <row r="379" spans="1:15" s="10" customFormat="1" ht="11.25" x14ac:dyDescent="0.2">
      <c r="A379" s="173"/>
      <c r="B379" s="11" t="s">
        <v>95</v>
      </c>
      <c r="C379" s="11" t="s">
        <v>198</v>
      </c>
      <c r="D379" s="11"/>
      <c r="E379" s="6">
        <v>165</v>
      </c>
      <c r="F379" s="6">
        <v>625</v>
      </c>
      <c r="G379" s="6">
        <v>50</v>
      </c>
      <c r="H379" s="6" t="s">
        <v>712</v>
      </c>
      <c r="I379" s="6" t="s">
        <v>712</v>
      </c>
      <c r="J379" s="6">
        <v>845</v>
      </c>
      <c r="K379" s="127"/>
      <c r="O379" s="128"/>
    </row>
    <row r="380" spans="1:15" s="10" customFormat="1" ht="11.25" x14ac:dyDescent="0.2">
      <c r="A380" s="173"/>
      <c r="B380" s="11" t="s">
        <v>93</v>
      </c>
      <c r="C380" s="11" t="s">
        <v>199</v>
      </c>
      <c r="D380" s="11"/>
      <c r="E380" s="6">
        <v>40</v>
      </c>
      <c r="F380" s="6">
        <v>115</v>
      </c>
      <c r="G380" s="6" t="s">
        <v>712</v>
      </c>
      <c r="H380" s="6" t="s">
        <v>712</v>
      </c>
      <c r="I380" s="6" t="s">
        <v>712</v>
      </c>
      <c r="J380" s="6">
        <v>160</v>
      </c>
      <c r="K380" s="127"/>
      <c r="O380" s="128"/>
    </row>
    <row r="381" spans="1:15" s="10" customFormat="1" ht="11.25" x14ac:dyDescent="0.2">
      <c r="A381" s="173"/>
      <c r="B381" s="11" t="s">
        <v>97</v>
      </c>
      <c r="C381" s="11" t="s">
        <v>200</v>
      </c>
      <c r="D381" s="11"/>
      <c r="E381" s="6">
        <v>815</v>
      </c>
      <c r="F381" s="6">
        <v>2965</v>
      </c>
      <c r="G381" s="6">
        <v>265</v>
      </c>
      <c r="H381" s="6">
        <v>45</v>
      </c>
      <c r="I381" s="6">
        <v>10</v>
      </c>
      <c r="J381" s="6">
        <v>4100</v>
      </c>
      <c r="K381" s="127"/>
      <c r="O381" s="128"/>
    </row>
    <row r="382" spans="1:15" s="12" customFormat="1" ht="11.25" x14ac:dyDescent="0.2">
      <c r="A382" s="173"/>
      <c r="B382" s="11" t="s">
        <v>94</v>
      </c>
      <c r="C382" s="11" t="s">
        <v>201</v>
      </c>
      <c r="D382" s="11"/>
      <c r="E382" s="6">
        <v>675</v>
      </c>
      <c r="F382" s="6">
        <v>2020</v>
      </c>
      <c r="G382" s="6">
        <v>185</v>
      </c>
      <c r="H382" s="6" t="s">
        <v>712</v>
      </c>
      <c r="I382" s="6" t="s">
        <v>712</v>
      </c>
      <c r="J382" s="6">
        <v>2915</v>
      </c>
      <c r="K382" s="127"/>
      <c r="O382" s="128"/>
    </row>
    <row r="383" spans="1:15" s="10" customFormat="1" ht="11.25" x14ac:dyDescent="0.2">
      <c r="A383" s="173"/>
      <c r="B383" s="11" t="s">
        <v>366</v>
      </c>
      <c r="C383" s="11" t="s">
        <v>158</v>
      </c>
      <c r="D383" s="11"/>
      <c r="E383" s="6">
        <v>650</v>
      </c>
      <c r="F383" s="6">
        <v>1945</v>
      </c>
      <c r="G383" s="6">
        <v>190</v>
      </c>
      <c r="H383" s="6">
        <v>25</v>
      </c>
      <c r="I383" s="6">
        <v>5</v>
      </c>
      <c r="J383" s="6">
        <v>2815</v>
      </c>
      <c r="K383" s="127"/>
      <c r="O383" s="128"/>
    </row>
    <row r="384" spans="1:15" s="10" customFormat="1" ht="11.25" x14ac:dyDescent="0.2">
      <c r="A384" s="174"/>
      <c r="B384" s="13" t="s">
        <v>692</v>
      </c>
      <c r="C384" s="13" t="str">
        <f>A373</f>
        <v>South East Midlands</v>
      </c>
      <c r="D384" s="13"/>
      <c r="E384" s="16">
        <v>5175</v>
      </c>
      <c r="F384" s="16">
        <v>18145</v>
      </c>
      <c r="G384" s="16">
        <v>1540</v>
      </c>
      <c r="H384" s="16">
        <v>220</v>
      </c>
      <c r="I384" s="16">
        <v>45</v>
      </c>
      <c r="J384" s="16">
        <v>25125</v>
      </c>
      <c r="K384" s="127"/>
      <c r="O384" s="128"/>
    </row>
    <row r="385" spans="1:15" s="10" customFormat="1" ht="11.25" x14ac:dyDescent="0.2">
      <c r="A385" s="15"/>
      <c r="C385" s="11"/>
      <c r="D385" s="11"/>
      <c r="E385" s="6"/>
      <c r="F385" s="6"/>
      <c r="G385" s="6"/>
      <c r="H385" s="6"/>
      <c r="I385" s="6"/>
      <c r="J385" s="6"/>
      <c r="K385" s="127"/>
      <c r="L385" s="6"/>
      <c r="M385" s="6"/>
      <c r="O385" s="128"/>
    </row>
    <row r="386" spans="1:15" s="10" customFormat="1" ht="11.25" x14ac:dyDescent="0.2">
      <c r="A386" s="173" t="s">
        <v>679</v>
      </c>
      <c r="B386" s="11" t="s">
        <v>525</v>
      </c>
      <c r="C386" s="11" t="s">
        <v>239</v>
      </c>
      <c r="D386" s="11"/>
      <c r="E386" s="6">
        <v>810</v>
      </c>
      <c r="F386" s="6">
        <v>1155</v>
      </c>
      <c r="G386" s="6">
        <v>100</v>
      </c>
      <c r="H386" s="6" t="s">
        <v>712</v>
      </c>
      <c r="I386" s="6" t="s">
        <v>712</v>
      </c>
      <c r="J386" s="6">
        <v>2080</v>
      </c>
      <c r="K386" s="127"/>
      <c r="O386" s="128"/>
    </row>
    <row r="387" spans="1:15" s="10" customFormat="1" ht="11.25" x14ac:dyDescent="0.2">
      <c r="A387" s="173"/>
      <c r="B387" s="11" t="s">
        <v>288</v>
      </c>
      <c r="C387" s="11" t="s">
        <v>240</v>
      </c>
      <c r="D387" s="11"/>
      <c r="E387" s="6" t="s">
        <v>712</v>
      </c>
      <c r="F387" s="6">
        <v>35</v>
      </c>
      <c r="G387" s="6">
        <v>10</v>
      </c>
      <c r="H387" s="6" t="s">
        <v>712</v>
      </c>
      <c r="I387" s="6" t="s">
        <v>712</v>
      </c>
      <c r="J387" s="6">
        <v>50</v>
      </c>
      <c r="K387" s="127"/>
      <c r="O387" s="128"/>
    </row>
    <row r="388" spans="1:15" s="10" customFormat="1" ht="11.25" x14ac:dyDescent="0.2">
      <c r="A388" s="173"/>
      <c r="B388" s="11" t="s">
        <v>524</v>
      </c>
      <c r="C388" s="11" t="s">
        <v>241</v>
      </c>
      <c r="D388" s="11"/>
      <c r="E388" s="6">
        <v>620</v>
      </c>
      <c r="F388" s="6">
        <v>1510</v>
      </c>
      <c r="G388" s="6">
        <v>135</v>
      </c>
      <c r="H388" s="6" t="s">
        <v>712</v>
      </c>
      <c r="I388" s="6" t="s">
        <v>712</v>
      </c>
      <c r="J388" s="6">
        <v>2290</v>
      </c>
      <c r="K388" s="127"/>
      <c r="O388" s="128"/>
    </row>
    <row r="389" spans="1:15" s="10" customFormat="1" ht="11.25" x14ac:dyDescent="0.2">
      <c r="A389" s="173"/>
      <c r="B389" s="11" t="s">
        <v>523</v>
      </c>
      <c r="C389" s="11" t="s">
        <v>242</v>
      </c>
      <c r="D389" s="11"/>
      <c r="E389" s="6">
        <v>340</v>
      </c>
      <c r="F389" s="6">
        <v>1560</v>
      </c>
      <c r="G389" s="6">
        <v>165</v>
      </c>
      <c r="H389" s="6">
        <v>30</v>
      </c>
      <c r="I389" s="6">
        <v>5</v>
      </c>
      <c r="J389" s="6">
        <v>2100</v>
      </c>
      <c r="K389" s="127"/>
      <c r="O389" s="128"/>
    </row>
    <row r="390" spans="1:15" s="10" customFormat="1" ht="11.25" x14ac:dyDescent="0.2">
      <c r="A390" s="173"/>
      <c r="B390" s="11" t="s">
        <v>519</v>
      </c>
      <c r="C390" s="11" t="s">
        <v>243</v>
      </c>
      <c r="D390" s="11"/>
      <c r="E390" s="6">
        <v>55</v>
      </c>
      <c r="F390" s="6">
        <v>470</v>
      </c>
      <c r="G390" s="6">
        <v>45</v>
      </c>
      <c r="H390" s="6" t="s">
        <v>712</v>
      </c>
      <c r="I390" s="6" t="s">
        <v>712</v>
      </c>
      <c r="J390" s="6">
        <v>580</v>
      </c>
      <c r="K390" s="127"/>
      <c r="O390" s="128"/>
    </row>
    <row r="391" spans="1:15" s="10" customFormat="1" ht="11.25" x14ac:dyDescent="0.2">
      <c r="A391" s="173"/>
      <c r="B391" s="11" t="s">
        <v>522</v>
      </c>
      <c r="C391" s="11" t="s">
        <v>244</v>
      </c>
      <c r="D391" s="11"/>
      <c r="E391" s="6" t="s">
        <v>712</v>
      </c>
      <c r="F391" s="6">
        <v>575</v>
      </c>
      <c r="G391" s="6">
        <v>55</v>
      </c>
      <c r="H391" s="6" t="s">
        <v>712</v>
      </c>
      <c r="I391" s="6" t="s">
        <v>712</v>
      </c>
      <c r="J391" s="6">
        <v>855</v>
      </c>
      <c r="K391" s="127"/>
      <c r="O391" s="128"/>
    </row>
    <row r="392" spans="1:15" s="10" customFormat="1" ht="11.25" x14ac:dyDescent="0.2">
      <c r="A392" s="173"/>
      <c r="B392" s="11" t="s">
        <v>520</v>
      </c>
      <c r="C392" s="11" t="s">
        <v>123</v>
      </c>
      <c r="D392" s="11"/>
      <c r="E392" s="6">
        <v>435</v>
      </c>
      <c r="F392" s="6">
        <v>1060</v>
      </c>
      <c r="G392" s="6">
        <v>105</v>
      </c>
      <c r="H392" s="6" t="s">
        <v>712</v>
      </c>
      <c r="I392" s="6" t="s">
        <v>712</v>
      </c>
      <c r="J392" s="6">
        <v>1620</v>
      </c>
      <c r="K392" s="127"/>
      <c r="O392" s="128"/>
    </row>
    <row r="393" spans="1:15" s="12" customFormat="1" ht="11.25" x14ac:dyDescent="0.2">
      <c r="A393" s="173"/>
      <c r="B393" s="11" t="s">
        <v>521</v>
      </c>
      <c r="C393" s="11" t="s">
        <v>124</v>
      </c>
      <c r="D393" s="11"/>
      <c r="E393" s="6">
        <v>325</v>
      </c>
      <c r="F393" s="6">
        <v>1225</v>
      </c>
      <c r="G393" s="6">
        <v>125</v>
      </c>
      <c r="H393" s="6">
        <v>25</v>
      </c>
      <c r="I393" s="6">
        <v>5</v>
      </c>
      <c r="J393" s="6">
        <v>1705</v>
      </c>
      <c r="K393" s="127"/>
      <c r="O393" s="128"/>
    </row>
    <row r="394" spans="1:15" s="10" customFormat="1" ht="11.25" x14ac:dyDescent="0.2">
      <c r="A394" s="173"/>
      <c r="B394" s="11" t="s">
        <v>526</v>
      </c>
      <c r="C394" s="11" t="s">
        <v>126</v>
      </c>
      <c r="D394" s="11"/>
      <c r="E394" s="6" t="s">
        <v>712</v>
      </c>
      <c r="F394" s="6" t="s">
        <v>712</v>
      </c>
      <c r="G394" s="6" t="s">
        <v>712</v>
      </c>
      <c r="H394" s="6" t="s">
        <v>712</v>
      </c>
      <c r="I394" s="6" t="s">
        <v>712</v>
      </c>
      <c r="J394" s="6" t="s">
        <v>712</v>
      </c>
      <c r="K394" s="127"/>
      <c r="O394" s="128"/>
    </row>
    <row r="395" spans="1:15" s="10" customFormat="1" ht="11.25" x14ac:dyDescent="0.2">
      <c r="A395" s="174"/>
      <c r="B395" s="13" t="s">
        <v>692</v>
      </c>
      <c r="C395" s="13" t="str">
        <f>A386</f>
        <v>Stoke-on-Trent and Staffordshire</v>
      </c>
      <c r="D395" s="13"/>
      <c r="E395" s="16">
        <v>2805</v>
      </c>
      <c r="F395" s="16">
        <v>7585</v>
      </c>
      <c r="G395" s="16">
        <v>740</v>
      </c>
      <c r="H395" s="16">
        <v>125</v>
      </c>
      <c r="I395" s="16">
        <v>25</v>
      </c>
      <c r="J395" s="16">
        <v>11280</v>
      </c>
      <c r="K395" s="127"/>
      <c r="O395" s="128"/>
    </row>
    <row r="396" spans="1:15" s="10" customFormat="1" ht="11.25" x14ac:dyDescent="0.2">
      <c r="A396" s="15"/>
      <c r="C396" s="11"/>
      <c r="D396" s="11"/>
      <c r="E396" s="6"/>
      <c r="F396" s="6"/>
      <c r="G396" s="6"/>
      <c r="H396" s="6"/>
      <c r="I396" s="6"/>
      <c r="J396" s="6"/>
      <c r="K396" s="127"/>
      <c r="L396" s="6"/>
      <c r="M396" s="6"/>
      <c r="O396" s="128"/>
    </row>
    <row r="397" spans="1:15" s="12" customFormat="1" ht="11.25" x14ac:dyDescent="0.2">
      <c r="A397" s="173" t="s">
        <v>659</v>
      </c>
      <c r="B397" s="11" t="s">
        <v>660</v>
      </c>
      <c r="C397" s="11" t="s">
        <v>662</v>
      </c>
      <c r="D397" s="11"/>
      <c r="E397" s="6">
        <v>175</v>
      </c>
      <c r="F397" s="6">
        <v>685</v>
      </c>
      <c r="G397" s="6">
        <v>85</v>
      </c>
      <c r="H397" s="6" t="s">
        <v>712</v>
      </c>
      <c r="I397" s="6" t="s">
        <v>712</v>
      </c>
      <c r="J397" s="6">
        <v>960</v>
      </c>
      <c r="K397" s="127"/>
      <c r="O397" s="128"/>
    </row>
    <row r="398" spans="1:15" s="10" customFormat="1" ht="11.25" x14ac:dyDescent="0.2">
      <c r="A398" s="173"/>
      <c r="B398" s="11" t="s">
        <v>661</v>
      </c>
      <c r="C398" s="11" t="s">
        <v>663</v>
      </c>
      <c r="D398" s="11"/>
      <c r="E398" s="6">
        <v>2545</v>
      </c>
      <c r="F398" s="6">
        <v>8640</v>
      </c>
      <c r="G398" s="6">
        <v>885</v>
      </c>
      <c r="H398" s="6" t="s">
        <v>712</v>
      </c>
      <c r="I398" s="6" t="s">
        <v>712</v>
      </c>
      <c r="J398" s="6">
        <v>12195</v>
      </c>
      <c r="K398" s="127"/>
      <c r="O398" s="128"/>
    </row>
    <row r="399" spans="1:15" s="10" customFormat="1" ht="11.25" x14ac:dyDescent="0.2">
      <c r="A399" s="174"/>
      <c r="B399" s="13" t="s">
        <v>692</v>
      </c>
      <c r="C399" s="13" t="str">
        <f>A397</f>
        <v>Swindon and Wiltshire</v>
      </c>
      <c r="D399" s="13"/>
      <c r="E399" s="16">
        <v>2720</v>
      </c>
      <c r="F399" s="16">
        <v>9325</v>
      </c>
      <c r="G399" s="16">
        <v>970</v>
      </c>
      <c r="H399" s="16">
        <v>120</v>
      </c>
      <c r="I399" s="16">
        <v>20</v>
      </c>
      <c r="J399" s="16">
        <v>13155</v>
      </c>
      <c r="K399" s="127"/>
      <c r="O399" s="128"/>
    </row>
    <row r="400" spans="1:15" s="10" customFormat="1" ht="11.25" x14ac:dyDescent="0.2">
      <c r="A400" s="15"/>
      <c r="C400" s="11"/>
      <c r="D400" s="11"/>
      <c r="E400" s="6"/>
      <c r="F400" s="6"/>
      <c r="G400" s="6"/>
      <c r="H400" s="6"/>
      <c r="I400" s="6"/>
      <c r="J400" s="6"/>
      <c r="K400" s="127"/>
      <c r="L400" s="6"/>
      <c r="M400" s="6"/>
      <c r="O400" s="128"/>
    </row>
    <row r="401" spans="1:15" s="10" customFormat="1" ht="11.25" x14ac:dyDescent="0.2">
      <c r="A401" s="173" t="s">
        <v>292</v>
      </c>
      <c r="B401" s="11" t="s">
        <v>387</v>
      </c>
      <c r="C401" s="11" t="s">
        <v>180</v>
      </c>
      <c r="D401" s="11"/>
      <c r="E401" s="6">
        <v>120</v>
      </c>
      <c r="F401" s="6">
        <v>370</v>
      </c>
      <c r="G401" s="6">
        <v>45</v>
      </c>
      <c r="H401" s="6" t="s">
        <v>712</v>
      </c>
      <c r="I401" s="6" t="s">
        <v>712</v>
      </c>
      <c r="J401" s="6">
        <v>545</v>
      </c>
      <c r="K401" s="127"/>
      <c r="O401" s="128"/>
    </row>
    <row r="402" spans="1:15" s="10" customFormat="1" ht="11.25" x14ac:dyDescent="0.2">
      <c r="A402" s="173"/>
      <c r="B402" s="11" t="s">
        <v>389</v>
      </c>
      <c r="C402" s="11" t="s">
        <v>181</v>
      </c>
      <c r="D402" s="11"/>
      <c r="E402" s="6" t="s">
        <v>712</v>
      </c>
      <c r="F402" s="6">
        <v>105</v>
      </c>
      <c r="G402" s="6" t="s">
        <v>712</v>
      </c>
      <c r="H402" s="6" t="s">
        <v>712</v>
      </c>
      <c r="I402" s="6" t="s">
        <v>712</v>
      </c>
      <c r="J402" s="6">
        <v>150</v>
      </c>
      <c r="K402" s="127"/>
      <c r="O402" s="128"/>
    </row>
    <row r="403" spans="1:15" s="10" customFormat="1" ht="11.25" x14ac:dyDescent="0.2">
      <c r="A403" s="173"/>
      <c r="B403" s="11" t="s">
        <v>390</v>
      </c>
      <c r="C403" s="11" t="s">
        <v>182</v>
      </c>
      <c r="D403" s="11"/>
      <c r="E403" s="6" t="s">
        <v>712</v>
      </c>
      <c r="F403" s="6">
        <v>30</v>
      </c>
      <c r="G403" s="6" t="s">
        <v>712</v>
      </c>
      <c r="H403" s="6" t="s">
        <v>712</v>
      </c>
      <c r="I403" s="6" t="s">
        <v>712</v>
      </c>
      <c r="J403" s="6">
        <v>35</v>
      </c>
      <c r="K403" s="127"/>
      <c r="O403" s="128"/>
    </row>
    <row r="404" spans="1:15" s="12" customFormat="1" ht="11.25" x14ac:dyDescent="0.2">
      <c r="A404" s="173"/>
      <c r="B404" s="11" t="s">
        <v>392</v>
      </c>
      <c r="C404" s="11" t="s">
        <v>183</v>
      </c>
      <c r="D404" s="11"/>
      <c r="E404" s="6">
        <v>145</v>
      </c>
      <c r="F404" s="6">
        <v>685</v>
      </c>
      <c r="G404" s="6">
        <v>90</v>
      </c>
      <c r="H404" s="6" t="s">
        <v>712</v>
      </c>
      <c r="I404" s="6" t="s">
        <v>712</v>
      </c>
      <c r="J404" s="6">
        <v>940</v>
      </c>
      <c r="K404" s="127"/>
      <c r="O404" s="128"/>
    </row>
    <row r="405" spans="1:15" s="10" customFormat="1" ht="11.25" x14ac:dyDescent="0.2">
      <c r="A405" s="173"/>
      <c r="B405" s="11" t="s">
        <v>393</v>
      </c>
      <c r="C405" s="11" t="s">
        <v>184</v>
      </c>
      <c r="D405" s="11"/>
      <c r="E405" s="6">
        <v>75</v>
      </c>
      <c r="F405" s="6">
        <v>315</v>
      </c>
      <c r="G405" s="6">
        <v>45</v>
      </c>
      <c r="H405" s="6" t="s">
        <v>712</v>
      </c>
      <c r="I405" s="6" t="s">
        <v>712</v>
      </c>
      <c r="J405" s="6">
        <v>450</v>
      </c>
      <c r="K405" s="127"/>
      <c r="O405" s="128"/>
    </row>
    <row r="406" spans="1:15" s="10" customFormat="1" ht="11.25" x14ac:dyDescent="0.2">
      <c r="A406" s="174"/>
      <c r="B406" s="13" t="s">
        <v>692</v>
      </c>
      <c r="C406" s="13" t="str">
        <f>A401</f>
        <v>Tees Valley</v>
      </c>
      <c r="D406" s="13"/>
      <c r="E406" s="16">
        <v>380</v>
      </c>
      <c r="F406" s="16">
        <v>1505</v>
      </c>
      <c r="G406" s="16">
        <v>195</v>
      </c>
      <c r="H406" s="16">
        <v>35</v>
      </c>
      <c r="I406" s="16">
        <v>10</v>
      </c>
      <c r="J406" s="16">
        <v>2125</v>
      </c>
      <c r="K406" s="127"/>
      <c r="O406" s="128"/>
    </row>
    <row r="407" spans="1:15" s="10" customFormat="1" ht="11.25" x14ac:dyDescent="0.2">
      <c r="A407" s="15"/>
      <c r="C407" s="11"/>
      <c r="D407" s="11"/>
      <c r="E407" s="6"/>
      <c r="F407" s="6"/>
      <c r="G407" s="6"/>
      <c r="H407" s="6"/>
      <c r="I407" s="6"/>
      <c r="J407" s="6"/>
      <c r="K407" s="127"/>
      <c r="L407" s="6"/>
      <c r="M407" s="6"/>
      <c r="O407" s="128"/>
    </row>
    <row r="408" spans="1:15" s="10" customFormat="1" ht="11.25" x14ac:dyDescent="0.2">
      <c r="A408" s="173" t="s">
        <v>0</v>
      </c>
      <c r="B408" s="11" t="s">
        <v>424</v>
      </c>
      <c r="C408" s="11" t="s">
        <v>202</v>
      </c>
      <c r="D408" s="11"/>
      <c r="E408" s="6" t="s">
        <v>712</v>
      </c>
      <c r="F408" s="6">
        <v>205</v>
      </c>
      <c r="G408" s="6" t="s">
        <v>712</v>
      </c>
      <c r="H408" s="6" t="s">
        <v>712</v>
      </c>
      <c r="I408" s="6" t="s">
        <v>712</v>
      </c>
      <c r="J408" s="6">
        <v>270</v>
      </c>
      <c r="K408" s="127"/>
      <c r="O408" s="128"/>
    </row>
    <row r="409" spans="1:15" s="10" customFormat="1" ht="11.25" x14ac:dyDescent="0.2">
      <c r="A409" s="173"/>
      <c r="B409" s="11" t="s">
        <v>430</v>
      </c>
      <c r="C409" s="11" t="s">
        <v>203</v>
      </c>
      <c r="D409" s="11"/>
      <c r="E409" s="6" t="s">
        <v>712</v>
      </c>
      <c r="F409" s="6">
        <v>25</v>
      </c>
      <c r="G409" s="6" t="s">
        <v>712</v>
      </c>
      <c r="H409" s="6" t="s">
        <v>712</v>
      </c>
      <c r="I409" s="6" t="s">
        <v>712</v>
      </c>
      <c r="J409" s="6">
        <v>25</v>
      </c>
      <c r="K409" s="127"/>
      <c r="O409" s="128"/>
    </row>
    <row r="410" spans="1:15" s="10" customFormat="1" ht="11.25" x14ac:dyDescent="0.2">
      <c r="A410" s="173"/>
      <c r="B410" s="11" t="s">
        <v>434</v>
      </c>
      <c r="C410" s="11" t="s">
        <v>204</v>
      </c>
      <c r="D410" s="11"/>
      <c r="E410" s="6">
        <v>120</v>
      </c>
      <c r="F410" s="6">
        <v>770</v>
      </c>
      <c r="G410" s="6">
        <v>80</v>
      </c>
      <c r="H410" s="6">
        <v>15</v>
      </c>
      <c r="I410" s="6">
        <v>5</v>
      </c>
      <c r="J410" s="6">
        <v>990</v>
      </c>
      <c r="K410" s="127"/>
      <c r="O410" s="128"/>
    </row>
    <row r="411" spans="1:15" s="10" customFormat="1" ht="11.25" x14ac:dyDescent="0.2">
      <c r="A411" s="173"/>
      <c r="B411" s="11" t="s">
        <v>431</v>
      </c>
      <c r="C411" s="11" t="s">
        <v>205</v>
      </c>
      <c r="D411" s="11"/>
      <c r="E411" s="6" t="s">
        <v>712</v>
      </c>
      <c r="F411" s="6" t="s">
        <v>712</v>
      </c>
      <c r="G411" s="6" t="s">
        <v>712</v>
      </c>
      <c r="H411" s="6" t="s">
        <v>712</v>
      </c>
      <c r="I411" s="6" t="s">
        <v>712</v>
      </c>
      <c r="J411" s="6" t="s">
        <v>712</v>
      </c>
      <c r="K411" s="127"/>
      <c r="O411" s="128"/>
    </row>
    <row r="412" spans="1:15" s="12" customFormat="1" ht="11.25" x14ac:dyDescent="0.2">
      <c r="A412" s="173"/>
      <c r="B412" s="11" t="s">
        <v>435</v>
      </c>
      <c r="C412" s="11" t="s">
        <v>206</v>
      </c>
      <c r="D412" s="11"/>
      <c r="E412" s="6">
        <v>250</v>
      </c>
      <c r="F412" s="6">
        <v>1535</v>
      </c>
      <c r="G412" s="6">
        <v>190</v>
      </c>
      <c r="H412" s="6">
        <v>25</v>
      </c>
      <c r="I412" s="6">
        <v>5</v>
      </c>
      <c r="J412" s="6">
        <v>2005</v>
      </c>
      <c r="K412" s="127"/>
      <c r="O412" s="128"/>
    </row>
    <row r="413" spans="1:15" s="10" customFormat="1" ht="11.25" x14ac:dyDescent="0.2">
      <c r="A413" s="173"/>
      <c r="B413" s="11" t="s">
        <v>433</v>
      </c>
      <c r="C413" s="11" t="s">
        <v>207</v>
      </c>
      <c r="D413" s="11"/>
      <c r="E413" s="6">
        <v>705</v>
      </c>
      <c r="F413" s="6">
        <v>2825</v>
      </c>
      <c r="G413" s="6">
        <v>310</v>
      </c>
      <c r="H413" s="6">
        <v>50</v>
      </c>
      <c r="I413" s="6">
        <v>10</v>
      </c>
      <c r="J413" s="6">
        <v>3900</v>
      </c>
      <c r="K413" s="127"/>
      <c r="O413" s="128"/>
    </row>
    <row r="414" spans="1:15" s="10" customFormat="1" ht="11.25" x14ac:dyDescent="0.2">
      <c r="A414" s="174"/>
      <c r="B414" s="13" t="s">
        <v>692</v>
      </c>
      <c r="C414" s="13" t="str">
        <f>A408</f>
        <v>Thames Valley Berkshire</v>
      </c>
      <c r="D414" s="13"/>
      <c r="E414" s="16">
        <v>1120</v>
      </c>
      <c r="F414" s="16">
        <v>5355</v>
      </c>
      <c r="G414" s="16">
        <v>600</v>
      </c>
      <c r="H414" s="16">
        <v>90</v>
      </c>
      <c r="I414" s="16">
        <v>25</v>
      </c>
      <c r="J414" s="16">
        <v>7190</v>
      </c>
      <c r="K414" s="127"/>
      <c r="O414" s="128"/>
    </row>
    <row r="415" spans="1:15" s="10" customFormat="1" ht="11.25" x14ac:dyDescent="0.2">
      <c r="A415" s="15"/>
      <c r="C415" s="11"/>
      <c r="D415" s="11"/>
      <c r="E415" s="6"/>
      <c r="F415" s="6"/>
      <c r="G415" s="6"/>
      <c r="H415" s="6"/>
      <c r="I415" s="6"/>
      <c r="J415" s="6"/>
      <c r="K415" s="127"/>
      <c r="L415" s="6"/>
      <c r="M415" s="6"/>
      <c r="O415" s="128"/>
    </row>
    <row r="416" spans="1:15" s="10" customFormat="1" ht="11.25" x14ac:dyDescent="0.2">
      <c r="A416" s="173" t="s">
        <v>676</v>
      </c>
      <c r="B416" s="11" t="s">
        <v>518</v>
      </c>
      <c r="C416" s="11" t="s">
        <v>133</v>
      </c>
      <c r="D416" s="11"/>
      <c r="E416" s="6">
        <v>165</v>
      </c>
      <c r="F416" s="6">
        <v>390</v>
      </c>
      <c r="G416" s="6">
        <v>45</v>
      </c>
      <c r="H416" s="6" t="s">
        <v>712</v>
      </c>
      <c r="I416" s="6" t="s">
        <v>712</v>
      </c>
      <c r="J416" s="6">
        <v>615</v>
      </c>
      <c r="K416" s="127"/>
      <c r="O416" s="128"/>
    </row>
    <row r="417" spans="1:15" s="12" customFormat="1" ht="11.25" x14ac:dyDescent="0.2">
      <c r="A417" s="173"/>
      <c r="B417" s="11" t="s">
        <v>517</v>
      </c>
      <c r="C417" s="11" t="s">
        <v>134</v>
      </c>
      <c r="D417" s="11"/>
      <c r="E417" s="6">
        <v>3095</v>
      </c>
      <c r="F417" s="6">
        <v>6165</v>
      </c>
      <c r="G417" s="6">
        <v>590</v>
      </c>
      <c r="H417" s="6" t="s">
        <v>712</v>
      </c>
      <c r="I417" s="6" t="s">
        <v>712</v>
      </c>
      <c r="J417" s="6">
        <v>9955</v>
      </c>
      <c r="K417" s="127"/>
      <c r="O417" s="128"/>
    </row>
    <row r="418" spans="1:15" s="10" customFormat="1" ht="11.25" x14ac:dyDescent="0.2">
      <c r="A418" s="173"/>
      <c r="B418" s="11" t="s">
        <v>516</v>
      </c>
      <c r="C418" s="11" t="s">
        <v>135</v>
      </c>
      <c r="D418" s="11"/>
      <c r="E418" s="6">
        <v>2445</v>
      </c>
      <c r="F418" s="6">
        <v>3965</v>
      </c>
      <c r="G418" s="6">
        <v>410</v>
      </c>
      <c r="H418" s="6">
        <v>75</v>
      </c>
      <c r="I418" s="6">
        <v>10</v>
      </c>
      <c r="J418" s="6">
        <v>6905</v>
      </c>
      <c r="K418" s="127"/>
      <c r="O418" s="128"/>
    </row>
    <row r="419" spans="1:15" s="10" customFormat="1" ht="11.25" x14ac:dyDescent="0.2">
      <c r="A419" s="174"/>
      <c r="B419" s="13" t="s">
        <v>692</v>
      </c>
      <c r="C419" s="13" t="str">
        <f>A416</f>
        <v>The Marches</v>
      </c>
      <c r="D419" s="13"/>
      <c r="E419" s="16">
        <v>5705</v>
      </c>
      <c r="F419" s="16">
        <v>10520</v>
      </c>
      <c r="G419" s="16">
        <v>1045</v>
      </c>
      <c r="H419" s="16">
        <v>185</v>
      </c>
      <c r="I419" s="16">
        <v>20</v>
      </c>
      <c r="J419" s="16">
        <v>17475</v>
      </c>
      <c r="K419" s="127"/>
      <c r="O419" s="128"/>
    </row>
    <row r="420" spans="1:15" s="10" customFormat="1" ht="11.25" x14ac:dyDescent="0.2">
      <c r="A420" s="15"/>
      <c r="C420" s="11"/>
      <c r="D420" s="11"/>
      <c r="E420" s="6"/>
      <c r="F420" s="6"/>
      <c r="G420" s="6"/>
      <c r="H420" s="6"/>
      <c r="I420" s="6"/>
      <c r="J420" s="6"/>
      <c r="K420" s="127"/>
      <c r="L420" s="6"/>
      <c r="M420" s="6"/>
      <c r="O420" s="128"/>
    </row>
    <row r="421" spans="1:15" s="10" customFormat="1" ht="11.25" x14ac:dyDescent="0.2">
      <c r="A421" s="173" t="s">
        <v>471</v>
      </c>
      <c r="B421" s="11" t="s">
        <v>286</v>
      </c>
      <c r="C421" s="11" t="s">
        <v>174</v>
      </c>
      <c r="D421" s="11"/>
      <c r="E421" s="6">
        <v>525</v>
      </c>
      <c r="F421" s="6">
        <v>1555</v>
      </c>
      <c r="G421" s="6">
        <v>180</v>
      </c>
      <c r="H421" s="6">
        <v>25</v>
      </c>
      <c r="I421" s="6">
        <v>5</v>
      </c>
      <c r="J421" s="6">
        <v>2290</v>
      </c>
      <c r="K421" s="127"/>
      <c r="O421" s="128"/>
    </row>
    <row r="422" spans="1:15" s="10" customFormat="1" ht="11.25" x14ac:dyDescent="0.2">
      <c r="A422" s="173"/>
      <c r="B422" s="11" t="s">
        <v>382</v>
      </c>
      <c r="C422" s="11" t="s">
        <v>175</v>
      </c>
      <c r="D422" s="11"/>
      <c r="E422" s="6" t="s">
        <v>712</v>
      </c>
      <c r="F422" s="6" t="s">
        <v>712</v>
      </c>
      <c r="G422" s="6" t="s">
        <v>712</v>
      </c>
      <c r="H422" s="6" t="s">
        <v>712</v>
      </c>
      <c r="I422" s="6" t="s">
        <v>712</v>
      </c>
      <c r="J422" s="6" t="s">
        <v>712</v>
      </c>
      <c r="K422" s="127"/>
      <c r="O422" s="128"/>
    </row>
    <row r="423" spans="1:15" s="12" customFormat="1" ht="11.25" x14ac:dyDescent="0.2">
      <c r="A423" s="173"/>
      <c r="B423" s="11" t="s">
        <v>381</v>
      </c>
      <c r="C423" s="11" t="s">
        <v>176</v>
      </c>
      <c r="D423" s="11"/>
      <c r="E423" s="6">
        <v>410</v>
      </c>
      <c r="F423" s="6">
        <v>1380</v>
      </c>
      <c r="G423" s="6">
        <v>125</v>
      </c>
      <c r="H423" s="6">
        <v>15</v>
      </c>
      <c r="I423" s="6">
        <v>5</v>
      </c>
      <c r="J423" s="6">
        <v>1935</v>
      </c>
      <c r="K423" s="127"/>
      <c r="O423" s="128"/>
    </row>
    <row r="424" spans="1:15" s="10" customFormat="1" ht="11.25" x14ac:dyDescent="0.2">
      <c r="A424" s="173"/>
      <c r="B424" s="11" t="s">
        <v>385</v>
      </c>
      <c r="C424" s="11" t="s">
        <v>177</v>
      </c>
      <c r="D424" s="11"/>
      <c r="E424" s="6">
        <v>525</v>
      </c>
      <c r="F424" s="6">
        <v>1650</v>
      </c>
      <c r="G424" s="6">
        <v>190</v>
      </c>
      <c r="H424" s="6">
        <v>25</v>
      </c>
      <c r="I424" s="6">
        <v>10</v>
      </c>
      <c r="J424" s="6">
        <v>2400</v>
      </c>
      <c r="K424" s="127"/>
      <c r="O424" s="128"/>
    </row>
    <row r="425" spans="1:15" s="10" customFormat="1" ht="11.25" x14ac:dyDescent="0.2">
      <c r="A425" s="174"/>
      <c r="B425" s="13" t="s">
        <v>692</v>
      </c>
      <c r="C425" s="13" t="str">
        <f>A421</f>
        <v>West of England</v>
      </c>
      <c r="D425" s="13"/>
      <c r="E425" s="16">
        <v>1465</v>
      </c>
      <c r="F425" s="16">
        <v>4585</v>
      </c>
      <c r="G425" s="16">
        <v>495</v>
      </c>
      <c r="H425" s="16">
        <v>65</v>
      </c>
      <c r="I425" s="16">
        <v>20</v>
      </c>
      <c r="J425" s="16">
        <v>6630</v>
      </c>
      <c r="K425" s="127"/>
      <c r="O425" s="128"/>
    </row>
    <row r="426" spans="1:15" s="10" customFormat="1" ht="11.25" x14ac:dyDescent="0.2">
      <c r="A426" s="15"/>
      <c r="C426" s="11"/>
      <c r="D426" s="11"/>
      <c r="E426" s="6"/>
      <c r="F426" s="6"/>
      <c r="G426" s="6"/>
      <c r="H426" s="6"/>
      <c r="I426" s="6"/>
      <c r="J426" s="6"/>
      <c r="K426" s="127"/>
      <c r="L426" s="6"/>
      <c r="M426" s="6"/>
      <c r="O426" s="128"/>
    </row>
    <row r="427" spans="1:15" s="10" customFormat="1" ht="11.25" x14ac:dyDescent="0.2">
      <c r="A427" s="173" t="s">
        <v>556</v>
      </c>
      <c r="B427" s="11" t="s">
        <v>544</v>
      </c>
      <c r="C427" s="11" t="s">
        <v>272</v>
      </c>
      <c r="D427" s="11"/>
      <c r="E427" s="6">
        <v>270</v>
      </c>
      <c r="F427" s="6">
        <v>695</v>
      </c>
      <c r="G427" s="6">
        <v>65</v>
      </c>
      <c r="H427" s="6" t="s">
        <v>712</v>
      </c>
      <c r="I427" s="6" t="s">
        <v>712</v>
      </c>
      <c r="J427" s="6">
        <v>1040</v>
      </c>
      <c r="K427" s="127"/>
      <c r="O427" s="128"/>
    </row>
    <row r="428" spans="1:15" s="10" customFormat="1" ht="11.25" x14ac:dyDescent="0.2">
      <c r="A428" s="173"/>
      <c r="B428" s="11" t="s">
        <v>540</v>
      </c>
      <c r="C428" s="11" t="s">
        <v>273</v>
      </c>
      <c r="D428" s="11"/>
      <c r="E428" s="6" t="s">
        <v>712</v>
      </c>
      <c r="F428" s="6">
        <v>1695</v>
      </c>
      <c r="G428" s="6">
        <v>160</v>
      </c>
      <c r="H428" s="6" t="s">
        <v>712</v>
      </c>
      <c r="I428" s="6" t="s">
        <v>712</v>
      </c>
      <c r="J428" s="6">
        <v>2635</v>
      </c>
      <c r="K428" s="127"/>
      <c r="O428" s="128"/>
    </row>
    <row r="429" spans="1:15" s="10" customFormat="1" ht="11.25" x14ac:dyDescent="0.2">
      <c r="A429" s="173"/>
      <c r="B429" s="11" t="s">
        <v>542</v>
      </c>
      <c r="C429" s="11" t="s">
        <v>274</v>
      </c>
      <c r="D429" s="11"/>
      <c r="E429" s="6" t="s">
        <v>712</v>
      </c>
      <c r="F429" s="6">
        <v>10</v>
      </c>
      <c r="G429" s="6" t="s">
        <v>712</v>
      </c>
      <c r="H429" s="6" t="s">
        <v>712</v>
      </c>
      <c r="I429" s="6" t="s">
        <v>712</v>
      </c>
      <c r="J429" s="6">
        <v>15</v>
      </c>
      <c r="K429" s="127"/>
      <c r="O429" s="128"/>
    </row>
    <row r="430" spans="1:15" s="10" customFormat="1" ht="11.25" x14ac:dyDescent="0.2">
      <c r="A430" s="173"/>
      <c r="B430" s="11" t="s">
        <v>543</v>
      </c>
      <c r="C430" s="11" t="s">
        <v>275</v>
      </c>
      <c r="D430" s="11"/>
      <c r="E430" s="6">
        <v>1025</v>
      </c>
      <c r="F430" s="6">
        <v>2750</v>
      </c>
      <c r="G430" s="6">
        <v>265</v>
      </c>
      <c r="H430" s="6">
        <v>55</v>
      </c>
      <c r="I430" s="6">
        <v>10</v>
      </c>
      <c r="J430" s="6">
        <v>4105</v>
      </c>
      <c r="K430" s="127"/>
      <c r="O430" s="128"/>
    </row>
    <row r="431" spans="1:15" s="12" customFormat="1" ht="11.25" x14ac:dyDescent="0.2">
      <c r="A431" s="173"/>
      <c r="B431" s="11" t="s">
        <v>539</v>
      </c>
      <c r="C431" s="11" t="s">
        <v>276</v>
      </c>
      <c r="D431" s="11"/>
      <c r="E431" s="6">
        <v>285</v>
      </c>
      <c r="F431" s="6">
        <v>1010</v>
      </c>
      <c r="G431" s="6">
        <v>145</v>
      </c>
      <c r="H431" s="6">
        <v>25</v>
      </c>
      <c r="I431" s="6">
        <v>10</v>
      </c>
      <c r="J431" s="6">
        <v>1475</v>
      </c>
      <c r="K431" s="127"/>
      <c r="O431" s="128"/>
    </row>
    <row r="432" spans="1:15" s="10" customFormat="1" ht="11.25" x14ac:dyDescent="0.2">
      <c r="A432" s="173"/>
      <c r="B432" s="11" t="s">
        <v>541</v>
      </c>
      <c r="C432" s="11" t="s">
        <v>277</v>
      </c>
      <c r="D432" s="11"/>
      <c r="E432" s="6">
        <v>30</v>
      </c>
      <c r="F432" s="6">
        <v>135</v>
      </c>
      <c r="G432" s="6" t="s">
        <v>712</v>
      </c>
      <c r="H432" s="6" t="s">
        <v>712</v>
      </c>
      <c r="I432" s="6" t="s">
        <v>712</v>
      </c>
      <c r="J432" s="6">
        <v>200</v>
      </c>
      <c r="K432" s="127"/>
      <c r="O432" s="128"/>
    </row>
    <row r="433" spans="1:15" s="10" customFormat="1" ht="11.25" x14ac:dyDescent="0.2">
      <c r="A433" s="174"/>
      <c r="B433" s="13" t="s">
        <v>692</v>
      </c>
      <c r="C433" s="13" t="str">
        <f>A427</f>
        <v>Worcestershire</v>
      </c>
      <c r="D433" s="13"/>
      <c r="E433" s="16">
        <v>2370</v>
      </c>
      <c r="F433" s="16">
        <v>6295</v>
      </c>
      <c r="G433" s="16">
        <v>660</v>
      </c>
      <c r="H433" s="16">
        <v>115</v>
      </c>
      <c r="I433" s="16">
        <v>25</v>
      </c>
      <c r="J433" s="16">
        <v>9465</v>
      </c>
      <c r="K433" s="127"/>
      <c r="O433" s="128"/>
    </row>
    <row r="434" spans="1:15" s="10" customFormat="1" ht="11.25" x14ac:dyDescent="0.2">
      <c r="A434" s="15"/>
      <c r="C434" s="11"/>
      <c r="D434" s="11"/>
      <c r="E434" s="6"/>
      <c r="F434" s="6"/>
      <c r="G434" s="6"/>
      <c r="H434" s="6"/>
      <c r="I434" s="6"/>
      <c r="J434" s="6"/>
      <c r="K434" s="127"/>
      <c r="L434" s="6"/>
      <c r="M434" s="6"/>
      <c r="O434" s="128"/>
    </row>
    <row r="435" spans="1:15" s="10" customFormat="1" ht="11.25" x14ac:dyDescent="0.2">
      <c r="A435" s="173" t="s">
        <v>641</v>
      </c>
      <c r="B435" s="11" t="s">
        <v>50</v>
      </c>
      <c r="C435" s="11" t="s">
        <v>343</v>
      </c>
      <c r="D435" s="11"/>
      <c r="E435" s="6">
        <v>310</v>
      </c>
      <c r="F435" s="6">
        <v>965</v>
      </c>
      <c r="G435" s="6">
        <v>120</v>
      </c>
      <c r="H435" s="6">
        <v>15</v>
      </c>
      <c r="I435" s="6">
        <v>5</v>
      </c>
      <c r="J435" s="6">
        <v>1415</v>
      </c>
      <c r="K435" s="127"/>
      <c r="O435" s="128"/>
    </row>
    <row r="436" spans="1:15" s="10" customFormat="1" ht="11.25" x14ac:dyDescent="0.2">
      <c r="A436" s="173"/>
      <c r="B436" s="11" t="s">
        <v>51</v>
      </c>
      <c r="C436" s="11" t="s">
        <v>337</v>
      </c>
      <c r="D436" s="11"/>
      <c r="E436" s="6">
        <v>735</v>
      </c>
      <c r="F436" s="6">
        <v>1415</v>
      </c>
      <c r="G436" s="6">
        <v>145</v>
      </c>
      <c r="H436" s="6" t="s">
        <v>712</v>
      </c>
      <c r="I436" s="6" t="s">
        <v>712</v>
      </c>
      <c r="J436" s="6">
        <v>2310</v>
      </c>
      <c r="K436" s="127"/>
      <c r="O436" s="128"/>
    </row>
    <row r="437" spans="1:15" s="10" customFormat="1" ht="11.25" x14ac:dyDescent="0.2">
      <c r="A437" s="173"/>
      <c r="B437" s="11" t="s">
        <v>52</v>
      </c>
      <c r="C437" s="11" t="s">
        <v>294</v>
      </c>
      <c r="D437" s="11"/>
      <c r="E437" s="6">
        <v>1315</v>
      </c>
      <c r="F437" s="6">
        <v>2640</v>
      </c>
      <c r="G437" s="6">
        <v>325</v>
      </c>
      <c r="H437" s="6">
        <v>40</v>
      </c>
      <c r="I437" s="6">
        <v>5</v>
      </c>
      <c r="J437" s="6">
        <v>4325</v>
      </c>
      <c r="K437" s="127"/>
      <c r="O437" s="128"/>
    </row>
    <row r="438" spans="1:15" s="10" customFormat="1" ht="11.25" x14ac:dyDescent="0.2">
      <c r="A438" s="173"/>
      <c r="B438" s="11" t="s">
        <v>53</v>
      </c>
      <c r="C438" s="11" t="s">
        <v>338</v>
      </c>
      <c r="D438" s="11"/>
      <c r="E438" s="6">
        <v>1105</v>
      </c>
      <c r="F438" s="6">
        <v>2530</v>
      </c>
      <c r="G438" s="6">
        <v>270</v>
      </c>
      <c r="H438" s="6">
        <v>35</v>
      </c>
      <c r="I438" s="6">
        <v>5</v>
      </c>
      <c r="J438" s="6">
        <v>3945</v>
      </c>
      <c r="K438" s="127"/>
      <c r="O438" s="128"/>
    </row>
    <row r="439" spans="1:15" s="10" customFormat="1" ht="11.25" x14ac:dyDescent="0.2">
      <c r="A439" s="173"/>
      <c r="B439" s="11" t="s">
        <v>54</v>
      </c>
      <c r="C439" s="11" t="s">
        <v>295</v>
      </c>
      <c r="D439" s="11"/>
      <c r="E439" s="6">
        <v>720</v>
      </c>
      <c r="F439" s="6">
        <v>1510</v>
      </c>
      <c r="G439" s="6">
        <v>195</v>
      </c>
      <c r="H439" s="6" t="s">
        <v>712</v>
      </c>
      <c r="I439" s="6" t="s">
        <v>712</v>
      </c>
      <c r="J439" s="6">
        <v>2455</v>
      </c>
      <c r="K439" s="127"/>
      <c r="O439" s="128"/>
    </row>
    <row r="440" spans="1:15" s="10" customFormat="1" ht="11.25" x14ac:dyDescent="0.2">
      <c r="A440" s="173"/>
      <c r="B440" s="11" t="s">
        <v>55</v>
      </c>
      <c r="C440" s="11" t="s">
        <v>296</v>
      </c>
      <c r="D440" s="11"/>
      <c r="E440" s="6">
        <v>1005</v>
      </c>
      <c r="F440" s="6">
        <v>1645</v>
      </c>
      <c r="G440" s="6">
        <v>195</v>
      </c>
      <c r="H440" s="6">
        <v>30</v>
      </c>
      <c r="I440" s="6">
        <v>5</v>
      </c>
      <c r="J440" s="6">
        <v>2880</v>
      </c>
      <c r="K440" s="127"/>
      <c r="O440" s="128"/>
    </row>
    <row r="441" spans="1:15" s="10" customFormat="1" ht="11.25" x14ac:dyDescent="0.2">
      <c r="A441" s="173"/>
      <c r="B441" s="11" t="s">
        <v>56</v>
      </c>
      <c r="C441" s="11" t="s">
        <v>297</v>
      </c>
      <c r="D441" s="11"/>
      <c r="E441" s="6">
        <v>555</v>
      </c>
      <c r="F441" s="6">
        <v>1040</v>
      </c>
      <c r="G441" s="6">
        <v>125</v>
      </c>
      <c r="H441" s="6" t="s">
        <v>712</v>
      </c>
      <c r="I441" s="6" t="s">
        <v>712</v>
      </c>
      <c r="J441" s="6">
        <v>1730</v>
      </c>
      <c r="K441" s="127"/>
      <c r="O441" s="128"/>
    </row>
    <row r="442" spans="1:15" s="12" customFormat="1" ht="11.25" x14ac:dyDescent="0.2">
      <c r="A442" s="173"/>
      <c r="B442" s="11" t="s">
        <v>633</v>
      </c>
      <c r="C442" s="11" t="s">
        <v>637</v>
      </c>
      <c r="D442" s="11"/>
      <c r="E442" s="6">
        <v>1695</v>
      </c>
      <c r="F442" s="6">
        <v>4620</v>
      </c>
      <c r="G442" s="6">
        <v>520</v>
      </c>
      <c r="H442" s="6">
        <v>75</v>
      </c>
      <c r="I442" s="6">
        <v>5</v>
      </c>
      <c r="J442" s="6">
        <v>6915</v>
      </c>
      <c r="K442" s="127"/>
      <c r="O442" s="128"/>
    </row>
    <row r="443" spans="1:15" s="10" customFormat="1" ht="11.25" x14ac:dyDescent="0.2">
      <c r="A443" s="173"/>
      <c r="B443" s="11" t="s">
        <v>57</v>
      </c>
      <c r="C443" s="11" t="s">
        <v>341</v>
      </c>
      <c r="D443" s="11"/>
      <c r="E443" s="6">
        <v>655</v>
      </c>
      <c r="F443" s="6">
        <v>1690</v>
      </c>
      <c r="G443" s="6">
        <v>180</v>
      </c>
      <c r="H443" s="6" t="s">
        <v>712</v>
      </c>
      <c r="I443" s="6" t="s">
        <v>712</v>
      </c>
      <c r="J443" s="6">
        <v>2555</v>
      </c>
      <c r="K443" s="127"/>
      <c r="O443" s="128"/>
    </row>
    <row r="444" spans="1:15" s="10" customFormat="1" ht="11.25" x14ac:dyDescent="0.2">
      <c r="A444" s="174"/>
      <c r="B444" s="13" t="s">
        <v>692</v>
      </c>
      <c r="C444" s="13" t="str">
        <f>A435</f>
        <v>York and North Yorkshire</v>
      </c>
      <c r="D444" s="13"/>
      <c r="E444" s="16">
        <v>8095</v>
      </c>
      <c r="F444" s="16">
        <v>18055</v>
      </c>
      <c r="G444" s="16">
        <v>2075</v>
      </c>
      <c r="H444" s="16">
        <v>265</v>
      </c>
      <c r="I444" s="16">
        <v>35</v>
      </c>
      <c r="J444" s="16">
        <v>28525</v>
      </c>
      <c r="K444" s="127"/>
      <c r="O444" s="128"/>
    </row>
    <row r="445" spans="1:15" s="10" customFormat="1" ht="11.25" x14ac:dyDescent="0.2">
      <c r="A445" s="12"/>
      <c r="E445" s="6"/>
      <c r="F445" s="6"/>
      <c r="G445" s="6"/>
      <c r="H445" s="6"/>
      <c r="I445" s="6"/>
      <c r="J445" s="6"/>
      <c r="K445" s="6"/>
      <c r="L445" s="6"/>
      <c r="M445" s="6"/>
    </row>
    <row r="446" spans="1:15" s="10" customFormat="1" ht="11.25" x14ac:dyDescent="0.2">
      <c r="A446" s="10" t="s">
        <v>778</v>
      </c>
      <c r="E446" s="4"/>
      <c r="F446" s="4"/>
      <c r="G446" s="4"/>
      <c r="H446" s="4"/>
      <c r="I446" s="4"/>
      <c r="J446" s="4"/>
      <c r="K446" s="11"/>
    </row>
    <row r="447" spans="1:15" s="10" customFormat="1" ht="11.25" x14ac:dyDescent="0.2">
      <c r="A447" s="12"/>
      <c r="E447" s="4"/>
      <c r="F447" s="4"/>
      <c r="G447" s="4"/>
      <c r="H447" s="4"/>
      <c r="I447" s="4"/>
      <c r="J447" s="4"/>
      <c r="K447" s="11"/>
    </row>
    <row r="448" spans="1:15" s="10" customFormat="1" ht="11.25" x14ac:dyDescent="0.2">
      <c r="A448" s="12"/>
      <c r="E448" s="4"/>
      <c r="F448" s="4"/>
      <c r="G448" s="4"/>
      <c r="H448" s="4"/>
      <c r="I448" s="4"/>
      <c r="J448" s="4"/>
      <c r="K448" s="11"/>
    </row>
    <row r="449" spans="1:11" s="10" customFormat="1" ht="11.25" x14ac:dyDescent="0.2">
      <c r="A449" s="12"/>
      <c r="E449" s="4"/>
      <c r="F449" s="4"/>
      <c r="G449" s="4"/>
      <c r="H449" s="4"/>
      <c r="I449" s="4"/>
      <c r="J449" s="4"/>
      <c r="K449" s="11"/>
    </row>
    <row r="450" spans="1:11" s="10" customFormat="1" ht="11.25" x14ac:dyDescent="0.2">
      <c r="A450" s="12"/>
      <c r="E450" s="4"/>
      <c r="F450" s="4"/>
      <c r="G450" s="4"/>
      <c r="H450" s="4"/>
      <c r="I450" s="4"/>
      <c r="J450" s="4"/>
      <c r="K450" s="11"/>
    </row>
    <row r="451" spans="1:11" s="10" customFormat="1" ht="11.25" x14ac:dyDescent="0.2">
      <c r="A451" s="12"/>
      <c r="E451" s="4"/>
      <c r="F451" s="4"/>
      <c r="G451" s="4"/>
      <c r="H451" s="4"/>
      <c r="I451" s="4"/>
      <c r="J451" s="4"/>
      <c r="K451" s="11"/>
    </row>
    <row r="452" spans="1:11" s="10" customFormat="1" ht="11.25" x14ac:dyDescent="0.2">
      <c r="A452" s="12"/>
      <c r="E452" s="4"/>
      <c r="F452" s="4"/>
      <c r="G452" s="4"/>
      <c r="H452" s="4"/>
      <c r="I452" s="4"/>
      <c r="J452" s="4"/>
      <c r="K452" s="11"/>
    </row>
    <row r="453" spans="1:11" s="10" customFormat="1" ht="11.25" x14ac:dyDescent="0.2">
      <c r="A453" s="12"/>
      <c r="E453" s="4"/>
      <c r="F453" s="4"/>
      <c r="G453" s="4"/>
      <c r="H453" s="4"/>
      <c r="I453" s="4"/>
      <c r="J453" s="4"/>
      <c r="K453" s="11"/>
    </row>
    <row r="454" spans="1:11" s="10" customFormat="1" ht="11.25" x14ac:dyDescent="0.2">
      <c r="A454" s="12"/>
      <c r="E454" s="4"/>
      <c r="F454" s="4"/>
      <c r="G454" s="4"/>
      <c r="H454" s="4"/>
      <c r="I454" s="4"/>
      <c r="J454" s="4"/>
      <c r="K454" s="11"/>
    </row>
    <row r="455" spans="1:11" s="10" customFormat="1" ht="11.25" x14ac:dyDescent="0.2">
      <c r="A455" s="12"/>
      <c r="E455" s="4"/>
      <c r="F455" s="4"/>
      <c r="G455" s="4"/>
      <c r="H455" s="4"/>
      <c r="I455" s="4"/>
      <c r="J455" s="4"/>
      <c r="K455" s="11"/>
    </row>
    <row r="456" spans="1:11" s="10" customFormat="1" ht="11.25" x14ac:dyDescent="0.2">
      <c r="A456" s="12"/>
      <c r="E456" s="4"/>
      <c r="F456" s="4"/>
      <c r="G456" s="4"/>
      <c r="H456" s="4"/>
      <c r="I456" s="4"/>
      <c r="J456" s="4"/>
      <c r="K456" s="11"/>
    </row>
  </sheetData>
  <mergeCells count="43">
    <mergeCell ref="A435:A444"/>
    <mergeCell ref="A397:A399"/>
    <mergeCell ref="A401:A406"/>
    <mergeCell ref="A408:A414"/>
    <mergeCell ref="A416:A419"/>
    <mergeCell ref="A421:A425"/>
    <mergeCell ref="A427:A433"/>
    <mergeCell ref="A386:A395"/>
    <mergeCell ref="A222:A230"/>
    <mergeCell ref="A232:A238"/>
    <mergeCell ref="A240:A273"/>
    <mergeCell ref="A275:A289"/>
    <mergeCell ref="A291:A298"/>
    <mergeCell ref="A300:A307"/>
    <mergeCell ref="A309:A314"/>
    <mergeCell ref="A316:A324"/>
    <mergeCell ref="A326:A337"/>
    <mergeCell ref="A339:A371"/>
    <mergeCell ref="A373:A384"/>
    <mergeCell ref="A210:A220"/>
    <mergeCell ref="A77:A85"/>
    <mergeCell ref="A87:A101"/>
    <mergeCell ref="A103:A109"/>
    <mergeCell ref="A111:A120"/>
    <mergeCell ref="A122:A134"/>
    <mergeCell ref="A136:A145"/>
    <mergeCell ref="A147:A157"/>
    <mergeCell ref="A159:A174"/>
    <mergeCell ref="A176:A186"/>
    <mergeCell ref="A188:A192"/>
    <mergeCell ref="A194:A208"/>
    <mergeCell ref="A58:A75"/>
    <mergeCell ref="A2:A4"/>
    <mergeCell ref="B2:B4"/>
    <mergeCell ref="C2:C4"/>
    <mergeCell ref="E2:J3"/>
    <mergeCell ref="A5:A9"/>
    <mergeCell ref="A11:A15"/>
    <mergeCell ref="A17:A20"/>
    <mergeCell ref="A22:A36"/>
    <mergeCell ref="A38:A40"/>
    <mergeCell ref="A42:A48"/>
    <mergeCell ref="A50:A5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6"/>
  <sheetViews>
    <sheetView workbookViewId="0">
      <selection activeCell="C7" sqref="C7:D7"/>
    </sheetView>
  </sheetViews>
  <sheetFormatPr defaultColWidth="8.88671875" defaultRowHeight="12.75" x14ac:dyDescent="0.2"/>
  <cols>
    <col min="1" max="1" width="17.88671875" style="1" customWidth="1"/>
    <col min="2" max="2" width="16.77734375" style="2" customWidth="1"/>
    <col min="3" max="3" width="7.77734375" style="2" customWidth="1"/>
    <col min="4" max="4" width="1.44140625" style="2" customWidth="1"/>
    <col min="5" max="9" width="8.88671875" style="4"/>
    <col min="10" max="10" width="10.21875" style="4" customWidth="1"/>
    <col min="11" max="11" width="8.88671875" style="3"/>
    <col min="12" max="16384" width="8.88671875" style="2"/>
  </cols>
  <sheetData>
    <row r="1" spans="1:15" x14ac:dyDescent="0.2">
      <c r="A1" s="97" t="s">
        <v>710</v>
      </c>
      <c r="B1" s="17" t="s">
        <v>711</v>
      </c>
    </row>
    <row r="2" spans="1:15" s="10" customFormat="1" ht="11.25" x14ac:dyDescent="0.2">
      <c r="A2" s="175" t="s">
        <v>691</v>
      </c>
      <c r="B2" s="175" t="s">
        <v>693</v>
      </c>
      <c r="C2" s="175" t="s">
        <v>694</v>
      </c>
      <c r="D2" s="93"/>
      <c r="E2" s="178" t="s">
        <v>773</v>
      </c>
      <c r="F2" s="178"/>
      <c r="G2" s="178"/>
      <c r="H2" s="178"/>
      <c r="I2" s="178"/>
      <c r="J2" s="178"/>
      <c r="K2" s="11"/>
    </row>
    <row r="3" spans="1:15" s="10" customFormat="1" ht="11.25" x14ac:dyDescent="0.2">
      <c r="A3" s="176"/>
      <c r="B3" s="176"/>
      <c r="C3" s="176"/>
      <c r="D3" s="94"/>
      <c r="E3" s="179"/>
      <c r="F3" s="179"/>
      <c r="G3" s="179"/>
      <c r="H3" s="179"/>
      <c r="I3" s="179"/>
      <c r="J3" s="179"/>
      <c r="K3" s="11"/>
    </row>
    <row r="4" spans="1:15" s="10" customFormat="1" ht="33.75" x14ac:dyDescent="0.2">
      <c r="A4" s="177"/>
      <c r="B4" s="177"/>
      <c r="C4" s="177"/>
      <c r="D4" s="95"/>
      <c r="E4" s="5" t="s">
        <v>774</v>
      </c>
      <c r="F4" s="5" t="s">
        <v>775</v>
      </c>
      <c r="G4" s="5" t="s">
        <v>776</v>
      </c>
      <c r="H4" s="5" t="s">
        <v>696</v>
      </c>
      <c r="I4" s="5" t="s">
        <v>777</v>
      </c>
      <c r="J4" s="5" t="s">
        <v>692</v>
      </c>
      <c r="K4" s="11"/>
    </row>
    <row r="5" spans="1:15" s="10" customFormat="1" ht="11.25" x14ac:dyDescent="0.2">
      <c r="A5" s="180" t="s">
        <v>476</v>
      </c>
      <c r="B5" s="9" t="s">
        <v>538</v>
      </c>
      <c r="C5" s="11" t="s">
        <v>268</v>
      </c>
      <c r="D5" s="11"/>
      <c r="E5" s="6">
        <v>650</v>
      </c>
      <c r="F5" s="6">
        <v>4125</v>
      </c>
      <c r="G5" s="6">
        <v>700</v>
      </c>
      <c r="H5" s="6">
        <v>135</v>
      </c>
      <c r="I5" s="6">
        <v>35</v>
      </c>
      <c r="J5" s="6">
        <v>5645</v>
      </c>
      <c r="K5" s="127"/>
      <c r="O5" s="128"/>
    </row>
    <row r="6" spans="1:15" s="10" customFormat="1" ht="11.25" x14ac:dyDescent="0.2">
      <c r="A6" s="173"/>
      <c r="B6" s="11" t="s">
        <v>537</v>
      </c>
      <c r="C6" s="11" t="s">
        <v>269</v>
      </c>
      <c r="D6" s="11"/>
      <c r="E6" s="6">
        <v>760</v>
      </c>
      <c r="F6" s="6">
        <v>4340</v>
      </c>
      <c r="G6" s="6">
        <v>715</v>
      </c>
      <c r="H6" s="6">
        <v>155</v>
      </c>
      <c r="I6" s="6">
        <v>30</v>
      </c>
      <c r="J6" s="6">
        <v>6000</v>
      </c>
      <c r="K6" s="127"/>
      <c r="O6" s="128"/>
    </row>
    <row r="7" spans="1:15" s="12" customFormat="1" ht="11.25" x14ac:dyDescent="0.2">
      <c r="A7" s="173"/>
      <c r="B7" s="11" t="s">
        <v>535</v>
      </c>
      <c r="C7" s="11" t="s">
        <v>270</v>
      </c>
      <c r="D7" s="11"/>
      <c r="E7" s="6">
        <v>735</v>
      </c>
      <c r="F7" s="6">
        <v>4705</v>
      </c>
      <c r="G7" s="6">
        <v>880</v>
      </c>
      <c r="H7" s="6">
        <v>190</v>
      </c>
      <c r="I7" s="6">
        <v>30</v>
      </c>
      <c r="J7" s="6">
        <v>6540</v>
      </c>
      <c r="K7" s="127"/>
      <c r="O7" s="128"/>
    </row>
    <row r="8" spans="1:15" s="10" customFormat="1" ht="11.25" x14ac:dyDescent="0.2">
      <c r="A8" s="173"/>
      <c r="B8" s="11" t="s">
        <v>534</v>
      </c>
      <c r="C8" s="11" t="s">
        <v>271</v>
      </c>
      <c r="D8" s="11"/>
      <c r="E8" s="6">
        <v>1075</v>
      </c>
      <c r="F8" s="6">
        <v>6100</v>
      </c>
      <c r="G8" s="6">
        <v>975</v>
      </c>
      <c r="H8" s="6">
        <v>155</v>
      </c>
      <c r="I8" s="6">
        <v>25</v>
      </c>
      <c r="J8" s="6">
        <v>8330</v>
      </c>
      <c r="K8" s="127"/>
      <c r="O8" s="128"/>
    </row>
    <row r="9" spans="1:15" s="10" customFormat="1" ht="11.25" x14ac:dyDescent="0.2">
      <c r="A9" s="174"/>
      <c r="B9" s="13" t="s">
        <v>692</v>
      </c>
      <c r="C9" s="13" t="str">
        <f>A5</f>
        <v>Black Country</v>
      </c>
      <c r="D9" s="13"/>
      <c r="E9" s="14">
        <v>3220</v>
      </c>
      <c r="F9" s="14">
        <v>19270</v>
      </c>
      <c r="G9" s="14">
        <v>3270</v>
      </c>
      <c r="H9" s="14">
        <v>635</v>
      </c>
      <c r="I9" s="14">
        <v>120</v>
      </c>
      <c r="J9" s="14">
        <v>26515</v>
      </c>
      <c r="K9" s="127"/>
      <c r="O9" s="128"/>
    </row>
    <row r="10" spans="1:15" s="10" customFormat="1" ht="11.25" x14ac:dyDescent="0.2">
      <c r="A10" s="15"/>
      <c r="C10" s="11"/>
      <c r="D10" s="11"/>
      <c r="E10" s="6"/>
      <c r="F10" s="6"/>
      <c r="G10" s="6"/>
      <c r="H10" s="6"/>
      <c r="I10" s="6"/>
      <c r="J10" s="6"/>
      <c r="K10" s="127"/>
      <c r="L10" s="6"/>
      <c r="M10" s="6"/>
      <c r="O10" s="128"/>
    </row>
    <row r="11" spans="1:15" s="10" customFormat="1" ht="11.25" x14ac:dyDescent="0.2">
      <c r="A11" s="173" t="s">
        <v>682</v>
      </c>
      <c r="B11" s="11" t="s">
        <v>683</v>
      </c>
      <c r="C11" s="11" t="s">
        <v>686</v>
      </c>
      <c r="D11" s="11"/>
      <c r="E11" s="6">
        <v>515</v>
      </c>
      <c r="F11" s="6">
        <v>2315</v>
      </c>
      <c r="G11" s="6">
        <v>230</v>
      </c>
      <c r="H11" s="6">
        <v>55</v>
      </c>
      <c r="I11" s="6">
        <v>10</v>
      </c>
      <c r="J11" s="6">
        <v>3125</v>
      </c>
      <c r="K11" s="127"/>
      <c r="O11" s="128"/>
    </row>
    <row r="12" spans="1:15" s="10" customFormat="1" ht="11.25" x14ac:dyDescent="0.2">
      <c r="A12" s="173"/>
      <c r="B12" s="11" t="s">
        <v>684</v>
      </c>
      <c r="C12" s="11" t="s">
        <v>688</v>
      </c>
      <c r="D12" s="11"/>
      <c r="E12" s="6">
        <v>520</v>
      </c>
      <c r="F12" s="6">
        <v>2820</v>
      </c>
      <c r="G12" s="6">
        <v>250</v>
      </c>
      <c r="H12" s="6">
        <v>40</v>
      </c>
      <c r="I12" s="6">
        <v>10</v>
      </c>
      <c r="J12" s="6">
        <v>3640</v>
      </c>
      <c r="K12" s="127"/>
      <c r="O12" s="128"/>
    </row>
    <row r="13" spans="1:15" s="12" customFormat="1" ht="11.25" x14ac:dyDescent="0.2">
      <c r="A13" s="173"/>
      <c r="B13" s="11" t="s">
        <v>685</v>
      </c>
      <c r="C13" s="11" t="s">
        <v>687</v>
      </c>
      <c r="D13" s="11"/>
      <c r="E13" s="6">
        <v>820</v>
      </c>
      <c r="F13" s="6">
        <v>4625</v>
      </c>
      <c r="G13" s="6">
        <v>580</v>
      </c>
      <c r="H13" s="6">
        <v>135</v>
      </c>
      <c r="I13" s="6">
        <v>30</v>
      </c>
      <c r="J13" s="6">
        <v>6190</v>
      </c>
      <c r="K13" s="127"/>
      <c r="O13" s="128"/>
    </row>
    <row r="14" spans="1:15" s="10" customFormat="1" ht="11.25" x14ac:dyDescent="0.2">
      <c r="A14" s="173"/>
      <c r="B14" s="11" t="s">
        <v>436</v>
      </c>
      <c r="C14" s="11" t="s">
        <v>196</v>
      </c>
      <c r="D14" s="11"/>
      <c r="E14" s="6">
        <v>375</v>
      </c>
      <c r="F14" s="6">
        <v>2135</v>
      </c>
      <c r="G14" s="6">
        <v>275</v>
      </c>
      <c r="H14" s="6">
        <v>50</v>
      </c>
      <c r="I14" s="6">
        <v>15</v>
      </c>
      <c r="J14" s="6">
        <v>2850</v>
      </c>
      <c r="K14" s="127"/>
      <c r="O14" s="128"/>
    </row>
    <row r="15" spans="1:15" s="10" customFormat="1" ht="11.25" x14ac:dyDescent="0.2">
      <c r="A15" s="174"/>
      <c r="B15" s="13" t="s">
        <v>692</v>
      </c>
      <c r="C15" s="13" t="str">
        <f>A11</f>
        <v>Buckinghamshire Thames Valley</v>
      </c>
      <c r="D15" s="13"/>
      <c r="E15" s="14">
        <v>2230</v>
      </c>
      <c r="F15" s="14">
        <v>11895</v>
      </c>
      <c r="G15" s="14">
        <v>1335</v>
      </c>
      <c r="H15" s="14">
        <v>280</v>
      </c>
      <c r="I15" s="14">
        <v>65</v>
      </c>
      <c r="J15" s="14">
        <v>15805</v>
      </c>
      <c r="K15" s="127"/>
      <c r="O15" s="128"/>
    </row>
    <row r="16" spans="1:15" s="10" customFormat="1" ht="11.25" x14ac:dyDescent="0.2">
      <c r="A16" s="15"/>
      <c r="C16" s="11"/>
      <c r="D16" s="11"/>
      <c r="E16" s="6"/>
      <c r="F16" s="6"/>
      <c r="G16" s="6"/>
      <c r="H16" s="6"/>
      <c r="I16" s="6"/>
      <c r="J16" s="6"/>
      <c r="K16" s="127"/>
      <c r="L16" s="6"/>
      <c r="M16" s="6"/>
      <c r="O16" s="128"/>
    </row>
    <row r="17" spans="1:15" s="10" customFormat="1" ht="11.25" x14ac:dyDescent="0.2">
      <c r="A17" s="173" t="s">
        <v>308</v>
      </c>
      <c r="B17" s="11" t="s">
        <v>2</v>
      </c>
      <c r="C17" s="11" t="s">
        <v>331</v>
      </c>
      <c r="D17" s="11"/>
      <c r="E17" s="6">
        <v>720</v>
      </c>
      <c r="F17" s="6">
        <v>5060</v>
      </c>
      <c r="G17" s="6">
        <v>670</v>
      </c>
      <c r="H17" s="6">
        <v>125</v>
      </c>
      <c r="I17" s="6">
        <v>35</v>
      </c>
      <c r="J17" s="6">
        <v>6610</v>
      </c>
      <c r="K17" s="127"/>
      <c r="O17" s="128"/>
    </row>
    <row r="18" spans="1:15" s="12" customFormat="1" ht="11.25" x14ac:dyDescent="0.2">
      <c r="A18" s="173"/>
      <c r="B18" s="11" t="s">
        <v>401</v>
      </c>
      <c r="C18" s="11" t="s">
        <v>332</v>
      </c>
      <c r="D18" s="11"/>
      <c r="E18" s="6">
        <v>555</v>
      </c>
      <c r="F18" s="6">
        <v>3995</v>
      </c>
      <c r="G18" s="6">
        <v>505</v>
      </c>
      <c r="H18" s="6">
        <v>105</v>
      </c>
      <c r="I18" s="6">
        <v>45</v>
      </c>
      <c r="J18" s="6">
        <v>5205</v>
      </c>
      <c r="K18" s="127"/>
      <c r="O18" s="128"/>
    </row>
    <row r="19" spans="1:15" s="10" customFormat="1" ht="11.25" x14ac:dyDescent="0.2">
      <c r="A19" s="173"/>
      <c r="B19" s="11" t="s">
        <v>399</v>
      </c>
      <c r="C19" s="11" t="s">
        <v>333</v>
      </c>
      <c r="D19" s="11"/>
      <c r="E19" s="6">
        <v>1315</v>
      </c>
      <c r="F19" s="6">
        <v>8780</v>
      </c>
      <c r="G19" s="6">
        <v>1050</v>
      </c>
      <c r="H19" s="6">
        <v>165</v>
      </c>
      <c r="I19" s="6">
        <v>40</v>
      </c>
      <c r="J19" s="6">
        <v>11350</v>
      </c>
      <c r="K19" s="127"/>
      <c r="O19" s="128"/>
    </row>
    <row r="20" spans="1:15" s="10" customFormat="1" ht="11.25" x14ac:dyDescent="0.2">
      <c r="A20" s="174"/>
      <c r="B20" s="13" t="s">
        <v>692</v>
      </c>
      <c r="C20" s="13" t="str">
        <f>A17</f>
        <v>Cheshire and Warrington</v>
      </c>
      <c r="D20" s="13"/>
      <c r="E20" s="14">
        <v>2590</v>
      </c>
      <c r="F20" s="14">
        <v>17835</v>
      </c>
      <c r="G20" s="14">
        <v>2225</v>
      </c>
      <c r="H20" s="14">
        <v>395</v>
      </c>
      <c r="I20" s="14">
        <v>120</v>
      </c>
      <c r="J20" s="14">
        <v>23165</v>
      </c>
      <c r="K20" s="127"/>
      <c r="O20" s="128"/>
    </row>
    <row r="21" spans="1:15" s="10" customFormat="1" ht="11.25" x14ac:dyDescent="0.2">
      <c r="A21" s="15"/>
      <c r="C21" s="11"/>
      <c r="D21" s="11"/>
      <c r="E21" s="6"/>
      <c r="F21" s="6"/>
      <c r="G21" s="6"/>
      <c r="H21" s="6"/>
      <c r="I21" s="6"/>
      <c r="J21" s="6"/>
      <c r="K21" s="127"/>
      <c r="L21" s="6"/>
      <c r="M21" s="6"/>
      <c r="O21" s="128"/>
    </row>
    <row r="22" spans="1:15" s="10" customFormat="1" ht="11.25" x14ac:dyDescent="0.2">
      <c r="A22" s="173" t="s">
        <v>290</v>
      </c>
      <c r="B22" s="11" t="s">
        <v>425</v>
      </c>
      <c r="C22" s="11" t="s">
        <v>245</v>
      </c>
      <c r="D22" s="11"/>
      <c r="E22" s="6">
        <v>1305</v>
      </c>
      <c r="F22" s="6">
        <v>8670</v>
      </c>
      <c r="G22" s="6">
        <v>935</v>
      </c>
      <c r="H22" s="6">
        <v>110</v>
      </c>
      <c r="I22" s="6">
        <v>20</v>
      </c>
      <c r="J22" s="6">
        <v>11040</v>
      </c>
      <c r="K22" s="127"/>
      <c r="O22" s="128"/>
    </row>
    <row r="23" spans="1:15" s="10" customFormat="1" ht="11.25" x14ac:dyDescent="0.2">
      <c r="A23" s="173"/>
      <c r="B23" s="11" t="s">
        <v>376</v>
      </c>
      <c r="C23" s="11" t="s">
        <v>246</v>
      </c>
      <c r="D23" s="11"/>
      <c r="E23" s="6">
        <v>305</v>
      </c>
      <c r="F23" s="6">
        <v>1520</v>
      </c>
      <c r="G23" s="6">
        <v>210</v>
      </c>
      <c r="H23" s="6">
        <v>40</v>
      </c>
      <c r="I23" s="6">
        <v>10</v>
      </c>
      <c r="J23" s="6">
        <v>2085</v>
      </c>
      <c r="K23" s="127"/>
      <c r="O23" s="128"/>
    </row>
    <row r="24" spans="1:15" s="10" customFormat="1" ht="11.25" x14ac:dyDescent="0.2">
      <c r="A24" s="173"/>
      <c r="B24" s="11" t="s">
        <v>379</v>
      </c>
      <c r="C24" s="11" t="s">
        <v>247</v>
      </c>
      <c r="D24" s="11"/>
      <c r="E24" s="6">
        <v>575</v>
      </c>
      <c r="F24" s="6">
        <v>3500</v>
      </c>
      <c r="G24" s="6">
        <v>395</v>
      </c>
      <c r="H24" s="6">
        <v>65</v>
      </c>
      <c r="I24" s="6">
        <v>15</v>
      </c>
      <c r="J24" s="6">
        <v>4550</v>
      </c>
      <c r="K24" s="127"/>
      <c r="O24" s="128"/>
    </row>
    <row r="25" spans="1:15" s="10" customFormat="1" ht="11.25" x14ac:dyDescent="0.2">
      <c r="A25" s="173"/>
      <c r="B25" s="11" t="s">
        <v>378</v>
      </c>
      <c r="C25" s="11" t="s">
        <v>248</v>
      </c>
      <c r="D25" s="11"/>
      <c r="E25" s="6">
        <v>225</v>
      </c>
      <c r="F25" s="6">
        <v>1400</v>
      </c>
      <c r="G25" s="6">
        <v>170</v>
      </c>
      <c r="H25" s="6">
        <v>30</v>
      </c>
      <c r="I25" s="6">
        <v>5</v>
      </c>
      <c r="J25" s="6">
        <v>1830</v>
      </c>
      <c r="K25" s="127"/>
      <c r="O25" s="128"/>
    </row>
    <row r="26" spans="1:15" s="10" customFormat="1" ht="11.25" x14ac:dyDescent="0.2">
      <c r="A26" s="173"/>
      <c r="B26" s="11" t="s">
        <v>374</v>
      </c>
      <c r="C26" s="11" t="s">
        <v>249</v>
      </c>
      <c r="D26" s="11"/>
      <c r="E26" s="6">
        <v>235</v>
      </c>
      <c r="F26" s="6">
        <v>1515</v>
      </c>
      <c r="G26" s="6">
        <v>180</v>
      </c>
      <c r="H26" s="6">
        <v>30</v>
      </c>
      <c r="I26" s="6">
        <v>5</v>
      </c>
      <c r="J26" s="6">
        <v>1965</v>
      </c>
      <c r="K26" s="127"/>
      <c r="O26" s="128"/>
    </row>
    <row r="27" spans="1:15" s="10" customFormat="1" ht="11.25" x14ac:dyDescent="0.2">
      <c r="A27" s="173"/>
      <c r="B27" s="11" t="s">
        <v>375</v>
      </c>
      <c r="C27" s="11" t="s">
        <v>250</v>
      </c>
      <c r="D27" s="11"/>
      <c r="E27" s="6">
        <v>435</v>
      </c>
      <c r="F27" s="6">
        <v>2460</v>
      </c>
      <c r="G27" s="6">
        <v>290</v>
      </c>
      <c r="H27" s="6">
        <v>40</v>
      </c>
      <c r="I27" s="6">
        <v>5</v>
      </c>
      <c r="J27" s="6">
        <v>3230</v>
      </c>
      <c r="K27" s="127"/>
      <c r="O27" s="128"/>
    </row>
    <row r="28" spans="1:15" s="10" customFormat="1" ht="11.25" x14ac:dyDescent="0.2">
      <c r="A28" s="173"/>
      <c r="B28" s="11" t="s">
        <v>377</v>
      </c>
      <c r="C28" s="11" t="s">
        <v>251</v>
      </c>
      <c r="D28" s="11"/>
      <c r="E28" s="6">
        <v>335</v>
      </c>
      <c r="F28" s="6">
        <v>1840</v>
      </c>
      <c r="G28" s="6">
        <v>290</v>
      </c>
      <c r="H28" s="6">
        <v>80</v>
      </c>
      <c r="I28" s="6">
        <v>35</v>
      </c>
      <c r="J28" s="6">
        <v>2580</v>
      </c>
      <c r="K28" s="127"/>
      <c r="O28" s="128"/>
    </row>
    <row r="29" spans="1:15" s="10" customFormat="1" ht="11.25" x14ac:dyDescent="0.2">
      <c r="A29" s="173"/>
      <c r="B29" s="11" t="s">
        <v>380</v>
      </c>
      <c r="C29" s="11" t="s">
        <v>252</v>
      </c>
      <c r="D29" s="11"/>
      <c r="E29" s="6">
        <v>375</v>
      </c>
      <c r="F29" s="6">
        <v>2410</v>
      </c>
      <c r="G29" s="6">
        <v>285</v>
      </c>
      <c r="H29" s="6">
        <v>50</v>
      </c>
      <c r="I29" s="6">
        <v>15</v>
      </c>
      <c r="J29" s="6">
        <v>3135</v>
      </c>
      <c r="K29" s="127"/>
      <c r="O29" s="128"/>
    </row>
    <row r="30" spans="1:15" s="10" customFormat="1" ht="11.25" x14ac:dyDescent="0.2">
      <c r="A30" s="173"/>
      <c r="B30" s="11" t="s">
        <v>33</v>
      </c>
      <c r="C30" s="11" t="s">
        <v>253</v>
      </c>
      <c r="D30" s="11"/>
      <c r="E30" s="6">
        <v>1225</v>
      </c>
      <c r="F30" s="6">
        <v>8790</v>
      </c>
      <c r="G30" s="6">
        <v>750</v>
      </c>
      <c r="H30" s="6">
        <v>155</v>
      </c>
      <c r="I30" s="6">
        <v>40</v>
      </c>
      <c r="J30" s="6">
        <v>10960</v>
      </c>
      <c r="K30" s="127"/>
      <c r="O30" s="128"/>
    </row>
    <row r="31" spans="1:15" s="10" customFormat="1" ht="11.25" x14ac:dyDescent="0.2">
      <c r="A31" s="173"/>
      <c r="B31" s="11" t="s">
        <v>307</v>
      </c>
      <c r="C31" s="11" t="s">
        <v>254</v>
      </c>
      <c r="D31" s="11"/>
      <c r="E31" s="6">
        <v>760</v>
      </c>
      <c r="F31" s="6">
        <v>4135</v>
      </c>
      <c r="G31" s="6">
        <v>400</v>
      </c>
      <c r="H31" s="6">
        <v>65</v>
      </c>
      <c r="I31" s="6">
        <v>25</v>
      </c>
      <c r="J31" s="6">
        <v>5385</v>
      </c>
      <c r="K31" s="127"/>
      <c r="O31" s="128"/>
    </row>
    <row r="32" spans="1:15" s="10" customFormat="1" ht="11.25" x14ac:dyDescent="0.2">
      <c r="A32" s="173"/>
      <c r="B32" s="11" t="s">
        <v>371</v>
      </c>
      <c r="C32" s="11" t="s">
        <v>255</v>
      </c>
      <c r="D32" s="11"/>
      <c r="E32" s="6">
        <v>305</v>
      </c>
      <c r="F32" s="6">
        <v>1930</v>
      </c>
      <c r="G32" s="6">
        <v>175</v>
      </c>
      <c r="H32" s="6">
        <v>15</v>
      </c>
      <c r="I32" s="6">
        <v>5</v>
      </c>
      <c r="J32" s="6">
        <v>2430</v>
      </c>
      <c r="K32" s="127"/>
      <c r="O32" s="128"/>
    </row>
    <row r="33" spans="1:15" s="10" customFormat="1" ht="11.25" x14ac:dyDescent="0.2">
      <c r="A33" s="173"/>
      <c r="B33" s="11" t="s">
        <v>306</v>
      </c>
      <c r="C33" s="11" t="s">
        <v>256</v>
      </c>
      <c r="D33" s="11"/>
      <c r="E33" s="6">
        <v>415</v>
      </c>
      <c r="F33" s="6">
        <v>2720</v>
      </c>
      <c r="G33" s="6">
        <v>280</v>
      </c>
      <c r="H33" s="6">
        <v>50</v>
      </c>
      <c r="I33" s="6">
        <v>20</v>
      </c>
      <c r="J33" s="6">
        <v>3485</v>
      </c>
      <c r="K33" s="127"/>
      <c r="O33" s="128"/>
    </row>
    <row r="34" spans="1:15" s="12" customFormat="1" ht="11.25" x14ac:dyDescent="0.2">
      <c r="A34" s="173"/>
      <c r="B34" s="11" t="s">
        <v>439</v>
      </c>
      <c r="C34" s="11" t="s">
        <v>238</v>
      </c>
      <c r="D34" s="11"/>
      <c r="E34" s="6">
        <v>395</v>
      </c>
      <c r="F34" s="6">
        <v>1710</v>
      </c>
      <c r="G34" s="6">
        <v>220</v>
      </c>
      <c r="H34" s="6">
        <v>40</v>
      </c>
      <c r="I34" s="6">
        <v>10</v>
      </c>
      <c r="J34" s="6">
        <v>2375</v>
      </c>
      <c r="K34" s="127"/>
      <c r="O34" s="128"/>
    </row>
    <row r="35" spans="1:15" s="10" customFormat="1" ht="11.25" x14ac:dyDescent="0.2">
      <c r="A35" s="173"/>
      <c r="B35" s="11" t="s">
        <v>689</v>
      </c>
      <c r="C35" s="11" t="s">
        <v>690</v>
      </c>
      <c r="D35" s="11"/>
      <c r="E35" s="6">
        <v>350</v>
      </c>
      <c r="F35" s="6">
        <v>2250</v>
      </c>
      <c r="G35" s="6">
        <v>185</v>
      </c>
      <c r="H35" s="6">
        <v>35</v>
      </c>
      <c r="I35" s="6">
        <v>15</v>
      </c>
      <c r="J35" s="6">
        <v>2835</v>
      </c>
      <c r="K35" s="127"/>
      <c r="O35" s="128"/>
    </row>
    <row r="36" spans="1:15" s="10" customFormat="1" ht="11.25" x14ac:dyDescent="0.2">
      <c r="A36" s="174"/>
      <c r="B36" s="13" t="s">
        <v>692</v>
      </c>
      <c r="C36" s="13" t="str">
        <f>A22</f>
        <v>Coast to Capital</v>
      </c>
      <c r="D36" s="13"/>
      <c r="E36" s="14">
        <v>7240</v>
      </c>
      <c r="F36" s="14">
        <v>44850</v>
      </c>
      <c r="G36" s="14">
        <v>4765</v>
      </c>
      <c r="H36" s="14">
        <v>805</v>
      </c>
      <c r="I36" s="14">
        <v>225</v>
      </c>
      <c r="J36" s="14">
        <v>57885</v>
      </c>
      <c r="K36" s="127"/>
      <c r="O36" s="128"/>
    </row>
    <row r="37" spans="1:15" s="10" customFormat="1" ht="11.25" x14ac:dyDescent="0.2">
      <c r="A37" s="15"/>
      <c r="C37" s="11"/>
      <c r="D37" s="11"/>
      <c r="E37" s="6"/>
      <c r="F37" s="6"/>
      <c r="G37" s="6"/>
      <c r="H37" s="6"/>
      <c r="I37" s="6"/>
      <c r="J37" s="6"/>
      <c r="K37" s="127"/>
      <c r="L37" s="6"/>
      <c r="M37" s="6"/>
      <c r="O37" s="128"/>
    </row>
    <row r="38" spans="1:15" s="12" customFormat="1" ht="11.25" x14ac:dyDescent="0.2">
      <c r="A38" s="173" t="s">
        <v>386</v>
      </c>
      <c r="B38" s="11" t="s">
        <v>383</v>
      </c>
      <c r="C38" s="11" t="s">
        <v>178</v>
      </c>
      <c r="D38" s="11"/>
      <c r="E38" s="6">
        <v>995</v>
      </c>
      <c r="F38" s="6">
        <v>3960</v>
      </c>
      <c r="G38" s="6">
        <v>750</v>
      </c>
      <c r="H38" s="6">
        <v>125</v>
      </c>
      <c r="I38" s="6">
        <v>25</v>
      </c>
      <c r="J38" s="6">
        <v>5855</v>
      </c>
      <c r="K38" s="127"/>
      <c r="O38" s="128"/>
    </row>
    <row r="39" spans="1:15" s="10" customFormat="1" ht="11.25" x14ac:dyDescent="0.2">
      <c r="A39" s="173"/>
      <c r="B39" s="11" t="s">
        <v>384</v>
      </c>
      <c r="C39" s="11" t="s">
        <v>179</v>
      </c>
      <c r="D39" s="11"/>
      <c r="E39" s="6" t="s">
        <v>712</v>
      </c>
      <c r="F39" s="6" t="s">
        <v>712</v>
      </c>
      <c r="G39" s="6" t="s">
        <v>712</v>
      </c>
      <c r="H39" s="6" t="s">
        <v>712</v>
      </c>
      <c r="I39" s="6" t="s">
        <v>712</v>
      </c>
      <c r="J39" s="6" t="s">
        <v>712</v>
      </c>
      <c r="K39" s="127"/>
      <c r="O39" s="128"/>
    </row>
    <row r="40" spans="1:15" s="10" customFormat="1" ht="11.25" x14ac:dyDescent="0.2">
      <c r="A40" s="174"/>
      <c r="B40" s="13" t="s">
        <v>692</v>
      </c>
      <c r="C40" s="13" t="str">
        <f>A38</f>
        <v>Cornwall and the Isles of Scilly</v>
      </c>
      <c r="D40" s="13"/>
      <c r="E40" s="14">
        <v>995</v>
      </c>
      <c r="F40" s="14">
        <v>3960</v>
      </c>
      <c r="G40" s="14">
        <v>750</v>
      </c>
      <c r="H40" s="14">
        <v>125</v>
      </c>
      <c r="I40" s="14">
        <v>25</v>
      </c>
      <c r="J40" s="14">
        <v>5855</v>
      </c>
      <c r="K40" s="127"/>
      <c r="O40" s="128"/>
    </row>
    <row r="41" spans="1:15" s="10" customFormat="1" ht="11.25" x14ac:dyDescent="0.2">
      <c r="A41" s="15"/>
      <c r="C41" s="11"/>
      <c r="D41" s="11"/>
      <c r="E41" s="6"/>
      <c r="F41" s="6"/>
      <c r="G41" s="6"/>
      <c r="H41" s="6"/>
      <c r="I41" s="6"/>
      <c r="J41" s="6"/>
      <c r="K41" s="127"/>
      <c r="L41" s="6"/>
      <c r="M41" s="6"/>
      <c r="O41" s="128"/>
    </row>
    <row r="42" spans="1:15" s="10" customFormat="1" ht="11.25" x14ac:dyDescent="0.2">
      <c r="A42" s="173" t="s">
        <v>287</v>
      </c>
      <c r="B42" s="11" t="s">
        <v>533</v>
      </c>
      <c r="C42" s="11" t="s">
        <v>127</v>
      </c>
      <c r="D42" s="11"/>
      <c r="E42" s="6">
        <v>750</v>
      </c>
      <c r="F42" s="6">
        <v>5675</v>
      </c>
      <c r="G42" s="6">
        <v>705</v>
      </c>
      <c r="H42" s="6">
        <v>120</v>
      </c>
      <c r="I42" s="6">
        <v>50</v>
      </c>
      <c r="J42" s="6">
        <v>7300</v>
      </c>
      <c r="K42" s="127"/>
      <c r="O42" s="128"/>
    </row>
    <row r="43" spans="1:15" s="10" customFormat="1" ht="11.25" x14ac:dyDescent="0.2">
      <c r="A43" s="173"/>
      <c r="B43" s="11" t="s">
        <v>531</v>
      </c>
      <c r="C43" s="11" t="s">
        <v>128</v>
      </c>
      <c r="D43" s="11"/>
      <c r="E43" s="6">
        <v>520</v>
      </c>
      <c r="F43" s="6">
        <v>3890</v>
      </c>
      <c r="G43" s="6">
        <v>445</v>
      </c>
      <c r="H43" s="6">
        <v>90</v>
      </c>
      <c r="I43" s="6">
        <v>35</v>
      </c>
      <c r="J43" s="6">
        <v>4980</v>
      </c>
      <c r="K43" s="127"/>
      <c r="O43" s="128"/>
    </row>
    <row r="44" spans="1:15" s="10" customFormat="1" ht="11.25" x14ac:dyDescent="0.2">
      <c r="A44" s="173"/>
      <c r="B44" s="11" t="s">
        <v>530</v>
      </c>
      <c r="C44" s="11" t="s">
        <v>129</v>
      </c>
      <c r="D44" s="11"/>
      <c r="E44" s="6">
        <v>155</v>
      </c>
      <c r="F44" s="6">
        <v>1080</v>
      </c>
      <c r="G44" s="6">
        <v>160</v>
      </c>
      <c r="H44" s="6" t="s">
        <v>712</v>
      </c>
      <c r="I44" s="6" t="s">
        <v>712</v>
      </c>
      <c r="J44" s="6">
        <v>1425</v>
      </c>
      <c r="K44" s="127"/>
      <c r="O44" s="128"/>
    </row>
    <row r="45" spans="1:15" s="10" customFormat="1" ht="11.25" x14ac:dyDescent="0.2">
      <c r="A45" s="173"/>
      <c r="B45" s="11" t="s">
        <v>527</v>
      </c>
      <c r="C45" s="11" t="s">
        <v>130</v>
      </c>
      <c r="D45" s="11"/>
      <c r="E45" s="6">
        <v>65</v>
      </c>
      <c r="F45" s="6">
        <v>305</v>
      </c>
      <c r="G45" s="6">
        <v>55</v>
      </c>
      <c r="H45" s="6" t="s">
        <v>712</v>
      </c>
      <c r="I45" s="6" t="s">
        <v>712</v>
      </c>
      <c r="J45" s="6">
        <v>440</v>
      </c>
      <c r="K45" s="127"/>
      <c r="O45" s="128"/>
    </row>
    <row r="46" spans="1:15" s="12" customFormat="1" ht="11.25" x14ac:dyDescent="0.2">
      <c r="A46" s="173"/>
      <c r="B46" s="11" t="s">
        <v>528</v>
      </c>
      <c r="C46" s="11" t="s">
        <v>131</v>
      </c>
      <c r="D46" s="11"/>
      <c r="E46" s="6">
        <v>365</v>
      </c>
      <c r="F46" s="6">
        <v>2230</v>
      </c>
      <c r="G46" s="6">
        <v>315</v>
      </c>
      <c r="H46" s="6">
        <v>55</v>
      </c>
      <c r="I46" s="6">
        <v>10</v>
      </c>
      <c r="J46" s="6">
        <v>2975</v>
      </c>
      <c r="K46" s="127"/>
      <c r="O46" s="128"/>
    </row>
    <row r="47" spans="1:15" s="10" customFormat="1" ht="11.25" x14ac:dyDescent="0.2">
      <c r="A47" s="173"/>
      <c r="B47" s="11" t="s">
        <v>529</v>
      </c>
      <c r="C47" s="11" t="s">
        <v>132</v>
      </c>
      <c r="D47" s="11"/>
      <c r="E47" s="6">
        <v>260</v>
      </c>
      <c r="F47" s="6">
        <v>1825</v>
      </c>
      <c r="G47" s="6">
        <v>205</v>
      </c>
      <c r="H47" s="6">
        <v>35</v>
      </c>
      <c r="I47" s="6">
        <v>10</v>
      </c>
      <c r="J47" s="6">
        <v>2335</v>
      </c>
      <c r="K47" s="127"/>
      <c r="O47" s="128"/>
    </row>
    <row r="48" spans="1:15" s="10" customFormat="1" ht="11.25" x14ac:dyDescent="0.2">
      <c r="A48" s="174"/>
      <c r="B48" s="13" t="s">
        <v>692</v>
      </c>
      <c r="C48" s="13" t="str">
        <f>A42</f>
        <v>Coventry and Warwickshire</v>
      </c>
      <c r="D48" s="13"/>
      <c r="E48" s="14">
        <v>2115</v>
      </c>
      <c r="F48" s="14">
        <v>15005</v>
      </c>
      <c r="G48" s="14">
        <v>1885</v>
      </c>
      <c r="H48" s="14">
        <v>330</v>
      </c>
      <c r="I48" s="14">
        <v>115</v>
      </c>
      <c r="J48" s="14">
        <v>19450</v>
      </c>
      <c r="K48" s="127"/>
      <c r="O48" s="128"/>
    </row>
    <row r="49" spans="1:15" s="10" customFormat="1" ht="11.25" x14ac:dyDescent="0.2">
      <c r="A49" s="15"/>
      <c r="C49" s="11"/>
      <c r="D49" s="11"/>
      <c r="E49" s="6"/>
      <c r="F49" s="6"/>
      <c r="G49" s="6"/>
      <c r="H49" s="6"/>
      <c r="I49" s="6"/>
      <c r="J49" s="6"/>
      <c r="K49" s="127"/>
      <c r="L49" s="6"/>
      <c r="M49" s="6"/>
      <c r="O49" s="128"/>
    </row>
    <row r="50" spans="1:15" s="10" customFormat="1" ht="11.25" x14ac:dyDescent="0.2">
      <c r="A50" s="173" t="s">
        <v>554</v>
      </c>
      <c r="B50" s="11" t="s">
        <v>404</v>
      </c>
      <c r="C50" s="11" t="s">
        <v>309</v>
      </c>
      <c r="D50" s="11"/>
      <c r="E50" s="6">
        <v>390</v>
      </c>
      <c r="F50" s="6">
        <v>1290</v>
      </c>
      <c r="G50" s="6">
        <v>265</v>
      </c>
      <c r="H50" s="6">
        <v>50</v>
      </c>
      <c r="I50" s="6">
        <v>25</v>
      </c>
      <c r="J50" s="6">
        <v>2020</v>
      </c>
      <c r="K50" s="127"/>
      <c r="O50" s="128"/>
    </row>
    <row r="51" spans="1:15" s="10" customFormat="1" ht="11.25" x14ac:dyDescent="0.2">
      <c r="A51" s="173"/>
      <c r="B51" s="11" t="s">
        <v>402</v>
      </c>
      <c r="C51" s="11" t="s">
        <v>310</v>
      </c>
      <c r="D51" s="11"/>
      <c r="E51" s="6">
        <v>45</v>
      </c>
      <c r="F51" s="6">
        <v>465</v>
      </c>
      <c r="G51" s="6">
        <v>70</v>
      </c>
      <c r="H51" s="6" t="s">
        <v>712</v>
      </c>
      <c r="I51" s="6" t="s">
        <v>712</v>
      </c>
      <c r="J51" s="6">
        <v>600</v>
      </c>
      <c r="K51" s="127"/>
      <c r="O51" s="128"/>
    </row>
    <row r="52" spans="1:15" s="10" customFormat="1" ht="11.25" x14ac:dyDescent="0.2">
      <c r="A52" s="173"/>
      <c r="B52" s="11" t="s">
        <v>405</v>
      </c>
      <c r="C52" s="11" t="s">
        <v>311</v>
      </c>
      <c r="D52" s="11"/>
      <c r="E52" s="6">
        <v>40</v>
      </c>
      <c r="F52" s="6">
        <v>475</v>
      </c>
      <c r="G52" s="6">
        <v>50</v>
      </c>
      <c r="H52" s="6" t="s">
        <v>712</v>
      </c>
      <c r="I52" s="6" t="s">
        <v>712</v>
      </c>
      <c r="J52" s="6">
        <v>575</v>
      </c>
      <c r="K52" s="127"/>
      <c r="O52" s="128"/>
    </row>
    <row r="53" spans="1:15" s="10" customFormat="1" ht="11.25" x14ac:dyDescent="0.2">
      <c r="A53" s="173"/>
      <c r="B53" s="11" t="s">
        <v>407</v>
      </c>
      <c r="C53" s="11" t="s">
        <v>312</v>
      </c>
      <c r="D53" s="11"/>
      <c r="E53" s="6">
        <v>165</v>
      </c>
      <c r="F53" s="6">
        <v>1145</v>
      </c>
      <c r="G53" s="6">
        <v>200</v>
      </c>
      <c r="H53" s="6">
        <v>30</v>
      </c>
      <c r="I53" s="6">
        <v>5</v>
      </c>
      <c r="J53" s="6">
        <v>1545</v>
      </c>
      <c r="K53" s="127"/>
      <c r="O53" s="128"/>
    </row>
    <row r="54" spans="1:15" s="12" customFormat="1" ht="11.25" x14ac:dyDescent="0.2">
      <c r="A54" s="173"/>
      <c r="B54" s="11" t="s">
        <v>406</v>
      </c>
      <c r="C54" s="11" t="s">
        <v>313</v>
      </c>
      <c r="D54" s="11"/>
      <c r="E54" s="6">
        <v>85</v>
      </c>
      <c r="F54" s="6">
        <v>385</v>
      </c>
      <c r="G54" s="6">
        <v>90</v>
      </c>
      <c r="H54" s="6" t="s">
        <v>712</v>
      </c>
      <c r="I54" s="6" t="s">
        <v>712</v>
      </c>
      <c r="J54" s="6">
        <v>580</v>
      </c>
      <c r="K54" s="127"/>
      <c r="O54" s="128"/>
    </row>
    <row r="55" spans="1:15" s="10" customFormat="1" ht="11.25" x14ac:dyDescent="0.2">
      <c r="A55" s="173"/>
      <c r="B55" s="11" t="s">
        <v>403</v>
      </c>
      <c r="C55" s="11" t="s">
        <v>314</v>
      </c>
      <c r="D55" s="11"/>
      <c r="E55" s="6">
        <v>65</v>
      </c>
      <c r="F55" s="6">
        <v>940</v>
      </c>
      <c r="G55" s="6">
        <v>135</v>
      </c>
      <c r="H55" s="6">
        <v>20</v>
      </c>
      <c r="I55" s="6">
        <v>5</v>
      </c>
      <c r="J55" s="6">
        <v>1165</v>
      </c>
      <c r="K55" s="127"/>
      <c r="O55" s="128"/>
    </row>
    <row r="56" spans="1:15" s="10" customFormat="1" ht="11.25" x14ac:dyDescent="0.2">
      <c r="A56" s="174"/>
      <c r="B56" s="13" t="s">
        <v>692</v>
      </c>
      <c r="C56" s="13" t="str">
        <f>A50</f>
        <v>Cumbria</v>
      </c>
      <c r="D56" s="13"/>
      <c r="E56" s="14">
        <v>790</v>
      </c>
      <c r="F56" s="14">
        <v>4700</v>
      </c>
      <c r="G56" s="14">
        <v>810</v>
      </c>
      <c r="H56" s="14">
        <v>145</v>
      </c>
      <c r="I56" s="14">
        <v>40</v>
      </c>
      <c r="J56" s="14">
        <v>6485</v>
      </c>
      <c r="K56" s="127"/>
      <c r="O56" s="128"/>
    </row>
    <row r="57" spans="1:15" s="10" customFormat="1" ht="11.25" x14ac:dyDescent="0.2">
      <c r="A57" s="15"/>
      <c r="C57" s="11"/>
      <c r="D57" s="11"/>
      <c r="E57" s="6"/>
      <c r="F57" s="6"/>
      <c r="G57" s="6"/>
      <c r="H57" s="6"/>
      <c r="I57" s="6"/>
      <c r="J57" s="6"/>
      <c r="K57" s="127"/>
      <c r="L57" s="6"/>
      <c r="M57" s="6"/>
      <c r="O57" s="128"/>
    </row>
    <row r="58" spans="1:15" s="10" customFormat="1" ht="11.25" x14ac:dyDescent="0.2">
      <c r="A58" s="173" t="s">
        <v>713</v>
      </c>
      <c r="B58" s="11" t="s">
        <v>67</v>
      </c>
      <c r="C58" s="11" t="s">
        <v>100</v>
      </c>
      <c r="D58" s="11"/>
      <c r="E58" s="6">
        <v>590</v>
      </c>
      <c r="F58" s="6">
        <v>4380</v>
      </c>
      <c r="G58" s="6">
        <v>655</v>
      </c>
      <c r="H58" s="6">
        <v>125</v>
      </c>
      <c r="I58" s="6">
        <v>35</v>
      </c>
      <c r="J58" s="6">
        <v>5785</v>
      </c>
      <c r="K58" s="127"/>
      <c r="O58" s="128"/>
    </row>
    <row r="59" spans="1:15" s="10" customFormat="1" ht="11.25" x14ac:dyDescent="0.2">
      <c r="A59" s="173"/>
      <c r="B59" s="11" t="s">
        <v>78</v>
      </c>
      <c r="C59" s="11" t="s">
        <v>101</v>
      </c>
      <c r="D59" s="11"/>
      <c r="E59" s="6">
        <v>175</v>
      </c>
      <c r="F59" s="6">
        <v>860</v>
      </c>
      <c r="G59" s="6">
        <v>110</v>
      </c>
      <c r="H59" s="6" t="s">
        <v>712</v>
      </c>
      <c r="I59" s="6" t="s">
        <v>712</v>
      </c>
      <c r="J59" s="6">
        <v>1170</v>
      </c>
      <c r="K59" s="127"/>
      <c r="O59" s="128"/>
    </row>
    <row r="60" spans="1:15" s="10" customFormat="1" ht="11.25" x14ac:dyDescent="0.2">
      <c r="A60" s="173"/>
      <c r="B60" s="11" t="s">
        <v>75</v>
      </c>
      <c r="C60" s="11" t="s">
        <v>102</v>
      </c>
      <c r="D60" s="11"/>
      <c r="E60" s="6">
        <v>395</v>
      </c>
      <c r="F60" s="6">
        <v>2140</v>
      </c>
      <c r="G60" s="6">
        <v>370</v>
      </c>
      <c r="H60" s="6">
        <v>65</v>
      </c>
      <c r="I60" s="6">
        <v>10</v>
      </c>
      <c r="J60" s="6">
        <v>2980</v>
      </c>
      <c r="K60" s="127"/>
      <c r="O60" s="128"/>
    </row>
    <row r="61" spans="1:15" s="10" customFormat="1" ht="11.25" x14ac:dyDescent="0.2">
      <c r="A61" s="173"/>
      <c r="B61" s="11" t="s">
        <v>71</v>
      </c>
      <c r="C61" s="11" t="s">
        <v>103</v>
      </c>
      <c r="D61" s="11"/>
      <c r="E61" s="6">
        <v>385</v>
      </c>
      <c r="F61" s="6">
        <v>2015</v>
      </c>
      <c r="G61" s="6">
        <v>295</v>
      </c>
      <c r="H61" s="6">
        <v>75</v>
      </c>
      <c r="I61" s="6">
        <v>15</v>
      </c>
      <c r="J61" s="6">
        <v>2785</v>
      </c>
      <c r="K61" s="127"/>
      <c r="O61" s="128"/>
    </row>
    <row r="62" spans="1:15" s="10" customFormat="1" ht="11.25" x14ac:dyDescent="0.2">
      <c r="A62" s="173"/>
      <c r="B62" s="11" t="s">
        <v>77</v>
      </c>
      <c r="C62" s="11" t="s">
        <v>346</v>
      </c>
      <c r="D62" s="11"/>
      <c r="E62" s="6">
        <v>345</v>
      </c>
      <c r="F62" s="6">
        <v>1470</v>
      </c>
      <c r="G62" s="6">
        <v>205</v>
      </c>
      <c r="H62" s="6" t="s">
        <v>712</v>
      </c>
      <c r="I62" s="6" t="s">
        <v>712</v>
      </c>
      <c r="J62" s="6">
        <v>2055</v>
      </c>
      <c r="K62" s="127"/>
      <c r="O62" s="128"/>
    </row>
    <row r="63" spans="1:15" s="10" customFormat="1" ht="11.25" x14ac:dyDescent="0.2">
      <c r="A63" s="173"/>
      <c r="B63" s="11" t="s">
        <v>73</v>
      </c>
      <c r="C63" s="11" t="s">
        <v>347</v>
      </c>
      <c r="D63" s="11"/>
      <c r="E63" s="6">
        <v>305</v>
      </c>
      <c r="F63" s="6">
        <v>1985</v>
      </c>
      <c r="G63" s="6">
        <v>355</v>
      </c>
      <c r="H63" s="6">
        <v>75</v>
      </c>
      <c r="I63" s="6">
        <v>20</v>
      </c>
      <c r="J63" s="6">
        <v>2740</v>
      </c>
      <c r="K63" s="127"/>
      <c r="O63" s="128"/>
    </row>
    <row r="64" spans="1:15" s="10" customFormat="1" ht="11.25" x14ac:dyDescent="0.2">
      <c r="A64" s="173"/>
      <c r="B64" s="11" t="s">
        <v>69</v>
      </c>
      <c r="C64" s="11" t="s">
        <v>104</v>
      </c>
      <c r="D64" s="11"/>
      <c r="E64" s="6">
        <v>885</v>
      </c>
      <c r="F64" s="6">
        <v>4830</v>
      </c>
      <c r="G64" s="6">
        <v>910</v>
      </c>
      <c r="H64" s="6">
        <v>200</v>
      </c>
      <c r="I64" s="6">
        <v>50</v>
      </c>
      <c r="J64" s="6">
        <v>6875</v>
      </c>
      <c r="K64" s="127"/>
      <c r="O64" s="128"/>
    </row>
    <row r="65" spans="1:15" s="10" customFormat="1" ht="11.25" x14ac:dyDescent="0.2">
      <c r="A65" s="173"/>
      <c r="B65" s="11" t="s">
        <v>510</v>
      </c>
      <c r="C65" s="11" t="s">
        <v>348</v>
      </c>
      <c r="D65" s="11"/>
      <c r="E65" s="6">
        <v>180</v>
      </c>
      <c r="F65" s="6">
        <v>1085</v>
      </c>
      <c r="G65" s="6">
        <v>175</v>
      </c>
      <c r="H65" s="6" t="s">
        <v>712</v>
      </c>
      <c r="I65" s="6" t="s">
        <v>712</v>
      </c>
      <c r="J65" s="6">
        <v>1465</v>
      </c>
      <c r="K65" s="127"/>
      <c r="O65" s="128"/>
    </row>
    <row r="66" spans="1:15" s="10" customFormat="1" ht="11.25" x14ac:dyDescent="0.2">
      <c r="A66" s="173"/>
      <c r="B66" s="11" t="s">
        <v>514</v>
      </c>
      <c r="C66" s="11" t="s">
        <v>105</v>
      </c>
      <c r="D66" s="11"/>
      <c r="E66" s="6">
        <v>205</v>
      </c>
      <c r="F66" s="6">
        <v>1000</v>
      </c>
      <c r="G66" s="6">
        <v>155</v>
      </c>
      <c r="H66" s="6" t="s">
        <v>712</v>
      </c>
      <c r="I66" s="6" t="s">
        <v>712</v>
      </c>
      <c r="J66" s="6">
        <v>1385</v>
      </c>
      <c r="K66" s="127"/>
      <c r="O66" s="128"/>
    </row>
    <row r="67" spans="1:15" s="10" customFormat="1" ht="11.25" x14ac:dyDescent="0.2">
      <c r="A67" s="173"/>
      <c r="B67" s="11" t="s">
        <v>513</v>
      </c>
      <c r="C67" s="11" t="s">
        <v>106</v>
      </c>
      <c r="D67" s="11"/>
      <c r="E67" s="6">
        <v>280</v>
      </c>
      <c r="F67" s="6">
        <v>1440</v>
      </c>
      <c r="G67" s="6">
        <v>260</v>
      </c>
      <c r="H67" s="6">
        <v>45</v>
      </c>
      <c r="I67" s="6">
        <v>5</v>
      </c>
      <c r="J67" s="6">
        <v>2030</v>
      </c>
      <c r="K67" s="127"/>
      <c r="O67" s="128"/>
    </row>
    <row r="68" spans="1:15" s="10" customFormat="1" ht="11.25" x14ac:dyDescent="0.2">
      <c r="A68" s="173"/>
      <c r="B68" s="11" t="s">
        <v>512</v>
      </c>
      <c r="C68" s="11" t="s">
        <v>107</v>
      </c>
      <c r="D68" s="11"/>
      <c r="E68" s="6">
        <v>280</v>
      </c>
      <c r="F68" s="6">
        <v>1595</v>
      </c>
      <c r="G68" s="6">
        <v>195</v>
      </c>
      <c r="H68" s="6">
        <v>35</v>
      </c>
      <c r="I68" s="6">
        <v>10</v>
      </c>
      <c r="J68" s="6">
        <v>2115</v>
      </c>
      <c r="K68" s="127"/>
      <c r="O68" s="128"/>
    </row>
    <row r="69" spans="1:15" s="10" customFormat="1" ht="11.25" x14ac:dyDescent="0.2">
      <c r="A69" s="173"/>
      <c r="B69" s="11" t="s">
        <v>511</v>
      </c>
      <c r="C69" s="11" t="s">
        <v>108</v>
      </c>
      <c r="D69" s="11"/>
      <c r="E69" s="6">
        <v>385</v>
      </c>
      <c r="F69" s="6">
        <v>1970</v>
      </c>
      <c r="G69" s="6">
        <v>235</v>
      </c>
      <c r="H69" s="6">
        <v>35</v>
      </c>
      <c r="I69" s="6">
        <v>10</v>
      </c>
      <c r="J69" s="6">
        <v>2635</v>
      </c>
      <c r="K69" s="127"/>
      <c r="O69" s="128"/>
    </row>
    <row r="70" spans="1:15" s="10" customFormat="1" ht="11.25" x14ac:dyDescent="0.2">
      <c r="A70" s="173"/>
      <c r="B70" s="11" t="s">
        <v>509</v>
      </c>
      <c r="C70" s="11" t="s">
        <v>109</v>
      </c>
      <c r="D70" s="11"/>
      <c r="E70" s="6">
        <v>370</v>
      </c>
      <c r="F70" s="6">
        <v>1650</v>
      </c>
      <c r="G70" s="6">
        <v>295</v>
      </c>
      <c r="H70" s="6">
        <v>80</v>
      </c>
      <c r="I70" s="6">
        <v>20</v>
      </c>
      <c r="J70" s="6">
        <v>2415</v>
      </c>
      <c r="K70" s="127"/>
      <c r="O70" s="128"/>
    </row>
    <row r="71" spans="1:15" s="10" customFormat="1" ht="11.25" x14ac:dyDescent="0.2">
      <c r="A71" s="173"/>
      <c r="B71" s="11" t="s">
        <v>515</v>
      </c>
      <c r="C71" s="11" t="s">
        <v>110</v>
      </c>
      <c r="D71" s="11"/>
      <c r="E71" s="6">
        <v>165</v>
      </c>
      <c r="F71" s="6">
        <v>1310</v>
      </c>
      <c r="G71" s="6">
        <v>150</v>
      </c>
      <c r="H71" s="6">
        <v>30</v>
      </c>
      <c r="I71" s="6">
        <v>10</v>
      </c>
      <c r="J71" s="6">
        <v>1665</v>
      </c>
      <c r="K71" s="127"/>
      <c r="O71" s="128"/>
    </row>
    <row r="72" spans="1:15" s="10" customFormat="1" ht="11.25" x14ac:dyDescent="0.2">
      <c r="A72" s="173"/>
      <c r="B72" s="11" t="s">
        <v>72</v>
      </c>
      <c r="C72" s="11" t="s">
        <v>111</v>
      </c>
      <c r="D72" s="11"/>
      <c r="E72" s="6">
        <v>130</v>
      </c>
      <c r="F72" s="6">
        <v>625</v>
      </c>
      <c r="G72" s="6">
        <v>105</v>
      </c>
      <c r="H72" s="6">
        <v>20</v>
      </c>
      <c r="I72" s="6">
        <v>5</v>
      </c>
      <c r="J72" s="6">
        <v>885</v>
      </c>
      <c r="K72" s="127"/>
      <c r="O72" s="128"/>
    </row>
    <row r="73" spans="1:15" s="12" customFormat="1" ht="11.25" x14ac:dyDescent="0.2">
      <c r="A73" s="173"/>
      <c r="B73" s="11" t="s">
        <v>76</v>
      </c>
      <c r="C73" s="11" t="s">
        <v>112</v>
      </c>
      <c r="D73" s="11"/>
      <c r="E73" s="6">
        <v>270</v>
      </c>
      <c r="F73" s="6">
        <v>1495</v>
      </c>
      <c r="G73" s="6">
        <v>185</v>
      </c>
      <c r="H73" s="6" t="s">
        <v>712</v>
      </c>
      <c r="I73" s="6" t="s">
        <v>712</v>
      </c>
      <c r="J73" s="6">
        <v>1980</v>
      </c>
      <c r="K73" s="127"/>
      <c r="O73" s="128"/>
    </row>
    <row r="74" spans="1:15" s="10" customFormat="1" ht="11.25" x14ac:dyDescent="0.2">
      <c r="A74" s="173"/>
      <c r="B74" s="11" t="s">
        <v>74</v>
      </c>
      <c r="C74" s="11" t="s">
        <v>113</v>
      </c>
      <c r="D74" s="11"/>
      <c r="E74" s="6">
        <v>85</v>
      </c>
      <c r="F74" s="6">
        <v>380</v>
      </c>
      <c r="G74" s="6">
        <v>50</v>
      </c>
      <c r="H74" s="6" t="s">
        <v>712</v>
      </c>
      <c r="I74" s="6" t="s">
        <v>712</v>
      </c>
      <c r="J74" s="6">
        <v>520</v>
      </c>
      <c r="K74" s="127"/>
      <c r="O74" s="128"/>
    </row>
    <row r="75" spans="1:15" s="10" customFormat="1" ht="11.25" x14ac:dyDescent="0.2">
      <c r="A75" s="174"/>
      <c r="B75" s="13" t="s">
        <v>692</v>
      </c>
      <c r="C75" s="13" t="str">
        <f>A58</f>
        <v>Derby, Derbyshire, Nottingham and Nottinghamshire</v>
      </c>
      <c r="D75" s="13"/>
      <c r="E75" s="14">
        <v>5430</v>
      </c>
      <c r="F75" s="14">
        <v>30230</v>
      </c>
      <c r="G75" s="14">
        <v>4705</v>
      </c>
      <c r="H75" s="14">
        <v>915</v>
      </c>
      <c r="I75" s="14">
        <v>215</v>
      </c>
      <c r="J75" s="14">
        <v>41495</v>
      </c>
      <c r="K75" s="127"/>
      <c r="O75" s="128"/>
    </row>
    <row r="76" spans="1:15" s="10" customFormat="1" ht="11.25" x14ac:dyDescent="0.2">
      <c r="A76" s="15"/>
      <c r="C76" s="11"/>
      <c r="D76" s="11"/>
      <c r="E76" s="6"/>
      <c r="F76" s="6"/>
      <c r="G76" s="6"/>
      <c r="H76" s="6"/>
      <c r="I76" s="6"/>
      <c r="J76" s="6"/>
      <c r="K76" s="127"/>
      <c r="L76" s="6"/>
      <c r="M76" s="6"/>
      <c r="O76" s="128"/>
    </row>
    <row r="77" spans="1:15" s="10" customFormat="1" ht="11.25" x14ac:dyDescent="0.2">
      <c r="A77" s="173" t="s">
        <v>650</v>
      </c>
      <c r="B77" s="11" t="s">
        <v>642</v>
      </c>
      <c r="C77" s="11" t="s">
        <v>651</v>
      </c>
      <c r="D77" s="11"/>
      <c r="E77" s="6">
        <v>655</v>
      </c>
      <c r="F77" s="6">
        <v>4100</v>
      </c>
      <c r="G77" s="6">
        <v>545</v>
      </c>
      <c r="H77" s="6">
        <v>95</v>
      </c>
      <c r="I77" s="6">
        <v>25</v>
      </c>
      <c r="J77" s="6">
        <v>5420</v>
      </c>
      <c r="K77" s="127"/>
      <c r="O77" s="128"/>
    </row>
    <row r="78" spans="1:15" s="10" customFormat="1" ht="11.25" x14ac:dyDescent="0.2">
      <c r="A78" s="173"/>
      <c r="B78" s="11" t="s">
        <v>643</v>
      </c>
      <c r="C78" s="11" t="s">
        <v>652</v>
      </c>
      <c r="D78" s="11"/>
      <c r="E78" s="6">
        <v>620</v>
      </c>
      <c r="F78" s="6">
        <v>3980</v>
      </c>
      <c r="G78" s="6">
        <v>515</v>
      </c>
      <c r="H78" s="6">
        <v>95</v>
      </c>
      <c r="I78" s="6">
        <v>25</v>
      </c>
      <c r="J78" s="6">
        <v>5235</v>
      </c>
      <c r="K78" s="127"/>
      <c r="O78" s="128"/>
    </row>
    <row r="79" spans="1:15" s="10" customFormat="1" ht="11.25" x14ac:dyDescent="0.2">
      <c r="A79" s="173"/>
      <c r="B79" s="11" t="s">
        <v>644</v>
      </c>
      <c r="C79" s="11" t="s">
        <v>653</v>
      </c>
      <c r="D79" s="11"/>
      <c r="E79" s="6">
        <v>175</v>
      </c>
      <c r="F79" s="6">
        <v>1060</v>
      </c>
      <c r="G79" s="6">
        <v>195</v>
      </c>
      <c r="H79" s="6">
        <v>30</v>
      </c>
      <c r="I79" s="6">
        <v>10</v>
      </c>
      <c r="J79" s="6">
        <v>1470</v>
      </c>
      <c r="K79" s="127"/>
      <c r="O79" s="128"/>
    </row>
    <row r="80" spans="1:15" s="10" customFormat="1" ht="11.25" x14ac:dyDescent="0.2">
      <c r="A80" s="173"/>
      <c r="B80" s="11" t="s">
        <v>645</v>
      </c>
      <c r="C80" s="11" t="s">
        <v>654</v>
      </c>
      <c r="D80" s="11"/>
      <c r="E80" s="6">
        <v>120</v>
      </c>
      <c r="F80" s="6">
        <v>550</v>
      </c>
      <c r="G80" s="6">
        <v>70</v>
      </c>
      <c r="H80" s="6" t="s">
        <v>712</v>
      </c>
      <c r="I80" s="6" t="s">
        <v>712</v>
      </c>
      <c r="J80" s="6">
        <v>750</v>
      </c>
      <c r="K80" s="127"/>
      <c r="O80" s="128"/>
    </row>
    <row r="81" spans="1:15" s="10" customFormat="1" ht="11.25" x14ac:dyDescent="0.2">
      <c r="A81" s="173"/>
      <c r="B81" s="11" t="s">
        <v>646</v>
      </c>
      <c r="C81" s="11" t="s">
        <v>655</v>
      </c>
      <c r="D81" s="11"/>
      <c r="E81" s="6">
        <v>385</v>
      </c>
      <c r="F81" s="6">
        <v>2060</v>
      </c>
      <c r="G81" s="6">
        <v>240</v>
      </c>
      <c r="H81" s="6" t="s">
        <v>712</v>
      </c>
      <c r="I81" s="6" t="s">
        <v>712</v>
      </c>
      <c r="J81" s="6">
        <v>2730</v>
      </c>
      <c r="K81" s="127"/>
      <c r="O81" s="128"/>
    </row>
    <row r="82" spans="1:15" s="10" customFormat="1" ht="11.25" x14ac:dyDescent="0.2">
      <c r="A82" s="173"/>
      <c r="B82" s="11" t="s">
        <v>647</v>
      </c>
      <c r="C82" s="11" t="s">
        <v>656</v>
      </c>
      <c r="D82" s="11"/>
      <c r="E82" s="6">
        <v>210</v>
      </c>
      <c r="F82" s="6">
        <v>1070</v>
      </c>
      <c r="G82" s="6">
        <v>140</v>
      </c>
      <c r="H82" s="6" t="s">
        <v>712</v>
      </c>
      <c r="I82" s="6" t="s">
        <v>712</v>
      </c>
      <c r="J82" s="6">
        <v>1450</v>
      </c>
      <c r="K82" s="127"/>
      <c r="O82" s="128"/>
    </row>
    <row r="83" spans="1:15" s="12" customFormat="1" ht="11.25" x14ac:dyDescent="0.2">
      <c r="A83" s="173"/>
      <c r="B83" s="11" t="s">
        <v>648</v>
      </c>
      <c r="C83" s="11" t="s">
        <v>657</v>
      </c>
      <c r="D83" s="11"/>
      <c r="E83" s="6">
        <v>70</v>
      </c>
      <c r="F83" s="6">
        <v>445</v>
      </c>
      <c r="G83" s="6">
        <v>50</v>
      </c>
      <c r="H83" s="6" t="s">
        <v>712</v>
      </c>
      <c r="I83" s="6" t="s">
        <v>712</v>
      </c>
      <c r="J83" s="6">
        <v>570</v>
      </c>
      <c r="K83" s="127"/>
      <c r="O83" s="128"/>
    </row>
    <row r="84" spans="1:15" s="10" customFormat="1" ht="11.25" x14ac:dyDescent="0.2">
      <c r="A84" s="173"/>
      <c r="B84" s="11" t="s">
        <v>649</v>
      </c>
      <c r="C84" s="11" t="s">
        <v>658</v>
      </c>
      <c r="D84" s="11"/>
      <c r="E84" s="6">
        <v>145</v>
      </c>
      <c r="F84" s="6">
        <v>1000</v>
      </c>
      <c r="G84" s="6">
        <v>120</v>
      </c>
      <c r="H84" s="6">
        <v>15</v>
      </c>
      <c r="I84" s="6">
        <v>5</v>
      </c>
      <c r="J84" s="6">
        <v>1285</v>
      </c>
      <c r="K84" s="127"/>
      <c r="O84" s="128"/>
    </row>
    <row r="85" spans="1:15" s="10" customFormat="1" ht="11.25" x14ac:dyDescent="0.2">
      <c r="A85" s="174"/>
      <c r="B85" s="13" t="s">
        <v>692</v>
      </c>
      <c r="C85" s="13" t="str">
        <f>A77</f>
        <v>Dorset</v>
      </c>
      <c r="D85" s="13"/>
      <c r="E85" s="14">
        <v>2380</v>
      </c>
      <c r="F85" s="14">
        <v>14265</v>
      </c>
      <c r="G85" s="14">
        <v>1875</v>
      </c>
      <c r="H85" s="14">
        <v>315</v>
      </c>
      <c r="I85" s="14">
        <v>70</v>
      </c>
      <c r="J85" s="14">
        <v>18905</v>
      </c>
      <c r="K85" s="127"/>
      <c r="O85" s="128"/>
    </row>
    <row r="86" spans="1:15" s="10" customFormat="1" ht="11.25" x14ac:dyDescent="0.2">
      <c r="A86" s="15"/>
      <c r="C86" s="11"/>
      <c r="D86" s="11"/>
      <c r="E86" s="6"/>
      <c r="F86" s="6"/>
      <c r="G86" s="6"/>
      <c r="H86" s="6"/>
      <c r="I86" s="6"/>
      <c r="J86" s="6"/>
      <c r="K86" s="127"/>
      <c r="L86" s="6"/>
      <c r="M86" s="6"/>
      <c r="O86" s="128"/>
    </row>
    <row r="87" spans="1:15" s="10" customFormat="1" ht="11.25" x14ac:dyDescent="0.2">
      <c r="A87" s="173" t="s">
        <v>285</v>
      </c>
      <c r="B87" s="11" t="s">
        <v>442</v>
      </c>
      <c r="C87" s="11" t="s">
        <v>298</v>
      </c>
      <c r="D87" s="11"/>
      <c r="E87" s="6">
        <v>450</v>
      </c>
      <c r="F87" s="6">
        <v>3025</v>
      </c>
      <c r="G87" s="6">
        <v>335</v>
      </c>
      <c r="H87" s="6">
        <v>75</v>
      </c>
      <c r="I87" s="6">
        <v>40</v>
      </c>
      <c r="J87" s="6">
        <v>3925</v>
      </c>
      <c r="K87" s="127"/>
      <c r="O87" s="128"/>
    </row>
    <row r="88" spans="1:15" s="10" customFormat="1" ht="11.25" x14ac:dyDescent="0.2">
      <c r="A88" s="173"/>
      <c r="B88" s="11" t="s">
        <v>447</v>
      </c>
      <c r="C88" s="11" t="s">
        <v>299</v>
      </c>
      <c r="D88" s="11"/>
      <c r="E88" s="6">
        <v>315</v>
      </c>
      <c r="F88" s="6">
        <v>2095</v>
      </c>
      <c r="G88" s="6">
        <v>170</v>
      </c>
      <c r="H88" s="6">
        <v>25</v>
      </c>
      <c r="I88" s="6">
        <v>10</v>
      </c>
      <c r="J88" s="6">
        <v>2615</v>
      </c>
      <c r="K88" s="127"/>
      <c r="O88" s="128"/>
    </row>
    <row r="89" spans="1:15" s="10" customFormat="1" ht="11.25" x14ac:dyDescent="0.2">
      <c r="A89" s="173"/>
      <c r="B89" s="11" t="s">
        <v>351</v>
      </c>
      <c r="C89" s="11" t="s">
        <v>300</v>
      </c>
      <c r="D89" s="11"/>
      <c r="E89" s="6">
        <v>335</v>
      </c>
      <c r="F89" s="6">
        <v>2015</v>
      </c>
      <c r="G89" s="6">
        <v>290</v>
      </c>
      <c r="H89" s="6">
        <v>65</v>
      </c>
      <c r="I89" s="6">
        <v>25</v>
      </c>
      <c r="J89" s="6">
        <v>2730</v>
      </c>
      <c r="K89" s="127"/>
      <c r="O89" s="128"/>
    </row>
    <row r="90" spans="1:15" s="10" customFormat="1" ht="11.25" x14ac:dyDescent="0.2">
      <c r="A90" s="173"/>
      <c r="B90" s="11" t="s">
        <v>370</v>
      </c>
      <c r="C90" s="11" t="s">
        <v>301</v>
      </c>
      <c r="D90" s="11"/>
      <c r="E90" s="6">
        <v>430</v>
      </c>
      <c r="F90" s="6">
        <v>2585</v>
      </c>
      <c r="G90" s="6">
        <v>255</v>
      </c>
      <c r="H90" s="6">
        <v>60</v>
      </c>
      <c r="I90" s="6">
        <v>20</v>
      </c>
      <c r="J90" s="6">
        <v>3350</v>
      </c>
      <c r="K90" s="127"/>
      <c r="O90" s="128"/>
    </row>
    <row r="91" spans="1:15" s="10" customFormat="1" ht="11.25" x14ac:dyDescent="0.2">
      <c r="A91" s="173"/>
      <c r="B91" s="11" t="s">
        <v>352</v>
      </c>
      <c r="C91" s="11" t="s">
        <v>172</v>
      </c>
      <c r="D91" s="11"/>
      <c r="E91" s="6">
        <v>310</v>
      </c>
      <c r="F91" s="6">
        <v>1975</v>
      </c>
      <c r="G91" s="6">
        <v>275</v>
      </c>
      <c r="H91" s="6">
        <v>60</v>
      </c>
      <c r="I91" s="6">
        <v>10</v>
      </c>
      <c r="J91" s="6">
        <v>2630</v>
      </c>
      <c r="K91" s="127"/>
      <c r="O91" s="128"/>
    </row>
    <row r="92" spans="1:15" s="10" customFormat="1" ht="11.25" x14ac:dyDescent="0.2">
      <c r="A92" s="173"/>
      <c r="B92" s="11" t="s">
        <v>353</v>
      </c>
      <c r="C92" s="11" t="s">
        <v>173</v>
      </c>
      <c r="D92" s="11"/>
      <c r="E92" s="6">
        <v>230</v>
      </c>
      <c r="F92" s="6">
        <v>1830</v>
      </c>
      <c r="G92" s="6">
        <v>470</v>
      </c>
      <c r="H92" s="6">
        <v>50</v>
      </c>
      <c r="I92" s="6">
        <v>15</v>
      </c>
      <c r="J92" s="6">
        <v>2595</v>
      </c>
      <c r="K92" s="127"/>
      <c r="O92" s="128"/>
    </row>
    <row r="93" spans="1:15" s="10" customFormat="1" ht="11.25" x14ac:dyDescent="0.2">
      <c r="A93" s="173"/>
      <c r="B93" s="11" t="s">
        <v>443</v>
      </c>
      <c r="C93" s="11" t="s">
        <v>162</v>
      </c>
      <c r="D93" s="11"/>
      <c r="E93" s="6">
        <v>390</v>
      </c>
      <c r="F93" s="6">
        <v>2250</v>
      </c>
      <c r="G93" s="6">
        <v>290</v>
      </c>
      <c r="H93" s="6">
        <v>40</v>
      </c>
      <c r="I93" s="6">
        <v>5</v>
      </c>
      <c r="J93" s="6">
        <v>2975</v>
      </c>
      <c r="K93" s="127"/>
      <c r="O93" s="128"/>
    </row>
    <row r="94" spans="1:15" s="10" customFormat="1" ht="11.25" x14ac:dyDescent="0.2">
      <c r="A94" s="173"/>
      <c r="B94" s="11" t="s">
        <v>373</v>
      </c>
      <c r="C94" s="11" t="s">
        <v>302</v>
      </c>
      <c r="D94" s="11"/>
      <c r="E94" s="6">
        <v>450</v>
      </c>
      <c r="F94" s="6">
        <v>3165</v>
      </c>
      <c r="G94" s="6">
        <v>350</v>
      </c>
      <c r="H94" s="6">
        <v>75</v>
      </c>
      <c r="I94" s="6">
        <v>20</v>
      </c>
      <c r="J94" s="6">
        <v>4060</v>
      </c>
      <c r="K94" s="127"/>
      <c r="O94" s="128"/>
    </row>
    <row r="95" spans="1:15" s="10" customFormat="1" ht="11.25" x14ac:dyDescent="0.2">
      <c r="A95" s="173"/>
      <c r="B95" s="11" t="s">
        <v>305</v>
      </c>
      <c r="C95" s="11" t="s">
        <v>303</v>
      </c>
      <c r="D95" s="11"/>
      <c r="E95" s="6">
        <v>485</v>
      </c>
      <c r="F95" s="6">
        <v>3320</v>
      </c>
      <c r="G95" s="6">
        <v>400</v>
      </c>
      <c r="H95" s="6">
        <v>85</v>
      </c>
      <c r="I95" s="6">
        <v>15</v>
      </c>
      <c r="J95" s="6">
        <v>4305</v>
      </c>
      <c r="K95" s="127"/>
      <c r="O95" s="128"/>
    </row>
    <row r="96" spans="1:15" s="10" customFormat="1" ht="11.25" x14ac:dyDescent="0.2">
      <c r="A96" s="173"/>
      <c r="B96" s="11" t="s">
        <v>372</v>
      </c>
      <c r="C96" s="11" t="s">
        <v>304</v>
      </c>
      <c r="D96" s="11"/>
      <c r="E96" s="6">
        <v>760</v>
      </c>
      <c r="F96" s="6">
        <v>3655</v>
      </c>
      <c r="G96" s="6">
        <v>355</v>
      </c>
      <c r="H96" s="6">
        <v>55</v>
      </c>
      <c r="I96" s="6">
        <v>10</v>
      </c>
      <c r="J96" s="6">
        <v>4835</v>
      </c>
      <c r="K96" s="127"/>
      <c r="O96" s="128"/>
    </row>
    <row r="97" spans="1:15" s="10" customFormat="1" ht="11.25" x14ac:dyDescent="0.2">
      <c r="A97" s="173"/>
      <c r="B97" s="11" t="s">
        <v>350</v>
      </c>
      <c r="C97" s="11" t="s">
        <v>169</v>
      </c>
      <c r="D97" s="11"/>
      <c r="E97" s="6">
        <v>670</v>
      </c>
      <c r="F97" s="6">
        <v>3190</v>
      </c>
      <c r="G97" s="6">
        <v>400</v>
      </c>
      <c r="H97" s="6">
        <v>90</v>
      </c>
      <c r="I97" s="6">
        <v>10</v>
      </c>
      <c r="J97" s="6">
        <v>4360</v>
      </c>
      <c r="K97" s="127"/>
      <c r="O97" s="128"/>
    </row>
    <row r="98" spans="1:15" s="10" customFormat="1" ht="11.25" x14ac:dyDescent="0.2">
      <c r="A98" s="173"/>
      <c r="B98" s="11" t="s">
        <v>670</v>
      </c>
      <c r="C98" s="11" t="s">
        <v>674</v>
      </c>
      <c r="D98" s="11"/>
      <c r="E98" s="6">
        <v>450</v>
      </c>
      <c r="F98" s="6">
        <v>2685</v>
      </c>
      <c r="G98" s="6">
        <v>295</v>
      </c>
      <c r="H98" s="6">
        <v>85</v>
      </c>
      <c r="I98" s="6">
        <v>35</v>
      </c>
      <c r="J98" s="6">
        <v>3550</v>
      </c>
      <c r="K98" s="127"/>
      <c r="O98" s="128"/>
    </row>
    <row r="99" spans="1:15" s="12" customFormat="1" ht="11.25" x14ac:dyDescent="0.2">
      <c r="A99" s="173"/>
      <c r="B99" s="11" t="s">
        <v>671</v>
      </c>
      <c r="C99" s="11" t="s">
        <v>675</v>
      </c>
      <c r="D99" s="11"/>
      <c r="E99" s="6">
        <v>490</v>
      </c>
      <c r="F99" s="6">
        <v>3060</v>
      </c>
      <c r="G99" s="6">
        <v>265</v>
      </c>
      <c r="H99" s="6">
        <v>60</v>
      </c>
      <c r="I99" s="6">
        <v>10</v>
      </c>
      <c r="J99" s="6">
        <v>3885</v>
      </c>
      <c r="K99" s="127"/>
      <c r="O99" s="128"/>
    </row>
    <row r="100" spans="1:15" s="10" customFormat="1" ht="11.25" x14ac:dyDescent="0.2">
      <c r="A100" s="173"/>
      <c r="B100" s="11" t="s">
        <v>672</v>
      </c>
      <c r="C100" s="11" t="s">
        <v>673</v>
      </c>
      <c r="D100" s="11"/>
      <c r="E100" s="6">
        <v>910</v>
      </c>
      <c r="F100" s="6">
        <v>5670</v>
      </c>
      <c r="G100" s="6">
        <v>465</v>
      </c>
      <c r="H100" s="6">
        <v>90</v>
      </c>
      <c r="I100" s="6">
        <v>20</v>
      </c>
      <c r="J100" s="6">
        <v>7155</v>
      </c>
      <c r="K100" s="127"/>
      <c r="O100" s="128"/>
    </row>
    <row r="101" spans="1:15" s="10" customFormat="1" ht="11.25" x14ac:dyDescent="0.2">
      <c r="A101" s="174"/>
      <c r="B101" s="13" t="s">
        <v>692</v>
      </c>
      <c r="C101" s="13" t="str">
        <f>A87</f>
        <v>Enterprise M3</v>
      </c>
      <c r="D101" s="13"/>
      <c r="E101" s="14">
        <v>6170</v>
      </c>
      <c r="F101" s="14">
        <v>37365</v>
      </c>
      <c r="G101" s="14">
        <v>3985</v>
      </c>
      <c r="H101" s="14">
        <v>845</v>
      </c>
      <c r="I101" s="14">
        <v>235</v>
      </c>
      <c r="J101" s="14">
        <v>48600</v>
      </c>
      <c r="K101" s="127"/>
      <c r="O101" s="128"/>
    </row>
    <row r="102" spans="1:15" s="10" customFormat="1" ht="11.25" x14ac:dyDescent="0.2">
      <c r="A102" s="15"/>
      <c r="C102" s="11"/>
      <c r="D102" s="11"/>
      <c r="E102" s="6"/>
      <c r="F102" s="6"/>
      <c r="G102" s="6"/>
      <c r="H102" s="6"/>
      <c r="I102" s="6"/>
      <c r="J102" s="6"/>
      <c r="K102" s="127"/>
      <c r="L102" s="6"/>
      <c r="M102" s="6"/>
      <c r="O102" s="128"/>
    </row>
    <row r="103" spans="1:15" s="10" customFormat="1" ht="11.25" x14ac:dyDescent="0.2">
      <c r="A103" s="173" t="s">
        <v>610</v>
      </c>
      <c r="B103" s="11" t="s">
        <v>604</v>
      </c>
      <c r="C103" s="11" t="s">
        <v>626</v>
      </c>
      <c r="D103" s="11"/>
      <c r="E103" s="6">
        <v>625</v>
      </c>
      <c r="F103" s="6">
        <v>3375</v>
      </c>
      <c r="G103" s="6">
        <v>405</v>
      </c>
      <c r="H103" s="6">
        <v>80</v>
      </c>
      <c r="I103" s="6">
        <v>15</v>
      </c>
      <c r="J103" s="6">
        <v>4500</v>
      </c>
      <c r="K103" s="127"/>
      <c r="O103" s="128"/>
    </row>
    <row r="104" spans="1:15" s="10" customFormat="1" ht="11.25" x14ac:dyDescent="0.2">
      <c r="A104" s="173"/>
      <c r="B104" s="11" t="s">
        <v>605</v>
      </c>
      <c r="C104" s="11" t="s">
        <v>627</v>
      </c>
      <c r="D104" s="11"/>
      <c r="E104" s="6">
        <v>105</v>
      </c>
      <c r="F104" s="6">
        <v>625</v>
      </c>
      <c r="G104" s="6">
        <v>120</v>
      </c>
      <c r="H104" s="6" t="s">
        <v>712</v>
      </c>
      <c r="I104" s="6" t="s">
        <v>712</v>
      </c>
      <c r="J104" s="6">
        <v>870</v>
      </c>
      <c r="K104" s="127"/>
      <c r="O104" s="128"/>
    </row>
    <row r="105" spans="1:15" s="10" customFormat="1" ht="11.25" x14ac:dyDescent="0.2">
      <c r="A105" s="173"/>
      <c r="B105" s="11" t="s">
        <v>606</v>
      </c>
      <c r="C105" s="11" t="s">
        <v>628</v>
      </c>
      <c r="D105" s="11"/>
      <c r="E105" s="6">
        <v>165</v>
      </c>
      <c r="F105" s="6">
        <v>545</v>
      </c>
      <c r="G105" s="6">
        <v>85</v>
      </c>
      <c r="H105" s="6" t="s">
        <v>712</v>
      </c>
      <c r="I105" s="6" t="s">
        <v>712</v>
      </c>
      <c r="J105" s="6">
        <v>810</v>
      </c>
      <c r="K105" s="127"/>
      <c r="O105" s="128"/>
    </row>
    <row r="106" spans="1:15" s="10" customFormat="1" ht="11.25" x14ac:dyDescent="0.2">
      <c r="A106" s="173"/>
      <c r="B106" s="11" t="s">
        <v>607</v>
      </c>
      <c r="C106" s="11" t="s">
        <v>629</v>
      </c>
      <c r="D106" s="11"/>
      <c r="E106" s="6">
        <v>420</v>
      </c>
      <c r="F106" s="6">
        <v>2090</v>
      </c>
      <c r="G106" s="6">
        <v>345</v>
      </c>
      <c r="H106" s="6">
        <v>95</v>
      </c>
      <c r="I106" s="6">
        <v>20</v>
      </c>
      <c r="J106" s="6">
        <v>2970</v>
      </c>
      <c r="K106" s="127"/>
      <c r="O106" s="128"/>
    </row>
    <row r="107" spans="1:15" s="12" customFormat="1" ht="11.25" x14ac:dyDescent="0.2">
      <c r="A107" s="173"/>
      <c r="B107" s="11" t="s">
        <v>608</v>
      </c>
      <c r="C107" s="11" t="s">
        <v>630</v>
      </c>
      <c r="D107" s="11"/>
      <c r="E107" s="6">
        <v>490</v>
      </c>
      <c r="F107" s="6">
        <v>2410</v>
      </c>
      <c r="G107" s="6">
        <v>350</v>
      </c>
      <c r="H107" s="6">
        <v>60</v>
      </c>
      <c r="I107" s="6">
        <v>10</v>
      </c>
      <c r="J107" s="6">
        <v>3320</v>
      </c>
      <c r="K107" s="127"/>
      <c r="O107" s="128"/>
    </row>
    <row r="108" spans="1:15" s="10" customFormat="1" ht="11.25" x14ac:dyDescent="0.2">
      <c r="A108" s="173"/>
      <c r="B108" s="11" t="s">
        <v>609</v>
      </c>
      <c r="C108" s="11" t="s">
        <v>631</v>
      </c>
      <c r="D108" s="11"/>
      <c r="E108" s="6">
        <v>290</v>
      </c>
      <c r="F108" s="6">
        <v>1305</v>
      </c>
      <c r="G108" s="6">
        <v>210</v>
      </c>
      <c r="H108" s="6">
        <v>40</v>
      </c>
      <c r="I108" s="6">
        <v>20</v>
      </c>
      <c r="J108" s="6">
        <v>1865</v>
      </c>
      <c r="K108" s="127"/>
      <c r="O108" s="128"/>
    </row>
    <row r="109" spans="1:15" s="10" customFormat="1" ht="11.25" x14ac:dyDescent="0.2">
      <c r="A109" s="174"/>
      <c r="B109" s="13" t="s">
        <v>692</v>
      </c>
      <c r="C109" s="13" t="str">
        <f>A103</f>
        <v>Gloucestershire</v>
      </c>
      <c r="D109" s="13"/>
      <c r="E109" s="14">
        <v>2095</v>
      </c>
      <c r="F109" s="14">
        <v>10350</v>
      </c>
      <c r="G109" s="14">
        <v>1515</v>
      </c>
      <c r="H109" s="14">
        <v>295</v>
      </c>
      <c r="I109" s="14">
        <v>70</v>
      </c>
      <c r="J109" s="14">
        <v>14325</v>
      </c>
      <c r="K109" s="127"/>
      <c r="O109" s="128"/>
    </row>
    <row r="110" spans="1:15" s="10" customFormat="1" ht="11.25" x14ac:dyDescent="0.2">
      <c r="A110" s="15"/>
      <c r="C110" s="11"/>
      <c r="D110" s="11"/>
      <c r="E110" s="6"/>
      <c r="F110" s="6"/>
      <c r="G110" s="6"/>
      <c r="H110" s="6"/>
      <c r="I110" s="6"/>
      <c r="J110" s="6"/>
      <c r="K110" s="127"/>
      <c r="L110" s="6"/>
      <c r="M110" s="6"/>
      <c r="O110" s="128"/>
    </row>
    <row r="111" spans="1:15" s="10" customFormat="1" ht="11.25" x14ac:dyDescent="0.2">
      <c r="A111" s="173" t="s">
        <v>558</v>
      </c>
      <c r="B111" s="11" t="s">
        <v>532</v>
      </c>
      <c r="C111" s="11" t="s">
        <v>122</v>
      </c>
      <c r="D111" s="11"/>
      <c r="E111" s="6">
        <v>2980</v>
      </c>
      <c r="F111" s="6">
        <v>18780</v>
      </c>
      <c r="G111" s="6">
        <v>2705</v>
      </c>
      <c r="H111" s="6">
        <v>515</v>
      </c>
      <c r="I111" s="6">
        <v>135</v>
      </c>
      <c r="J111" s="6">
        <v>25115</v>
      </c>
      <c r="K111" s="127"/>
      <c r="O111" s="128"/>
    </row>
    <row r="112" spans="1:15" s="10" customFormat="1" ht="11.25" x14ac:dyDescent="0.2">
      <c r="A112" s="173"/>
      <c r="B112" s="11" t="s">
        <v>520</v>
      </c>
      <c r="C112" s="11" t="s">
        <v>123</v>
      </c>
      <c r="D112" s="11"/>
      <c r="E112" s="6">
        <v>320</v>
      </c>
      <c r="F112" s="6">
        <v>1735</v>
      </c>
      <c r="G112" s="6">
        <v>265</v>
      </c>
      <c r="H112" s="6">
        <v>35</v>
      </c>
      <c r="I112" s="6">
        <v>20</v>
      </c>
      <c r="J112" s="6">
        <v>2375</v>
      </c>
      <c r="K112" s="127"/>
      <c r="O112" s="128"/>
    </row>
    <row r="113" spans="1:15" s="10" customFormat="1" ht="11.25" x14ac:dyDescent="0.2">
      <c r="A113" s="173"/>
      <c r="B113" s="11" t="s">
        <v>521</v>
      </c>
      <c r="C113" s="11" t="s">
        <v>124</v>
      </c>
      <c r="D113" s="11"/>
      <c r="E113" s="6">
        <v>340</v>
      </c>
      <c r="F113" s="6">
        <v>1885</v>
      </c>
      <c r="G113" s="6">
        <v>210</v>
      </c>
      <c r="H113" s="6">
        <v>45</v>
      </c>
      <c r="I113" s="6">
        <v>10</v>
      </c>
      <c r="J113" s="6">
        <v>2490</v>
      </c>
      <c r="K113" s="127"/>
      <c r="O113" s="128"/>
    </row>
    <row r="114" spans="1:15" s="10" customFormat="1" ht="11.25" x14ac:dyDescent="0.2">
      <c r="A114" s="173"/>
      <c r="B114" s="11" t="s">
        <v>536</v>
      </c>
      <c r="C114" s="11" t="s">
        <v>125</v>
      </c>
      <c r="D114" s="11"/>
      <c r="E114" s="6">
        <v>715</v>
      </c>
      <c r="F114" s="6">
        <v>4085</v>
      </c>
      <c r="G114" s="6">
        <v>420</v>
      </c>
      <c r="H114" s="6">
        <v>80</v>
      </c>
      <c r="I114" s="6">
        <v>30</v>
      </c>
      <c r="J114" s="6">
        <v>5330</v>
      </c>
      <c r="K114" s="127"/>
      <c r="O114" s="128"/>
    </row>
    <row r="115" spans="1:15" s="10" customFormat="1" ht="11.25" x14ac:dyDescent="0.2">
      <c r="A115" s="173"/>
      <c r="B115" s="11" t="s">
        <v>519</v>
      </c>
      <c r="C115" s="11" t="s">
        <v>243</v>
      </c>
      <c r="D115" s="11"/>
      <c r="E115" s="6">
        <v>290</v>
      </c>
      <c r="F115" s="6">
        <v>1940</v>
      </c>
      <c r="G115" s="6">
        <v>250</v>
      </c>
      <c r="H115" s="6" t="s">
        <v>712</v>
      </c>
      <c r="I115" s="6" t="s">
        <v>712</v>
      </c>
      <c r="J115" s="6">
        <v>2510</v>
      </c>
      <c r="K115" s="127"/>
      <c r="O115" s="128"/>
    </row>
    <row r="116" spans="1:15" s="10" customFormat="1" ht="11.25" x14ac:dyDescent="0.2">
      <c r="A116" s="173"/>
      <c r="B116" s="11" t="s">
        <v>526</v>
      </c>
      <c r="C116" s="11" t="s">
        <v>126</v>
      </c>
      <c r="D116" s="11"/>
      <c r="E116" s="6">
        <v>250</v>
      </c>
      <c r="F116" s="6">
        <v>1415</v>
      </c>
      <c r="G116" s="6">
        <v>235</v>
      </c>
      <c r="H116" s="6" t="s">
        <v>712</v>
      </c>
      <c r="I116" s="6" t="s">
        <v>712</v>
      </c>
      <c r="J116" s="6">
        <v>1950</v>
      </c>
      <c r="K116" s="127"/>
      <c r="O116" s="128"/>
    </row>
    <row r="117" spans="1:15" s="10" customFormat="1" ht="11.25" x14ac:dyDescent="0.2">
      <c r="A117" s="173"/>
      <c r="B117" s="11" t="s">
        <v>541</v>
      </c>
      <c r="C117" s="11" t="s">
        <v>277</v>
      </c>
      <c r="D117" s="11"/>
      <c r="E117" s="6">
        <v>270</v>
      </c>
      <c r="F117" s="6">
        <v>1570</v>
      </c>
      <c r="G117" s="6">
        <v>255</v>
      </c>
      <c r="H117" s="6">
        <v>65</v>
      </c>
      <c r="I117" s="6">
        <v>15</v>
      </c>
      <c r="J117" s="6">
        <v>2175</v>
      </c>
      <c r="K117" s="127"/>
      <c r="O117" s="128"/>
    </row>
    <row r="118" spans="1:15" s="12" customFormat="1" ht="11.25" x14ac:dyDescent="0.2">
      <c r="A118" s="173"/>
      <c r="B118" s="11" t="s">
        <v>539</v>
      </c>
      <c r="C118" s="11" t="s">
        <v>276</v>
      </c>
      <c r="D118" s="11"/>
      <c r="E118" s="6">
        <v>370</v>
      </c>
      <c r="F118" s="6">
        <v>2035</v>
      </c>
      <c r="G118" s="6">
        <v>210</v>
      </c>
      <c r="H118" s="6">
        <v>35</v>
      </c>
      <c r="I118" s="6">
        <v>10</v>
      </c>
      <c r="J118" s="6">
        <v>2660</v>
      </c>
      <c r="K118" s="127"/>
      <c r="O118" s="128"/>
    </row>
    <row r="119" spans="1:15" s="10" customFormat="1" ht="11.25" x14ac:dyDescent="0.2">
      <c r="A119" s="173"/>
      <c r="B119" s="11" t="s">
        <v>544</v>
      </c>
      <c r="C119" s="11" t="s">
        <v>272</v>
      </c>
      <c r="D119" s="11"/>
      <c r="E119" s="6">
        <v>315</v>
      </c>
      <c r="F119" s="6">
        <v>1505</v>
      </c>
      <c r="G119" s="6">
        <v>225</v>
      </c>
      <c r="H119" s="6">
        <v>45</v>
      </c>
      <c r="I119" s="6">
        <v>10</v>
      </c>
      <c r="J119" s="6">
        <v>2100</v>
      </c>
      <c r="K119" s="127"/>
      <c r="O119" s="128"/>
    </row>
    <row r="120" spans="1:15" s="10" customFormat="1" ht="11.25" x14ac:dyDescent="0.2">
      <c r="A120" s="174"/>
      <c r="B120" s="13" t="s">
        <v>692</v>
      </c>
      <c r="C120" s="13" t="str">
        <f>A111</f>
        <v>Greater Birmingham and Solihull</v>
      </c>
      <c r="D120" s="13"/>
      <c r="E120" s="14">
        <v>5850</v>
      </c>
      <c r="F120" s="14">
        <v>34950</v>
      </c>
      <c r="G120" s="14">
        <v>4775</v>
      </c>
      <c r="H120" s="14">
        <v>885</v>
      </c>
      <c r="I120" s="14">
        <v>230</v>
      </c>
      <c r="J120" s="14">
        <v>46690</v>
      </c>
      <c r="K120" s="127"/>
      <c r="O120" s="128"/>
    </row>
    <row r="121" spans="1:15" s="10" customFormat="1" ht="11.25" x14ac:dyDescent="0.2">
      <c r="A121" s="15"/>
      <c r="C121" s="11"/>
      <c r="D121" s="11"/>
      <c r="E121" s="6"/>
      <c r="F121" s="6"/>
      <c r="G121" s="6"/>
      <c r="H121" s="6"/>
      <c r="I121" s="6"/>
      <c r="J121" s="6"/>
      <c r="K121" s="127"/>
      <c r="L121" s="6"/>
      <c r="M121" s="6"/>
      <c r="O121" s="128"/>
    </row>
    <row r="122" spans="1:15" s="10" customFormat="1" ht="11.25" x14ac:dyDescent="0.2">
      <c r="A122" s="173" t="s">
        <v>368</v>
      </c>
      <c r="B122" s="11" t="s">
        <v>551</v>
      </c>
      <c r="C122" s="11" t="s">
        <v>136</v>
      </c>
      <c r="D122" s="11"/>
      <c r="E122" s="6">
        <v>490</v>
      </c>
      <c r="F122" s="6">
        <v>3140</v>
      </c>
      <c r="G122" s="6">
        <v>425</v>
      </c>
      <c r="H122" s="6">
        <v>110</v>
      </c>
      <c r="I122" s="6">
        <v>25</v>
      </c>
      <c r="J122" s="6">
        <v>4190</v>
      </c>
      <c r="K122" s="127"/>
      <c r="O122" s="128"/>
    </row>
    <row r="123" spans="1:15" s="10" customFormat="1" ht="11.25" x14ac:dyDescent="0.2">
      <c r="A123" s="173"/>
      <c r="B123" s="11" t="s">
        <v>548</v>
      </c>
      <c r="C123" s="11" t="s">
        <v>137</v>
      </c>
      <c r="D123" s="11"/>
      <c r="E123" s="6">
        <v>580</v>
      </c>
      <c r="F123" s="6">
        <v>2900</v>
      </c>
      <c r="G123" s="6">
        <v>490</v>
      </c>
      <c r="H123" s="6">
        <v>110</v>
      </c>
      <c r="I123" s="6">
        <v>40</v>
      </c>
      <c r="J123" s="6">
        <v>4120</v>
      </c>
      <c r="K123" s="127"/>
      <c r="O123" s="128"/>
    </row>
    <row r="124" spans="1:15" s="10" customFormat="1" ht="11.25" x14ac:dyDescent="0.2">
      <c r="A124" s="173"/>
      <c r="B124" s="11" t="s">
        <v>473</v>
      </c>
      <c r="C124" s="11" t="s">
        <v>138</v>
      </c>
      <c r="D124" s="11"/>
      <c r="E124" s="6">
        <v>350</v>
      </c>
      <c r="F124" s="6">
        <v>1885</v>
      </c>
      <c r="G124" s="6">
        <v>285</v>
      </c>
      <c r="H124" s="6">
        <v>70</v>
      </c>
      <c r="I124" s="6">
        <v>15</v>
      </c>
      <c r="J124" s="6">
        <v>2605</v>
      </c>
      <c r="K124" s="127"/>
      <c r="O124" s="128"/>
    </row>
    <row r="125" spans="1:15" s="10" customFormat="1" ht="11.25" x14ac:dyDescent="0.2">
      <c r="A125" s="173"/>
      <c r="B125" s="11" t="s">
        <v>472</v>
      </c>
      <c r="C125" s="11" t="s">
        <v>139</v>
      </c>
      <c r="D125" s="11"/>
      <c r="E125" s="6">
        <v>380</v>
      </c>
      <c r="F125" s="6">
        <v>1280</v>
      </c>
      <c r="G125" s="6">
        <v>175</v>
      </c>
      <c r="H125" s="6">
        <v>35</v>
      </c>
      <c r="I125" s="6">
        <v>5</v>
      </c>
      <c r="J125" s="6">
        <v>1875</v>
      </c>
      <c r="K125" s="127"/>
      <c r="O125" s="128"/>
    </row>
    <row r="126" spans="1:15" s="10" customFormat="1" ht="11.25" x14ac:dyDescent="0.2">
      <c r="A126" s="173"/>
      <c r="B126" s="11" t="s">
        <v>552</v>
      </c>
      <c r="C126" s="11" t="s">
        <v>140</v>
      </c>
      <c r="D126" s="11"/>
      <c r="E126" s="6">
        <v>120</v>
      </c>
      <c r="F126" s="6">
        <v>525</v>
      </c>
      <c r="G126" s="6">
        <v>85</v>
      </c>
      <c r="H126" s="6" t="s">
        <v>712</v>
      </c>
      <c r="I126" s="6" t="s">
        <v>712</v>
      </c>
      <c r="J126" s="6">
        <v>750</v>
      </c>
      <c r="K126" s="127"/>
      <c r="O126" s="128"/>
    </row>
    <row r="127" spans="1:15" s="10" customFormat="1" ht="11.25" x14ac:dyDescent="0.2">
      <c r="A127" s="173"/>
      <c r="B127" s="11" t="s">
        <v>70</v>
      </c>
      <c r="C127" s="11" t="s">
        <v>141</v>
      </c>
      <c r="D127" s="11"/>
      <c r="E127" s="6">
        <v>80</v>
      </c>
      <c r="F127" s="6">
        <v>325</v>
      </c>
      <c r="G127" s="6">
        <v>45</v>
      </c>
      <c r="H127" s="6" t="s">
        <v>712</v>
      </c>
      <c r="I127" s="6" t="s">
        <v>712</v>
      </c>
      <c r="J127" s="6">
        <v>465</v>
      </c>
      <c r="K127" s="127"/>
      <c r="O127" s="128"/>
    </row>
    <row r="128" spans="1:15" s="10" customFormat="1" ht="11.25" x14ac:dyDescent="0.2">
      <c r="A128" s="173"/>
      <c r="B128" s="11" t="s">
        <v>474</v>
      </c>
      <c r="C128" s="11" t="s">
        <v>142</v>
      </c>
      <c r="D128" s="11"/>
      <c r="E128" s="6">
        <v>200</v>
      </c>
      <c r="F128" s="6">
        <v>1005</v>
      </c>
      <c r="G128" s="6">
        <v>120</v>
      </c>
      <c r="H128" s="6">
        <v>45</v>
      </c>
      <c r="I128" s="6">
        <v>15</v>
      </c>
      <c r="J128" s="6">
        <v>1385</v>
      </c>
      <c r="K128" s="127"/>
      <c r="O128" s="128"/>
    </row>
    <row r="129" spans="1:15" s="10" customFormat="1" ht="11.25" x14ac:dyDescent="0.2">
      <c r="A129" s="173"/>
      <c r="B129" s="11" t="s">
        <v>3</v>
      </c>
      <c r="C129" s="11" t="s">
        <v>143</v>
      </c>
      <c r="D129" s="11"/>
      <c r="E129" s="6">
        <v>210</v>
      </c>
      <c r="F129" s="6">
        <v>1165</v>
      </c>
      <c r="G129" s="6">
        <v>190</v>
      </c>
      <c r="H129" s="6">
        <v>35</v>
      </c>
      <c r="I129" s="6">
        <v>5</v>
      </c>
      <c r="J129" s="6">
        <v>1605</v>
      </c>
      <c r="K129" s="127"/>
      <c r="O129" s="128"/>
    </row>
    <row r="130" spans="1:15" s="10" customFormat="1" ht="11.25" x14ac:dyDescent="0.2">
      <c r="A130" s="173"/>
      <c r="B130" s="11" t="s">
        <v>9</v>
      </c>
      <c r="C130" s="11" t="s">
        <v>144</v>
      </c>
      <c r="D130" s="11"/>
      <c r="E130" s="6">
        <v>280</v>
      </c>
      <c r="F130" s="6">
        <v>875</v>
      </c>
      <c r="G130" s="6">
        <v>175</v>
      </c>
      <c r="H130" s="6" t="s">
        <v>712</v>
      </c>
      <c r="I130" s="6" t="s">
        <v>712</v>
      </c>
      <c r="J130" s="6">
        <v>1365</v>
      </c>
      <c r="K130" s="127"/>
      <c r="O130" s="128"/>
    </row>
    <row r="131" spans="1:15" s="10" customFormat="1" ht="11.25" x14ac:dyDescent="0.2">
      <c r="A131" s="173"/>
      <c r="B131" s="11" t="s">
        <v>463</v>
      </c>
      <c r="C131" s="11" t="s">
        <v>145</v>
      </c>
      <c r="D131" s="11"/>
      <c r="E131" s="6">
        <v>460</v>
      </c>
      <c r="F131" s="6">
        <v>3125</v>
      </c>
      <c r="G131" s="6">
        <v>395</v>
      </c>
      <c r="H131" s="6">
        <v>65</v>
      </c>
      <c r="I131" s="6">
        <v>15</v>
      </c>
      <c r="J131" s="6">
        <v>4060</v>
      </c>
      <c r="K131" s="127"/>
      <c r="O131" s="128"/>
    </row>
    <row r="132" spans="1:15" s="12" customFormat="1" ht="11.25" x14ac:dyDescent="0.2">
      <c r="A132" s="173"/>
      <c r="B132" s="11" t="s">
        <v>12</v>
      </c>
      <c r="C132" s="11" t="s">
        <v>146</v>
      </c>
      <c r="D132" s="11"/>
      <c r="E132" s="6">
        <v>265</v>
      </c>
      <c r="F132" s="6">
        <v>1450</v>
      </c>
      <c r="G132" s="6">
        <v>275</v>
      </c>
      <c r="H132" s="6">
        <v>45</v>
      </c>
      <c r="I132" s="6">
        <v>15</v>
      </c>
      <c r="J132" s="6">
        <v>2050</v>
      </c>
      <c r="K132" s="127"/>
      <c r="O132" s="128"/>
    </row>
    <row r="133" spans="1:15" s="10" customFormat="1" ht="11.25" x14ac:dyDescent="0.2">
      <c r="A133" s="173"/>
      <c r="B133" s="11" t="s">
        <v>458</v>
      </c>
      <c r="C133" s="11" t="s">
        <v>147</v>
      </c>
      <c r="D133" s="11"/>
      <c r="E133" s="6">
        <v>75</v>
      </c>
      <c r="F133" s="6">
        <v>490</v>
      </c>
      <c r="G133" s="6">
        <v>60</v>
      </c>
      <c r="H133" s="6" t="s">
        <v>712</v>
      </c>
      <c r="I133" s="6" t="s">
        <v>712</v>
      </c>
      <c r="J133" s="6">
        <v>640</v>
      </c>
      <c r="K133" s="127"/>
      <c r="O133" s="128"/>
    </row>
    <row r="134" spans="1:15" s="10" customFormat="1" ht="11.25" x14ac:dyDescent="0.2">
      <c r="A134" s="174"/>
      <c r="B134" s="13" t="s">
        <v>692</v>
      </c>
      <c r="C134" s="13" t="str">
        <f>A122</f>
        <v>Greater Cambridge &amp; Greater Peterborough</v>
      </c>
      <c r="D134" s="13"/>
      <c r="E134" s="14">
        <v>3490</v>
      </c>
      <c r="F134" s="14">
        <v>18165</v>
      </c>
      <c r="G134" s="14">
        <v>2720</v>
      </c>
      <c r="H134" s="14">
        <v>590</v>
      </c>
      <c r="I134" s="14">
        <v>140</v>
      </c>
      <c r="J134" s="14">
        <v>25105</v>
      </c>
      <c r="K134" s="127"/>
      <c r="O134" s="128"/>
    </row>
    <row r="135" spans="1:15" s="10" customFormat="1" ht="11.25" x14ac:dyDescent="0.2">
      <c r="A135" s="15"/>
      <c r="C135" s="11"/>
      <c r="D135" s="11"/>
      <c r="E135" s="6"/>
      <c r="F135" s="6"/>
      <c r="G135" s="6"/>
      <c r="H135" s="6"/>
      <c r="I135" s="6"/>
      <c r="J135" s="6"/>
      <c r="K135" s="127"/>
      <c r="L135" s="6"/>
      <c r="M135" s="6"/>
      <c r="O135" s="128"/>
    </row>
    <row r="136" spans="1:15" s="10" customFormat="1" ht="11.25" x14ac:dyDescent="0.2">
      <c r="A136" s="173" t="s">
        <v>677</v>
      </c>
      <c r="B136" s="11" t="s">
        <v>92</v>
      </c>
      <c r="C136" s="11" t="s">
        <v>185</v>
      </c>
      <c r="D136" s="11"/>
      <c r="E136" s="6">
        <v>55</v>
      </c>
      <c r="F136" s="6">
        <v>355</v>
      </c>
      <c r="G136" s="6">
        <v>65</v>
      </c>
      <c r="H136" s="6" t="s">
        <v>712</v>
      </c>
      <c r="I136" s="6" t="s">
        <v>712</v>
      </c>
      <c r="J136" s="6">
        <v>490</v>
      </c>
      <c r="K136" s="127"/>
      <c r="O136" s="128"/>
    </row>
    <row r="137" spans="1:15" s="10" customFormat="1" ht="11.25" x14ac:dyDescent="0.2">
      <c r="A137" s="173"/>
      <c r="B137" s="11" t="s">
        <v>88</v>
      </c>
      <c r="C137" s="11" t="s">
        <v>186</v>
      </c>
      <c r="D137" s="11"/>
      <c r="E137" s="6">
        <v>270</v>
      </c>
      <c r="F137" s="6">
        <v>1490</v>
      </c>
      <c r="G137" s="6">
        <v>275</v>
      </c>
      <c r="H137" s="6">
        <v>45</v>
      </c>
      <c r="I137" s="6">
        <v>25</v>
      </c>
      <c r="J137" s="6">
        <v>2105</v>
      </c>
      <c r="K137" s="127"/>
      <c r="O137" s="128"/>
    </row>
    <row r="138" spans="1:15" s="10" customFormat="1" ht="11.25" x14ac:dyDescent="0.2">
      <c r="A138" s="173"/>
      <c r="B138" s="11" t="s">
        <v>87</v>
      </c>
      <c r="C138" s="11" t="s">
        <v>187</v>
      </c>
      <c r="D138" s="11"/>
      <c r="E138" s="6">
        <v>215</v>
      </c>
      <c r="F138" s="6">
        <v>1065</v>
      </c>
      <c r="G138" s="6">
        <v>220</v>
      </c>
      <c r="H138" s="6" t="s">
        <v>712</v>
      </c>
      <c r="I138" s="6" t="s">
        <v>712</v>
      </c>
      <c r="J138" s="6">
        <v>1535</v>
      </c>
      <c r="K138" s="127"/>
      <c r="O138" s="128"/>
    </row>
    <row r="139" spans="1:15" s="10" customFormat="1" ht="11.25" x14ac:dyDescent="0.2">
      <c r="A139" s="173"/>
      <c r="B139" s="11" t="s">
        <v>89</v>
      </c>
      <c r="C139" s="11" t="s">
        <v>188</v>
      </c>
      <c r="D139" s="11"/>
      <c r="E139" s="6">
        <v>155</v>
      </c>
      <c r="F139" s="6">
        <v>1220</v>
      </c>
      <c r="G139" s="6">
        <v>150</v>
      </c>
      <c r="H139" s="6">
        <v>35</v>
      </c>
      <c r="I139" s="6">
        <v>5</v>
      </c>
      <c r="J139" s="6">
        <v>1565</v>
      </c>
      <c r="K139" s="127"/>
      <c r="O139" s="128"/>
    </row>
    <row r="140" spans="1:15" s="10" customFormat="1" ht="11.25" x14ac:dyDescent="0.2">
      <c r="A140" s="173"/>
      <c r="B140" s="11" t="s">
        <v>86</v>
      </c>
      <c r="C140" s="11" t="s">
        <v>189</v>
      </c>
      <c r="D140" s="11"/>
      <c r="E140" s="6">
        <v>155</v>
      </c>
      <c r="F140" s="6">
        <v>650</v>
      </c>
      <c r="G140" s="6">
        <v>120</v>
      </c>
      <c r="H140" s="6">
        <v>35</v>
      </c>
      <c r="I140" s="6">
        <v>10</v>
      </c>
      <c r="J140" s="6">
        <v>970</v>
      </c>
      <c r="K140" s="127"/>
      <c r="O140" s="128"/>
    </row>
    <row r="141" spans="1:15" s="10" customFormat="1" ht="11.25" x14ac:dyDescent="0.2">
      <c r="A141" s="173"/>
      <c r="B141" s="11" t="s">
        <v>91</v>
      </c>
      <c r="C141" s="11" t="s">
        <v>190</v>
      </c>
      <c r="D141" s="11"/>
      <c r="E141" s="6">
        <v>400</v>
      </c>
      <c r="F141" s="6">
        <v>2010</v>
      </c>
      <c r="G141" s="6">
        <v>275</v>
      </c>
      <c r="H141" s="6">
        <v>60</v>
      </c>
      <c r="I141" s="6">
        <v>10</v>
      </c>
      <c r="J141" s="6">
        <v>2755</v>
      </c>
      <c r="K141" s="127"/>
      <c r="O141" s="128"/>
    </row>
    <row r="142" spans="1:15" s="10" customFormat="1" ht="11.25" x14ac:dyDescent="0.2">
      <c r="A142" s="173"/>
      <c r="B142" s="11" t="s">
        <v>90</v>
      </c>
      <c r="C142" s="11" t="s">
        <v>191</v>
      </c>
      <c r="D142" s="11"/>
      <c r="E142" s="6">
        <v>140</v>
      </c>
      <c r="F142" s="6">
        <v>700</v>
      </c>
      <c r="G142" s="6">
        <v>125</v>
      </c>
      <c r="H142" s="6">
        <v>20</v>
      </c>
      <c r="I142" s="6">
        <v>5</v>
      </c>
      <c r="J142" s="6">
        <v>990</v>
      </c>
      <c r="K142" s="127"/>
      <c r="O142" s="128"/>
    </row>
    <row r="143" spans="1:15" s="12" customFormat="1" ht="11.25" x14ac:dyDescent="0.2">
      <c r="A143" s="173"/>
      <c r="B143" s="11" t="s">
        <v>635</v>
      </c>
      <c r="C143" s="11" t="s">
        <v>639</v>
      </c>
      <c r="D143" s="11"/>
      <c r="E143" s="6">
        <v>230</v>
      </c>
      <c r="F143" s="6">
        <v>1310</v>
      </c>
      <c r="G143" s="6">
        <v>255</v>
      </c>
      <c r="H143" s="6">
        <v>55</v>
      </c>
      <c r="I143" s="6">
        <v>10</v>
      </c>
      <c r="J143" s="6">
        <v>1860</v>
      </c>
      <c r="K143" s="127"/>
      <c r="O143" s="128"/>
    </row>
    <row r="144" spans="1:15" s="10" customFormat="1" ht="11.25" x14ac:dyDescent="0.2">
      <c r="A144" s="173"/>
      <c r="B144" s="11" t="s">
        <v>636</v>
      </c>
      <c r="C144" s="11" t="s">
        <v>640</v>
      </c>
      <c r="D144" s="11"/>
      <c r="E144" s="6">
        <v>265</v>
      </c>
      <c r="F144" s="6">
        <v>2535</v>
      </c>
      <c r="G144" s="6">
        <v>390</v>
      </c>
      <c r="H144" s="6">
        <v>60</v>
      </c>
      <c r="I144" s="6">
        <v>20</v>
      </c>
      <c r="J144" s="6">
        <v>3270</v>
      </c>
      <c r="K144" s="127"/>
      <c r="O144" s="128"/>
    </row>
    <row r="145" spans="1:15" s="10" customFormat="1" ht="11.25" x14ac:dyDescent="0.2">
      <c r="A145" s="174"/>
      <c r="B145" s="13" t="s">
        <v>692</v>
      </c>
      <c r="C145" s="13" t="str">
        <f>A136</f>
        <v>Greater Lincolnshire</v>
      </c>
      <c r="D145" s="13"/>
      <c r="E145" s="14">
        <v>1885</v>
      </c>
      <c r="F145" s="14">
        <v>11335</v>
      </c>
      <c r="G145" s="14">
        <v>1875</v>
      </c>
      <c r="H145" s="14">
        <v>360</v>
      </c>
      <c r="I145" s="14">
        <v>90</v>
      </c>
      <c r="J145" s="14">
        <v>15545</v>
      </c>
      <c r="K145" s="127"/>
      <c r="O145" s="128"/>
    </row>
    <row r="146" spans="1:15" s="10" customFormat="1" ht="11.25" x14ac:dyDescent="0.2">
      <c r="A146" s="15"/>
      <c r="C146" s="11"/>
      <c r="D146" s="11"/>
      <c r="E146" s="6"/>
      <c r="F146" s="6"/>
      <c r="G146" s="6"/>
      <c r="H146" s="6"/>
      <c r="I146" s="6"/>
      <c r="J146" s="6"/>
      <c r="K146" s="127"/>
      <c r="L146" s="6"/>
      <c r="M146" s="6"/>
      <c r="O146" s="128"/>
    </row>
    <row r="147" spans="1:15" s="10" customFormat="1" ht="11.25" x14ac:dyDescent="0.2">
      <c r="A147" s="173" t="s">
        <v>291</v>
      </c>
      <c r="B147" s="11" t="s">
        <v>408</v>
      </c>
      <c r="C147" s="11" t="s">
        <v>315</v>
      </c>
      <c r="D147" s="11"/>
      <c r="E147" s="6">
        <v>810</v>
      </c>
      <c r="F147" s="6">
        <v>5295</v>
      </c>
      <c r="G147" s="6">
        <v>750</v>
      </c>
      <c r="H147" s="6">
        <v>110</v>
      </c>
      <c r="I147" s="6">
        <v>25</v>
      </c>
      <c r="J147" s="6">
        <v>6990</v>
      </c>
      <c r="K147" s="127"/>
      <c r="O147" s="128"/>
    </row>
    <row r="148" spans="1:15" s="10" customFormat="1" ht="11.25" x14ac:dyDescent="0.2">
      <c r="A148" s="173"/>
      <c r="B148" s="11" t="s">
        <v>409</v>
      </c>
      <c r="C148" s="11" t="s">
        <v>316</v>
      </c>
      <c r="D148" s="11"/>
      <c r="E148" s="6">
        <v>625</v>
      </c>
      <c r="F148" s="6">
        <v>4025</v>
      </c>
      <c r="G148" s="6">
        <v>510</v>
      </c>
      <c r="H148" s="6">
        <v>75</v>
      </c>
      <c r="I148" s="6">
        <v>15</v>
      </c>
      <c r="J148" s="6">
        <v>5250</v>
      </c>
      <c r="K148" s="127"/>
      <c r="O148" s="128"/>
    </row>
    <row r="149" spans="1:15" s="10" customFormat="1" ht="11.25" x14ac:dyDescent="0.2">
      <c r="A149" s="173"/>
      <c r="B149" s="11" t="s">
        <v>410</v>
      </c>
      <c r="C149" s="11" t="s">
        <v>317</v>
      </c>
      <c r="D149" s="11"/>
      <c r="E149" s="6">
        <v>1485</v>
      </c>
      <c r="F149" s="6">
        <v>10245</v>
      </c>
      <c r="G149" s="6">
        <v>1625</v>
      </c>
      <c r="H149" s="6">
        <v>310</v>
      </c>
      <c r="I149" s="6">
        <v>85</v>
      </c>
      <c r="J149" s="6">
        <v>13750</v>
      </c>
      <c r="K149" s="127"/>
      <c r="O149" s="128"/>
    </row>
    <row r="150" spans="1:15" s="10" customFormat="1" ht="11.25" x14ac:dyDescent="0.2">
      <c r="A150" s="173"/>
      <c r="B150" s="11" t="s">
        <v>411</v>
      </c>
      <c r="C150" s="11" t="s">
        <v>318</v>
      </c>
      <c r="D150" s="11"/>
      <c r="E150" s="6">
        <v>580</v>
      </c>
      <c r="F150" s="6">
        <v>3770</v>
      </c>
      <c r="G150" s="6">
        <v>580</v>
      </c>
      <c r="H150" s="6">
        <v>115</v>
      </c>
      <c r="I150" s="6">
        <v>15</v>
      </c>
      <c r="J150" s="6">
        <v>5060</v>
      </c>
      <c r="K150" s="127"/>
      <c r="O150" s="128"/>
    </row>
    <row r="151" spans="1:15" s="10" customFormat="1" ht="11.25" x14ac:dyDescent="0.2">
      <c r="A151" s="173"/>
      <c r="B151" s="11" t="s">
        <v>412</v>
      </c>
      <c r="C151" s="11" t="s">
        <v>319</v>
      </c>
      <c r="D151" s="11"/>
      <c r="E151" s="6">
        <v>645</v>
      </c>
      <c r="F151" s="6">
        <v>3590</v>
      </c>
      <c r="G151" s="6">
        <v>570</v>
      </c>
      <c r="H151" s="6">
        <v>105</v>
      </c>
      <c r="I151" s="6">
        <v>20</v>
      </c>
      <c r="J151" s="6">
        <v>4930</v>
      </c>
      <c r="K151" s="127"/>
      <c r="O151" s="128"/>
    </row>
    <row r="152" spans="1:15" s="10" customFormat="1" ht="11.25" x14ac:dyDescent="0.2">
      <c r="A152" s="173"/>
      <c r="B152" s="11" t="s">
        <v>413</v>
      </c>
      <c r="C152" s="11" t="s">
        <v>320</v>
      </c>
      <c r="D152" s="11"/>
      <c r="E152" s="6">
        <v>875</v>
      </c>
      <c r="F152" s="6">
        <v>4640</v>
      </c>
      <c r="G152" s="6">
        <v>710</v>
      </c>
      <c r="H152" s="6">
        <v>140</v>
      </c>
      <c r="I152" s="6">
        <v>45</v>
      </c>
      <c r="J152" s="6">
        <v>6410</v>
      </c>
      <c r="K152" s="127"/>
      <c r="O152" s="128"/>
    </row>
    <row r="153" spans="1:15" s="10" customFormat="1" ht="11.25" x14ac:dyDescent="0.2">
      <c r="A153" s="173"/>
      <c r="B153" s="11" t="s">
        <v>414</v>
      </c>
      <c r="C153" s="11" t="s">
        <v>321</v>
      </c>
      <c r="D153" s="11"/>
      <c r="E153" s="6">
        <v>1140</v>
      </c>
      <c r="F153" s="6">
        <v>7405</v>
      </c>
      <c r="G153" s="6">
        <v>920</v>
      </c>
      <c r="H153" s="6">
        <v>160</v>
      </c>
      <c r="I153" s="6">
        <v>35</v>
      </c>
      <c r="J153" s="6">
        <v>9660</v>
      </c>
      <c r="K153" s="127"/>
      <c r="O153" s="128"/>
    </row>
    <row r="154" spans="1:15" s="10" customFormat="1" ht="11.25" x14ac:dyDescent="0.2">
      <c r="A154" s="173"/>
      <c r="B154" s="11" t="s">
        <v>164</v>
      </c>
      <c r="C154" s="11" t="s">
        <v>322</v>
      </c>
      <c r="D154" s="11"/>
      <c r="E154" s="6">
        <v>660</v>
      </c>
      <c r="F154" s="6">
        <v>3700</v>
      </c>
      <c r="G154" s="6">
        <v>580</v>
      </c>
      <c r="H154" s="6">
        <v>85</v>
      </c>
      <c r="I154" s="6">
        <v>15</v>
      </c>
      <c r="J154" s="6">
        <v>5040</v>
      </c>
      <c r="K154" s="127"/>
      <c r="O154" s="128"/>
    </row>
    <row r="155" spans="1:15" s="12" customFormat="1" ht="11.25" x14ac:dyDescent="0.2">
      <c r="A155" s="173"/>
      <c r="B155" s="11" t="s">
        <v>43</v>
      </c>
      <c r="C155" s="11" t="s">
        <v>323</v>
      </c>
      <c r="D155" s="11"/>
      <c r="E155" s="6">
        <v>1745</v>
      </c>
      <c r="F155" s="6">
        <v>6700</v>
      </c>
      <c r="G155" s="6">
        <v>855</v>
      </c>
      <c r="H155" s="6">
        <v>190</v>
      </c>
      <c r="I155" s="6">
        <v>55</v>
      </c>
      <c r="J155" s="6">
        <v>9545</v>
      </c>
      <c r="K155" s="127"/>
      <c r="O155" s="128"/>
    </row>
    <row r="156" spans="1:15" s="10" customFormat="1" ht="11.25" x14ac:dyDescent="0.2">
      <c r="A156" s="173"/>
      <c r="B156" s="11" t="s">
        <v>44</v>
      </c>
      <c r="C156" s="11" t="s">
        <v>324</v>
      </c>
      <c r="D156" s="11"/>
      <c r="E156" s="6">
        <v>815</v>
      </c>
      <c r="F156" s="6">
        <v>5195</v>
      </c>
      <c r="G156" s="6">
        <v>700</v>
      </c>
      <c r="H156" s="6">
        <v>110</v>
      </c>
      <c r="I156" s="6">
        <v>30</v>
      </c>
      <c r="J156" s="6">
        <v>6850</v>
      </c>
      <c r="K156" s="127"/>
      <c r="O156" s="128"/>
    </row>
    <row r="157" spans="1:15" s="10" customFormat="1" ht="11.25" x14ac:dyDescent="0.2">
      <c r="A157" s="174"/>
      <c r="B157" s="13" t="s">
        <v>692</v>
      </c>
      <c r="C157" s="13" t="str">
        <f>A147</f>
        <v>Greater Manchester</v>
      </c>
      <c r="D157" s="13"/>
      <c r="E157" s="14">
        <v>9380</v>
      </c>
      <c r="F157" s="14">
        <v>54565</v>
      </c>
      <c r="G157" s="14">
        <v>7800</v>
      </c>
      <c r="H157" s="14">
        <v>1400</v>
      </c>
      <c r="I157" s="14">
        <v>340</v>
      </c>
      <c r="J157" s="14">
        <v>73485</v>
      </c>
      <c r="K157" s="127"/>
      <c r="O157" s="128"/>
    </row>
    <row r="158" spans="1:15" s="10" customFormat="1" ht="11.25" x14ac:dyDescent="0.2">
      <c r="A158" s="15"/>
      <c r="C158" s="11"/>
      <c r="D158" s="11"/>
      <c r="E158" s="6"/>
      <c r="F158" s="6"/>
      <c r="G158" s="6"/>
      <c r="H158" s="6"/>
      <c r="I158" s="6"/>
      <c r="J158" s="6"/>
      <c r="K158" s="127"/>
      <c r="L158" s="6"/>
      <c r="M158" s="6"/>
      <c r="O158" s="128"/>
    </row>
    <row r="159" spans="1:15" s="10" customFormat="1" ht="11.25" x14ac:dyDescent="0.2">
      <c r="A159" s="173" t="s">
        <v>559</v>
      </c>
      <c r="B159" s="11" t="s">
        <v>560</v>
      </c>
      <c r="C159" s="11" t="s">
        <v>611</v>
      </c>
      <c r="D159" s="11"/>
      <c r="E159" s="6">
        <v>155</v>
      </c>
      <c r="F159" s="6">
        <v>535</v>
      </c>
      <c r="G159" s="6">
        <v>85</v>
      </c>
      <c r="H159" s="6" t="s">
        <v>712</v>
      </c>
      <c r="I159" s="6" t="s">
        <v>712</v>
      </c>
      <c r="J159" s="6">
        <v>790</v>
      </c>
      <c r="K159" s="127"/>
      <c r="O159" s="128"/>
    </row>
    <row r="160" spans="1:15" s="10" customFormat="1" ht="11.25" x14ac:dyDescent="0.2">
      <c r="A160" s="173"/>
      <c r="B160" s="11" t="s">
        <v>561</v>
      </c>
      <c r="C160" s="11" t="s">
        <v>612</v>
      </c>
      <c r="D160" s="11"/>
      <c r="E160" s="6">
        <v>70</v>
      </c>
      <c r="F160" s="6">
        <v>305</v>
      </c>
      <c r="G160" s="6">
        <v>55</v>
      </c>
      <c r="H160" s="6" t="s">
        <v>712</v>
      </c>
      <c r="I160" s="6" t="s">
        <v>712</v>
      </c>
      <c r="J160" s="6">
        <v>435</v>
      </c>
      <c r="K160" s="127"/>
      <c r="O160" s="128"/>
    </row>
    <row r="161" spans="1:15" s="10" customFormat="1" ht="11.25" x14ac:dyDescent="0.2">
      <c r="A161" s="173"/>
      <c r="B161" s="11" t="s">
        <v>562</v>
      </c>
      <c r="C161" s="11" t="s">
        <v>613</v>
      </c>
      <c r="D161" s="11"/>
      <c r="E161" s="6">
        <v>70</v>
      </c>
      <c r="F161" s="6">
        <v>280</v>
      </c>
      <c r="G161" s="6">
        <v>30</v>
      </c>
      <c r="H161" s="6" t="s">
        <v>712</v>
      </c>
      <c r="I161" s="6" t="s">
        <v>712</v>
      </c>
      <c r="J161" s="6">
        <v>390</v>
      </c>
      <c r="K161" s="127"/>
      <c r="O161" s="128"/>
    </row>
    <row r="162" spans="1:15" s="10" customFormat="1" ht="11.25" x14ac:dyDescent="0.2">
      <c r="A162" s="173"/>
      <c r="B162" s="11" t="s">
        <v>563</v>
      </c>
      <c r="C162" s="11" t="s">
        <v>614</v>
      </c>
      <c r="D162" s="11"/>
      <c r="E162" s="6">
        <v>325</v>
      </c>
      <c r="F162" s="6">
        <v>1415</v>
      </c>
      <c r="G162" s="6">
        <v>245</v>
      </c>
      <c r="H162" s="6" t="s">
        <v>712</v>
      </c>
      <c r="I162" s="6" t="s">
        <v>712</v>
      </c>
      <c r="J162" s="6">
        <v>2030</v>
      </c>
      <c r="K162" s="127"/>
      <c r="O162" s="128"/>
    </row>
    <row r="163" spans="1:15" s="10" customFormat="1" ht="11.25" x14ac:dyDescent="0.2">
      <c r="A163" s="173"/>
      <c r="B163" s="11" t="s">
        <v>564</v>
      </c>
      <c r="C163" s="11" t="s">
        <v>615</v>
      </c>
      <c r="D163" s="11"/>
      <c r="E163" s="6">
        <v>540</v>
      </c>
      <c r="F163" s="6">
        <v>2365</v>
      </c>
      <c r="G163" s="6">
        <v>470</v>
      </c>
      <c r="H163" s="6">
        <v>80</v>
      </c>
      <c r="I163" s="6">
        <v>25</v>
      </c>
      <c r="J163" s="6">
        <v>3480</v>
      </c>
      <c r="K163" s="127"/>
      <c r="O163" s="128"/>
    </row>
    <row r="164" spans="1:15" s="10" customFormat="1" ht="11.25" x14ac:dyDescent="0.2">
      <c r="A164" s="173"/>
      <c r="B164" s="11" t="s">
        <v>565</v>
      </c>
      <c r="C164" s="11" t="s">
        <v>616</v>
      </c>
      <c r="D164" s="11"/>
      <c r="E164" s="6">
        <v>260</v>
      </c>
      <c r="F164" s="6">
        <v>1190</v>
      </c>
      <c r="G164" s="6">
        <v>195</v>
      </c>
      <c r="H164" s="6" t="s">
        <v>712</v>
      </c>
      <c r="I164" s="6" t="s">
        <v>712</v>
      </c>
      <c r="J164" s="6">
        <v>1670</v>
      </c>
      <c r="K164" s="127"/>
      <c r="O164" s="128"/>
    </row>
    <row r="165" spans="1:15" s="10" customFormat="1" ht="11.25" x14ac:dyDescent="0.2">
      <c r="A165" s="173"/>
      <c r="B165" s="11" t="s">
        <v>566</v>
      </c>
      <c r="C165" s="11" t="s">
        <v>617</v>
      </c>
      <c r="D165" s="11"/>
      <c r="E165" s="6">
        <v>100</v>
      </c>
      <c r="F165" s="6">
        <v>375</v>
      </c>
      <c r="G165" s="6">
        <v>60</v>
      </c>
      <c r="H165" s="6" t="s">
        <v>712</v>
      </c>
      <c r="I165" s="6" t="s">
        <v>712</v>
      </c>
      <c r="J165" s="6">
        <v>545</v>
      </c>
      <c r="K165" s="127"/>
      <c r="O165" s="128"/>
    </row>
    <row r="166" spans="1:15" s="10" customFormat="1" ht="11.25" x14ac:dyDescent="0.2">
      <c r="A166" s="173"/>
      <c r="B166" s="11" t="s">
        <v>567</v>
      </c>
      <c r="C166" s="11" t="s">
        <v>618</v>
      </c>
      <c r="D166" s="11"/>
      <c r="E166" s="6">
        <v>205</v>
      </c>
      <c r="F166" s="6">
        <v>865</v>
      </c>
      <c r="G166" s="6">
        <v>160</v>
      </c>
      <c r="H166" s="6">
        <v>30</v>
      </c>
      <c r="I166" s="6">
        <v>10</v>
      </c>
      <c r="J166" s="6">
        <v>1270</v>
      </c>
      <c r="K166" s="127"/>
      <c r="O166" s="128"/>
    </row>
    <row r="167" spans="1:15" s="10" customFormat="1" ht="11.25" x14ac:dyDescent="0.2">
      <c r="A167" s="173"/>
      <c r="B167" s="11" t="s">
        <v>568</v>
      </c>
      <c r="C167" s="11" t="s">
        <v>619</v>
      </c>
      <c r="D167" s="11"/>
      <c r="E167" s="6">
        <v>695</v>
      </c>
      <c r="F167" s="6">
        <v>3535</v>
      </c>
      <c r="G167" s="6">
        <v>600</v>
      </c>
      <c r="H167" s="6">
        <v>110</v>
      </c>
      <c r="I167" s="6">
        <v>30</v>
      </c>
      <c r="J167" s="6">
        <v>4970</v>
      </c>
      <c r="K167" s="127"/>
      <c r="O167" s="128"/>
    </row>
    <row r="168" spans="1:15" s="10" customFormat="1" ht="11.25" x14ac:dyDescent="0.2">
      <c r="A168" s="173"/>
      <c r="B168" s="11" t="s">
        <v>569</v>
      </c>
      <c r="C168" s="11" t="s">
        <v>620</v>
      </c>
      <c r="D168" s="11"/>
      <c r="E168" s="6">
        <v>65</v>
      </c>
      <c r="F168" s="6">
        <v>215</v>
      </c>
      <c r="G168" s="6">
        <v>50</v>
      </c>
      <c r="H168" s="6" t="s">
        <v>712</v>
      </c>
      <c r="I168" s="6" t="s">
        <v>712</v>
      </c>
      <c r="J168" s="6">
        <v>335</v>
      </c>
      <c r="K168" s="127"/>
      <c r="O168" s="128"/>
    </row>
    <row r="169" spans="1:15" s="10" customFormat="1" ht="11.25" x14ac:dyDescent="0.2">
      <c r="A169" s="173"/>
      <c r="B169" s="11" t="s">
        <v>570</v>
      </c>
      <c r="C169" s="11" t="s">
        <v>621</v>
      </c>
      <c r="D169" s="11"/>
      <c r="E169" s="6">
        <v>375</v>
      </c>
      <c r="F169" s="6">
        <v>1540</v>
      </c>
      <c r="G169" s="6">
        <v>245</v>
      </c>
      <c r="H169" s="6">
        <v>40</v>
      </c>
      <c r="I169" s="6">
        <v>25</v>
      </c>
      <c r="J169" s="6">
        <v>2225</v>
      </c>
      <c r="K169" s="127"/>
      <c r="O169" s="128"/>
    </row>
    <row r="170" spans="1:15" s="10" customFormat="1" ht="11.25" x14ac:dyDescent="0.2">
      <c r="A170" s="173"/>
      <c r="B170" s="11" t="s">
        <v>571</v>
      </c>
      <c r="C170" s="11" t="s">
        <v>622</v>
      </c>
      <c r="D170" s="11"/>
      <c r="E170" s="6">
        <v>295</v>
      </c>
      <c r="F170" s="6">
        <v>1080</v>
      </c>
      <c r="G170" s="6">
        <v>200</v>
      </c>
      <c r="H170" s="6" t="s">
        <v>712</v>
      </c>
      <c r="I170" s="6" t="s">
        <v>712</v>
      </c>
      <c r="J170" s="6">
        <v>1615</v>
      </c>
      <c r="K170" s="127"/>
      <c r="O170" s="128"/>
    </row>
    <row r="171" spans="1:15" s="10" customFormat="1" ht="11.25" x14ac:dyDescent="0.2">
      <c r="A171" s="173"/>
      <c r="B171" s="11" t="s">
        <v>572</v>
      </c>
      <c r="C171" s="11" t="s">
        <v>623</v>
      </c>
      <c r="D171" s="11"/>
      <c r="E171" s="6">
        <v>320</v>
      </c>
      <c r="F171" s="6">
        <v>1365</v>
      </c>
      <c r="G171" s="6">
        <v>195</v>
      </c>
      <c r="H171" s="6">
        <v>35</v>
      </c>
      <c r="I171" s="6">
        <v>5</v>
      </c>
      <c r="J171" s="6">
        <v>1920</v>
      </c>
      <c r="K171" s="127"/>
      <c r="O171" s="128"/>
    </row>
    <row r="172" spans="1:15" s="12" customFormat="1" ht="11.25" x14ac:dyDescent="0.2">
      <c r="A172" s="173"/>
      <c r="B172" s="11" t="s">
        <v>573</v>
      </c>
      <c r="C172" s="11" t="s">
        <v>624</v>
      </c>
      <c r="D172" s="11"/>
      <c r="E172" s="6">
        <v>200</v>
      </c>
      <c r="F172" s="6">
        <v>1040</v>
      </c>
      <c r="G172" s="6">
        <v>205</v>
      </c>
      <c r="H172" s="6">
        <v>35</v>
      </c>
      <c r="I172" s="6">
        <v>10</v>
      </c>
      <c r="J172" s="6">
        <v>1490</v>
      </c>
      <c r="K172" s="127"/>
      <c r="O172" s="128"/>
    </row>
    <row r="173" spans="1:15" s="10" customFormat="1" ht="11.25" x14ac:dyDescent="0.2">
      <c r="A173" s="173"/>
      <c r="B173" s="11" t="s">
        <v>574</v>
      </c>
      <c r="C173" s="11" t="s">
        <v>625</v>
      </c>
      <c r="D173" s="11"/>
      <c r="E173" s="6">
        <v>530</v>
      </c>
      <c r="F173" s="6">
        <v>2540</v>
      </c>
      <c r="G173" s="6">
        <v>350</v>
      </c>
      <c r="H173" s="6">
        <v>65</v>
      </c>
      <c r="I173" s="6">
        <v>10</v>
      </c>
      <c r="J173" s="6">
        <v>3495</v>
      </c>
      <c r="K173" s="127"/>
      <c r="O173" s="128"/>
    </row>
    <row r="174" spans="1:15" s="10" customFormat="1" ht="11.25" x14ac:dyDescent="0.2">
      <c r="A174" s="174"/>
      <c r="B174" s="13" t="s">
        <v>692</v>
      </c>
      <c r="C174" s="13" t="str">
        <f>A159</f>
        <v>Heart of the South West</v>
      </c>
      <c r="D174" s="13"/>
      <c r="E174" s="14">
        <v>4205</v>
      </c>
      <c r="F174" s="14">
        <v>18645</v>
      </c>
      <c r="G174" s="14">
        <v>3145</v>
      </c>
      <c r="H174" s="14">
        <v>525</v>
      </c>
      <c r="I174" s="14">
        <v>130</v>
      </c>
      <c r="J174" s="14">
        <v>26650</v>
      </c>
      <c r="K174" s="127"/>
      <c r="O174" s="128"/>
    </row>
    <row r="175" spans="1:15" s="10" customFormat="1" ht="11.25" x14ac:dyDescent="0.2">
      <c r="A175" s="15"/>
      <c r="C175" s="11"/>
      <c r="D175" s="11"/>
      <c r="E175" s="6"/>
      <c r="F175" s="6"/>
      <c r="G175" s="6"/>
      <c r="H175" s="6"/>
      <c r="I175" s="6"/>
      <c r="J175" s="6"/>
      <c r="K175" s="127"/>
      <c r="L175" s="6"/>
      <c r="M175" s="6"/>
      <c r="O175" s="128"/>
    </row>
    <row r="176" spans="1:15" s="10" customFormat="1" ht="11.25" x14ac:dyDescent="0.2">
      <c r="A176" s="173" t="s">
        <v>555</v>
      </c>
      <c r="B176" s="11" t="s">
        <v>459</v>
      </c>
      <c r="C176" s="11" t="s">
        <v>148</v>
      </c>
      <c r="D176" s="11"/>
      <c r="E176" s="6">
        <v>440</v>
      </c>
      <c r="F176" s="6">
        <v>2455</v>
      </c>
      <c r="G176" s="6">
        <v>275</v>
      </c>
      <c r="H176" s="6">
        <v>45</v>
      </c>
      <c r="I176" s="6">
        <v>20</v>
      </c>
      <c r="J176" s="6">
        <v>3235</v>
      </c>
      <c r="K176" s="127"/>
      <c r="O176" s="128"/>
    </row>
    <row r="177" spans="1:15" s="10" customFormat="1" ht="11.25" x14ac:dyDescent="0.2">
      <c r="A177" s="173"/>
      <c r="B177" s="11" t="s">
        <v>460</v>
      </c>
      <c r="C177" s="11" t="s">
        <v>149</v>
      </c>
      <c r="D177" s="11"/>
      <c r="E177" s="6">
        <v>755</v>
      </c>
      <c r="F177" s="6">
        <v>4055</v>
      </c>
      <c r="G177" s="6">
        <v>425</v>
      </c>
      <c r="H177" s="6">
        <v>70</v>
      </c>
      <c r="I177" s="6">
        <v>25</v>
      </c>
      <c r="J177" s="6">
        <v>5330</v>
      </c>
      <c r="K177" s="127"/>
      <c r="O177" s="128"/>
    </row>
    <row r="178" spans="1:15" s="10" customFormat="1" ht="11.25" x14ac:dyDescent="0.2">
      <c r="A178" s="173"/>
      <c r="B178" s="11" t="s">
        <v>461</v>
      </c>
      <c r="C178" s="11" t="s">
        <v>150</v>
      </c>
      <c r="D178" s="11"/>
      <c r="E178" s="6">
        <v>520</v>
      </c>
      <c r="F178" s="6">
        <v>3470</v>
      </c>
      <c r="G178" s="6">
        <v>360</v>
      </c>
      <c r="H178" s="6">
        <v>65</v>
      </c>
      <c r="I178" s="6">
        <v>15</v>
      </c>
      <c r="J178" s="6">
        <v>4430</v>
      </c>
      <c r="K178" s="127"/>
      <c r="O178" s="128"/>
    </row>
    <row r="179" spans="1:15" s="10" customFormat="1" ht="11.25" x14ac:dyDescent="0.2">
      <c r="A179" s="173"/>
      <c r="B179" s="11" t="s">
        <v>462</v>
      </c>
      <c r="C179" s="11" t="s">
        <v>151</v>
      </c>
      <c r="D179" s="11"/>
      <c r="E179" s="6">
        <v>495</v>
      </c>
      <c r="F179" s="6">
        <v>3380</v>
      </c>
      <c r="G179" s="6">
        <v>335</v>
      </c>
      <c r="H179" s="6">
        <v>85</v>
      </c>
      <c r="I179" s="6">
        <v>15</v>
      </c>
      <c r="J179" s="6">
        <v>4310</v>
      </c>
      <c r="K179" s="127"/>
      <c r="O179" s="128"/>
    </row>
    <row r="180" spans="1:15" s="10" customFormat="1" ht="11.25" x14ac:dyDescent="0.2">
      <c r="A180" s="173"/>
      <c r="B180" s="11" t="s">
        <v>463</v>
      </c>
      <c r="C180" s="11" t="s">
        <v>145</v>
      </c>
      <c r="D180" s="11"/>
      <c r="E180" s="6">
        <v>460</v>
      </c>
      <c r="F180" s="6">
        <v>3125</v>
      </c>
      <c r="G180" s="6">
        <v>395</v>
      </c>
      <c r="H180" s="6">
        <v>65</v>
      </c>
      <c r="I180" s="6">
        <v>15</v>
      </c>
      <c r="J180" s="6">
        <v>4060</v>
      </c>
      <c r="K180" s="127"/>
      <c r="O180" s="128"/>
    </row>
    <row r="181" spans="1:15" s="10" customFormat="1" ht="11.25" x14ac:dyDescent="0.2">
      <c r="A181" s="173"/>
      <c r="B181" s="11" t="s">
        <v>464</v>
      </c>
      <c r="C181" s="11" t="s">
        <v>152</v>
      </c>
      <c r="D181" s="11"/>
      <c r="E181" s="6">
        <v>695</v>
      </c>
      <c r="F181" s="6">
        <v>5055</v>
      </c>
      <c r="G181" s="6">
        <v>460</v>
      </c>
      <c r="H181" s="6">
        <v>110</v>
      </c>
      <c r="I181" s="6">
        <v>20</v>
      </c>
      <c r="J181" s="6">
        <v>6340</v>
      </c>
      <c r="K181" s="127"/>
      <c r="O181" s="128"/>
    </row>
    <row r="182" spans="1:15" s="10" customFormat="1" ht="11.25" x14ac:dyDescent="0.2">
      <c r="A182" s="173"/>
      <c r="B182" s="11" t="s">
        <v>465</v>
      </c>
      <c r="C182" s="11" t="s">
        <v>153</v>
      </c>
      <c r="D182" s="11"/>
      <c r="E182" s="6">
        <v>445</v>
      </c>
      <c r="F182" s="6">
        <v>1645</v>
      </c>
      <c r="G182" s="6">
        <v>200</v>
      </c>
      <c r="H182" s="6">
        <v>40</v>
      </c>
      <c r="I182" s="6">
        <v>15</v>
      </c>
      <c r="J182" s="6">
        <v>2345</v>
      </c>
      <c r="K182" s="127"/>
      <c r="O182" s="128"/>
    </row>
    <row r="183" spans="1:15" s="10" customFormat="1" ht="11.25" x14ac:dyDescent="0.2">
      <c r="A183" s="173"/>
      <c r="B183" s="11" t="s">
        <v>466</v>
      </c>
      <c r="C183" s="11" t="s">
        <v>154</v>
      </c>
      <c r="D183" s="11"/>
      <c r="E183" s="6">
        <v>500</v>
      </c>
      <c r="F183" s="6">
        <v>3050</v>
      </c>
      <c r="G183" s="6">
        <v>280</v>
      </c>
      <c r="H183" s="6">
        <v>45</v>
      </c>
      <c r="I183" s="6">
        <v>15</v>
      </c>
      <c r="J183" s="6">
        <v>3890</v>
      </c>
      <c r="K183" s="127"/>
      <c r="O183" s="128"/>
    </row>
    <row r="184" spans="1:15" s="12" customFormat="1" ht="11.25" x14ac:dyDescent="0.2">
      <c r="A184" s="173"/>
      <c r="B184" s="11" t="s">
        <v>467</v>
      </c>
      <c r="C184" s="11" t="s">
        <v>155</v>
      </c>
      <c r="D184" s="11"/>
      <c r="E184" s="6">
        <v>360</v>
      </c>
      <c r="F184" s="6">
        <v>2710</v>
      </c>
      <c r="G184" s="6">
        <v>320</v>
      </c>
      <c r="H184" s="6">
        <v>70</v>
      </c>
      <c r="I184" s="6">
        <v>25</v>
      </c>
      <c r="J184" s="6">
        <v>3485</v>
      </c>
      <c r="K184" s="127"/>
      <c r="O184" s="128"/>
    </row>
    <row r="185" spans="1:15" s="10" customFormat="1" ht="11.25" x14ac:dyDescent="0.2">
      <c r="A185" s="173"/>
      <c r="B185" s="11" t="s">
        <v>468</v>
      </c>
      <c r="C185" s="11" t="s">
        <v>156</v>
      </c>
      <c r="D185" s="11"/>
      <c r="E185" s="6">
        <v>390</v>
      </c>
      <c r="F185" s="6">
        <v>2485</v>
      </c>
      <c r="G185" s="6">
        <v>285</v>
      </c>
      <c r="H185" s="6">
        <v>75</v>
      </c>
      <c r="I185" s="6">
        <v>30</v>
      </c>
      <c r="J185" s="6">
        <v>3265</v>
      </c>
      <c r="K185" s="127"/>
      <c r="O185" s="128"/>
    </row>
    <row r="186" spans="1:15" s="10" customFormat="1" ht="11.25" x14ac:dyDescent="0.2">
      <c r="A186" s="174"/>
      <c r="B186" s="13" t="s">
        <v>692</v>
      </c>
      <c r="C186" s="13" t="str">
        <f>A176</f>
        <v>Hertfordshire</v>
      </c>
      <c r="D186" s="13"/>
      <c r="E186" s="14">
        <v>5060</v>
      </c>
      <c r="F186" s="14">
        <v>31430</v>
      </c>
      <c r="G186" s="14">
        <v>3335</v>
      </c>
      <c r="H186" s="14">
        <v>670</v>
      </c>
      <c r="I186" s="14">
        <v>195</v>
      </c>
      <c r="J186" s="14">
        <v>40690</v>
      </c>
      <c r="K186" s="127"/>
      <c r="O186" s="128"/>
    </row>
    <row r="187" spans="1:15" s="10" customFormat="1" ht="11.25" x14ac:dyDescent="0.2">
      <c r="A187" s="15"/>
      <c r="C187" s="11"/>
      <c r="D187" s="11"/>
      <c r="E187" s="6"/>
      <c r="F187" s="6"/>
      <c r="G187" s="6"/>
      <c r="H187" s="6"/>
      <c r="I187" s="6"/>
      <c r="J187" s="6"/>
      <c r="K187" s="127"/>
      <c r="L187" s="6"/>
      <c r="M187" s="6"/>
      <c r="O187" s="128"/>
    </row>
    <row r="188" spans="1:15" s="10" customFormat="1" ht="11.25" x14ac:dyDescent="0.2">
      <c r="A188" s="173" t="s">
        <v>632</v>
      </c>
      <c r="B188" s="11" t="s">
        <v>633</v>
      </c>
      <c r="C188" s="11" t="s">
        <v>637</v>
      </c>
      <c r="D188" s="11"/>
      <c r="E188" s="6">
        <v>615</v>
      </c>
      <c r="F188" s="6">
        <v>4000</v>
      </c>
      <c r="G188" s="6">
        <v>485</v>
      </c>
      <c r="H188" s="6">
        <v>70</v>
      </c>
      <c r="I188" s="6">
        <v>20</v>
      </c>
      <c r="J188" s="6">
        <v>5190</v>
      </c>
      <c r="K188" s="127"/>
      <c r="O188" s="128"/>
    </row>
    <row r="189" spans="1:15" s="10" customFormat="1" ht="11.25" x14ac:dyDescent="0.2">
      <c r="A189" s="173"/>
      <c r="B189" s="11" t="s">
        <v>634</v>
      </c>
      <c r="C189" s="11" t="s">
        <v>638</v>
      </c>
      <c r="D189" s="11"/>
      <c r="E189" s="6">
        <v>440</v>
      </c>
      <c r="F189" s="6">
        <v>3570</v>
      </c>
      <c r="G189" s="6">
        <v>770</v>
      </c>
      <c r="H189" s="6">
        <v>155</v>
      </c>
      <c r="I189" s="6">
        <v>35</v>
      </c>
      <c r="J189" s="6">
        <v>4970</v>
      </c>
      <c r="K189" s="127"/>
      <c r="O189" s="128"/>
    </row>
    <row r="190" spans="1:15" s="12" customFormat="1" ht="11.25" x14ac:dyDescent="0.2">
      <c r="A190" s="173"/>
      <c r="B190" s="11" t="s">
        <v>635</v>
      </c>
      <c r="C190" s="11" t="s">
        <v>639</v>
      </c>
      <c r="D190" s="11"/>
      <c r="E190" s="6">
        <v>230</v>
      </c>
      <c r="F190" s="6">
        <v>1310</v>
      </c>
      <c r="G190" s="6">
        <v>255</v>
      </c>
      <c r="H190" s="6">
        <v>55</v>
      </c>
      <c r="I190" s="6">
        <v>10</v>
      </c>
      <c r="J190" s="6">
        <v>1860</v>
      </c>
      <c r="K190" s="127"/>
      <c r="O190" s="128"/>
    </row>
    <row r="191" spans="1:15" s="10" customFormat="1" ht="11.25" x14ac:dyDescent="0.2">
      <c r="A191" s="173"/>
      <c r="B191" s="11" t="s">
        <v>636</v>
      </c>
      <c r="C191" s="11" t="s">
        <v>640</v>
      </c>
      <c r="D191" s="11"/>
      <c r="E191" s="6">
        <v>265</v>
      </c>
      <c r="F191" s="6">
        <v>2535</v>
      </c>
      <c r="G191" s="6">
        <v>390</v>
      </c>
      <c r="H191" s="6">
        <v>60</v>
      </c>
      <c r="I191" s="6">
        <v>20</v>
      </c>
      <c r="J191" s="6">
        <v>3270</v>
      </c>
      <c r="K191" s="127"/>
      <c r="O191" s="128"/>
    </row>
    <row r="192" spans="1:15" s="10" customFormat="1" ht="11.25" x14ac:dyDescent="0.2">
      <c r="A192" s="174"/>
      <c r="B192" s="13" t="s">
        <v>692</v>
      </c>
      <c r="C192" s="13" t="str">
        <f>A188</f>
        <v>Humber</v>
      </c>
      <c r="D192" s="13"/>
      <c r="E192" s="14">
        <v>1550</v>
      </c>
      <c r="F192" s="14">
        <v>11415</v>
      </c>
      <c r="G192" s="14">
        <v>1900</v>
      </c>
      <c r="H192" s="14">
        <v>340</v>
      </c>
      <c r="I192" s="14">
        <v>85</v>
      </c>
      <c r="J192" s="14">
        <v>15290</v>
      </c>
      <c r="K192" s="127"/>
      <c r="O192" s="128"/>
    </row>
    <row r="193" spans="1:15" s="10" customFormat="1" ht="11.25" x14ac:dyDescent="0.2">
      <c r="A193" s="15"/>
      <c r="C193" s="11"/>
      <c r="D193" s="11"/>
      <c r="E193" s="6"/>
      <c r="F193" s="6"/>
      <c r="G193" s="6"/>
      <c r="H193" s="6"/>
      <c r="I193" s="6"/>
      <c r="J193" s="6"/>
      <c r="K193" s="127"/>
      <c r="L193" s="6"/>
      <c r="M193" s="6"/>
      <c r="O193" s="128"/>
    </row>
    <row r="194" spans="1:15" s="10" customFormat="1" ht="11.25" x14ac:dyDescent="0.2">
      <c r="A194" s="173" t="s">
        <v>589</v>
      </c>
      <c r="B194" s="11" t="s">
        <v>575</v>
      </c>
      <c r="C194" s="11" t="s">
        <v>590</v>
      </c>
      <c r="D194" s="11"/>
      <c r="E194" s="6">
        <v>305</v>
      </c>
      <c r="F194" s="6">
        <v>2290</v>
      </c>
      <c r="G194" s="6">
        <v>370</v>
      </c>
      <c r="H194" s="6">
        <v>55</v>
      </c>
      <c r="I194" s="6">
        <v>15</v>
      </c>
      <c r="J194" s="6">
        <v>3035</v>
      </c>
      <c r="K194" s="127"/>
      <c r="O194" s="128"/>
    </row>
    <row r="195" spans="1:15" s="10" customFormat="1" ht="11.25" x14ac:dyDescent="0.2">
      <c r="A195" s="173"/>
      <c r="B195" s="11" t="s">
        <v>576</v>
      </c>
      <c r="C195" s="11" t="s">
        <v>591</v>
      </c>
      <c r="D195" s="11"/>
      <c r="E195" s="6">
        <v>210</v>
      </c>
      <c r="F195" s="6">
        <v>1375</v>
      </c>
      <c r="G195" s="6">
        <v>230</v>
      </c>
      <c r="H195" s="6">
        <v>35</v>
      </c>
      <c r="I195" s="6">
        <v>10</v>
      </c>
      <c r="J195" s="6">
        <v>1860</v>
      </c>
      <c r="K195" s="127"/>
      <c r="O195" s="128"/>
    </row>
    <row r="196" spans="1:15" s="10" customFormat="1" ht="11.25" x14ac:dyDescent="0.2">
      <c r="A196" s="173"/>
      <c r="B196" s="11" t="s">
        <v>577</v>
      </c>
      <c r="C196" s="11" t="s">
        <v>592</v>
      </c>
      <c r="D196" s="11"/>
      <c r="E196" s="6">
        <v>260</v>
      </c>
      <c r="F196" s="6">
        <v>1640</v>
      </c>
      <c r="G196" s="6">
        <v>195</v>
      </c>
      <c r="H196" s="6">
        <v>40</v>
      </c>
      <c r="I196" s="6">
        <v>10</v>
      </c>
      <c r="J196" s="6">
        <v>2145</v>
      </c>
      <c r="K196" s="127"/>
      <c r="O196" s="128"/>
    </row>
    <row r="197" spans="1:15" s="10" customFormat="1" ht="11.25" x14ac:dyDescent="0.2">
      <c r="A197" s="173"/>
      <c r="B197" s="11" t="s">
        <v>578</v>
      </c>
      <c r="C197" s="11" t="s">
        <v>593</v>
      </c>
      <c r="D197" s="11"/>
      <c r="E197" s="6">
        <v>210</v>
      </c>
      <c r="F197" s="6">
        <v>1660</v>
      </c>
      <c r="G197" s="6">
        <v>220</v>
      </c>
      <c r="H197" s="6">
        <v>40</v>
      </c>
      <c r="I197" s="6">
        <v>10</v>
      </c>
      <c r="J197" s="6">
        <v>2140</v>
      </c>
      <c r="K197" s="127"/>
      <c r="O197" s="128"/>
    </row>
    <row r="198" spans="1:15" s="10" customFormat="1" ht="11.25" x14ac:dyDescent="0.2">
      <c r="A198" s="173"/>
      <c r="B198" s="11" t="s">
        <v>579</v>
      </c>
      <c r="C198" s="11" t="s">
        <v>594</v>
      </c>
      <c r="D198" s="11"/>
      <c r="E198" s="6">
        <v>235</v>
      </c>
      <c r="F198" s="6">
        <v>1255</v>
      </c>
      <c r="G198" s="6">
        <v>225</v>
      </c>
      <c r="H198" s="6">
        <v>40</v>
      </c>
      <c r="I198" s="6">
        <v>10</v>
      </c>
      <c r="J198" s="6">
        <v>1765</v>
      </c>
      <c r="K198" s="127"/>
      <c r="O198" s="128"/>
    </row>
    <row r="199" spans="1:15" s="10" customFormat="1" ht="11.25" x14ac:dyDescent="0.2">
      <c r="A199" s="173"/>
      <c r="B199" s="11" t="s">
        <v>580</v>
      </c>
      <c r="C199" s="11" t="s">
        <v>595</v>
      </c>
      <c r="D199" s="11"/>
      <c r="E199" s="6">
        <v>230</v>
      </c>
      <c r="F199" s="6">
        <v>1585</v>
      </c>
      <c r="G199" s="6">
        <v>265</v>
      </c>
      <c r="H199" s="6">
        <v>40</v>
      </c>
      <c r="I199" s="6">
        <v>10</v>
      </c>
      <c r="J199" s="6">
        <v>2130</v>
      </c>
      <c r="K199" s="127"/>
      <c r="O199" s="128"/>
    </row>
    <row r="200" spans="1:15" s="10" customFormat="1" ht="11.25" x14ac:dyDescent="0.2">
      <c r="A200" s="173"/>
      <c r="B200" s="11" t="s">
        <v>581</v>
      </c>
      <c r="C200" s="11" t="s">
        <v>596</v>
      </c>
      <c r="D200" s="11"/>
      <c r="E200" s="6">
        <v>255</v>
      </c>
      <c r="F200" s="6">
        <v>1315</v>
      </c>
      <c r="G200" s="6">
        <v>215</v>
      </c>
      <c r="H200" s="6">
        <v>40</v>
      </c>
      <c r="I200" s="6">
        <v>10</v>
      </c>
      <c r="J200" s="6">
        <v>1835</v>
      </c>
      <c r="K200" s="127"/>
      <c r="O200" s="128"/>
    </row>
    <row r="201" spans="1:15" s="10" customFormat="1" ht="11.25" x14ac:dyDescent="0.2">
      <c r="A201" s="173"/>
      <c r="B201" s="11" t="s">
        <v>582</v>
      </c>
      <c r="C201" s="11" t="s">
        <v>597</v>
      </c>
      <c r="D201" s="11"/>
      <c r="E201" s="6">
        <v>415</v>
      </c>
      <c r="F201" s="6">
        <v>2670</v>
      </c>
      <c r="G201" s="6">
        <v>420</v>
      </c>
      <c r="H201" s="6">
        <v>85</v>
      </c>
      <c r="I201" s="6">
        <v>20</v>
      </c>
      <c r="J201" s="6">
        <v>3610</v>
      </c>
      <c r="K201" s="127"/>
      <c r="O201" s="128"/>
    </row>
    <row r="202" spans="1:15" s="10" customFormat="1" ht="11.25" x14ac:dyDescent="0.2">
      <c r="A202" s="173"/>
      <c r="B202" s="11" t="s">
        <v>583</v>
      </c>
      <c r="C202" s="11" t="s">
        <v>598</v>
      </c>
      <c r="D202" s="11"/>
      <c r="E202" s="6">
        <v>110</v>
      </c>
      <c r="F202" s="6">
        <v>540</v>
      </c>
      <c r="G202" s="6">
        <v>70</v>
      </c>
      <c r="H202" s="6" t="s">
        <v>712</v>
      </c>
      <c r="I202" s="6" t="s">
        <v>712</v>
      </c>
      <c r="J202" s="6">
        <v>735</v>
      </c>
      <c r="K202" s="127"/>
      <c r="O202" s="128"/>
    </row>
    <row r="203" spans="1:15" s="10" customFormat="1" ht="11.25" x14ac:dyDescent="0.2">
      <c r="A203" s="173"/>
      <c r="B203" s="11" t="s">
        <v>584</v>
      </c>
      <c r="C203" s="11" t="s">
        <v>599</v>
      </c>
      <c r="D203" s="11"/>
      <c r="E203" s="6">
        <v>325</v>
      </c>
      <c r="F203" s="6">
        <v>1485</v>
      </c>
      <c r="G203" s="6">
        <v>190</v>
      </c>
      <c r="H203" s="6">
        <v>45</v>
      </c>
      <c r="I203" s="6">
        <v>5</v>
      </c>
      <c r="J203" s="6">
        <v>2050</v>
      </c>
      <c r="K203" s="127"/>
      <c r="O203" s="128"/>
    </row>
    <row r="204" spans="1:15" s="10" customFormat="1" ht="11.25" x14ac:dyDescent="0.2">
      <c r="A204" s="173"/>
      <c r="B204" s="11" t="s">
        <v>585</v>
      </c>
      <c r="C204" s="11" t="s">
        <v>600</v>
      </c>
      <c r="D204" s="11"/>
      <c r="E204" s="6">
        <v>410</v>
      </c>
      <c r="F204" s="6">
        <v>2350</v>
      </c>
      <c r="G204" s="6">
        <v>350</v>
      </c>
      <c r="H204" s="6">
        <v>65</v>
      </c>
      <c r="I204" s="6">
        <v>20</v>
      </c>
      <c r="J204" s="6">
        <v>3195</v>
      </c>
      <c r="K204" s="127"/>
      <c r="O204" s="128"/>
    </row>
    <row r="205" spans="1:15" s="10" customFormat="1" ht="11.25" x14ac:dyDescent="0.2">
      <c r="A205" s="173"/>
      <c r="B205" s="11" t="s">
        <v>586</v>
      </c>
      <c r="C205" s="11" t="s">
        <v>601</v>
      </c>
      <c r="D205" s="11"/>
      <c r="E205" s="6">
        <v>190</v>
      </c>
      <c r="F205" s="6">
        <v>1240</v>
      </c>
      <c r="G205" s="6">
        <v>205</v>
      </c>
      <c r="H205" s="6">
        <v>40</v>
      </c>
      <c r="I205" s="6">
        <v>10</v>
      </c>
      <c r="J205" s="6">
        <v>1685</v>
      </c>
      <c r="K205" s="127"/>
      <c r="O205" s="128"/>
    </row>
    <row r="206" spans="1:15" s="12" customFormat="1" ht="11.25" x14ac:dyDescent="0.2">
      <c r="A206" s="173"/>
      <c r="B206" s="11" t="s">
        <v>587</v>
      </c>
      <c r="C206" s="11" t="s">
        <v>602</v>
      </c>
      <c r="D206" s="11"/>
      <c r="E206" s="6">
        <v>245</v>
      </c>
      <c r="F206" s="6">
        <v>1475</v>
      </c>
      <c r="G206" s="6">
        <v>215</v>
      </c>
      <c r="H206" s="6" t="s">
        <v>712</v>
      </c>
      <c r="I206" s="6" t="s">
        <v>712</v>
      </c>
      <c r="J206" s="6">
        <v>1960</v>
      </c>
      <c r="K206" s="127"/>
      <c r="O206" s="128"/>
    </row>
    <row r="207" spans="1:15" s="10" customFormat="1" ht="11.25" x14ac:dyDescent="0.2">
      <c r="A207" s="173"/>
      <c r="B207" s="11" t="s">
        <v>588</v>
      </c>
      <c r="C207" s="11" t="s">
        <v>603</v>
      </c>
      <c r="D207" s="11"/>
      <c r="E207" s="6">
        <v>425</v>
      </c>
      <c r="F207" s="6">
        <v>2465</v>
      </c>
      <c r="G207" s="6">
        <v>440</v>
      </c>
      <c r="H207" s="6">
        <v>85</v>
      </c>
      <c r="I207" s="6">
        <v>15</v>
      </c>
      <c r="J207" s="6">
        <v>3430</v>
      </c>
      <c r="K207" s="127"/>
      <c r="O207" s="128"/>
    </row>
    <row r="208" spans="1:15" s="10" customFormat="1" ht="11.25" x14ac:dyDescent="0.2">
      <c r="A208" s="174"/>
      <c r="B208" s="13" t="s">
        <v>692</v>
      </c>
      <c r="C208" s="13" t="str">
        <f>A194</f>
        <v>Lancashire</v>
      </c>
      <c r="D208" s="13"/>
      <c r="E208" s="14">
        <v>3825</v>
      </c>
      <c r="F208" s="14">
        <v>23345</v>
      </c>
      <c r="G208" s="14">
        <v>3610</v>
      </c>
      <c r="H208" s="14">
        <v>645</v>
      </c>
      <c r="I208" s="14">
        <v>145</v>
      </c>
      <c r="J208" s="14">
        <v>31570</v>
      </c>
      <c r="K208" s="127"/>
      <c r="O208" s="128"/>
    </row>
    <row r="209" spans="1:15" s="10" customFormat="1" ht="11.25" x14ac:dyDescent="0.2">
      <c r="A209" s="15"/>
      <c r="C209" s="11"/>
      <c r="D209" s="11"/>
      <c r="E209" s="6"/>
      <c r="F209" s="6"/>
      <c r="G209" s="6"/>
      <c r="H209" s="6"/>
      <c r="I209" s="6"/>
      <c r="J209" s="6"/>
      <c r="K209" s="127"/>
      <c r="L209" s="6"/>
      <c r="M209" s="6"/>
      <c r="O209" s="128"/>
    </row>
    <row r="210" spans="1:15" s="10" customFormat="1" ht="11.25" x14ac:dyDescent="0.2">
      <c r="A210" s="173" t="s">
        <v>415</v>
      </c>
      <c r="B210" s="11" t="s">
        <v>58</v>
      </c>
      <c r="C210" s="11" t="s">
        <v>334</v>
      </c>
      <c r="D210" s="11"/>
      <c r="E210" s="6">
        <v>615</v>
      </c>
      <c r="F210" s="6">
        <v>3035</v>
      </c>
      <c r="G210" s="6">
        <v>490</v>
      </c>
      <c r="H210" s="6">
        <v>75</v>
      </c>
      <c r="I210" s="6">
        <v>15</v>
      </c>
      <c r="J210" s="6">
        <v>4230</v>
      </c>
      <c r="K210" s="127"/>
      <c r="O210" s="128"/>
    </row>
    <row r="211" spans="1:15" s="10" customFormat="1" ht="11.25" x14ac:dyDescent="0.2">
      <c r="A211" s="173"/>
      <c r="B211" s="11" t="s">
        <v>62</v>
      </c>
      <c r="C211" s="11" t="s">
        <v>335</v>
      </c>
      <c r="D211" s="11"/>
      <c r="E211" s="6">
        <v>1455</v>
      </c>
      <c r="F211" s="6">
        <v>8045</v>
      </c>
      <c r="G211" s="6">
        <v>1225</v>
      </c>
      <c r="H211" s="6">
        <v>240</v>
      </c>
      <c r="I211" s="6">
        <v>65</v>
      </c>
      <c r="J211" s="6">
        <v>11030</v>
      </c>
      <c r="K211" s="127"/>
      <c r="O211" s="128"/>
    </row>
    <row r="212" spans="1:15" s="10" customFormat="1" ht="11.25" x14ac:dyDescent="0.2">
      <c r="A212" s="173"/>
      <c r="B212" s="11" t="s">
        <v>63</v>
      </c>
      <c r="C212" s="11" t="s">
        <v>336</v>
      </c>
      <c r="D212" s="11"/>
      <c r="E212" s="6">
        <v>625</v>
      </c>
      <c r="F212" s="6">
        <v>3510</v>
      </c>
      <c r="G212" s="6">
        <v>590</v>
      </c>
      <c r="H212" s="6">
        <v>125</v>
      </c>
      <c r="I212" s="6">
        <v>15</v>
      </c>
      <c r="J212" s="6">
        <v>4865</v>
      </c>
      <c r="K212" s="127"/>
      <c r="O212" s="128"/>
    </row>
    <row r="213" spans="1:15" s="10" customFormat="1" ht="11.25" x14ac:dyDescent="0.2">
      <c r="A213" s="173"/>
      <c r="B213" s="11" t="s">
        <v>51</v>
      </c>
      <c r="C213" s="11" t="s">
        <v>337</v>
      </c>
      <c r="D213" s="11"/>
      <c r="E213" s="6">
        <v>135</v>
      </c>
      <c r="F213" s="6">
        <v>610</v>
      </c>
      <c r="G213" s="6">
        <v>110</v>
      </c>
      <c r="H213" s="6" t="s">
        <v>712</v>
      </c>
      <c r="I213" s="6" t="s">
        <v>712</v>
      </c>
      <c r="J213" s="6">
        <v>890</v>
      </c>
      <c r="K213" s="127"/>
      <c r="O213" s="128"/>
    </row>
    <row r="214" spans="1:15" s="10" customFormat="1" ht="11.25" x14ac:dyDescent="0.2">
      <c r="A214" s="173"/>
      <c r="B214" s="11" t="s">
        <v>53</v>
      </c>
      <c r="C214" s="11" t="s">
        <v>338</v>
      </c>
      <c r="D214" s="11"/>
      <c r="E214" s="6">
        <v>525</v>
      </c>
      <c r="F214" s="6">
        <v>3085</v>
      </c>
      <c r="G214" s="6">
        <v>375</v>
      </c>
      <c r="H214" s="6">
        <v>90</v>
      </c>
      <c r="I214" s="6">
        <v>15</v>
      </c>
      <c r="J214" s="6">
        <v>4090</v>
      </c>
      <c r="K214" s="127"/>
      <c r="O214" s="128"/>
    </row>
    <row r="215" spans="1:15" s="10" customFormat="1" ht="11.25" x14ac:dyDescent="0.2">
      <c r="A215" s="173"/>
      <c r="B215" s="11" t="s">
        <v>64</v>
      </c>
      <c r="C215" s="11" t="s">
        <v>339</v>
      </c>
      <c r="D215" s="11"/>
      <c r="E215" s="6">
        <v>1405</v>
      </c>
      <c r="F215" s="6">
        <v>7165</v>
      </c>
      <c r="G215" s="6">
        <v>1120</v>
      </c>
      <c r="H215" s="6">
        <v>200</v>
      </c>
      <c r="I215" s="6">
        <v>40</v>
      </c>
      <c r="J215" s="6">
        <v>9930</v>
      </c>
      <c r="K215" s="127"/>
      <c r="O215" s="128"/>
    </row>
    <row r="216" spans="1:15" s="10" customFormat="1" ht="11.25" x14ac:dyDescent="0.2">
      <c r="A216" s="173"/>
      <c r="B216" s="11" t="s">
        <v>65</v>
      </c>
      <c r="C216" s="11" t="s">
        <v>340</v>
      </c>
      <c r="D216" s="11"/>
      <c r="E216" s="6">
        <v>2635</v>
      </c>
      <c r="F216" s="6">
        <v>14040</v>
      </c>
      <c r="G216" s="6">
        <v>2160</v>
      </c>
      <c r="H216" s="6">
        <v>470</v>
      </c>
      <c r="I216" s="6">
        <v>120</v>
      </c>
      <c r="J216" s="6">
        <v>19425</v>
      </c>
      <c r="K216" s="127"/>
      <c r="O216" s="128"/>
    </row>
    <row r="217" spans="1:15" s="10" customFormat="1" ht="11.25" x14ac:dyDescent="0.2">
      <c r="A217" s="173"/>
      <c r="B217" s="11" t="s">
        <v>57</v>
      </c>
      <c r="C217" s="11" t="s">
        <v>341</v>
      </c>
      <c r="D217" s="11"/>
      <c r="E217" s="6">
        <v>115</v>
      </c>
      <c r="F217" s="6">
        <v>435</v>
      </c>
      <c r="G217" s="6">
        <v>65</v>
      </c>
      <c r="H217" s="6" t="s">
        <v>712</v>
      </c>
      <c r="I217" s="6" t="s">
        <v>712</v>
      </c>
      <c r="J217" s="6">
        <v>625</v>
      </c>
      <c r="K217" s="127"/>
      <c r="O217" s="128"/>
    </row>
    <row r="218" spans="1:15" s="12" customFormat="1" ht="11.25" x14ac:dyDescent="0.2">
      <c r="A218" s="173"/>
      <c r="B218" s="11" t="s">
        <v>66</v>
      </c>
      <c r="C218" s="11" t="s">
        <v>342</v>
      </c>
      <c r="D218" s="11"/>
      <c r="E218" s="6">
        <v>920</v>
      </c>
      <c r="F218" s="6">
        <v>4445</v>
      </c>
      <c r="G218" s="6">
        <v>720</v>
      </c>
      <c r="H218" s="6">
        <v>175</v>
      </c>
      <c r="I218" s="6">
        <v>40</v>
      </c>
      <c r="J218" s="6">
        <v>6300</v>
      </c>
      <c r="K218" s="127"/>
      <c r="O218" s="128"/>
    </row>
    <row r="219" spans="1:15" s="10" customFormat="1" ht="11.25" x14ac:dyDescent="0.2">
      <c r="A219" s="173"/>
      <c r="B219" s="11" t="s">
        <v>50</v>
      </c>
      <c r="C219" s="11" t="s">
        <v>343</v>
      </c>
      <c r="D219" s="11"/>
      <c r="E219" s="6">
        <v>795</v>
      </c>
      <c r="F219" s="6">
        <v>3230</v>
      </c>
      <c r="G219" s="6">
        <v>495</v>
      </c>
      <c r="H219" s="6">
        <v>100</v>
      </c>
      <c r="I219" s="6">
        <v>25</v>
      </c>
      <c r="J219" s="6">
        <v>4645</v>
      </c>
      <c r="K219" s="127"/>
      <c r="O219" s="128"/>
    </row>
    <row r="220" spans="1:15" s="10" customFormat="1" ht="11.25" x14ac:dyDescent="0.2">
      <c r="A220" s="174"/>
      <c r="B220" s="13" t="s">
        <v>692</v>
      </c>
      <c r="C220" s="13" t="str">
        <f>A210</f>
        <v>Leeds City Region</v>
      </c>
      <c r="D220" s="13"/>
      <c r="E220" s="14">
        <v>9225</v>
      </c>
      <c r="F220" s="14">
        <v>47600</v>
      </c>
      <c r="G220" s="14">
        <v>7350</v>
      </c>
      <c r="H220" s="14">
        <v>1510</v>
      </c>
      <c r="I220" s="14">
        <v>350</v>
      </c>
      <c r="J220" s="14">
        <v>66035</v>
      </c>
      <c r="K220" s="127"/>
      <c r="O220" s="128"/>
    </row>
    <row r="221" spans="1:15" s="10" customFormat="1" ht="11.25" x14ac:dyDescent="0.2">
      <c r="A221" s="15"/>
      <c r="C221" s="11"/>
      <c r="D221" s="11"/>
      <c r="E221" s="6"/>
      <c r="F221" s="6"/>
      <c r="G221" s="6"/>
      <c r="H221" s="6"/>
      <c r="I221" s="6"/>
      <c r="J221" s="6"/>
      <c r="K221" s="127"/>
      <c r="L221" s="6"/>
      <c r="M221" s="6"/>
      <c r="O221" s="128"/>
    </row>
    <row r="222" spans="1:15" s="10" customFormat="1" ht="11.25" x14ac:dyDescent="0.2">
      <c r="A222" s="173" t="s">
        <v>289</v>
      </c>
      <c r="B222" s="11" t="s">
        <v>79</v>
      </c>
      <c r="C222" s="11" t="s">
        <v>114</v>
      </c>
      <c r="D222" s="11"/>
      <c r="E222" s="6">
        <v>550</v>
      </c>
      <c r="F222" s="6">
        <v>1830</v>
      </c>
      <c r="G222" s="6">
        <v>270</v>
      </c>
      <c r="H222" s="6">
        <v>40</v>
      </c>
      <c r="I222" s="6">
        <v>15</v>
      </c>
      <c r="J222" s="6">
        <v>2705</v>
      </c>
      <c r="K222" s="127"/>
      <c r="O222" s="128"/>
    </row>
    <row r="223" spans="1:15" s="10" customFormat="1" ht="11.25" x14ac:dyDescent="0.2">
      <c r="A223" s="173"/>
      <c r="B223" s="11" t="s">
        <v>80</v>
      </c>
      <c r="C223" s="11" t="s">
        <v>115</v>
      </c>
      <c r="D223" s="11"/>
      <c r="E223" s="6">
        <v>610</v>
      </c>
      <c r="F223" s="6">
        <v>2995</v>
      </c>
      <c r="G223" s="6">
        <v>480</v>
      </c>
      <c r="H223" s="6">
        <v>65</v>
      </c>
      <c r="I223" s="6">
        <v>20</v>
      </c>
      <c r="J223" s="6">
        <v>4170</v>
      </c>
      <c r="K223" s="127"/>
      <c r="O223" s="128"/>
    </row>
    <row r="224" spans="1:15" s="10" customFormat="1" ht="11.25" x14ac:dyDescent="0.2">
      <c r="A224" s="173"/>
      <c r="B224" s="11" t="s">
        <v>81</v>
      </c>
      <c r="C224" s="11" t="s">
        <v>116</v>
      </c>
      <c r="D224" s="11"/>
      <c r="E224" s="6">
        <v>200</v>
      </c>
      <c r="F224" s="6">
        <v>855</v>
      </c>
      <c r="G224" s="6">
        <v>130</v>
      </c>
      <c r="H224" s="6" t="s">
        <v>712</v>
      </c>
      <c r="I224" s="6" t="s">
        <v>712</v>
      </c>
      <c r="J224" s="6">
        <v>1210</v>
      </c>
      <c r="K224" s="127"/>
      <c r="O224" s="128"/>
    </row>
    <row r="225" spans="1:15" s="10" customFormat="1" ht="11.25" x14ac:dyDescent="0.2">
      <c r="A225" s="173"/>
      <c r="B225" s="11" t="s">
        <v>82</v>
      </c>
      <c r="C225" s="11" t="s">
        <v>117</v>
      </c>
      <c r="D225" s="11"/>
      <c r="E225" s="6">
        <v>330</v>
      </c>
      <c r="F225" s="6">
        <v>1705</v>
      </c>
      <c r="G225" s="6">
        <v>230</v>
      </c>
      <c r="H225" s="6">
        <v>45</v>
      </c>
      <c r="I225" s="6">
        <v>10</v>
      </c>
      <c r="J225" s="6">
        <v>2320</v>
      </c>
      <c r="K225" s="127"/>
      <c r="O225" s="128"/>
    </row>
    <row r="226" spans="1:15" s="10" customFormat="1" ht="11.25" x14ac:dyDescent="0.2">
      <c r="A226" s="173"/>
      <c r="B226" s="11" t="s">
        <v>68</v>
      </c>
      <c r="C226" s="11" t="s">
        <v>118</v>
      </c>
      <c r="D226" s="11"/>
      <c r="E226" s="6">
        <v>1190</v>
      </c>
      <c r="F226" s="6">
        <v>6135</v>
      </c>
      <c r="G226" s="6">
        <v>1010</v>
      </c>
      <c r="H226" s="6">
        <v>185</v>
      </c>
      <c r="I226" s="6">
        <v>50</v>
      </c>
      <c r="J226" s="6">
        <v>8570</v>
      </c>
      <c r="K226" s="127"/>
      <c r="O226" s="128"/>
    </row>
    <row r="227" spans="1:15" s="10" customFormat="1" ht="11.25" x14ac:dyDescent="0.2">
      <c r="A227" s="173"/>
      <c r="B227" s="11" t="s">
        <v>83</v>
      </c>
      <c r="C227" s="11" t="s">
        <v>119</v>
      </c>
      <c r="D227" s="11"/>
      <c r="E227" s="6">
        <v>110</v>
      </c>
      <c r="F227" s="6">
        <v>535</v>
      </c>
      <c r="G227" s="6">
        <v>80</v>
      </c>
      <c r="H227" s="6" t="s">
        <v>712</v>
      </c>
      <c r="I227" s="6" t="s">
        <v>712</v>
      </c>
      <c r="J227" s="6">
        <v>745</v>
      </c>
      <c r="K227" s="127"/>
      <c r="O227" s="128"/>
    </row>
    <row r="228" spans="1:15" s="12" customFormat="1" ht="11.25" x14ac:dyDescent="0.2">
      <c r="A228" s="173"/>
      <c r="B228" s="11" t="s">
        <v>84</v>
      </c>
      <c r="C228" s="11" t="s">
        <v>120</v>
      </c>
      <c r="D228" s="11"/>
      <c r="E228" s="6">
        <v>265</v>
      </c>
      <c r="F228" s="6">
        <v>1230</v>
      </c>
      <c r="G228" s="6">
        <v>210</v>
      </c>
      <c r="H228" s="6">
        <v>40</v>
      </c>
      <c r="I228" s="6">
        <v>15</v>
      </c>
      <c r="J228" s="6">
        <v>1760</v>
      </c>
      <c r="K228" s="127"/>
      <c r="O228" s="128"/>
    </row>
    <row r="229" spans="1:15" s="10" customFormat="1" ht="11.25" x14ac:dyDescent="0.2">
      <c r="A229" s="173"/>
      <c r="B229" s="11" t="s">
        <v>85</v>
      </c>
      <c r="C229" s="11" t="s">
        <v>121</v>
      </c>
      <c r="D229" s="11"/>
      <c r="E229" s="6">
        <v>240</v>
      </c>
      <c r="F229" s="6">
        <v>1155</v>
      </c>
      <c r="G229" s="6">
        <v>150</v>
      </c>
      <c r="H229" s="6" t="s">
        <v>712</v>
      </c>
      <c r="I229" s="6" t="s">
        <v>712</v>
      </c>
      <c r="J229" s="6">
        <v>1570</v>
      </c>
      <c r="K229" s="127"/>
      <c r="O229" s="128"/>
    </row>
    <row r="230" spans="1:15" s="10" customFormat="1" ht="11.25" x14ac:dyDescent="0.2">
      <c r="A230" s="174"/>
      <c r="B230" s="13" t="s">
        <v>692</v>
      </c>
      <c r="C230" s="13" t="str">
        <f>A222</f>
        <v>Leicester and Leicestershire</v>
      </c>
      <c r="D230" s="13"/>
      <c r="E230" s="14">
        <v>3495</v>
      </c>
      <c r="F230" s="14">
        <v>16440</v>
      </c>
      <c r="G230" s="14">
        <v>2560</v>
      </c>
      <c r="H230" s="14">
        <v>450</v>
      </c>
      <c r="I230" s="14">
        <v>125</v>
      </c>
      <c r="J230" s="14">
        <v>23070</v>
      </c>
      <c r="K230" s="127"/>
      <c r="O230" s="128"/>
    </row>
    <row r="231" spans="1:15" s="10" customFormat="1" ht="11.25" x14ac:dyDescent="0.2">
      <c r="A231" s="15"/>
      <c r="C231" s="11"/>
      <c r="D231" s="11"/>
      <c r="E231" s="6"/>
      <c r="F231" s="6"/>
      <c r="G231" s="6"/>
      <c r="H231" s="6"/>
      <c r="I231" s="6"/>
      <c r="J231" s="6"/>
      <c r="K231" s="127"/>
      <c r="L231" s="6"/>
      <c r="M231" s="6"/>
      <c r="O231" s="128"/>
    </row>
    <row r="232" spans="1:15" s="10" customFormat="1" ht="11.25" x14ac:dyDescent="0.2">
      <c r="A232" s="173" t="s">
        <v>293</v>
      </c>
      <c r="B232" s="11" t="s">
        <v>400</v>
      </c>
      <c r="C232" s="11" t="s">
        <v>325</v>
      </c>
      <c r="D232" s="11"/>
      <c r="E232" s="6">
        <v>245</v>
      </c>
      <c r="F232" s="6">
        <v>1840</v>
      </c>
      <c r="G232" s="6">
        <v>355</v>
      </c>
      <c r="H232" s="6">
        <v>70</v>
      </c>
      <c r="I232" s="6">
        <v>15</v>
      </c>
      <c r="J232" s="6">
        <v>2525</v>
      </c>
      <c r="K232" s="127"/>
      <c r="O232" s="128"/>
    </row>
    <row r="233" spans="1:15" s="10" customFormat="1" ht="11.25" x14ac:dyDescent="0.2">
      <c r="A233" s="173"/>
      <c r="B233" s="11" t="s">
        <v>45</v>
      </c>
      <c r="C233" s="11" t="s">
        <v>326</v>
      </c>
      <c r="D233" s="11"/>
      <c r="E233" s="6">
        <v>220</v>
      </c>
      <c r="F233" s="6">
        <v>1670</v>
      </c>
      <c r="G233" s="6">
        <v>265</v>
      </c>
      <c r="H233" s="6">
        <v>65</v>
      </c>
      <c r="I233" s="6">
        <v>20</v>
      </c>
      <c r="J233" s="6">
        <v>2240</v>
      </c>
      <c r="K233" s="127"/>
      <c r="O233" s="128"/>
    </row>
    <row r="234" spans="1:15" s="10" customFormat="1" ht="11.25" x14ac:dyDescent="0.2">
      <c r="A234" s="173"/>
      <c r="B234" s="11" t="s">
        <v>46</v>
      </c>
      <c r="C234" s="11" t="s">
        <v>327</v>
      </c>
      <c r="D234" s="11"/>
      <c r="E234" s="6">
        <v>1000</v>
      </c>
      <c r="F234" s="6">
        <v>7280</v>
      </c>
      <c r="G234" s="6">
        <v>1140</v>
      </c>
      <c r="H234" s="6">
        <v>260</v>
      </c>
      <c r="I234" s="6">
        <v>55</v>
      </c>
      <c r="J234" s="6">
        <v>9735</v>
      </c>
      <c r="K234" s="127"/>
      <c r="O234" s="128"/>
    </row>
    <row r="235" spans="1:15" s="10" customFormat="1" ht="11.25" x14ac:dyDescent="0.2">
      <c r="A235" s="173"/>
      <c r="B235" s="11" t="s">
        <v>47</v>
      </c>
      <c r="C235" s="11" t="s">
        <v>328</v>
      </c>
      <c r="D235" s="11"/>
      <c r="E235" s="6">
        <v>690</v>
      </c>
      <c r="F235" s="6">
        <v>4670</v>
      </c>
      <c r="G235" s="6">
        <v>635</v>
      </c>
      <c r="H235" s="6">
        <v>95</v>
      </c>
      <c r="I235" s="6">
        <v>15</v>
      </c>
      <c r="J235" s="6">
        <v>6105</v>
      </c>
      <c r="K235" s="127"/>
      <c r="O235" s="128"/>
    </row>
    <row r="236" spans="1:15" s="12" customFormat="1" ht="11.25" x14ac:dyDescent="0.2">
      <c r="A236" s="173"/>
      <c r="B236" s="11" t="s">
        <v>48</v>
      </c>
      <c r="C236" s="11" t="s">
        <v>329</v>
      </c>
      <c r="D236" s="11"/>
      <c r="E236" s="6">
        <v>335</v>
      </c>
      <c r="F236" s="6">
        <v>2365</v>
      </c>
      <c r="G236" s="6">
        <v>410</v>
      </c>
      <c r="H236" s="6">
        <v>70</v>
      </c>
      <c r="I236" s="6">
        <v>15</v>
      </c>
      <c r="J236" s="6">
        <v>3195</v>
      </c>
      <c r="K236" s="127"/>
      <c r="O236" s="128"/>
    </row>
    <row r="237" spans="1:15" s="10" customFormat="1" ht="11.25" x14ac:dyDescent="0.2">
      <c r="A237" s="173"/>
      <c r="B237" s="11" t="s">
        <v>49</v>
      </c>
      <c r="C237" s="11" t="s">
        <v>330</v>
      </c>
      <c r="D237" s="11"/>
      <c r="E237" s="6">
        <v>615</v>
      </c>
      <c r="F237" s="6">
        <v>5280</v>
      </c>
      <c r="G237" s="6">
        <v>735</v>
      </c>
      <c r="H237" s="6">
        <v>115</v>
      </c>
      <c r="I237" s="6">
        <v>15</v>
      </c>
      <c r="J237" s="6">
        <v>6760</v>
      </c>
      <c r="K237" s="127"/>
      <c r="O237" s="128"/>
    </row>
    <row r="238" spans="1:15" s="10" customFormat="1" ht="11.25" x14ac:dyDescent="0.2">
      <c r="A238" s="174"/>
      <c r="B238" s="13" t="s">
        <v>692</v>
      </c>
      <c r="C238" s="13" t="str">
        <f>A232</f>
        <v>Liverpool City Region</v>
      </c>
      <c r="D238" s="13"/>
      <c r="E238" s="14">
        <v>3105</v>
      </c>
      <c r="F238" s="14">
        <v>23105</v>
      </c>
      <c r="G238" s="14">
        <v>3540</v>
      </c>
      <c r="H238" s="14">
        <v>675</v>
      </c>
      <c r="I238" s="14">
        <v>135</v>
      </c>
      <c r="J238" s="14">
        <v>30560</v>
      </c>
      <c r="K238" s="127"/>
      <c r="O238" s="128"/>
    </row>
    <row r="239" spans="1:15" s="10" customFormat="1" ht="11.25" x14ac:dyDescent="0.2">
      <c r="A239" s="15"/>
      <c r="C239" s="11"/>
      <c r="D239" s="11"/>
      <c r="E239" s="6"/>
      <c r="F239" s="6"/>
      <c r="G239" s="6"/>
      <c r="H239" s="6"/>
      <c r="I239" s="6"/>
      <c r="J239" s="6"/>
      <c r="K239" s="127"/>
      <c r="L239" s="6"/>
      <c r="M239" s="6"/>
      <c r="O239" s="128"/>
    </row>
    <row r="240" spans="1:15" s="10" customFormat="1" ht="11.25" x14ac:dyDescent="0.2">
      <c r="A240" s="173" t="s">
        <v>681</v>
      </c>
      <c r="B240" s="11" t="s">
        <v>29</v>
      </c>
      <c r="C240" s="11" t="s">
        <v>477</v>
      </c>
      <c r="D240" s="11"/>
      <c r="E240" s="6">
        <v>370</v>
      </c>
      <c r="F240" s="6">
        <v>3105</v>
      </c>
      <c r="G240" s="6">
        <v>305</v>
      </c>
      <c r="H240" s="6">
        <v>60</v>
      </c>
      <c r="I240" s="6">
        <v>10</v>
      </c>
      <c r="J240" s="6">
        <v>3850</v>
      </c>
      <c r="K240" s="127"/>
      <c r="O240" s="128"/>
    </row>
    <row r="241" spans="1:15" s="10" customFormat="1" ht="11.25" x14ac:dyDescent="0.2">
      <c r="A241" s="173"/>
      <c r="B241" s="11" t="s">
        <v>30</v>
      </c>
      <c r="C241" s="11" t="s">
        <v>478</v>
      </c>
      <c r="D241" s="11"/>
      <c r="E241" s="6">
        <v>1905</v>
      </c>
      <c r="F241" s="6">
        <v>14505</v>
      </c>
      <c r="G241" s="6">
        <v>1040</v>
      </c>
      <c r="H241" s="6">
        <v>155</v>
      </c>
      <c r="I241" s="6">
        <v>25</v>
      </c>
      <c r="J241" s="6">
        <v>17630</v>
      </c>
      <c r="K241" s="127"/>
      <c r="O241" s="128"/>
    </row>
    <row r="242" spans="1:15" s="10" customFormat="1" ht="11.25" x14ac:dyDescent="0.2">
      <c r="A242" s="173"/>
      <c r="B242" s="11" t="s">
        <v>369</v>
      </c>
      <c r="C242" s="11" t="s">
        <v>479</v>
      </c>
      <c r="D242" s="11"/>
      <c r="E242" s="6">
        <v>730</v>
      </c>
      <c r="F242" s="6">
        <v>4945</v>
      </c>
      <c r="G242" s="6">
        <v>490</v>
      </c>
      <c r="H242" s="6">
        <v>85</v>
      </c>
      <c r="I242" s="6">
        <v>15</v>
      </c>
      <c r="J242" s="6">
        <v>6265</v>
      </c>
      <c r="K242" s="127"/>
      <c r="O242" s="128"/>
    </row>
    <row r="243" spans="1:15" s="10" customFormat="1" ht="11.25" x14ac:dyDescent="0.2">
      <c r="A243" s="173"/>
      <c r="B243" s="11" t="s">
        <v>31</v>
      </c>
      <c r="C243" s="11" t="s">
        <v>480</v>
      </c>
      <c r="D243" s="11"/>
      <c r="E243" s="6">
        <v>1150</v>
      </c>
      <c r="F243" s="6">
        <v>9115</v>
      </c>
      <c r="G243" s="6">
        <v>790</v>
      </c>
      <c r="H243" s="6">
        <v>150</v>
      </c>
      <c r="I243" s="6">
        <v>35</v>
      </c>
      <c r="J243" s="6">
        <v>11240</v>
      </c>
      <c r="K243" s="127"/>
      <c r="O243" s="128"/>
    </row>
    <row r="244" spans="1:15" s="10" customFormat="1" ht="11.25" x14ac:dyDescent="0.2">
      <c r="A244" s="173"/>
      <c r="B244" s="11" t="s">
        <v>32</v>
      </c>
      <c r="C244" s="11" t="s">
        <v>481</v>
      </c>
      <c r="D244" s="11"/>
      <c r="E244" s="6">
        <v>1350</v>
      </c>
      <c r="F244" s="6">
        <v>9050</v>
      </c>
      <c r="G244" s="6">
        <v>760</v>
      </c>
      <c r="H244" s="6">
        <v>165</v>
      </c>
      <c r="I244" s="6">
        <v>25</v>
      </c>
      <c r="J244" s="6">
        <v>11350</v>
      </c>
      <c r="K244" s="127"/>
      <c r="O244" s="128"/>
    </row>
    <row r="245" spans="1:15" s="10" customFormat="1" ht="11.25" x14ac:dyDescent="0.2">
      <c r="A245" s="173"/>
      <c r="B245" s="11" t="s">
        <v>15</v>
      </c>
      <c r="C245" s="11" t="s">
        <v>482</v>
      </c>
      <c r="D245" s="11"/>
      <c r="E245" s="6">
        <v>3495</v>
      </c>
      <c r="F245" s="6">
        <v>15675</v>
      </c>
      <c r="G245" s="6">
        <v>2295</v>
      </c>
      <c r="H245" s="6">
        <v>500</v>
      </c>
      <c r="I245" s="6">
        <v>160</v>
      </c>
      <c r="J245" s="6">
        <v>22125</v>
      </c>
      <c r="K245" s="127"/>
      <c r="O245" s="128"/>
    </row>
    <row r="246" spans="1:15" s="10" customFormat="1" ht="11.25" x14ac:dyDescent="0.2">
      <c r="A246" s="173"/>
      <c r="B246" s="11" t="s">
        <v>16</v>
      </c>
      <c r="C246" s="11" t="s">
        <v>483</v>
      </c>
      <c r="D246" s="11"/>
      <c r="E246" s="6">
        <v>3165</v>
      </c>
      <c r="F246" s="6">
        <v>8250</v>
      </c>
      <c r="G246" s="6">
        <v>2160</v>
      </c>
      <c r="H246" s="6">
        <v>560</v>
      </c>
      <c r="I246" s="6">
        <v>210</v>
      </c>
      <c r="J246" s="6">
        <v>14345</v>
      </c>
      <c r="K246" s="127"/>
      <c r="O246" s="128"/>
    </row>
    <row r="247" spans="1:15" s="10" customFormat="1" ht="11.25" x14ac:dyDescent="0.2">
      <c r="A247" s="173"/>
      <c r="B247" s="11" t="s">
        <v>33</v>
      </c>
      <c r="C247" s="11" t="s">
        <v>253</v>
      </c>
      <c r="D247" s="11"/>
      <c r="E247" s="6">
        <v>1225</v>
      </c>
      <c r="F247" s="6">
        <v>8790</v>
      </c>
      <c r="G247" s="6">
        <v>750</v>
      </c>
      <c r="H247" s="6">
        <v>155</v>
      </c>
      <c r="I247" s="6">
        <v>40</v>
      </c>
      <c r="J247" s="6">
        <v>10960</v>
      </c>
      <c r="K247" s="127"/>
      <c r="O247" s="128"/>
    </row>
    <row r="248" spans="1:15" s="10" customFormat="1" ht="11.25" x14ac:dyDescent="0.2">
      <c r="A248" s="173"/>
      <c r="B248" s="11" t="s">
        <v>34</v>
      </c>
      <c r="C248" s="11" t="s">
        <v>484</v>
      </c>
      <c r="D248" s="11"/>
      <c r="E248" s="6">
        <v>1360</v>
      </c>
      <c r="F248" s="6">
        <v>10540</v>
      </c>
      <c r="G248" s="6">
        <v>905</v>
      </c>
      <c r="H248" s="6">
        <v>170</v>
      </c>
      <c r="I248" s="6">
        <v>45</v>
      </c>
      <c r="J248" s="6">
        <v>13020</v>
      </c>
      <c r="K248" s="127"/>
      <c r="O248" s="128"/>
    </row>
    <row r="249" spans="1:15" s="10" customFormat="1" ht="11.25" x14ac:dyDescent="0.2">
      <c r="A249" s="173"/>
      <c r="B249" s="11" t="s">
        <v>35</v>
      </c>
      <c r="C249" s="11" t="s">
        <v>485</v>
      </c>
      <c r="D249" s="11"/>
      <c r="E249" s="6">
        <v>910</v>
      </c>
      <c r="F249" s="6">
        <v>7485</v>
      </c>
      <c r="G249" s="6">
        <v>630</v>
      </c>
      <c r="H249" s="6">
        <v>100</v>
      </c>
      <c r="I249" s="6">
        <v>25</v>
      </c>
      <c r="J249" s="6">
        <v>9150</v>
      </c>
      <c r="K249" s="127"/>
      <c r="O249" s="128"/>
    </row>
    <row r="250" spans="1:15" s="10" customFormat="1" ht="11.25" x14ac:dyDescent="0.2">
      <c r="A250" s="173"/>
      <c r="B250" s="11" t="s">
        <v>36</v>
      </c>
      <c r="C250" s="11" t="s">
        <v>486</v>
      </c>
      <c r="D250" s="11"/>
      <c r="E250" s="6">
        <v>690</v>
      </c>
      <c r="F250" s="6">
        <v>5195</v>
      </c>
      <c r="G250" s="6">
        <v>440</v>
      </c>
      <c r="H250" s="6">
        <v>75</v>
      </c>
      <c r="I250" s="6">
        <v>15</v>
      </c>
      <c r="J250" s="6">
        <v>6415</v>
      </c>
      <c r="K250" s="127"/>
      <c r="O250" s="128"/>
    </row>
    <row r="251" spans="1:15" s="10" customFormat="1" ht="11.25" x14ac:dyDescent="0.2">
      <c r="A251" s="173"/>
      <c r="B251" s="11" t="s">
        <v>17</v>
      </c>
      <c r="C251" s="11" t="s">
        <v>487</v>
      </c>
      <c r="D251" s="11"/>
      <c r="E251" s="6">
        <v>1270</v>
      </c>
      <c r="F251" s="6">
        <v>8950</v>
      </c>
      <c r="G251" s="6">
        <v>960</v>
      </c>
      <c r="H251" s="6">
        <v>150</v>
      </c>
      <c r="I251" s="6">
        <v>30</v>
      </c>
      <c r="J251" s="6">
        <v>11360</v>
      </c>
      <c r="K251" s="127"/>
      <c r="O251" s="128"/>
    </row>
    <row r="252" spans="1:15" s="10" customFormat="1" ht="11.25" x14ac:dyDescent="0.2">
      <c r="A252" s="173"/>
      <c r="B252" s="11" t="s">
        <v>18</v>
      </c>
      <c r="C252" s="11" t="s">
        <v>488</v>
      </c>
      <c r="D252" s="11"/>
      <c r="E252" s="6">
        <v>1105</v>
      </c>
      <c r="F252" s="6">
        <v>8255</v>
      </c>
      <c r="G252" s="6">
        <v>890</v>
      </c>
      <c r="H252" s="6">
        <v>200</v>
      </c>
      <c r="I252" s="6">
        <v>60</v>
      </c>
      <c r="J252" s="6">
        <v>10510</v>
      </c>
      <c r="K252" s="127"/>
      <c r="O252" s="128"/>
    </row>
    <row r="253" spans="1:15" s="10" customFormat="1" ht="11.25" x14ac:dyDescent="0.2">
      <c r="A253" s="173"/>
      <c r="B253" s="11" t="s">
        <v>19</v>
      </c>
      <c r="C253" s="11" t="s">
        <v>489</v>
      </c>
      <c r="D253" s="11"/>
      <c r="E253" s="6">
        <v>1190</v>
      </c>
      <c r="F253" s="6">
        <v>6910</v>
      </c>
      <c r="G253" s="6">
        <v>545</v>
      </c>
      <c r="H253" s="6">
        <v>75</v>
      </c>
      <c r="I253" s="6">
        <v>10</v>
      </c>
      <c r="J253" s="6">
        <v>8730</v>
      </c>
      <c r="K253" s="127"/>
      <c r="O253" s="128"/>
    </row>
    <row r="254" spans="1:15" s="10" customFormat="1" ht="11.25" x14ac:dyDescent="0.2">
      <c r="A254" s="173"/>
      <c r="B254" s="11" t="s">
        <v>37</v>
      </c>
      <c r="C254" s="11" t="s">
        <v>490</v>
      </c>
      <c r="D254" s="11"/>
      <c r="E254" s="6">
        <v>940</v>
      </c>
      <c r="F254" s="6">
        <v>8725</v>
      </c>
      <c r="G254" s="6">
        <v>600</v>
      </c>
      <c r="H254" s="6">
        <v>110</v>
      </c>
      <c r="I254" s="6">
        <v>25</v>
      </c>
      <c r="J254" s="6">
        <v>10400</v>
      </c>
      <c r="K254" s="127"/>
      <c r="O254" s="128"/>
    </row>
    <row r="255" spans="1:15" s="10" customFormat="1" ht="11.25" x14ac:dyDescent="0.2">
      <c r="A255" s="173"/>
      <c r="B255" s="11" t="s">
        <v>38</v>
      </c>
      <c r="C255" s="11" t="s">
        <v>491</v>
      </c>
      <c r="D255" s="11"/>
      <c r="E255" s="6">
        <v>835</v>
      </c>
      <c r="F255" s="6">
        <v>5295</v>
      </c>
      <c r="G255" s="6">
        <v>510</v>
      </c>
      <c r="H255" s="6">
        <v>95</v>
      </c>
      <c r="I255" s="6">
        <v>15</v>
      </c>
      <c r="J255" s="6">
        <v>6750</v>
      </c>
      <c r="K255" s="127"/>
      <c r="O255" s="128"/>
    </row>
    <row r="256" spans="1:15" s="10" customFormat="1" ht="11.25" x14ac:dyDescent="0.2">
      <c r="A256" s="173"/>
      <c r="B256" s="11" t="s">
        <v>39</v>
      </c>
      <c r="C256" s="11" t="s">
        <v>492</v>
      </c>
      <c r="D256" s="11"/>
      <c r="E256" s="6">
        <v>995</v>
      </c>
      <c r="F256" s="6">
        <v>7170</v>
      </c>
      <c r="G256" s="6">
        <v>755</v>
      </c>
      <c r="H256" s="6">
        <v>220</v>
      </c>
      <c r="I256" s="6">
        <v>80</v>
      </c>
      <c r="J256" s="6">
        <v>9220</v>
      </c>
      <c r="K256" s="127"/>
      <c r="O256" s="128"/>
    </row>
    <row r="257" spans="1:15" s="10" customFormat="1" ht="11.25" x14ac:dyDescent="0.2">
      <c r="A257" s="173"/>
      <c r="B257" s="11" t="s">
        <v>40</v>
      </c>
      <c r="C257" s="11" t="s">
        <v>493</v>
      </c>
      <c r="D257" s="11"/>
      <c r="E257" s="6">
        <v>1015</v>
      </c>
      <c r="F257" s="6">
        <v>8110</v>
      </c>
      <c r="G257" s="6">
        <v>710</v>
      </c>
      <c r="H257" s="6">
        <v>170</v>
      </c>
      <c r="I257" s="6">
        <v>70</v>
      </c>
      <c r="J257" s="6">
        <v>10075</v>
      </c>
      <c r="K257" s="127"/>
      <c r="O257" s="128"/>
    </row>
    <row r="258" spans="1:15" s="10" customFormat="1" ht="11.25" x14ac:dyDescent="0.2">
      <c r="A258" s="173"/>
      <c r="B258" s="11" t="s">
        <v>20</v>
      </c>
      <c r="C258" s="11" t="s">
        <v>494</v>
      </c>
      <c r="D258" s="11"/>
      <c r="E258" s="6">
        <v>1285</v>
      </c>
      <c r="F258" s="6">
        <v>10185</v>
      </c>
      <c r="G258" s="6">
        <v>1415</v>
      </c>
      <c r="H258" s="6">
        <v>280</v>
      </c>
      <c r="I258" s="6">
        <v>85</v>
      </c>
      <c r="J258" s="6">
        <v>13250</v>
      </c>
      <c r="K258" s="127"/>
      <c r="O258" s="128"/>
    </row>
    <row r="259" spans="1:15" s="10" customFormat="1" ht="11.25" x14ac:dyDescent="0.2">
      <c r="A259" s="173"/>
      <c r="B259" s="11" t="s">
        <v>21</v>
      </c>
      <c r="C259" s="11" t="s">
        <v>495</v>
      </c>
      <c r="D259" s="11"/>
      <c r="E259" s="6">
        <v>1130</v>
      </c>
      <c r="F259" s="6">
        <v>8455</v>
      </c>
      <c r="G259" s="6">
        <v>1060</v>
      </c>
      <c r="H259" s="6">
        <v>180</v>
      </c>
      <c r="I259" s="6">
        <v>50</v>
      </c>
      <c r="J259" s="6">
        <v>10875</v>
      </c>
      <c r="K259" s="127"/>
      <c r="O259" s="128"/>
    </row>
    <row r="260" spans="1:15" s="10" customFormat="1" ht="11.25" x14ac:dyDescent="0.2">
      <c r="A260" s="173"/>
      <c r="B260" s="11" t="s">
        <v>41</v>
      </c>
      <c r="C260" s="11" t="s">
        <v>496</v>
      </c>
      <c r="D260" s="11"/>
      <c r="E260" s="6">
        <v>675</v>
      </c>
      <c r="F260" s="6">
        <v>5430</v>
      </c>
      <c r="G260" s="6">
        <v>470</v>
      </c>
      <c r="H260" s="6">
        <v>85</v>
      </c>
      <c r="I260" s="6">
        <v>30</v>
      </c>
      <c r="J260" s="6">
        <v>6690</v>
      </c>
      <c r="K260" s="127"/>
      <c r="O260" s="128"/>
    </row>
    <row r="261" spans="1:15" s="10" customFormat="1" ht="11.25" x14ac:dyDescent="0.2">
      <c r="A261" s="173"/>
      <c r="B261" s="11" t="s">
        <v>22</v>
      </c>
      <c r="C261" s="11" t="s">
        <v>497</v>
      </c>
      <c r="D261" s="11"/>
      <c r="E261" s="6">
        <v>1310</v>
      </c>
      <c r="F261" s="6">
        <v>10985</v>
      </c>
      <c r="G261" s="6">
        <v>775</v>
      </c>
      <c r="H261" s="6">
        <v>135</v>
      </c>
      <c r="I261" s="6">
        <v>45</v>
      </c>
      <c r="J261" s="6">
        <v>13250</v>
      </c>
      <c r="K261" s="127"/>
      <c r="O261" s="128"/>
    </row>
    <row r="262" spans="1:15" s="10" customFormat="1" ht="11.25" x14ac:dyDescent="0.2">
      <c r="A262" s="173"/>
      <c r="B262" s="11" t="s">
        <v>23</v>
      </c>
      <c r="C262" s="11" t="s">
        <v>498</v>
      </c>
      <c r="D262" s="11"/>
      <c r="E262" s="6">
        <v>835</v>
      </c>
      <c r="F262" s="6">
        <v>5600</v>
      </c>
      <c r="G262" s="6">
        <v>365</v>
      </c>
      <c r="H262" s="6">
        <v>55</v>
      </c>
      <c r="I262" s="6">
        <v>10</v>
      </c>
      <c r="J262" s="6">
        <v>6865</v>
      </c>
      <c r="K262" s="127"/>
      <c r="O262" s="128"/>
    </row>
    <row r="263" spans="1:15" s="10" customFormat="1" ht="11.25" x14ac:dyDescent="0.2">
      <c r="A263" s="173"/>
      <c r="B263" s="11" t="s">
        <v>42</v>
      </c>
      <c r="C263" s="11" t="s">
        <v>499</v>
      </c>
      <c r="D263" s="11"/>
      <c r="E263" s="6">
        <v>750</v>
      </c>
      <c r="F263" s="6">
        <v>6895</v>
      </c>
      <c r="G263" s="6">
        <v>595</v>
      </c>
      <c r="H263" s="6">
        <v>110</v>
      </c>
      <c r="I263" s="6">
        <v>15</v>
      </c>
      <c r="J263" s="6">
        <v>8365</v>
      </c>
      <c r="K263" s="127"/>
      <c r="O263" s="128"/>
    </row>
    <row r="264" spans="1:15" s="10" customFormat="1" ht="11.25" x14ac:dyDescent="0.2">
      <c r="A264" s="173"/>
      <c r="B264" s="11" t="s">
        <v>24</v>
      </c>
      <c r="C264" s="11" t="s">
        <v>500</v>
      </c>
      <c r="D264" s="11"/>
      <c r="E264" s="6">
        <v>445</v>
      </c>
      <c r="F264" s="6">
        <v>5350</v>
      </c>
      <c r="G264" s="6">
        <v>410</v>
      </c>
      <c r="H264" s="6">
        <v>70</v>
      </c>
      <c r="I264" s="6">
        <v>15</v>
      </c>
      <c r="J264" s="6">
        <v>6290</v>
      </c>
      <c r="K264" s="127"/>
      <c r="O264" s="128"/>
    </row>
    <row r="265" spans="1:15" s="10" customFormat="1" ht="11.25" x14ac:dyDescent="0.2">
      <c r="A265" s="173"/>
      <c r="B265" s="11" t="s">
        <v>420</v>
      </c>
      <c r="C265" s="11" t="s">
        <v>501</v>
      </c>
      <c r="D265" s="11"/>
      <c r="E265" s="6">
        <v>750</v>
      </c>
      <c r="F265" s="6">
        <v>7745</v>
      </c>
      <c r="G265" s="6">
        <v>570</v>
      </c>
      <c r="H265" s="6">
        <v>70</v>
      </c>
      <c r="I265" s="6">
        <v>15</v>
      </c>
      <c r="J265" s="6">
        <v>9150</v>
      </c>
      <c r="K265" s="127"/>
      <c r="O265" s="128"/>
    </row>
    <row r="266" spans="1:15" s="10" customFormat="1" ht="11.25" x14ac:dyDescent="0.2">
      <c r="A266" s="173"/>
      <c r="B266" s="11" t="s">
        <v>421</v>
      </c>
      <c r="C266" s="11" t="s">
        <v>502</v>
      </c>
      <c r="D266" s="11"/>
      <c r="E266" s="6">
        <v>1460</v>
      </c>
      <c r="F266" s="6">
        <v>8805</v>
      </c>
      <c r="G266" s="6">
        <v>665</v>
      </c>
      <c r="H266" s="6">
        <v>105</v>
      </c>
      <c r="I266" s="6">
        <v>35</v>
      </c>
      <c r="J266" s="6">
        <v>11070</v>
      </c>
      <c r="K266" s="127"/>
      <c r="O266" s="128"/>
    </row>
    <row r="267" spans="1:15" s="10" customFormat="1" ht="11.25" x14ac:dyDescent="0.2">
      <c r="A267" s="173"/>
      <c r="B267" s="11" t="s">
        <v>25</v>
      </c>
      <c r="C267" s="11" t="s">
        <v>503</v>
      </c>
      <c r="D267" s="11"/>
      <c r="E267" s="6">
        <v>1190</v>
      </c>
      <c r="F267" s="6">
        <v>8940</v>
      </c>
      <c r="G267" s="6">
        <v>1315</v>
      </c>
      <c r="H267" s="6">
        <v>275</v>
      </c>
      <c r="I267" s="6">
        <v>80</v>
      </c>
      <c r="J267" s="6">
        <v>11800</v>
      </c>
      <c r="K267" s="127"/>
      <c r="O267" s="128"/>
    </row>
    <row r="268" spans="1:15" s="10" customFormat="1" ht="11.25" x14ac:dyDescent="0.2">
      <c r="A268" s="173"/>
      <c r="B268" s="11" t="s">
        <v>422</v>
      </c>
      <c r="C268" s="11" t="s">
        <v>504</v>
      </c>
      <c r="D268" s="11"/>
      <c r="E268" s="6">
        <v>750</v>
      </c>
      <c r="F268" s="6">
        <v>5025</v>
      </c>
      <c r="G268" s="6">
        <v>475</v>
      </c>
      <c r="H268" s="6">
        <v>85</v>
      </c>
      <c r="I268" s="6">
        <v>20</v>
      </c>
      <c r="J268" s="6">
        <v>6355</v>
      </c>
      <c r="K268" s="127"/>
      <c r="O268" s="128"/>
    </row>
    <row r="269" spans="1:15" s="10" customFormat="1" ht="11.25" x14ac:dyDescent="0.2">
      <c r="A269" s="173"/>
      <c r="B269" s="11" t="s">
        <v>26</v>
      </c>
      <c r="C269" s="11" t="s">
        <v>505</v>
      </c>
      <c r="D269" s="11"/>
      <c r="E269" s="6">
        <v>790</v>
      </c>
      <c r="F269" s="6">
        <v>9350</v>
      </c>
      <c r="G269" s="6">
        <v>985</v>
      </c>
      <c r="H269" s="6">
        <v>230</v>
      </c>
      <c r="I269" s="6">
        <v>75</v>
      </c>
      <c r="J269" s="6">
        <v>11430</v>
      </c>
      <c r="K269" s="127"/>
      <c r="O269" s="128"/>
    </row>
    <row r="270" spans="1:15" s="10" customFormat="1" ht="11.25" x14ac:dyDescent="0.2">
      <c r="A270" s="173"/>
      <c r="B270" s="11" t="s">
        <v>423</v>
      </c>
      <c r="C270" s="11" t="s">
        <v>506</v>
      </c>
      <c r="D270" s="11"/>
      <c r="E270" s="6">
        <v>795</v>
      </c>
      <c r="F270" s="6">
        <v>5525</v>
      </c>
      <c r="G270" s="6">
        <v>465</v>
      </c>
      <c r="H270" s="6">
        <v>75</v>
      </c>
      <c r="I270" s="6">
        <v>10</v>
      </c>
      <c r="J270" s="6">
        <v>6870</v>
      </c>
      <c r="K270" s="127"/>
      <c r="O270" s="128"/>
    </row>
    <row r="271" spans="1:15" s="12" customFormat="1" ht="11.25" x14ac:dyDescent="0.2">
      <c r="A271" s="173"/>
      <c r="B271" s="11" t="s">
        <v>27</v>
      </c>
      <c r="C271" s="11" t="s">
        <v>507</v>
      </c>
      <c r="D271" s="11"/>
      <c r="E271" s="6">
        <v>1560</v>
      </c>
      <c r="F271" s="6">
        <v>11055</v>
      </c>
      <c r="G271" s="6">
        <v>810</v>
      </c>
      <c r="H271" s="6">
        <v>125</v>
      </c>
      <c r="I271" s="6">
        <v>40</v>
      </c>
      <c r="J271" s="6">
        <v>13590</v>
      </c>
      <c r="K271" s="127"/>
      <c r="O271" s="128"/>
    </row>
    <row r="272" spans="1:15" s="10" customFormat="1" ht="11.25" x14ac:dyDescent="0.2">
      <c r="A272" s="173"/>
      <c r="B272" s="11" t="s">
        <v>28</v>
      </c>
      <c r="C272" s="11" t="s">
        <v>508</v>
      </c>
      <c r="D272" s="11"/>
      <c r="E272" s="6">
        <v>3770</v>
      </c>
      <c r="F272" s="6">
        <v>31235</v>
      </c>
      <c r="G272" s="6">
        <v>5390</v>
      </c>
      <c r="H272" s="6">
        <v>1080</v>
      </c>
      <c r="I272" s="6">
        <v>355</v>
      </c>
      <c r="J272" s="6">
        <v>41830</v>
      </c>
      <c r="K272" s="127"/>
      <c r="O272" s="128"/>
    </row>
    <row r="273" spans="1:15" s="10" customFormat="1" ht="11.25" x14ac:dyDescent="0.2">
      <c r="A273" s="174"/>
      <c r="B273" s="13" t="s">
        <v>692</v>
      </c>
      <c r="C273" s="13" t="str">
        <f>A240</f>
        <v>London</v>
      </c>
      <c r="D273" s="13"/>
      <c r="E273" s="14">
        <v>41195</v>
      </c>
      <c r="F273" s="14">
        <v>290650</v>
      </c>
      <c r="G273" s="14">
        <v>31300</v>
      </c>
      <c r="H273" s="14">
        <v>6155</v>
      </c>
      <c r="I273" s="14">
        <v>1775</v>
      </c>
      <c r="J273" s="14">
        <v>371075</v>
      </c>
      <c r="K273" s="127"/>
      <c r="O273" s="128"/>
    </row>
    <row r="274" spans="1:15" s="10" customFormat="1" ht="11.25" x14ac:dyDescent="0.2">
      <c r="A274" s="15"/>
      <c r="C274" s="11"/>
      <c r="D274" s="11"/>
      <c r="E274" s="6"/>
      <c r="F274" s="6"/>
      <c r="G274" s="6"/>
      <c r="H274" s="6"/>
      <c r="I274" s="6"/>
      <c r="J274" s="6"/>
      <c r="K274" s="127"/>
      <c r="L274" s="6"/>
      <c r="M274" s="6"/>
      <c r="O274" s="128"/>
    </row>
    <row r="275" spans="1:15" s="10" customFormat="1" ht="11.25" x14ac:dyDescent="0.2">
      <c r="A275" s="173" t="s">
        <v>553</v>
      </c>
      <c r="B275" s="11" t="s">
        <v>8</v>
      </c>
      <c r="C275" s="11" t="s">
        <v>257</v>
      </c>
      <c r="D275" s="11"/>
      <c r="E275" s="6">
        <v>120</v>
      </c>
      <c r="F275" s="6">
        <v>565</v>
      </c>
      <c r="G275" s="6">
        <v>95</v>
      </c>
      <c r="H275" s="6" t="s">
        <v>712</v>
      </c>
      <c r="I275" s="6" t="s">
        <v>712</v>
      </c>
      <c r="J275" s="6">
        <v>800</v>
      </c>
      <c r="K275" s="127"/>
      <c r="O275" s="128"/>
    </row>
    <row r="276" spans="1:15" s="10" customFormat="1" ht="11.25" x14ac:dyDescent="0.2">
      <c r="A276" s="173"/>
      <c r="B276" s="11" t="s">
        <v>470</v>
      </c>
      <c r="C276" s="11" t="s">
        <v>258</v>
      </c>
      <c r="D276" s="11"/>
      <c r="E276" s="6">
        <v>270</v>
      </c>
      <c r="F276" s="6">
        <v>1185</v>
      </c>
      <c r="G276" s="6">
        <v>155</v>
      </c>
      <c r="H276" s="6">
        <v>30</v>
      </c>
      <c r="I276" s="6">
        <v>10</v>
      </c>
      <c r="J276" s="6">
        <v>1650</v>
      </c>
      <c r="K276" s="127"/>
      <c r="O276" s="128"/>
    </row>
    <row r="277" spans="1:15" s="10" customFormat="1" ht="11.25" x14ac:dyDescent="0.2">
      <c r="A277" s="173"/>
      <c r="B277" s="11" t="s">
        <v>4</v>
      </c>
      <c r="C277" s="11" t="s">
        <v>259</v>
      </c>
      <c r="D277" s="11"/>
      <c r="E277" s="6">
        <v>150</v>
      </c>
      <c r="F277" s="6">
        <v>1210</v>
      </c>
      <c r="G277" s="6">
        <v>240</v>
      </c>
      <c r="H277" s="6">
        <v>50</v>
      </c>
      <c r="I277" s="6">
        <v>10</v>
      </c>
      <c r="J277" s="6">
        <v>1660</v>
      </c>
      <c r="K277" s="127"/>
      <c r="O277" s="128"/>
    </row>
    <row r="278" spans="1:15" s="10" customFormat="1" ht="11.25" x14ac:dyDescent="0.2">
      <c r="A278" s="173"/>
      <c r="B278" s="11" t="s">
        <v>3</v>
      </c>
      <c r="C278" s="11" t="s">
        <v>143</v>
      </c>
      <c r="D278" s="11"/>
      <c r="E278" s="6">
        <v>210</v>
      </c>
      <c r="F278" s="6">
        <v>1165</v>
      </c>
      <c r="G278" s="6">
        <v>190</v>
      </c>
      <c r="H278" s="6">
        <v>35</v>
      </c>
      <c r="I278" s="6">
        <v>5</v>
      </c>
      <c r="J278" s="6">
        <v>1605</v>
      </c>
      <c r="K278" s="127"/>
      <c r="O278" s="128"/>
    </row>
    <row r="279" spans="1:15" s="10" customFormat="1" ht="11.25" x14ac:dyDescent="0.2">
      <c r="A279" s="173"/>
      <c r="B279" s="11" t="s">
        <v>5</v>
      </c>
      <c r="C279" s="11" t="s">
        <v>260</v>
      </c>
      <c r="D279" s="11"/>
      <c r="E279" s="6">
        <v>55</v>
      </c>
      <c r="F279" s="6">
        <v>210</v>
      </c>
      <c r="G279" s="6">
        <v>40</v>
      </c>
      <c r="H279" s="6" t="s">
        <v>712</v>
      </c>
      <c r="I279" s="6" t="s">
        <v>712</v>
      </c>
      <c r="J279" s="6">
        <v>310</v>
      </c>
      <c r="K279" s="127"/>
      <c r="O279" s="128"/>
    </row>
    <row r="280" spans="1:15" s="10" customFormat="1" ht="11.25" x14ac:dyDescent="0.2">
      <c r="A280" s="173"/>
      <c r="B280" s="11" t="s">
        <v>12</v>
      </c>
      <c r="C280" s="11" t="s">
        <v>146</v>
      </c>
      <c r="D280" s="11"/>
      <c r="E280" s="6">
        <v>265</v>
      </c>
      <c r="F280" s="6">
        <v>1450</v>
      </c>
      <c r="G280" s="6">
        <v>275</v>
      </c>
      <c r="H280" s="6">
        <v>45</v>
      </c>
      <c r="I280" s="6">
        <v>15</v>
      </c>
      <c r="J280" s="6">
        <v>2050</v>
      </c>
      <c r="K280" s="127"/>
      <c r="O280" s="128"/>
    </row>
    <row r="281" spans="1:15" s="10" customFormat="1" ht="11.25" x14ac:dyDescent="0.2">
      <c r="A281" s="173"/>
      <c r="B281" s="11" t="s">
        <v>13</v>
      </c>
      <c r="C281" s="11" t="s">
        <v>261</v>
      </c>
      <c r="D281" s="11"/>
      <c r="E281" s="6">
        <v>240</v>
      </c>
      <c r="F281" s="6">
        <v>1475</v>
      </c>
      <c r="G281" s="6">
        <v>220</v>
      </c>
      <c r="H281" s="6">
        <v>30</v>
      </c>
      <c r="I281" s="6">
        <v>10</v>
      </c>
      <c r="J281" s="6">
        <v>1975</v>
      </c>
      <c r="K281" s="127"/>
      <c r="O281" s="128"/>
    </row>
    <row r="282" spans="1:15" s="10" customFormat="1" ht="11.25" x14ac:dyDescent="0.2">
      <c r="A282" s="173"/>
      <c r="B282" s="11" t="s">
        <v>14</v>
      </c>
      <c r="C282" s="11" t="s">
        <v>262</v>
      </c>
      <c r="D282" s="11"/>
      <c r="E282" s="6">
        <v>225</v>
      </c>
      <c r="F282" s="6">
        <v>1605</v>
      </c>
      <c r="G282" s="6">
        <v>215</v>
      </c>
      <c r="H282" s="6">
        <v>40</v>
      </c>
      <c r="I282" s="6">
        <v>10</v>
      </c>
      <c r="J282" s="6">
        <v>2095</v>
      </c>
      <c r="K282" s="127"/>
      <c r="O282" s="128"/>
    </row>
    <row r="283" spans="1:15" s="10" customFormat="1" ht="11.25" x14ac:dyDescent="0.2">
      <c r="A283" s="173"/>
      <c r="B283" s="11" t="s">
        <v>469</v>
      </c>
      <c r="C283" s="11" t="s">
        <v>263</v>
      </c>
      <c r="D283" s="11"/>
      <c r="E283" s="6">
        <v>215</v>
      </c>
      <c r="F283" s="6">
        <v>925</v>
      </c>
      <c r="G283" s="6">
        <v>155</v>
      </c>
      <c r="H283" s="6">
        <v>40</v>
      </c>
      <c r="I283" s="6">
        <v>10</v>
      </c>
      <c r="J283" s="6">
        <v>1345</v>
      </c>
      <c r="K283" s="127"/>
      <c r="O283" s="128"/>
    </row>
    <row r="284" spans="1:15" s="10" customFormat="1" ht="11.25" x14ac:dyDescent="0.2">
      <c r="A284" s="173"/>
      <c r="B284" s="11" t="s">
        <v>9</v>
      </c>
      <c r="C284" s="11" t="s">
        <v>144</v>
      </c>
      <c r="D284" s="11"/>
      <c r="E284" s="6">
        <v>280</v>
      </c>
      <c r="F284" s="6">
        <v>875</v>
      </c>
      <c r="G284" s="6">
        <v>175</v>
      </c>
      <c r="H284" s="6" t="s">
        <v>712</v>
      </c>
      <c r="I284" s="6" t="s">
        <v>712</v>
      </c>
      <c r="J284" s="6">
        <v>1365</v>
      </c>
      <c r="K284" s="127"/>
      <c r="O284" s="128"/>
    </row>
    <row r="285" spans="1:15" s="10" customFormat="1" ht="11.25" x14ac:dyDescent="0.2">
      <c r="A285" s="173"/>
      <c r="B285" s="11" t="s">
        <v>10</v>
      </c>
      <c r="C285" s="11" t="s">
        <v>264</v>
      </c>
      <c r="D285" s="11"/>
      <c r="E285" s="6">
        <v>400</v>
      </c>
      <c r="F285" s="6">
        <v>2450</v>
      </c>
      <c r="G285" s="6">
        <v>365</v>
      </c>
      <c r="H285" s="6">
        <v>70</v>
      </c>
      <c r="I285" s="6">
        <v>30</v>
      </c>
      <c r="J285" s="6">
        <v>3315</v>
      </c>
      <c r="K285" s="127"/>
      <c r="O285" s="128"/>
    </row>
    <row r="286" spans="1:15" s="10" customFormat="1" ht="11.25" x14ac:dyDescent="0.2">
      <c r="A286" s="173"/>
      <c r="B286" s="11" t="s">
        <v>11</v>
      </c>
      <c r="C286" s="11" t="s">
        <v>265</v>
      </c>
      <c r="D286" s="11"/>
      <c r="E286" s="6">
        <v>85</v>
      </c>
      <c r="F286" s="6">
        <v>415</v>
      </c>
      <c r="G286" s="6">
        <v>45</v>
      </c>
      <c r="H286" s="6" t="s">
        <v>712</v>
      </c>
      <c r="I286" s="6" t="s">
        <v>712</v>
      </c>
      <c r="J286" s="6">
        <v>555</v>
      </c>
      <c r="K286" s="127"/>
      <c r="O286" s="128"/>
    </row>
    <row r="287" spans="1:15" s="12" customFormat="1" ht="11.25" x14ac:dyDescent="0.2">
      <c r="A287" s="173"/>
      <c r="B287" s="11" t="s">
        <v>7</v>
      </c>
      <c r="C287" s="11" t="s">
        <v>266</v>
      </c>
      <c r="D287" s="11"/>
      <c r="E287" s="6">
        <v>205</v>
      </c>
      <c r="F287" s="6">
        <v>860</v>
      </c>
      <c r="G287" s="6">
        <v>120</v>
      </c>
      <c r="H287" s="6">
        <v>25</v>
      </c>
      <c r="I287" s="6">
        <v>10</v>
      </c>
      <c r="J287" s="6">
        <v>1220</v>
      </c>
      <c r="K287" s="127"/>
      <c r="O287" s="128"/>
    </row>
    <row r="288" spans="1:15" s="10" customFormat="1" ht="11.25" x14ac:dyDescent="0.2">
      <c r="A288" s="173"/>
      <c r="B288" s="11" t="s">
        <v>6</v>
      </c>
      <c r="C288" s="11" t="s">
        <v>267</v>
      </c>
      <c r="D288" s="11"/>
      <c r="E288" s="6">
        <v>410</v>
      </c>
      <c r="F288" s="6">
        <v>2770</v>
      </c>
      <c r="G288" s="6">
        <v>545</v>
      </c>
      <c r="H288" s="6">
        <v>115</v>
      </c>
      <c r="I288" s="6">
        <v>30</v>
      </c>
      <c r="J288" s="6">
        <v>3870</v>
      </c>
      <c r="K288" s="127"/>
      <c r="O288" s="128"/>
    </row>
    <row r="289" spans="1:15" s="10" customFormat="1" ht="11.25" x14ac:dyDescent="0.2">
      <c r="A289" s="174"/>
      <c r="B289" s="13" t="s">
        <v>692</v>
      </c>
      <c r="C289" s="13" t="str">
        <f>A275</f>
        <v>New Anglia</v>
      </c>
      <c r="D289" s="13"/>
      <c r="E289" s="14">
        <v>3130</v>
      </c>
      <c r="F289" s="14">
        <v>17160</v>
      </c>
      <c r="G289" s="14">
        <v>2835</v>
      </c>
      <c r="H289" s="14">
        <v>545</v>
      </c>
      <c r="I289" s="14">
        <v>140</v>
      </c>
      <c r="J289" s="14">
        <v>23810</v>
      </c>
      <c r="K289" s="127"/>
      <c r="O289" s="128"/>
    </row>
    <row r="290" spans="1:15" s="10" customFormat="1" ht="11.25" x14ac:dyDescent="0.2">
      <c r="A290" s="15"/>
      <c r="C290" s="11"/>
      <c r="D290" s="11"/>
      <c r="E290" s="6"/>
      <c r="F290" s="6"/>
      <c r="G290" s="6"/>
      <c r="H290" s="6"/>
      <c r="I290" s="6"/>
      <c r="J290" s="6"/>
      <c r="K290" s="127"/>
      <c r="L290" s="6"/>
      <c r="M290" s="6"/>
      <c r="O290" s="128"/>
    </row>
    <row r="291" spans="1:15" s="10" customFormat="1" ht="11.25" x14ac:dyDescent="0.2">
      <c r="A291" s="173" t="s">
        <v>680</v>
      </c>
      <c r="B291" s="11" t="s">
        <v>388</v>
      </c>
      <c r="C291" s="11" t="s">
        <v>278</v>
      </c>
      <c r="D291" s="11"/>
      <c r="E291" s="6">
        <v>665</v>
      </c>
      <c r="F291" s="6">
        <v>3710</v>
      </c>
      <c r="G291" s="6">
        <v>670</v>
      </c>
      <c r="H291" s="6">
        <v>125</v>
      </c>
      <c r="I291" s="6">
        <v>25</v>
      </c>
      <c r="J291" s="6">
        <v>5195</v>
      </c>
      <c r="K291" s="127"/>
      <c r="O291" s="128"/>
    </row>
    <row r="292" spans="1:15" s="10" customFormat="1" ht="11.25" x14ac:dyDescent="0.2">
      <c r="A292" s="173"/>
      <c r="B292" s="11" t="s">
        <v>394</v>
      </c>
      <c r="C292" s="11" t="s">
        <v>279</v>
      </c>
      <c r="D292" s="11"/>
      <c r="E292" s="6">
        <v>395</v>
      </c>
      <c r="F292" s="6">
        <v>2700</v>
      </c>
      <c r="G292" s="6">
        <v>530</v>
      </c>
      <c r="H292" s="6">
        <v>125</v>
      </c>
      <c r="I292" s="6">
        <v>25</v>
      </c>
      <c r="J292" s="6">
        <v>3775</v>
      </c>
      <c r="K292" s="127"/>
      <c r="O292" s="128"/>
    </row>
    <row r="293" spans="1:15" s="10" customFormat="1" ht="11.25" x14ac:dyDescent="0.2">
      <c r="A293" s="173"/>
      <c r="B293" s="11" t="s">
        <v>395</v>
      </c>
      <c r="C293" s="11" t="s">
        <v>280</v>
      </c>
      <c r="D293" s="11"/>
      <c r="E293" s="6">
        <v>715</v>
      </c>
      <c r="F293" s="6">
        <v>4475</v>
      </c>
      <c r="G293" s="6">
        <v>760</v>
      </c>
      <c r="H293" s="6">
        <v>160</v>
      </c>
      <c r="I293" s="6">
        <v>55</v>
      </c>
      <c r="J293" s="6">
        <v>6165</v>
      </c>
      <c r="K293" s="127"/>
      <c r="O293" s="128"/>
    </row>
    <row r="294" spans="1:15" s="10" customFormat="1" ht="11.25" x14ac:dyDescent="0.2">
      <c r="A294" s="173"/>
      <c r="B294" s="11" t="s">
        <v>396</v>
      </c>
      <c r="C294" s="11" t="s">
        <v>281</v>
      </c>
      <c r="D294" s="11"/>
      <c r="E294" s="6">
        <v>430</v>
      </c>
      <c r="F294" s="6">
        <v>2820</v>
      </c>
      <c r="G294" s="6">
        <v>410</v>
      </c>
      <c r="H294" s="6">
        <v>75</v>
      </c>
      <c r="I294" s="6">
        <v>25</v>
      </c>
      <c r="J294" s="6">
        <v>3760</v>
      </c>
      <c r="K294" s="127"/>
      <c r="O294" s="128"/>
    </row>
    <row r="295" spans="1:15" s="10" customFormat="1" ht="11.25" x14ac:dyDescent="0.2">
      <c r="A295" s="173"/>
      <c r="B295" s="11" t="s">
        <v>391</v>
      </c>
      <c r="C295" s="11" t="s">
        <v>282</v>
      </c>
      <c r="D295" s="11"/>
      <c r="E295" s="6">
        <v>515</v>
      </c>
      <c r="F295" s="6">
        <v>2775</v>
      </c>
      <c r="G295" s="6">
        <v>450</v>
      </c>
      <c r="H295" s="6">
        <v>80</v>
      </c>
      <c r="I295" s="6">
        <v>10</v>
      </c>
      <c r="J295" s="6">
        <v>3830</v>
      </c>
      <c r="K295" s="127"/>
      <c r="O295" s="128"/>
    </row>
    <row r="296" spans="1:15" s="12" customFormat="1" ht="11.25" x14ac:dyDescent="0.2">
      <c r="A296" s="173"/>
      <c r="B296" s="11" t="s">
        <v>397</v>
      </c>
      <c r="C296" s="11" t="s">
        <v>283</v>
      </c>
      <c r="D296" s="11"/>
      <c r="E296" s="6">
        <v>220</v>
      </c>
      <c r="F296" s="6">
        <v>1825</v>
      </c>
      <c r="G296" s="6">
        <v>270</v>
      </c>
      <c r="H296" s="6">
        <v>55</v>
      </c>
      <c r="I296" s="6">
        <v>10</v>
      </c>
      <c r="J296" s="6">
        <v>2380</v>
      </c>
      <c r="K296" s="127"/>
      <c r="O296" s="128"/>
    </row>
    <row r="297" spans="1:15" s="10" customFormat="1" ht="11.25" x14ac:dyDescent="0.2">
      <c r="A297" s="173"/>
      <c r="B297" s="11" t="s">
        <v>398</v>
      </c>
      <c r="C297" s="11" t="s">
        <v>284</v>
      </c>
      <c r="D297" s="11"/>
      <c r="E297" s="6">
        <v>515</v>
      </c>
      <c r="F297" s="6">
        <v>3175</v>
      </c>
      <c r="G297" s="6">
        <v>600</v>
      </c>
      <c r="H297" s="6">
        <v>95</v>
      </c>
      <c r="I297" s="6">
        <v>35</v>
      </c>
      <c r="J297" s="6">
        <v>4420</v>
      </c>
      <c r="K297" s="127"/>
      <c r="O297" s="128"/>
    </row>
    <row r="298" spans="1:15" s="10" customFormat="1" ht="11.25" x14ac:dyDescent="0.2">
      <c r="A298" s="174"/>
      <c r="B298" s="13" t="s">
        <v>692</v>
      </c>
      <c r="C298" s="13" t="str">
        <f>A291</f>
        <v>North Eastern</v>
      </c>
      <c r="D298" s="13"/>
      <c r="E298" s="14">
        <v>3455</v>
      </c>
      <c r="F298" s="14">
        <v>21480</v>
      </c>
      <c r="G298" s="14">
        <v>3690</v>
      </c>
      <c r="H298" s="14">
        <v>715</v>
      </c>
      <c r="I298" s="14">
        <v>185</v>
      </c>
      <c r="J298" s="14">
        <v>29525</v>
      </c>
      <c r="K298" s="127"/>
      <c r="O298" s="128"/>
    </row>
    <row r="299" spans="1:15" s="10" customFormat="1" ht="11.25" x14ac:dyDescent="0.2">
      <c r="A299" s="15"/>
      <c r="C299" s="11"/>
      <c r="D299" s="11"/>
      <c r="E299" s="6"/>
      <c r="F299" s="6"/>
      <c r="G299" s="6"/>
      <c r="H299" s="6"/>
      <c r="I299" s="6"/>
      <c r="J299" s="6"/>
      <c r="K299" s="127"/>
      <c r="L299" s="6"/>
      <c r="M299" s="6"/>
      <c r="O299" s="128"/>
    </row>
    <row r="300" spans="1:15" s="10" customFormat="1" ht="11.25" x14ac:dyDescent="0.2">
      <c r="A300" s="173" t="s">
        <v>664</v>
      </c>
      <c r="B300" s="11" t="s">
        <v>94</v>
      </c>
      <c r="C300" s="11" t="s">
        <v>201</v>
      </c>
      <c r="D300" s="11"/>
      <c r="E300" s="6">
        <v>130</v>
      </c>
      <c r="F300" s="6">
        <v>760</v>
      </c>
      <c r="G300" s="6">
        <v>130</v>
      </c>
      <c r="H300" s="6" t="s">
        <v>712</v>
      </c>
      <c r="I300" s="6" t="s">
        <v>712</v>
      </c>
      <c r="J300" s="6">
        <v>1045</v>
      </c>
      <c r="K300" s="127"/>
      <c r="O300" s="128"/>
    </row>
    <row r="301" spans="1:15" s="10" customFormat="1" ht="11.25" x14ac:dyDescent="0.2">
      <c r="A301" s="173"/>
      <c r="B301" s="11" t="s">
        <v>95</v>
      </c>
      <c r="C301" s="11" t="s">
        <v>198</v>
      </c>
      <c r="D301" s="11"/>
      <c r="E301" s="6">
        <v>325</v>
      </c>
      <c r="F301" s="6">
        <v>1590</v>
      </c>
      <c r="G301" s="6">
        <v>225</v>
      </c>
      <c r="H301" s="6">
        <v>50</v>
      </c>
      <c r="I301" s="6">
        <v>10</v>
      </c>
      <c r="J301" s="6">
        <v>2200</v>
      </c>
      <c r="K301" s="127"/>
      <c r="O301" s="128"/>
    </row>
    <row r="302" spans="1:15" s="10" customFormat="1" ht="11.25" x14ac:dyDescent="0.2">
      <c r="A302" s="173"/>
      <c r="B302" s="11" t="s">
        <v>93</v>
      </c>
      <c r="C302" s="11" t="s">
        <v>199</v>
      </c>
      <c r="D302" s="11"/>
      <c r="E302" s="6">
        <v>115</v>
      </c>
      <c r="F302" s="6">
        <v>945</v>
      </c>
      <c r="G302" s="6">
        <v>195</v>
      </c>
      <c r="H302" s="6">
        <v>40</v>
      </c>
      <c r="I302" s="6">
        <v>5</v>
      </c>
      <c r="J302" s="6">
        <v>1300</v>
      </c>
      <c r="K302" s="127"/>
      <c r="O302" s="128"/>
    </row>
    <row r="303" spans="1:15" s="10" customFormat="1" ht="11.25" x14ac:dyDescent="0.2">
      <c r="A303" s="173"/>
      <c r="B303" s="11" t="s">
        <v>96</v>
      </c>
      <c r="C303" s="11" t="s">
        <v>197</v>
      </c>
      <c r="D303" s="11"/>
      <c r="E303" s="6">
        <v>895</v>
      </c>
      <c r="F303" s="6">
        <v>4710</v>
      </c>
      <c r="G303" s="6">
        <v>645</v>
      </c>
      <c r="H303" s="6">
        <v>145</v>
      </c>
      <c r="I303" s="6">
        <v>40</v>
      </c>
      <c r="J303" s="6">
        <v>6435</v>
      </c>
      <c r="K303" s="127"/>
      <c r="O303" s="128"/>
    </row>
    <row r="304" spans="1:15" s="10" customFormat="1" ht="11.25" x14ac:dyDescent="0.2">
      <c r="A304" s="173"/>
      <c r="B304" s="11" t="s">
        <v>665</v>
      </c>
      <c r="C304" s="11" t="s">
        <v>668</v>
      </c>
      <c r="D304" s="11"/>
      <c r="E304" s="6">
        <v>155</v>
      </c>
      <c r="F304" s="6">
        <v>775</v>
      </c>
      <c r="G304" s="6">
        <v>105</v>
      </c>
      <c r="H304" s="6">
        <v>15</v>
      </c>
      <c r="I304" s="6">
        <v>5</v>
      </c>
      <c r="J304" s="6">
        <v>1055</v>
      </c>
      <c r="K304" s="127"/>
      <c r="O304" s="128"/>
    </row>
    <row r="305" spans="1:15" s="12" customFormat="1" ht="11.25" x14ac:dyDescent="0.2">
      <c r="A305" s="173"/>
      <c r="B305" s="11" t="s">
        <v>666</v>
      </c>
      <c r="C305" s="11" t="s">
        <v>669</v>
      </c>
      <c r="D305" s="11"/>
      <c r="E305" s="6">
        <v>180</v>
      </c>
      <c r="F305" s="6">
        <v>1170</v>
      </c>
      <c r="G305" s="6">
        <v>195</v>
      </c>
      <c r="H305" s="6">
        <v>45</v>
      </c>
      <c r="I305" s="6">
        <v>5</v>
      </c>
      <c r="J305" s="6">
        <v>1595</v>
      </c>
      <c r="K305" s="127"/>
      <c r="O305" s="128"/>
    </row>
    <row r="306" spans="1:15" s="10" customFormat="1" ht="11.25" x14ac:dyDescent="0.2">
      <c r="A306" s="173"/>
      <c r="B306" s="11" t="s">
        <v>97</v>
      </c>
      <c r="C306" s="11" t="s">
        <v>200</v>
      </c>
      <c r="D306" s="11"/>
      <c r="E306" s="6">
        <v>80</v>
      </c>
      <c r="F306" s="6">
        <v>435</v>
      </c>
      <c r="G306" s="6">
        <v>60</v>
      </c>
      <c r="H306" s="6" t="s">
        <v>712</v>
      </c>
      <c r="I306" s="6" t="s">
        <v>712</v>
      </c>
      <c r="J306" s="6">
        <v>585</v>
      </c>
      <c r="K306" s="127"/>
      <c r="O306" s="128"/>
    </row>
    <row r="307" spans="1:15" s="10" customFormat="1" ht="11.25" x14ac:dyDescent="0.2">
      <c r="A307" s="174"/>
      <c r="B307" s="13" t="s">
        <v>692</v>
      </c>
      <c r="C307" s="13" t="str">
        <f>A300</f>
        <v>Northamptonshire</v>
      </c>
      <c r="D307" s="13"/>
      <c r="E307" s="14">
        <v>1880</v>
      </c>
      <c r="F307" s="14">
        <v>10385</v>
      </c>
      <c r="G307" s="14">
        <v>1555</v>
      </c>
      <c r="H307" s="14">
        <v>330</v>
      </c>
      <c r="I307" s="14">
        <v>75</v>
      </c>
      <c r="J307" s="14">
        <v>14225</v>
      </c>
      <c r="K307" s="127"/>
      <c r="O307" s="128"/>
    </row>
    <row r="308" spans="1:15" s="10" customFormat="1" ht="11.25" x14ac:dyDescent="0.2">
      <c r="A308" s="15"/>
      <c r="C308" s="11"/>
      <c r="D308" s="11"/>
      <c r="E308" s="6"/>
      <c r="F308" s="6"/>
      <c r="G308" s="6"/>
      <c r="H308" s="6"/>
      <c r="I308" s="6"/>
      <c r="J308" s="6"/>
      <c r="K308" s="127"/>
      <c r="L308" s="6"/>
      <c r="M308" s="6"/>
      <c r="O308" s="128"/>
    </row>
    <row r="309" spans="1:15" s="10" customFormat="1" ht="11.25" x14ac:dyDescent="0.2">
      <c r="A309" s="173" t="s">
        <v>667</v>
      </c>
      <c r="B309" s="11" t="s">
        <v>367</v>
      </c>
      <c r="C309" s="11" t="s">
        <v>157</v>
      </c>
      <c r="D309" s="11"/>
      <c r="E309" s="6">
        <v>505</v>
      </c>
      <c r="F309" s="6">
        <v>2945</v>
      </c>
      <c r="G309" s="6">
        <v>460</v>
      </c>
      <c r="H309" s="6">
        <v>125</v>
      </c>
      <c r="I309" s="6">
        <v>35</v>
      </c>
      <c r="J309" s="6">
        <v>4070</v>
      </c>
      <c r="K309" s="127"/>
      <c r="O309" s="128"/>
    </row>
    <row r="310" spans="1:15" s="10" customFormat="1" ht="11.25" x14ac:dyDescent="0.2">
      <c r="A310" s="173"/>
      <c r="B310" s="11" t="s">
        <v>366</v>
      </c>
      <c r="C310" s="11" t="s">
        <v>158</v>
      </c>
      <c r="D310" s="11"/>
      <c r="E310" s="6">
        <v>420</v>
      </c>
      <c r="F310" s="6">
        <v>2250</v>
      </c>
      <c r="G310" s="6">
        <v>375</v>
      </c>
      <c r="H310" s="6">
        <v>70</v>
      </c>
      <c r="I310" s="6">
        <v>15</v>
      </c>
      <c r="J310" s="6">
        <v>3130</v>
      </c>
      <c r="K310" s="127"/>
      <c r="O310" s="128"/>
    </row>
    <row r="311" spans="1:15" s="10" customFormat="1" ht="11.25" x14ac:dyDescent="0.2">
      <c r="A311" s="173"/>
      <c r="B311" s="11" t="s">
        <v>419</v>
      </c>
      <c r="C311" s="11" t="s">
        <v>159</v>
      </c>
      <c r="D311" s="11"/>
      <c r="E311" s="6">
        <v>185</v>
      </c>
      <c r="F311" s="6">
        <v>1040</v>
      </c>
      <c r="G311" s="6">
        <v>145</v>
      </c>
      <c r="H311" s="6">
        <v>20</v>
      </c>
      <c r="I311" s="6">
        <v>10</v>
      </c>
      <c r="J311" s="6">
        <v>1400</v>
      </c>
      <c r="K311" s="127"/>
      <c r="O311" s="128"/>
    </row>
    <row r="312" spans="1:15" s="12" customFormat="1" ht="11.25" x14ac:dyDescent="0.2">
      <c r="A312" s="173"/>
      <c r="B312" s="11" t="s">
        <v>418</v>
      </c>
      <c r="C312" s="11" t="s">
        <v>160</v>
      </c>
      <c r="D312" s="11"/>
      <c r="E312" s="6">
        <v>360</v>
      </c>
      <c r="F312" s="6">
        <v>1730</v>
      </c>
      <c r="G312" s="6">
        <v>215</v>
      </c>
      <c r="H312" s="6">
        <v>65</v>
      </c>
      <c r="I312" s="6">
        <v>15</v>
      </c>
      <c r="J312" s="6">
        <v>2385</v>
      </c>
      <c r="K312" s="127"/>
      <c r="O312" s="128"/>
    </row>
    <row r="313" spans="1:15" s="10" customFormat="1" ht="11.25" x14ac:dyDescent="0.2">
      <c r="A313" s="173"/>
      <c r="B313" s="11" t="s">
        <v>417</v>
      </c>
      <c r="C313" s="11" t="s">
        <v>161</v>
      </c>
      <c r="D313" s="11"/>
      <c r="E313" s="6">
        <v>425</v>
      </c>
      <c r="F313" s="6">
        <v>2415</v>
      </c>
      <c r="G313" s="6">
        <v>305</v>
      </c>
      <c r="H313" s="6">
        <v>55</v>
      </c>
      <c r="I313" s="6">
        <v>15</v>
      </c>
      <c r="J313" s="6">
        <v>3215</v>
      </c>
      <c r="K313" s="127"/>
      <c r="O313" s="128"/>
    </row>
    <row r="314" spans="1:15" s="10" customFormat="1" ht="11.25" x14ac:dyDescent="0.2">
      <c r="A314" s="174"/>
      <c r="B314" s="13" t="s">
        <v>692</v>
      </c>
      <c r="C314" s="13" t="str">
        <f>A309</f>
        <v>Oxfordshire LEP</v>
      </c>
      <c r="D314" s="13"/>
      <c r="E314" s="14">
        <v>1895</v>
      </c>
      <c r="F314" s="14">
        <v>10380</v>
      </c>
      <c r="G314" s="14">
        <v>1500</v>
      </c>
      <c r="H314" s="14">
        <v>335</v>
      </c>
      <c r="I314" s="14">
        <v>90</v>
      </c>
      <c r="J314" s="14">
        <v>14200</v>
      </c>
      <c r="K314" s="127"/>
      <c r="O314" s="128"/>
    </row>
    <row r="315" spans="1:15" s="10" customFormat="1" ht="11.25" x14ac:dyDescent="0.2">
      <c r="A315" s="15"/>
      <c r="C315" s="11"/>
      <c r="D315" s="11"/>
      <c r="E315" s="6"/>
      <c r="F315" s="6"/>
      <c r="G315" s="6"/>
      <c r="H315" s="6"/>
      <c r="I315" s="6"/>
      <c r="J315" s="6"/>
      <c r="K315" s="127"/>
      <c r="L315" s="6"/>
      <c r="M315" s="6"/>
      <c r="O315" s="128"/>
    </row>
    <row r="316" spans="1:15" s="10" customFormat="1" ht="11.25" x14ac:dyDescent="0.2">
      <c r="A316" s="173" t="s">
        <v>98</v>
      </c>
      <c r="B316" s="11" t="s">
        <v>60</v>
      </c>
      <c r="C316" s="11" t="s">
        <v>344</v>
      </c>
      <c r="D316" s="11"/>
      <c r="E316" s="6">
        <v>650</v>
      </c>
      <c r="F316" s="6">
        <v>3315</v>
      </c>
      <c r="G316" s="6">
        <v>590</v>
      </c>
      <c r="H316" s="6">
        <v>135</v>
      </c>
      <c r="I316" s="6">
        <v>20</v>
      </c>
      <c r="J316" s="6">
        <v>4710</v>
      </c>
      <c r="K316" s="127"/>
      <c r="O316" s="128"/>
    </row>
    <row r="317" spans="1:15" s="10" customFormat="1" ht="11.25" x14ac:dyDescent="0.2">
      <c r="A317" s="173"/>
      <c r="B317" s="11" t="s">
        <v>61</v>
      </c>
      <c r="C317" s="11" t="s">
        <v>345</v>
      </c>
      <c r="D317" s="11"/>
      <c r="E317" s="6">
        <v>1515</v>
      </c>
      <c r="F317" s="6">
        <v>8995</v>
      </c>
      <c r="G317" s="6">
        <v>1485</v>
      </c>
      <c r="H317" s="6">
        <v>295</v>
      </c>
      <c r="I317" s="6">
        <v>60</v>
      </c>
      <c r="J317" s="6">
        <v>12350</v>
      </c>
      <c r="K317" s="127"/>
      <c r="O317" s="128"/>
    </row>
    <row r="318" spans="1:15" s="10" customFormat="1" ht="11.25" x14ac:dyDescent="0.2">
      <c r="A318" s="173"/>
      <c r="B318" s="11" t="s">
        <v>77</v>
      </c>
      <c r="C318" s="11" t="s">
        <v>346</v>
      </c>
      <c r="D318" s="11"/>
      <c r="E318" s="6">
        <v>345</v>
      </c>
      <c r="F318" s="6">
        <v>1470</v>
      </c>
      <c r="G318" s="6">
        <v>205</v>
      </c>
      <c r="H318" s="6" t="s">
        <v>712</v>
      </c>
      <c r="I318" s="6" t="s">
        <v>712</v>
      </c>
      <c r="J318" s="6">
        <v>2055</v>
      </c>
      <c r="K318" s="127"/>
      <c r="O318" s="128"/>
    </row>
    <row r="319" spans="1:15" s="10" customFormat="1" ht="11.25" x14ac:dyDescent="0.2">
      <c r="A319" s="173"/>
      <c r="B319" s="11" t="s">
        <v>73</v>
      </c>
      <c r="C319" s="11" t="s">
        <v>347</v>
      </c>
      <c r="D319" s="11"/>
      <c r="E319" s="6">
        <v>305</v>
      </c>
      <c r="F319" s="6">
        <v>1985</v>
      </c>
      <c r="G319" s="6">
        <v>355</v>
      </c>
      <c r="H319" s="6">
        <v>75</v>
      </c>
      <c r="I319" s="6">
        <v>20</v>
      </c>
      <c r="J319" s="6">
        <v>2740</v>
      </c>
      <c r="K319" s="127"/>
      <c r="O319" s="128"/>
    </row>
    <row r="320" spans="1:15" s="10" customFormat="1" ht="11.25" x14ac:dyDescent="0.2">
      <c r="A320" s="173"/>
      <c r="B320" s="11" t="s">
        <v>510</v>
      </c>
      <c r="C320" s="11" t="s">
        <v>348</v>
      </c>
      <c r="D320" s="11"/>
      <c r="E320" s="6">
        <v>180</v>
      </c>
      <c r="F320" s="6">
        <v>1085</v>
      </c>
      <c r="G320" s="6">
        <v>175</v>
      </c>
      <c r="H320" s="6" t="s">
        <v>712</v>
      </c>
      <c r="I320" s="6" t="s">
        <v>712</v>
      </c>
      <c r="J320" s="6">
        <v>1465</v>
      </c>
      <c r="K320" s="127"/>
      <c r="O320" s="128"/>
    </row>
    <row r="321" spans="1:15" s="10" customFormat="1" ht="11.25" x14ac:dyDescent="0.2">
      <c r="A321" s="173"/>
      <c r="B321" s="11" t="s">
        <v>58</v>
      </c>
      <c r="C321" s="11" t="s">
        <v>334</v>
      </c>
      <c r="D321" s="11"/>
      <c r="E321" s="6">
        <v>615</v>
      </c>
      <c r="F321" s="6">
        <v>3035</v>
      </c>
      <c r="G321" s="6">
        <v>490</v>
      </c>
      <c r="H321" s="6">
        <v>75</v>
      </c>
      <c r="I321" s="6">
        <v>15</v>
      </c>
      <c r="J321" s="6">
        <v>4230</v>
      </c>
      <c r="K321" s="127"/>
      <c r="O321" s="128"/>
    </row>
    <row r="322" spans="1:15" s="12" customFormat="1" ht="11.25" x14ac:dyDescent="0.2">
      <c r="A322" s="173"/>
      <c r="B322" s="11" t="s">
        <v>72</v>
      </c>
      <c r="C322" s="11" t="s">
        <v>111</v>
      </c>
      <c r="D322" s="11"/>
      <c r="E322" s="6">
        <v>130</v>
      </c>
      <c r="F322" s="6">
        <v>625</v>
      </c>
      <c r="G322" s="6">
        <v>105</v>
      </c>
      <c r="H322" s="6">
        <v>20</v>
      </c>
      <c r="I322" s="6">
        <v>5</v>
      </c>
      <c r="J322" s="6">
        <v>885</v>
      </c>
      <c r="K322" s="127"/>
      <c r="O322" s="128"/>
    </row>
    <row r="323" spans="1:15" s="10" customFormat="1" ht="11.25" x14ac:dyDescent="0.2">
      <c r="A323" s="173"/>
      <c r="B323" s="11" t="s">
        <v>59</v>
      </c>
      <c r="C323" s="11" t="s">
        <v>99</v>
      </c>
      <c r="D323" s="11"/>
      <c r="E323" s="6">
        <v>655</v>
      </c>
      <c r="F323" s="6">
        <v>3480</v>
      </c>
      <c r="G323" s="6">
        <v>550</v>
      </c>
      <c r="H323" s="6">
        <v>95</v>
      </c>
      <c r="I323" s="6">
        <v>35</v>
      </c>
      <c r="J323" s="6">
        <v>4815</v>
      </c>
      <c r="K323" s="127"/>
      <c r="O323" s="128"/>
    </row>
    <row r="324" spans="1:15" s="10" customFormat="1" ht="11.25" x14ac:dyDescent="0.2">
      <c r="A324" s="174"/>
      <c r="B324" s="13" t="s">
        <v>692</v>
      </c>
      <c r="C324" s="13" t="str">
        <f>A316</f>
        <v>Sheffield City Region</v>
      </c>
      <c r="D324" s="13"/>
      <c r="E324" s="14">
        <v>4395</v>
      </c>
      <c r="F324" s="14">
        <v>23990</v>
      </c>
      <c r="G324" s="14">
        <v>3955</v>
      </c>
      <c r="H324" s="14">
        <v>755</v>
      </c>
      <c r="I324" s="14">
        <v>160</v>
      </c>
      <c r="J324" s="14">
        <v>33255</v>
      </c>
      <c r="K324" s="127"/>
      <c r="O324" s="128"/>
    </row>
    <row r="325" spans="1:15" s="10" customFormat="1" ht="11.25" x14ac:dyDescent="0.2">
      <c r="A325" s="15"/>
      <c r="C325" s="11"/>
      <c r="D325" s="11"/>
      <c r="E325" s="6"/>
      <c r="F325" s="6"/>
      <c r="G325" s="6"/>
      <c r="H325" s="6"/>
      <c r="I325" s="6"/>
      <c r="J325" s="6"/>
      <c r="K325" s="127"/>
      <c r="L325" s="6"/>
      <c r="M325" s="6"/>
      <c r="O325" s="128"/>
    </row>
    <row r="326" spans="1:15" s="10" customFormat="1" ht="11.25" x14ac:dyDescent="0.2">
      <c r="A326" s="173" t="s">
        <v>416</v>
      </c>
      <c r="B326" s="11" t="s">
        <v>443</v>
      </c>
      <c r="C326" s="11" t="s">
        <v>162</v>
      </c>
      <c r="D326" s="11"/>
      <c r="E326" s="6">
        <v>390</v>
      </c>
      <c r="F326" s="6">
        <v>2250</v>
      </c>
      <c r="G326" s="6">
        <v>290</v>
      </c>
      <c r="H326" s="6">
        <v>40</v>
      </c>
      <c r="I326" s="6">
        <v>5</v>
      </c>
      <c r="J326" s="6">
        <v>2975</v>
      </c>
      <c r="K326" s="127"/>
      <c r="O326" s="128"/>
    </row>
    <row r="327" spans="1:15" s="10" customFormat="1" ht="11.25" x14ac:dyDescent="0.2">
      <c r="A327" s="173"/>
      <c r="B327" s="11" t="s">
        <v>444</v>
      </c>
      <c r="C327" s="11" t="s">
        <v>163</v>
      </c>
      <c r="D327" s="11"/>
      <c r="E327" s="6">
        <v>465</v>
      </c>
      <c r="F327" s="6">
        <v>2720</v>
      </c>
      <c r="G327" s="6">
        <v>350</v>
      </c>
      <c r="H327" s="6">
        <v>50</v>
      </c>
      <c r="I327" s="6">
        <v>15</v>
      </c>
      <c r="J327" s="6">
        <v>3600</v>
      </c>
      <c r="K327" s="127"/>
      <c r="O327" s="128"/>
    </row>
    <row r="328" spans="1:15" s="10" customFormat="1" ht="11.25" x14ac:dyDescent="0.2">
      <c r="A328" s="173"/>
      <c r="B328" s="11" t="s">
        <v>445</v>
      </c>
      <c r="C328" s="11" t="s">
        <v>165</v>
      </c>
      <c r="D328" s="11"/>
      <c r="E328" s="6">
        <v>465</v>
      </c>
      <c r="F328" s="6">
        <v>2725</v>
      </c>
      <c r="G328" s="6">
        <v>395</v>
      </c>
      <c r="H328" s="6">
        <v>60</v>
      </c>
      <c r="I328" s="6">
        <v>10</v>
      </c>
      <c r="J328" s="6">
        <v>3655</v>
      </c>
      <c r="K328" s="127"/>
      <c r="O328" s="128"/>
    </row>
    <row r="329" spans="1:15" s="10" customFormat="1" ht="11.25" x14ac:dyDescent="0.2">
      <c r="A329" s="173"/>
      <c r="B329" s="11" t="s">
        <v>446</v>
      </c>
      <c r="C329" s="11" t="s">
        <v>166</v>
      </c>
      <c r="D329" s="11"/>
      <c r="E329" s="6">
        <v>175</v>
      </c>
      <c r="F329" s="6">
        <v>1285</v>
      </c>
      <c r="G329" s="6">
        <v>160</v>
      </c>
      <c r="H329" s="6" t="s">
        <v>712</v>
      </c>
      <c r="I329" s="6" t="s">
        <v>712</v>
      </c>
      <c r="J329" s="6">
        <v>1645</v>
      </c>
      <c r="K329" s="127"/>
      <c r="O329" s="128"/>
    </row>
    <row r="330" spans="1:15" s="10" customFormat="1" ht="11.25" x14ac:dyDescent="0.2">
      <c r="A330" s="173"/>
      <c r="B330" s="11" t="s">
        <v>349</v>
      </c>
      <c r="C330" s="11" t="s">
        <v>167</v>
      </c>
      <c r="D330" s="11"/>
      <c r="E330" s="6">
        <v>375</v>
      </c>
      <c r="F330" s="6">
        <v>2585</v>
      </c>
      <c r="G330" s="6">
        <v>290</v>
      </c>
      <c r="H330" s="6">
        <v>60</v>
      </c>
      <c r="I330" s="6">
        <v>15</v>
      </c>
      <c r="J330" s="6">
        <v>3325</v>
      </c>
      <c r="K330" s="127"/>
      <c r="O330" s="128"/>
    </row>
    <row r="331" spans="1:15" s="10" customFormat="1" ht="11.25" x14ac:dyDescent="0.2">
      <c r="A331" s="173"/>
      <c r="B331" s="11" t="s">
        <v>426</v>
      </c>
      <c r="C331" s="11" t="s">
        <v>168</v>
      </c>
      <c r="D331" s="11"/>
      <c r="E331" s="6">
        <v>330</v>
      </c>
      <c r="F331" s="6">
        <v>1750</v>
      </c>
      <c r="G331" s="6">
        <v>315</v>
      </c>
      <c r="H331" s="6" t="s">
        <v>712</v>
      </c>
      <c r="I331" s="6" t="s">
        <v>712</v>
      </c>
      <c r="J331" s="6">
        <v>2445</v>
      </c>
      <c r="K331" s="127"/>
      <c r="O331" s="128"/>
    </row>
    <row r="332" spans="1:15" s="10" customFormat="1" ht="11.25" x14ac:dyDescent="0.2">
      <c r="A332" s="173"/>
      <c r="B332" s="11" t="s">
        <v>350</v>
      </c>
      <c r="C332" s="11" t="s">
        <v>169</v>
      </c>
      <c r="D332" s="11"/>
      <c r="E332" s="6">
        <v>670</v>
      </c>
      <c r="F332" s="6">
        <v>3190</v>
      </c>
      <c r="G332" s="6">
        <v>400</v>
      </c>
      <c r="H332" s="6">
        <v>90</v>
      </c>
      <c r="I332" s="6">
        <v>10</v>
      </c>
      <c r="J332" s="6">
        <v>4360</v>
      </c>
      <c r="K332" s="127"/>
      <c r="O332" s="128"/>
    </row>
    <row r="333" spans="1:15" s="10" customFormat="1" ht="11.25" x14ac:dyDescent="0.2">
      <c r="A333" s="173"/>
      <c r="B333" s="11" t="s">
        <v>429</v>
      </c>
      <c r="C333" s="11" t="s">
        <v>170</v>
      </c>
      <c r="D333" s="11"/>
      <c r="E333" s="6">
        <v>440</v>
      </c>
      <c r="F333" s="6">
        <v>3550</v>
      </c>
      <c r="G333" s="6">
        <v>490</v>
      </c>
      <c r="H333" s="6">
        <v>85</v>
      </c>
      <c r="I333" s="6">
        <v>25</v>
      </c>
      <c r="J333" s="6">
        <v>4590</v>
      </c>
      <c r="K333" s="127"/>
      <c r="O333" s="128"/>
    </row>
    <row r="334" spans="1:15" s="10" customFormat="1" ht="11.25" x14ac:dyDescent="0.2">
      <c r="A334" s="173"/>
      <c r="B334" s="11" t="s">
        <v>432</v>
      </c>
      <c r="C334" s="11" t="s">
        <v>171</v>
      </c>
      <c r="D334" s="11"/>
      <c r="E334" s="6">
        <v>635</v>
      </c>
      <c r="F334" s="6">
        <v>3865</v>
      </c>
      <c r="G334" s="6">
        <v>550</v>
      </c>
      <c r="H334" s="6">
        <v>105</v>
      </c>
      <c r="I334" s="6">
        <v>25</v>
      </c>
      <c r="J334" s="6">
        <v>5180</v>
      </c>
      <c r="K334" s="127"/>
      <c r="O334" s="128"/>
    </row>
    <row r="335" spans="1:15" s="12" customFormat="1" ht="11.25" x14ac:dyDescent="0.2">
      <c r="A335" s="173"/>
      <c r="B335" s="11" t="s">
        <v>352</v>
      </c>
      <c r="C335" s="11" t="s">
        <v>172</v>
      </c>
      <c r="D335" s="11"/>
      <c r="E335" s="6">
        <v>310</v>
      </c>
      <c r="F335" s="6">
        <v>1975</v>
      </c>
      <c r="G335" s="6">
        <v>275</v>
      </c>
      <c r="H335" s="6">
        <v>60</v>
      </c>
      <c r="I335" s="6">
        <v>10</v>
      </c>
      <c r="J335" s="6">
        <v>2630</v>
      </c>
      <c r="K335" s="127"/>
      <c r="O335" s="128"/>
    </row>
    <row r="336" spans="1:15" s="10" customFormat="1" ht="11.25" x14ac:dyDescent="0.2">
      <c r="A336" s="173"/>
      <c r="B336" s="11" t="s">
        <v>353</v>
      </c>
      <c r="C336" s="11" t="s">
        <v>173</v>
      </c>
      <c r="D336" s="11"/>
      <c r="E336" s="6">
        <v>230</v>
      </c>
      <c r="F336" s="6">
        <v>1830</v>
      </c>
      <c r="G336" s="6">
        <v>470</v>
      </c>
      <c r="H336" s="6">
        <v>50</v>
      </c>
      <c r="I336" s="6">
        <v>15</v>
      </c>
      <c r="J336" s="6">
        <v>2595</v>
      </c>
      <c r="K336" s="127"/>
      <c r="O336" s="128"/>
    </row>
    <row r="337" spans="1:16" s="10" customFormat="1" ht="11.25" x14ac:dyDescent="0.2">
      <c r="A337" s="174"/>
      <c r="B337" s="13" t="s">
        <v>692</v>
      </c>
      <c r="C337" s="13" t="str">
        <f>A326</f>
        <v>Solent</v>
      </c>
      <c r="D337" s="13"/>
      <c r="E337" s="8">
        <v>3400</v>
      </c>
      <c r="F337" s="8">
        <v>21635</v>
      </c>
      <c r="G337" s="8">
        <v>3175</v>
      </c>
      <c r="H337" s="8">
        <v>485</v>
      </c>
      <c r="I337" s="8">
        <v>120</v>
      </c>
      <c r="J337" s="8">
        <v>28815</v>
      </c>
      <c r="K337" s="127"/>
      <c r="O337" s="128"/>
    </row>
    <row r="338" spans="1:16" s="10" customFormat="1" ht="11.25" x14ac:dyDescent="0.2">
      <c r="A338" s="15"/>
      <c r="C338" s="11"/>
      <c r="D338" s="11"/>
      <c r="E338" s="6"/>
      <c r="F338" s="6"/>
      <c r="G338" s="6"/>
      <c r="H338" s="6"/>
      <c r="I338" s="6"/>
      <c r="J338" s="6"/>
      <c r="K338" s="127"/>
      <c r="L338" s="6"/>
      <c r="M338" s="6"/>
      <c r="O338" s="128"/>
    </row>
    <row r="339" spans="1:16" s="10" customFormat="1" ht="11.25" x14ac:dyDescent="0.2">
      <c r="A339" s="173" t="s">
        <v>678</v>
      </c>
      <c r="B339" s="11" t="s">
        <v>475</v>
      </c>
      <c r="C339" s="11" t="s">
        <v>208</v>
      </c>
      <c r="D339" s="11"/>
      <c r="E339" s="6">
        <v>605</v>
      </c>
      <c r="F339" s="6">
        <v>4415</v>
      </c>
      <c r="G339" s="6">
        <v>610</v>
      </c>
      <c r="H339" s="6">
        <v>105</v>
      </c>
      <c r="I339" s="6">
        <v>25</v>
      </c>
      <c r="J339" s="6">
        <v>5760</v>
      </c>
      <c r="K339" s="127"/>
      <c r="O339" s="128"/>
    </row>
    <row r="340" spans="1:16" s="10" customFormat="1" ht="11.25" x14ac:dyDescent="0.2">
      <c r="A340" s="173"/>
      <c r="B340" s="11" t="s">
        <v>448</v>
      </c>
      <c r="C340" s="11" t="s">
        <v>209</v>
      </c>
      <c r="D340" s="11"/>
      <c r="E340" s="6">
        <v>385</v>
      </c>
      <c r="F340" s="6">
        <v>1995</v>
      </c>
      <c r="G340" s="6">
        <v>300</v>
      </c>
      <c r="H340" s="6">
        <v>60</v>
      </c>
      <c r="I340" s="6">
        <v>5</v>
      </c>
      <c r="J340" s="6">
        <v>2745</v>
      </c>
      <c r="K340" s="127"/>
      <c r="O340" s="128"/>
    </row>
    <row r="341" spans="1:16" s="10" customFormat="1" ht="11.25" x14ac:dyDescent="0.2">
      <c r="A341" s="173"/>
      <c r="B341" s="11" t="s">
        <v>449</v>
      </c>
      <c r="C341" s="11" t="s">
        <v>210</v>
      </c>
      <c r="D341" s="11"/>
      <c r="E341" s="6">
        <v>220</v>
      </c>
      <c r="F341" s="6">
        <v>1800</v>
      </c>
      <c r="G341" s="6">
        <v>170</v>
      </c>
      <c r="H341" s="6">
        <v>25</v>
      </c>
      <c r="I341" s="6">
        <v>10</v>
      </c>
      <c r="J341" s="6">
        <v>2225</v>
      </c>
      <c r="K341" s="127"/>
      <c r="L341" s="11"/>
      <c r="M341" s="11"/>
      <c r="N341" s="11"/>
      <c r="O341" s="128"/>
      <c r="P341" s="11"/>
    </row>
    <row r="342" spans="1:16" s="10" customFormat="1" ht="11.25" x14ac:dyDescent="0.2">
      <c r="A342" s="173"/>
      <c r="B342" s="11" t="s">
        <v>450</v>
      </c>
      <c r="C342" s="11" t="s">
        <v>211</v>
      </c>
      <c r="D342" s="11"/>
      <c r="E342" s="6">
        <v>380</v>
      </c>
      <c r="F342" s="6">
        <v>2085</v>
      </c>
      <c r="G342" s="6">
        <v>185</v>
      </c>
      <c r="H342" s="6">
        <v>35</v>
      </c>
      <c r="I342" s="6">
        <v>5</v>
      </c>
      <c r="J342" s="6">
        <v>2690</v>
      </c>
      <c r="K342" s="127"/>
      <c r="L342" s="11"/>
      <c r="M342" s="11"/>
      <c r="N342" s="11"/>
      <c r="O342" s="128"/>
      <c r="P342" s="11"/>
    </row>
    <row r="343" spans="1:16" s="10" customFormat="1" ht="11.25" x14ac:dyDescent="0.2">
      <c r="A343" s="173"/>
      <c r="B343" s="11" t="s">
        <v>451</v>
      </c>
      <c r="C343" s="11" t="s">
        <v>212</v>
      </c>
      <c r="D343" s="11"/>
      <c r="E343" s="6">
        <v>560</v>
      </c>
      <c r="F343" s="6">
        <v>3545</v>
      </c>
      <c r="G343" s="6">
        <v>350</v>
      </c>
      <c r="H343" s="6">
        <v>80</v>
      </c>
      <c r="I343" s="6">
        <v>20</v>
      </c>
      <c r="J343" s="6">
        <v>4555</v>
      </c>
      <c r="K343" s="127"/>
      <c r="O343" s="128"/>
    </row>
    <row r="344" spans="1:16" s="10" customFormat="1" ht="11.25" x14ac:dyDescent="0.2">
      <c r="A344" s="173"/>
      <c r="B344" s="11" t="s">
        <v>452</v>
      </c>
      <c r="C344" s="11" t="s">
        <v>213</v>
      </c>
      <c r="D344" s="11"/>
      <c r="E344" s="6">
        <v>410</v>
      </c>
      <c r="F344" s="6">
        <v>2680</v>
      </c>
      <c r="G344" s="6">
        <v>420</v>
      </c>
      <c r="H344" s="6">
        <v>80</v>
      </c>
      <c r="I344" s="6">
        <v>20</v>
      </c>
      <c r="J344" s="6">
        <v>3610</v>
      </c>
      <c r="K344" s="127"/>
      <c r="O344" s="128"/>
    </row>
    <row r="345" spans="1:16" s="10" customFormat="1" ht="11.25" x14ac:dyDescent="0.2">
      <c r="A345" s="173"/>
      <c r="B345" s="11" t="s">
        <v>453</v>
      </c>
      <c r="C345" s="11" t="s">
        <v>214</v>
      </c>
      <c r="D345" s="11"/>
      <c r="E345" s="6">
        <v>540</v>
      </c>
      <c r="F345" s="6">
        <v>3270</v>
      </c>
      <c r="G345" s="6">
        <v>320</v>
      </c>
      <c r="H345" s="6">
        <v>50</v>
      </c>
      <c r="I345" s="6">
        <v>15</v>
      </c>
      <c r="J345" s="6">
        <v>4195</v>
      </c>
      <c r="K345" s="127"/>
      <c r="O345" s="128"/>
    </row>
    <row r="346" spans="1:16" s="10" customFormat="1" ht="11.25" x14ac:dyDescent="0.2">
      <c r="A346" s="173"/>
      <c r="B346" s="11" t="s">
        <v>454</v>
      </c>
      <c r="C346" s="11" t="s">
        <v>215</v>
      </c>
      <c r="D346" s="11"/>
      <c r="E346" s="6">
        <v>285</v>
      </c>
      <c r="F346" s="6">
        <v>1585</v>
      </c>
      <c r="G346" s="6">
        <v>250</v>
      </c>
      <c r="H346" s="6">
        <v>45</v>
      </c>
      <c r="I346" s="6">
        <v>15</v>
      </c>
      <c r="J346" s="6">
        <v>2180</v>
      </c>
      <c r="K346" s="127"/>
      <c r="O346" s="128"/>
    </row>
    <row r="347" spans="1:16" s="10" customFormat="1" ht="11.25" x14ac:dyDescent="0.2">
      <c r="A347" s="173"/>
      <c r="B347" s="11" t="s">
        <v>455</v>
      </c>
      <c r="C347" s="11" t="s">
        <v>216</v>
      </c>
      <c r="D347" s="11"/>
      <c r="E347" s="6">
        <v>95</v>
      </c>
      <c r="F347" s="6">
        <v>680</v>
      </c>
      <c r="G347" s="6">
        <v>90</v>
      </c>
      <c r="H347" s="6" t="s">
        <v>712</v>
      </c>
      <c r="I347" s="6" t="s">
        <v>712</v>
      </c>
      <c r="J347" s="6">
        <v>880</v>
      </c>
      <c r="K347" s="127"/>
      <c r="O347" s="128"/>
    </row>
    <row r="348" spans="1:16" s="10" customFormat="1" ht="11.25" x14ac:dyDescent="0.2">
      <c r="A348" s="173"/>
      <c r="B348" s="11" t="s">
        <v>456</v>
      </c>
      <c r="C348" s="11" t="s">
        <v>217</v>
      </c>
      <c r="D348" s="11"/>
      <c r="E348" s="6">
        <v>320</v>
      </c>
      <c r="F348" s="6">
        <v>1945</v>
      </c>
      <c r="G348" s="6">
        <v>205</v>
      </c>
      <c r="H348" s="6">
        <v>25</v>
      </c>
      <c r="I348" s="6">
        <v>5</v>
      </c>
      <c r="J348" s="6">
        <v>2500</v>
      </c>
      <c r="K348" s="127"/>
      <c r="O348" s="128"/>
    </row>
    <row r="349" spans="1:16" s="10" customFormat="1" ht="11.25" x14ac:dyDescent="0.2">
      <c r="A349" s="173"/>
      <c r="B349" s="11" t="s">
        <v>549</v>
      </c>
      <c r="C349" s="11" t="s">
        <v>218</v>
      </c>
      <c r="D349" s="11"/>
      <c r="E349" s="6">
        <v>585</v>
      </c>
      <c r="F349" s="6">
        <v>4490</v>
      </c>
      <c r="G349" s="6">
        <v>465</v>
      </c>
      <c r="H349" s="6">
        <v>70</v>
      </c>
      <c r="I349" s="6">
        <v>20</v>
      </c>
      <c r="J349" s="6">
        <v>5630</v>
      </c>
      <c r="K349" s="127"/>
      <c r="O349" s="128"/>
    </row>
    <row r="350" spans="1:16" s="10" customFormat="1" ht="11.25" x14ac:dyDescent="0.2">
      <c r="A350" s="173"/>
      <c r="B350" s="11" t="s">
        <v>457</v>
      </c>
      <c r="C350" s="11" t="s">
        <v>219</v>
      </c>
      <c r="D350" s="11"/>
      <c r="E350" s="6">
        <v>290</v>
      </c>
      <c r="F350" s="6">
        <v>1315</v>
      </c>
      <c r="G350" s="6">
        <v>200</v>
      </c>
      <c r="H350" s="6">
        <v>30</v>
      </c>
      <c r="I350" s="6">
        <v>10</v>
      </c>
      <c r="J350" s="6">
        <v>1845</v>
      </c>
      <c r="K350" s="127"/>
      <c r="O350" s="128"/>
    </row>
    <row r="351" spans="1:16" s="10" customFormat="1" ht="11.25" x14ac:dyDescent="0.2">
      <c r="A351" s="173"/>
      <c r="B351" s="11" t="s">
        <v>550</v>
      </c>
      <c r="C351" s="11" t="s">
        <v>220</v>
      </c>
      <c r="D351" s="11"/>
      <c r="E351" s="6">
        <v>370</v>
      </c>
      <c r="F351" s="6">
        <v>2790</v>
      </c>
      <c r="G351" s="6">
        <v>290</v>
      </c>
      <c r="H351" s="6">
        <v>75</v>
      </c>
      <c r="I351" s="6">
        <v>15</v>
      </c>
      <c r="J351" s="6">
        <v>3540</v>
      </c>
      <c r="K351" s="127"/>
      <c r="O351" s="128"/>
    </row>
    <row r="352" spans="1:16" s="10" customFormat="1" ht="11.25" x14ac:dyDescent="0.2">
      <c r="A352" s="173"/>
      <c r="B352" s="11" t="s">
        <v>458</v>
      </c>
      <c r="C352" s="11" t="s">
        <v>147</v>
      </c>
      <c r="D352" s="11"/>
      <c r="E352" s="6">
        <v>75</v>
      </c>
      <c r="F352" s="6">
        <v>490</v>
      </c>
      <c r="G352" s="6">
        <v>60</v>
      </c>
      <c r="H352" s="6" t="s">
        <v>712</v>
      </c>
      <c r="I352" s="6" t="s">
        <v>712</v>
      </c>
      <c r="J352" s="6">
        <v>640</v>
      </c>
      <c r="K352" s="127"/>
      <c r="O352" s="128"/>
    </row>
    <row r="353" spans="1:15" s="10" customFormat="1" ht="11.25" x14ac:dyDescent="0.2">
      <c r="A353" s="173"/>
      <c r="B353" s="11" t="s">
        <v>354</v>
      </c>
      <c r="C353" s="11" t="s">
        <v>221</v>
      </c>
      <c r="D353" s="11"/>
      <c r="E353" s="6">
        <v>265</v>
      </c>
      <c r="F353" s="6">
        <v>1665</v>
      </c>
      <c r="G353" s="6">
        <v>200</v>
      </c>
      <c r="H353" s="6">
        <v>45</v>
      </c>
      <c r="I353" s="6">
        <v>15</v>
      </c>
      <c r="J353" s="6">
        <v>2190</v>
      </c>
      <c r="K353" s="127"/>
      <c r="O353" s="128"/>
    </row>
    <row r="354" spans="1:15" s="10" customFormat="1" ht="11.25" x14ac:dyDescent="0.2">
      <c r="A354" s="173"/>
      <c r="B354" s="11" t="s">
        <v>355</v>
      </c>
      <c r="C354" s="11" t="s">
        <v>222</v>
      </c>
      <c r="D354" s="11"/>
      <c r="E354" s="6">
        <v>520</v>
      </c>
      <c r="F354" s="6">
        <v>2565</v>
      </c>
      <c r="G354" s="6">
        <v>335</v>
      </c>
      <c r="H354" s="6">
        <v>55</v>
      </c>
      <c r="I354" s="6">
        <v>20</v>
      </c>
      <c r="J354" s="6">
        <v>3495</v>
      </c>
      <c r="K354" s="127"/>
      <c r="O354" s="128"/>
    </row>
    <row r="355" spans="1:15" s="10" customFormat="1" ht="11.25" x14ac:dyDescent="0.2">
      <c r="A355" s="173"/>
      <c r="B355" s="11" t="s">
        <v>356</v>
      </c>
      <c r="C355" s="11" t="s">
        <v>223</v>
      </c>
      <c r="D355" s="11"/>
      <c r="E355" s="6">
        <v>290</v>
      </c>
      <c r="F355" s="6">
        <v>2030</v>
      </c>
      <c r="G355" s="6">
        <v>270</v>
      </c>
      <c r="H355" s="6">
        <v>65</v>
      </c>
      <c r="I355" s="6">
        <v>20</v>
      </c>
      <c r="J355" s="6">
        <v>2675</v>
      </c>
      <c r="K355" s="127"/>
      <c r="O355" s="128"/>
    </row>
    <row r="356" spans="1:15" s="10" customFormat="1" ht="11.25" x14ac:dyDescent="0.2">
      <c r="A356" s="173"/>
      <c r="B356" s="11" t="s">
        <v>357</v>
      </c>
      <c r="C356" s="11" t="s">
        <v>224</v>
      </c>
      <c r="D356" s="11"/>
      <c r="E356" s="6">
        <v>230</v>
      </c>
      <c r="F356" s="6">
        <v>1080</v>
      </c>
      <c r="G356" s="6">
        <v>160</v>
      </c>
      <c r="H356" s="6">
        <v>20</v>
      </c>
      <c r="I356" s="6">
        <v>5</v>
      </c>
      <c r="J356" s="6">
        <v>1495</v>
      </c>
      <c r="K356" s="127"/>
      <c r="O356" s="128"/>
    </row>
    <row r="357" spans="1:15" s="10" customFormat="1" ht="11.25" x14ac:dyDescent="0.2">
      <c r="A357" s="173"/>
      <c r="B357" s="11" t="s">
        <v>358</v>
      </c>
      <c r="C357" s="11" t="s">
        <v>225</v>
      </c>
      <c r="D357" s="11"/>
      <c r="E357" s="6">
        <v>215</v>
      </c>
      <c r="F357" s="6">
        <v>1610</v>
      </c>
      <c r="G357" s="6">
        <v>175</v>
      </c>
      <c r="H357" s="6">
        <v>35</v>
      </c>
      <c r="I357" s="6">
        <v>5</v>
      </c>
      <c r="J357" s="6">
        <v>2040</v>
      </c>
      <c r="K357" s="127"/>
      <c r="O357" s="128"/>
    </row>
    <row r="358" spans="1:15" s="10" customFormat="1" ht="11.25" x14ac:dyDescent="0.2">
      <c r="A358" s="173"/>
      <c r="B358" s="11" t="s">
        <v>359</v>
      </c>
      <c r="C358" s="11" t="s">
        <v>226</v>
      </c>
      <c r="D358" s="11"/>
      <c r="E358" s="6">
        <v>480</v>
      </c>
      <c r="F358" s="6">
        <v>2585</v>
      </c>
      <c r="G358" s="6">
        <v>345</v>
      </c>
      <c r="H358" s="6">
        <v>70</v>
      </c>
      <c r="I358" s="6">
        <v>15</v>
      </c>
      <c r="J358" s="6">
        <v>3495</v>
      </c>
      <c r="K358" s="127"/>
      <c r="O358" s="128"/>
    </row>
    <row r="359" spans="1:15" s="10" customFormat="1" ht="11.25" x14ac:dyDescent="0.2">
      <c r="A359" s="173"/>
      <c r="B359" s="11" t="s">
        <v>427</v>
      </c>
      <c r="C359" s="11" t="s">
        <v>227</v>
      </c>
      <c r="D359" s="11"/>
      <c r="E359" s="6">
        <v>745</v>
      </c>
      <c r="F359" s="6">
        <v>4235</v>
      </c>
      <c r="G359" s="6">
        <v>520</v>
      </c>
      <c r="H359" s="6">
        <v>105</v>
      </c>
      <c r="I359" s="6">
        <v>15</v>
      </c>
      <c r="J359" s="6">
        <v>5620</v>
      </c>
      <c r="K359" s="127"/>
      <c r="O359" s="128"/>
    </row>
    <row r="360" spans="1:15" s="10" customFormat="1" ht="11.25" x14ac:dyDescent="0.2">
      <c r="A360" s="173"/>
      <c r="B360" s="11" t="s">
        <v>360</v>
      </c>
      <c r="C360" s="11" t="s">
        <v>228</v>
      </c>
      <c r="D360" s="11"/>
      <c r="E360" s="6">
        <v>290</v>
      </c>
      <c r="F360" s="6">
        <v>2045</v>
      </c>
      <c r="G360" s="6">
        <v>205</v>
      </c>
      <c r="H360" s="6">
        <v>35</v>
      </c>
      <c r="I360" s="6">
        <v>10</v>
      </c>
      <c r="J360" s="6">
        <v>2585</v>
      </c>
      <c r="K360" s="127"/>
      <c r="O360" s="128"/>
    </row>
    <row r="361" spans="1:15" s="10" customFormat="1" ht="11.25" x14ac:dyDescent="0.2">
      <c r="A361" s="173"/>
      <c r="B361" s="11" t="s">
        <v>361</v>
      </c>
      <c r="C361" s="11" t="s">
        <v>229</v>
      </c>
      <c r="D361" s="11"/>
      <c r="E361" s="6">
        <v>240</v>
      </c>
      <c r="F361" s="6">
        <v>1290</v>
      </c>
      <c r="G361" s="6">
        <v>175</v>
      </c>
      <c r="H361" s="6">
        <v>20</v>
      </c>
      <c r="I361" s="6">
        <v>10</v>
      </c>
      <c r="J361" s="6">
        <v>1735</v>
      </c>
      <c r="K361" s="127"/>
      <c r="O361" s="128"/>
    </row>
    <row r="362" spans="1:15" s="10" customFormat="1" ht="11.25" x14ac:dyDescent="0.2">
      <c r="A362" s="173"/>
      <c r="B362" s="11" t="s">
        <v>362</v>
      </c>
      <c r="C362" s="11" t="s">
        <v>230</v>
      </c>
      <c r="D362" s="11"/>
      <c r="E362" s="6">
        <v>370</v>
      </c>
      <c r="F362" s="6">
        <v>1765</v>
      </c>
      <c r="G362" s="6">
        <v>255</v>
      </c>
      <c r="H362" s="6">
        <v>60</v>
      </c>
      <c r="I362" s="6">
        <v>15</v>
      </c>
      <c r="J362" s="6">
        <v>2465</v>
      </c>
      <c r="K362" s="127"/>
      <c r="O362" s="128"/>
    </row>
    <row r="363" spans="1:15" s="10" customFormat="1" ht="11.25" x14ac:dyDescent="0.2">
      <c r="A363" s="173"/>
      <c r="B363" s="11" t="s">
        <v>363</v>
      </c>
      <c r="C363" s="11" t="s">
        <v>231</v>
      </c>
      <c r="D363" s="11"/>
      <c r="E363" s="6">
        <v>330</v>
      </c>
      <c r="F363" s="6">
        <v>1975</v>
      </c>
      <c r="G363" s="6">
        <v>260</v>
      </c>
      <c r="H363" s="6">
        <v>55</v>
      </c>
      <c r="I363" s="6">
        <v>10</v>
      </c>
      <c r="J363" s="6">
        <v>2630</v>
      </c>
      <c r="K363" s="127"/>
      <c r="O363" s="128"/>
    </row>
    <row r="364" spans="1:15" s="10" customFormat="1" ht="11.25" x14ac:dyDescent="0.2">
      <c r="A364" s="173"/>
      <c r="B364" s="11" t="s">
        <v>364</v>
      </c>
      <c r="C364" s="11" t="s">
        <v>232</v>
      </c>
      <c r="D364" s="11"/>
      <c r="E364" s="6">
        <v>320</v>
      </c>
      <c r="F364" s="6">
        <v>1810</v>
      </c>
      <c r="G364" s="6">
        <v>235</v>
      </c>
      <c r="H364" s="6">
        <v>50</v>
      </c>
      <c r="I364" s="6">
        <v>10</v>
      </c>
      <c r="J364" s="6">
        <v>2425</v>
      </c>
      <c r="K364" s="127"/>
      <c r="O364" s="128"/>
    </row>
    <row r="365" spans="1:15" s="10" customFormat="1" ht="11.25" x14ac:dyDescent="0.2">
      <c r="A365" s="173"/>
      <c r="B365" s="11" t="s">
        <v>365</v>
      </c>
      <c r="C365" s="11" t="s">
        <v>233</v>
      </c>
      <c r="D365" s="11"/>
      <c r="E365" s="6">
        <v>380</v>
      </c>
      <c r="F365" s="6">
        <v>2405</v>
      </c>
      <c r="G365" s="6">
        <v>280</v>
      </c>
      <c r="H365" s="6" t="s">
        <v>712</v>
      </c>
      <c r="I365" s="6" t="s">
        <v>712</v>
      </c>
      <c r="J365" s="6">
        <v>3110</v>
      </c>
      <c r="K365" s="127"/>
      <c r="O365" s="128"/>
    </row>
    <row r="366" spans="1:15" s="10" customFormat="1" ht="11.25" x14ac:dyDescent="0.2">
      <c r="A366" s="173"/>
      <c r="B366" s="11" t="s">
        <v>438</v>
      </c>
      <c r="C366" s="11" t="s">
        <v>234</v>
      </c>
      <c r="D366" s="11"/>
      <c r="E366" s="6">
        <v>325</v>
      </c>
      <c r="F366" s="6">
        <v>1705</v>
      </c>
      <c r="G366" s="6">
        <v>245</v>
      </c>
      <c r="H366" s="6">
        <v>40</v>
      </c>
      <c r="I366" s="6">
        <v>5</v>
      </c>
      <c r="J366" s="6">
        <v>2320</v>
      </c>
      <c r="K366" s="127"/>
      <c r="O366" s="128"/>
    </row>
    <row r="367" spans="1:15" s="10" customFormat="1" ht="11.25" x14ac:dyDescent="0.2">
      <c r="A367" s="173"/>
      <c r="B367" s="11" t="s">
        <v>440</v>
      </c>
      <c r="C367" s="11" t="s">
        <v>235</v>
      </c>
      <c r="D367" s="11"/>
      <c r="E367" s="6">
        <v>150</v>
      </c>
      <c r="F367" s="6">
        <v>785</v>
      </c>
      <c r="G367" s="6">
        <v>75</v>
      </c>
      <c r="H367" s="6">
        <v>20</v>
      </c>
      <c r="I367" s="6">
        <v>5</v>
      </c>
      <c r="J367" s="6">
        <v>1035</v>
      </c>
      <c r="K367" s="127"/>
      <c r="O367" s="128"/>
    </row>
    <row r="368" spans="1:15" s="10" customFormat="1" ht="11.25" x14ac:dyDescent="0.2">
      <c r="A368" s="173"/>
      <c r="B368" s="11" t="s">
        <v>441</v>
      </c>
      <c r="C368" s="11" t="s">
        <v>236</v>
      </c>
      <c r="D368" s="11"/>
      <c r="E368" s="6">
        <v>465</v>
      </c>
      <c r="F368" s="6">
        <v>2185</v>
      </c>
      <c r="G368" s="6">
        <v>245</v>
      </c>
      <c r="H368" s="6">
        <v>45</v>
      </c>
      <c r="I368" s="6">
        <v>5</v>
      </c>
      <c r="J368" s="6">
        <v>2945</v>
      </c>
      <c r="K368" s="127"/>
      <c r="O368" s="128"/>
    </row>
    <row r="369" spans="1:15" s="12" customFormat="1" ht="11.25" x14ac:dyDescent="0.2">
      <c r="A369" s="173"/>
      <c r="B369" s="11" t="s">
        <v>437</v>
      </c>
      <c r="C369" s="11" t="s">
        <v>237</v>
      </c>
      <c r="D369" s="11"/>
      <c r="E369" s="6">
        <v>305</v>
      </c>
      <c r="F369" s="6">
        <v>1940</v>
      </c>
      <c r="G369" s="6">
        <v>285</v>
      </c>
      <c r="H369" s="6">
        <v>55</v>
      </c>
      <c r="I369" s="6">
        <v>10</v>
      </c>
      <c r="J369" s="6">
        <v>2595</v>
      </c>
      <c r="K369" s="127"/>
      <c r="O369" s="128"/>
    </row>
    <row r="370" spans="1:15" s="10" customFormat="1" ht="11.25" x14ac:dyDescent="0.2">
      <c r="A370" s="173"/>
      <c r="B370" s="11" t="s">
        <v>439</v>
      </c>
      <c r="C370" s="11" t="s">
        <v>238</v>
      </c>
      <c r="D370" s="11"/>
      <c r="E370" s="6">
        <v>395</v>
      </c>
      <c r="F370" s="6">
        <v>1710</v>
      </c>
      <c r="G370" s="6">
        <v>220</v>
      </c>
      <c r="H370" s="6">
        <v>40</v>
      </c>
      <c r="I370" s="6">
        <v>10</v>
      </c>
      <c r="J370" s="6">
        <v>2375</v>
      </c>
      <c r="K370" s="127"/>
      <c r="O370" s="128"/>
    </row>
    <row r="371" spans="1:15" s="10" customFormat="1" ht="11.25" x14ac:dyDescent="0.2">
      <c r="A371" s="174"/>
      <c r="B371" s="13" t="s">
        <v>692</v>
      </c>
      <c r="C371" s="13" t="str">
        <f>A339</f>
        <v>South East</v>
      </c>
      <c r="D371" s="13"/>
      <c r="E371" s="14">
        <v>11435</v>
      </c>
      <c r="F371" s="14">
        <v>68470</v>
      </c>
      <c r="G371" s="14">
        <v>8400</v>
      </c>
      <c r="H371" s="14">
        <v>1560</v>
      </c>
      <c r="I371" s="14">
        <v>360</v>
      </c>
      <c r="J371" s="14">
        <v>90225</v>
      </c>
      <c r="K371" s="127"/>
      <c r="O371" s="128"/>
    </row>
    <row r="372" spans="1:15" s="10" customFormat="1" ht="11.25" x14ac:dyDescent="0.2">
      <c r="A372" s="15"/>
      <c r="C372" s="11"/>
      <c r="D372" s="11"/>
      <c r="E372" s="6"/>
      <c r="F372" s="6"/>
      <c r="G372" s="6"/>
      <c r="H372" s="6"/>
      <c r="I372" s="6"/>
      <c r="J372" s="6"/>
      <c r="K372" s="127"/>
      <c r="L372" s="6"/>
      <c r="M372" s="6"/>
      <c r="O372" s="128"/>
    </row>
    <row r="373" spans="1:15" s="10" customFormat="1" ht="11.25" x14ac:dyDescent="0.2">
      <c r="A373" s="173" t="s">
        <v>1</v>
      </c>
      <c r="B373" s="11" t="s">
        <v>545</v>
      </c>
      <c r="C373" s="11" t="s">
        <v>192</v>
      </c>
      <c r="D373" s="11"/>
      <c r="E373" s="6">
        <v>355</v>
      </c>
      <c r="F373" s="6">
        <v>2465</v>
      </c>
      <c r="G373" s="6">
        <v>335</v>
      </c>
      <c r="H373" s="6">
        <v>75</v>
      </c>
      <c r="I373" s="6">
        <v>15</v>
      </c>
      <c r="J373" s="6">
        <v>3245</v>
      </c>
      <c r="K373" s="127"/>
      <c r="O373" s="128"/>
    </row>
    <row r="374" spans="1:15" s="10" customFormat="1" ht="11.25" x14ac:dyDescent="0.2">
      <c r="A374" s="173"/>
      <c r="B374" s="11" t="s">
        <v>546</v>
      </c>
      <c r="C374" s="11" t="s">
        <v>193</v>
      </c>
      <c r="D374" s="11"/>
      <c r="E374" s="6">
        <v>810</v>
      </c>
      <c r="F374" s="6">
        <v>3930</v>
      </c>
      <c r="G374" s="6">
        <v>515</v>
      </c>
      <c r="H374" s="6">
        <v>95</v>
      </c>
      <c r="I374" s="6">
        <v>25</v>
      </c>
      <c r="J374" s="6">
        <v>5375</v>
      </c>
      <c r="K374" s="127"/>
      <c r="O374" s="128"/>
    </row>
    <row r="375" spans="1:15" s="10" customFormat="1" ht="11.25" x14ac:dyDescent="0.2">
      <c r="A375" s="173"/>
      <c r="B375" s="11" t="s">
        <v>547</v>
      </c>
      <c r="C375" s="11" t="s">
        <v>194</v>
      </c>
      <c r="D375" s="11"/>
      <c r="E375" s="6">
        <v>515</v>
      </c>
      <c r="F375" s="6">
        <v>3570</v>
      </c>
      <c r="G375" s="6">
        <v>460</v>
      </c>
      <c r="H375" s="6">
        <v>90</v>
      </c>
      <c r="I375" s="6">
        <v>40</v>
      </c>
      <c r="J375" s="6">
        <v>4675</v>
      </c>
      <c r="K375" s="127"/>
      <c r="O375" s="128"/>
    </row>
    <row r="376" spans="1:15" s="10" customFormat="1" ht="11.25" x14ac:dyDescent="0.2">
      <c r="A376" s="173"/>
      <c r="B376" s="11" t="s">
        <v>428</v>
      </c>
      <c r="C376" s="11" t="s">
        <v>195</v>
      </c>
      <c r="D376" s="11"/>
      <c r="E376" s="6">
        <v>860</v>
      </c>
      <c r="F376" s="6">
        <v>6205</v>
      </c>
      <c r="G376" s="6">
        <v>725</v>
      </c>
      <c r="H376" s="6">
        <v>175</v>
      </c>
      <c r="I376" s="6">
        <v>65</v>
      </c>
      <c r="J376" s="6">
        <v>8030</v>
      </c>
      <c r="K376" s="127"/>
      <c r="O376" s="128"/>
    </row>
    <row r="377" spans="1:15" s="10" customFormat="1" ht="11.25" x14ac:dyDescent="0.2">
      <c r="A377" s="173"/>
      <c r="B377" s="11" t="s">
        <v>436</v>
      </c>
      <c r="C377" s="11" t="s">
        <v>196</v>
      </c>
      <c r="D377" s="11"/>
      <c r="E377" s="6">
        <v>375</v>
      </c>
      <c r="F377" s="6">
        <v>2135</v>
      </c>
      <c r="G377" s="6">
        <v>275</v>
      </c>
      <c r="H377" s="6">
        <v>50</v>
      </c>
      <c r="I377" s="6">
        <v>15</v>
      </c>
      <c r="J377" s="6">
        <v>2850</v>
      </c>
      <c r="K377" s="127"/>
      <c r="O377" s="128"/>
    </row>
    <row r="378" spans="1:15" s="10" customFormat="1" ht="11.25" x14ac:dyDescent="0.2">
      <c r="A378" s="173"/>
      <c r="B378" s="11" t="s">
        <v>96</v>
      </c>
      <c r="C378" s="11" t="s">
        <v>197</v>
      </c>
      <c r="D378" s="11"/>
      <c r="E378" s="6">
        <v>895</v>
      </c>
      <c r="F378" s="6">
        <v>4710</v>
      </c>
      <c r="G378" s="6">
        <v>645</v>
      </c>
      <c r="H378" s="6">
        <v>145</v>
      </c>
      <c r="I378" s="6">
        <v>40</v>
      </c>
      <c r="J378" s="6">
        <v>6435</v>
      </c>
      <c r="K378" s="127"/>
      <c r="O378" s="128"/>
    </row>
    <row r="379" spans="1:15" s="10" customFormat="1" ht="11.25" x14ac:dyDescent="0.2">
      <c r="A379" s="173"/>
      <c r="B379" s="11" t="s">
        <v>95</v>
      </c>
      <c r="C379" s="11" t="s">
        <v>198</v>
      </c>
      <c r="D379" s="11"/>
      <c r="E379" s="6">
        <v>325</v>
      </c>
      <c r="F379" s="6">
        <v>1590</v>
      </c>
      <c r="G379" s="6">
        <v>225</v>
      </c>
      <c r="H379" s="6">
        <v>50</v>
      </c>
      <c r="I379" s="6">
        <v>10</v>
      </c>
      <c r="J379" s="6">
        <v>2200</v>
      </c>
      <c r="K379" s="127"/>
      <c r="O379" s="128"/>
    </row>
    <row r="380" spans="1:15" s="10" customFormat="1" ht="11.25" x14ac:dyDescent="0.2">
      <c r="A380" s="173"/>
      <c r="B380" s="11" t="s">
        <v>93</v>
      </c>
      <c r="C380" s="11" t="s">
        <v>199</v>
      </c>
      <c r="D380" s="11"/>
      <c r="E380" s="6">
        <v>115</v>
      </c>
      <c r="F380" s="6">
        <v>945</v>
      </c>
      <c r="G380" s="6">
        <v>195</v>
      </c>
      <c r="H380" s="6">
        <v>40</v>
      </c>
      <c r="I380" s="6">
        <v>5</v>
      </c>
      <c r="J380" s="6">
        <v>1300</v>
      </c>
      <c r="K380" s="127"/>
      <c r="O380" s="128"/>
    </row>
    <row r="381" spans="1:15" s="10" customFormat="1" ht="11.25" x14ac:dyDescent="0.2">
      <c r="A381" s="173"/>
      <c r="B381" s="11" t="s">
        <v>97</v>
      </c>
      <c r="C381" s="11" t="s">
        <v>200</v>
      </c>
      <c r="D381" s="11"/>
      <c r="E381" s="6">
        <v>80</v>
      </c>
      <c r="F381" s="6">
        <v>435</v>
      </c>
      <c r="G381" s="6">
        <v>60</v>
      </c>
      <c r="H381" s="6" t="s">
        <v>712</v>
      </c>
      <c r="I381" s="6" t="s">
        <v>712</v>
      </c>
      <c r="J381" s="6">
        <v>585</v>
      </c>
      <c r="K381" s="127"/>
      <c r="O381" s="128"/>
    </row>
    <row r="382" spans="1:15" s="12" customFormat="1" ht="11.25" x14ac:dyDescent="0.2">
      <c r="A382" s="173"/>
      <c r="B382" s="11" t="s">
        <v>94</v>
      </c>
      <c r="C382" s="11" t="s">
        <v>201</v>
      </c>
      <c r="D382" s="11"/>
      <c r="E382" s="6">
        <v>130</v>
      </c>
      <c r="F382" s="6">
        <v>760</v>
      </c>
      <c r="G382" s="6">
        <v>130</v>
      </c>
      <c r="H382" s="6" t="s">
        <v>712</v>
      </c>
      <c r="I382" s="6" t="s">
        <v>712</v>
      </c>
      <c r="J382" s="6">
        <v>1045</v>
      </c>
      <c r="K382" s="127"/>
      <c r="O382" s="128"/>
    </row>
    <row r="383" spans="1:15" s="10" customFormat="1" ht="11.25" x14ac:dyDescent="0.2">
      <c r="A383" s="173"/>
      <c r="B383" s="11" t="s">
        <v>366</v>
      </c>
      <c r="C383" s="11" t="s">
        <v>158</v>
      </c>
      <c r="D383" s="11"/>
      <c r="E383" s="6">
        <v>420</v>
      </c>
      <c r="F383" s="6">
        <v>2250</v>
      </c>
      <c r="G383" s="6">
        <v>375</v>
      </c>
      <c r="H383" s="6">
        <v>70</v>
      </c>
      <c r="I383" s="6">
        <v>15</v>
      </c>
      <c r="J383" s="6">
        <v>3130</v>
      </c>
      <c r="K383" s="127"/>
      <c r="O383" s="128"/>
    </row>
    <row r="384" spans="1:15" s="10" customFormat="1" ht="11.25" x14ac:dyDescent="0.2">
      <c r="A384" s="174"/>
      <c r="B384" s="13" t="s">
        <v>692</v>
      </c>
      <c r="C384" s="13" t="str">
        <f>A373</f>
        <v>South East Midlands</v>
      </c>
      <c r="D384" s="13"/>
      <c r="E384" s="14">
        <v>4880</v>
      </c>
      <c r="F384" s="14">
        <v>28995</v>
      </c>
      <c r="G384" s="14">
        <v>3940</v>
      </c>
      <c r="H384" s="14">
        <v>825</v>
      </c>
      <c r="I384" s="14">
        <v>235</v>
      </c>
      <c r="J384" s="14">
        <v>38875</v>
      </c>
      <c r="K384" s="127"/>
      <c r="O384" s="128"/>
    </row>
    <row r="385" spans="1:15" s="10" customFormat="1" ht="11.25" x14ac:dyDescent="0.2">
      <c r="A385" s="15"/>
      <c r="C385" s="11"/>
      <c r="D385" s="11"/>
      <c r="E385" s="6"/>
      <c r="F385" s="6"/>
      <c r="G385" s="6"/>
      <c r="H385" s="6"/>
      <c r="I385" s="6"/>
      <c r="J385" s="6"/>
      <c r="K385" s="127"/>
      <c r="L385" s="6"/>
      <c r="M385" s="6"/>
      <c r="O385" s="128"/>
    </row>
    <row r="386" spans="1:15" s="10" customFormat="1" ht="11.25" x14ac:dyDescent="0.2">
      <c r="A386" s="173" t="s">
        <v>679</v>
      </c>
      <c r="B386" s="11" t="s">
        <v>525</v>
      </c>
      <c r="C386" s="11" t="s">
        <v>239</v>
      </c>
      <c r="D386" s="11"/>
      <c r="E386" s="6">
        <v>355</v>
      </c>
      <c r="F386" s="6">
        <v>1160</v>
      </c>
      <c r="G386" s="6">
        <v>125</v>
      </c>
      <c r="H386" s="6" t="s">
        <v>712</v>
      </c>
      <c r="I386" s="6" t="s">
        <v>712</v>
      </c>
      <c r="J386" s="6">
        <v>1655</v>
      </c>
      <c r="K386" s="127"/>
      <c r="O386" s="128"/>
    </row>
    <row r="387" spans="1:15" s="10" customFormat="1" ht="11.25" x14ac:dyDescent="0.2">
      <c r="A387" s="173"/>
      <c r="B387" s="11" t="s">
        <v>288</v>
      </c>
      <c r="C387" s="11" t="s">
        <v>240</v>
      </c>
      <c r="D387" s="11"/>
      <c r="E387" s="6">
        <v>595</v>
      </c>
      <c r="F387" s="6">
        <v>3600</v>
      </c>
      <c r="G387" s="6">
        <v>675</v>
      </c>
      <c r="H387" s="6">
        <v>120</v>
      </c>
      <c r="I387" s="6">
        <v>30</v>
      </c>
      <c r="J387" s="6">
        <v>5020</v>
      </c>
      <c r="K387" s="127"/>
      <c r="O387" s="128"/>
    </row>
    <row r="388" spans="1:15" s="10" customFormat="1" ht="11.25" x14ac:dyDescent="0.2">
      <c r="A388" s="173"/>
      <c r="B388" s="11" t="s">
        <v>524</v>
      </c>
      <c r="C388" s="11" t="s">
        <v>241</v>
      </c>
      <c r="D388" s="11"/>
      <c r="E388" s="6">
        <v>295</v>
      </c>
      <c r="F388" s="6">
        <v>1755</v>
      </c>
      <c r="G388" s="6">
        <v>235</v>
      </c>
      <c r="H388" s="6">
        <v>45</v>
      </c>
      <c r="I388" s="6">
        <v>10</v>
      </c>
      <c r="J388" s="6">
        <v>2340</v>
      </c>
      <c r="K388" s="127"/>
      <c r="O388" s="128"/>
    </row>
    <row r="389" spans="1:15" s="10" customFormat="1" ht="11.25" x14ac:dyDescent="0.2">
      <c r="A389" s="173"/>
      <c r="B389" s="11" t="s">
        <v>523</v>
      </c>
      <c r="C389" s="11" t="s">
        <v>242</v>
      </c>
      <c r="D389" s="11"/>
      <c r="E389" s="6">
        <v>270</v>
      </c>
      <c r="F389" s="6">
        <v>1275</v>
      </c>
      <c r="G389" s="6">
        <v>115</v>
      </c>
      <c r="H389" s="6" t="s">
        <v>712</v>
      </c>
      <c r="I389" s="6" t="s">
        <v>712</v>
      </c>
      <c r="J389" s="6">
        <v>1665</v>
      </c>
      <c r="K389" s="127"/>
      <c r="O389" s="128"/>
    </row>
    <row r="390" spans="1:15" s="10" customFormat="1" ht="11.25" x14ac:dyDescent="0.2">
      <c r="A390" s="173"/>
      <c r="B390" s="11" t="s">
        <v>519</v>
      </c>
      <c r="C390" s="11" t="s">
        <v>243</v>
      </c>
      <c r="D390" s="11"/>
      <c r="E390" s="6">
        <v>290</v>
      </c>
      <c r="F390" s="6">
        <v>1940</v>
      </c>
      <c r="G390" s="6">
        <v>250</v>
      </c>
      <c r="H390" s="6" t="s">
        <v>712</v>
      </c>
      <c r="I390" s="6" t="s">
        <v>712</v>
      </c>
      <c r="J390" s="6">
        <v>2510</v>
      </c>
      <c r="K390" s="127"/>
      <c r="O390" s="128"/>
    </row>
    <row r="391" spans="1:15" s="10" customFormat="1" ht="11.25" x14ac:dyDescent="0.2">
      <c r="A391" s="173"/>
      <c r="B391" s="11" t="s">
        <v>522</v>
      </c>
      <c r="C391" s="11" t="s">
        <v>244</v>
      </c>
      <c r="D391" s="11"/>
      <c r="E391" s="6">
        <v>265</v>
      </c>
      <c r="F391" s="6">
        <v>1540</v>
      </c>
      <c r="G391" s="6">
        <v>280</v>
      </c>
      <c r="H391" s="6">
        <v>45</v>
      </c>
      <c r="I391" s="6">
        <v>10</v>
      </c>
      <c r="J391" s="6">
        <v>2140</v>
      </c>
      <c r="K391" s="127"/>
      <c r="O391" s="128"/>
    </row>
    <row r="392" spans="1:15" s="10" customFormat="1" ht="11.25" x14ac:dyDescent="0.2">
      <c r="A392" s="173"/>
      <c r="B392" s="11" t="s">
        <v>520</v>
      </c>
      <c r="C392" s="11" t="s">
        <v>123</v>
      </c>
      <c r="D392" s="11"/>
      <c r="E392" s="6">
        <v>320</v>
      </c>
      <c r="F392" s="6">
        <v>1735</v>
      </c>
      <c r="G392" s="6">
        <v>265</v>
      </c>
      <c r="H392" s="6">
        <v>35</v>
      </c>
      <c r="I392" s="6">
        <v>20</v>
      </c>
      <c r="J392" s="6">
        <v>2375</v>
      </c>
      <c r="K392" s="127"/>
      <c r="O392" s="128"/>
    </row>
    <row r="393" spans="1:15" s="12" customFormat="1" ht="11.25" x14ac:dyDescent="0.2">
      <c r="A393" s="173"/>
      <c r="B393" s="11" t="s">
        <v>521</v>
      </c>
      <c r="C393" s="11" t="s">
        <v>124</v>
      </c>
      <c r="D393" s="11"/>
      <c r="E393" s="6">
        <v>340</v>
      </c>
      <c r="F393" s="6">
        <v>1885</v>
      </c>
      <c r="G393" s="6">
        <v>210</v>
      </c>
      <c r="H393" s="6">
        <v>45</v>
      </c>
      <c r="I393" s="6">
        <v>10</v>
      </c>
      <c r="J393" s="6">
        <v>2490</v>
      </c>
      <c r="K393" s="127"/>
      <c r="O393" s="128"/>
    </row>
    <row r="394" spans="1:15" s="10" customFormat="1" ht="11.25" x14ac:dyDescent="0.2">
      <c r="A394" s="173"/>
      <c r="B394" s="11" t="s">
        <v>526</v>
      </c>
      <c r="C394" s="11" t="s">
        <v>126</v>
      </c>
      <c r="D394" s="11"/>
      <c r="E394" s="6">
        <v>250</v>
      </c>
      <c r="F394" s="6">
        <v>1415</v>
      </c>
      <c r="G394" s="6">
        <v>235</v>
      </c>
      <c r="H394" s="6" t="s">
        <v>712</v>
      </c>
      <c r="I394" s="6" t="s">
        <v>712</v>
      </c>
      <c r="J394" s="6">
        <v>1950</v>
      </c>
      <c r="K394" s="127"/>
      <c r="O394" s="128"/>
    </row>
    <row r="395" spans="1:15" s="10" customFormat="1" ht="11.25" x14ac:dyDescent="0.2">
      <c r="A395" s="174"/>
      <c r="B395" s="13" t="s">
        <v>692</v>
      </c>
      <c r="C395" s="13" t="str">
        <f>A386</f>
        <v>Stoke-on-Trent and Staffordshire</v>
      </c>
      <c r="D395" s="13"/>
      <c r="E395" s="14">
        <v>2980</v>
      </c>
      <c r="F395" s="14">
        <v>16305</v>
      </c>
      <c r="G395" s="14">
        <v>2390</v>
      </c>
      <c r="H395" s="14">
        <v>380</v>
      </c>
      <c r="I395" s="14">
        <v>90</v>
      </c>
      <c r="J395" s="14">
        <v>22145</v>
      </c>
      <c r="K395" s="127"/>
      <c r="O395" s="128"/>
    </row>
    <row r="396" spans="1:15" s="10" customFormat="1" ht="11.25" x14ac:dyDescent="0.2">
      <c r="A396" s="15"/>
      <c r="C396" s="11"/>
      <c r="D396" s="11"/>
      <c r="E396" s="6"/>
      <c r="F396" s="6"/>
      <c r="G396" s="6"/>
      <c r="H396" s="6"/>
      <c r="I396" s="6"/>
      <c r="J396" s="6"/>
      <c r="K396" s="127"/>
      <c r="L396" s="6"/>
      <c r="M396" s="6"/>
      <c r="O396" s="128"/>
    </row>
    <row r="397" spans="1:15" s="12" customFormat="1" ht="11.25" x14ac:dyDescent="0.2">
      <c r="A397" s="173" t="s">
        <v>659</v>
      </c>
      <c r="B397" s="11" t="s">
        <v>660</v>
      </c>
      <c r="C397" s="11" t="s">
        <v>662</v>
      </c>
      <c r="D397" s="11"/>
      <c r="E397" s="6">
        <v>530</v>
      </c>
      <c r="F397" s="6">
        <v>3570</v>
      </c>
      <c r="G397" s="6">
        <v>425</v>
      </c>
      <c r="H397" s="6">
        <v>140</v>
      </c>
      <c r="I397" s="6">
        <v>45</v>
      </c>
      <c r="J397" s="6">
        <v>4710</v>
      </c>
      <c r="K397" s="127"/>
      <c r="O397" s="128"/>
    </row>
    <row r="398" spans="1:15" s="10" customFormat="1" ht="11.25" x14ac:dyDescent="0.2">
      <c r="A398" s="173"/>
      <c r="B398" s="11" t="s">
        <v>661</v>
      </c>
      <c r="C398" s="11" t="s">
        <v>663</v>
      </c>
      <c r="D398" s="11"/>
      <c r="E398" s="6">
        <v>1025</v>
      </c>
      <c r="F398" s="6">
        <v>5600</v>
      </c>
      <c r="G398" s="6">
        <v>720</v>
      </c>
      <c r="H398" s="6">
        <v>170</v>
      </c>
      <c r="I398" s="6">
        <v>35</v>
      </c>
      <c r="J398" s="6">
        <v>7550</v>
      </c>
      <c r="K398" s="127"/>
      <c r="O398" s="128"/>
    </row>
    <row r="399" spans="1:15" s="10" customFormat="1" ht="11.25" x14ac:dyDescent="0.2">
      <c r="A399" s="174"/>
      <c r="B399" s="13" t="s">
        <v>692</v>
      </c>
      <c r="C399" s="13" t="str">
        <f>A397</f>
        <v>Swindon and Wiltshire</v>
      </c>
      <c r="D399" s="13"/>
      <c r="E399" s="14">
        <v>1555</v>
      </c>
      <c r="F399" s="14">
        <v>9170</v>
      </c>
      <c r="G399" s="14">
        <v>1145</v>
      </c>
      <c r="H399" s="14">
        <v>310</v>
      </c>
      <c r="I399" s="14">
        <v>80</v>
      </c>
      <c r="J399" s="14">
        <v>12260</v>
      </c>
      <c r="K399" s="127"/>
      <c r="O399" s="128"/>
    </row>
    <row r="400" spans="1:15" s="10" customFormat="1" ht="11.25" x14ac:dyDescent="0.2">
      <c r="A400" s="15"/>
      <c r="C400" s="11"/>
      <c r="D400" s="11"/>
      <c r="E400" s="6"/>
      <c r="F400" s="6"/>
      <c r="G400" s="6"/>
      <c r="H400" s="6"/>
      <c r="I400" s="6"/>
      <c r="J400" s="6"/>
      <c r="K400" s="127"/>
      <c r="L400" s="6"/>
      <c r="M400" s="6"/>
      <c r="O400" s="128"/>
    </row>
    <row r="401" spans="1:15" s="10" customFormat="1" ht="11.25" x14ac:dyDescent="0.2">
      <c r="A401" s="173" t="s">
        <v>292</v>
      </c>
      <c r="B401" s="11" t="s">
        <v>387</v>
      </c>
      <c r="C401" s="11" t="s">
        <v>180</v>
      </c>
      <c r="D401" s="11"/>
      <c r="E401" s="6">
        <v>275</v>
      </c>
      <c r="F401" s="6">
        <v>1490</v>
      </c>
      <c r="G401" s="6">
        <v>260</v>
      </c>
      <c r="H401" s="6">
        <v>40</v>
      </c>
      <c r="I401" s="6">
        <v>20</v>
      </c>
      <c r="J401" s="6">
        <v>2085</v>
      </c>
      <c r="K401" s="127"/>
      <c r="O401" s="128"/>
    </row>
    <row r="402" spans="1:15" s="10" customFormat="1" ht="11.25" x14ac:dyDescent="0.2">
      <c r="A402" s="173"/>
      <c r="B402" s="11" t="s">
        <v>389</v>
      </c>
      <c r="C402" s="11" t="s">
        <v>181</v>
      </c>
      <c r="D402" s="11"/>
      <c r="E402" s="6">
        <v>145</v>
      </c>
      <c r="F402" s="6">
        <v>1285</v>
      </c>
      <c r="G402" s="6">
        <v>170</v>
      </c>
      <c r="H402" s="6">
        <v>35</v>
      </c>
      <c r="I402" s="6">
        <v>5</v>
      </c>
      <c r="J402" s="6">
        <v>1640</v>
      </c>
      <c r="K402" s="127"/>
      <c r="O402" s="128"/>
    </row>
    <row r="403" spans="1:15" s="10" customFormat="1" ht="11.25" x14ac:dyDescent="0.2">
      <c r="A403" s="173"/>
      <c r="B403" s="11" t="s">
        <v>390</v>
      </c>
      <c r="C403" s="11" t="s">
        <v>182</v>
      </c>
      <c r="D403" s="11"/>
      <c r="E403" s="6">
        <v>245</v>
      </c>
      <c r="F403" s="6">
        <v>1680</v>
      </c>
      <c r="G403" s="6">
        <v>325</v>
      </c>
      <c r="H403" s="6">
        <v>50</v>
      </c>
      <c r="I403" s="6">
        <v>20</v>
      </c>
      <c r="J403" s="6">
        <v>2320</v>
      </c>
      <c r="K403" s="127"/>
      <c r="O403" s="128"/>
    </row>
    <row r="404" spans="1:15" s="12" customFormat="1" ht="11.25" x14ac:dyDescent="0.2">
      <c r="A404" s="173"/>
      <c r="B404" s="11" t="s">
        <v>392</v>
      </c>
      <c r="C404" s="11" t="s">
        <v>183</v>
      </c>
      <c r="D404" s="11"/>
      <c r="E404" s="6">
        <v>165</v>
      </c>
      <c r="F404" s="6">
        <v>1205</v>
      </c>
      <c r="G404" s="6">
        <v>180</v>
      </c>
      <c r="H404" s="6">
        <v>35</v>
      </c>
      <c r="I404" s="6">
        <v>5</v>
      </c>
      <c r="J404" s="6">
        <v>1590</v>
      </c>
      <c r="K404" s="127"/>
      <c r="O404" s="128"/>
    </row>
    <row r="405" spans="1:15" s="10" customFormat="1" ht="11.25" x14ac:dyDescent="0.2">
      <c r="A405" s="173"/>
      <c r="B405" s="11" t="s">
        <v>393</v>
      </c>
      <c r="C405" s="11" t="s">
        <v>184</v>
      </c>
      <c r="D405" s="11"/>
      <c r="E405" s="6">
        <v>385</v>
      </c>
      <c r="F405" s="6">
        <v>2965</v>
      </c>
      <c r="G405" s="6">
        <v>395</v>
      </c>
      <c r="H405" s="6">
        <v>95</v>
      </c>
      <c r="I405" s="6">
        <v>20</v>
      </c>
      <c r="J405" s="6">
        <v>3860</v>
      </c>
      <c r="K405" s="127"/>
      <c r="O405" s="128"/>
    </row>
    <row r="406" spans="1:15" s="10" customFormat="1" ht="11.25" x14ac:dyDescent="0.2">
      <c r="A406" s="174"/>
      <c r="B406" s="13" t="s">
        <v>692</v>
      </c>
      <c r="C406" s="13" t="str">
        <f>A401</f>
        <v>Tees Valley</v>
      </c>
      <c r="D406" s="13"/>
      <c r="E406" s="14">
        <v>1215</v>
      </c>
      <c r="F406" s="14">
        <v>8625</v>
      </c>
      <c r="G406" s="14">
        <v>1330</v>
      </c>
      <c r="H406" s="14">
        <v>255</v>
      </c>
      <c r="I406" s="14">
        <v>70</v>
      </c>
      <c r="J406" s="14">
        <v>11495</v>
      </c>
      <c r="K406" s="127"/>
      <c r="O406" s="128"/>
    </row>
    <row r="407" spans="1:15" s="10" customFormat="1" ht="11.25" x14ac:dyDescent="0.2">
      <c r="A407" s="15"/>
      <c r="C407" s="11"/>
      <c r="D407" s="11"/>
      <c r="E407" s="6"/>
      <c r="F407" s="6"/>
      <c r="G407" s="6"/>
      <c r="H407" s="6"/>
      <c r="I407" s="6"/>
      <c r="J407" s="6"/>
      <c r="K407" s="127"/>
      <c r="L407" s="6"/>
      <c r="M407" s="6"/>
      <c r="O407" s="128"/>
    </row>
    <row r="408" spans="1:15" s="10" customFormat="1" ht="11.25" x14ac:dyDescent="0.2">
      <c r="A408" s="173" t="s">
        <v>0</v>
      </c>
      <c r="B408" s="11" t="s">
        <v>424</v>
      </c>
      <c r="C408" s="11" t="s">
        <v>202</v>
      </c>
      <c r="D408" s="11"/>
      <c r="E408" s="6">
        <v>465</v>
      </c>
      <c r="F408" s="6">
        <v>2910</v>
      </c>
      <c r="G408" s="6">
        <v>265</v>
      </c>
      <c r="H408" s="6">
        <v>65</v>
      </c>
      <c r="I408" s="6">
        <v>30</v>
      </c>
      <c r="J408" s="6">
        <v>3735</v>
      </c>
      <c r="K408" s="127"/>
      <c r="O408" s="128"/>
    </row>
    <row r="409" spans="1:15" s="10" customFormat="1" ht="11.25" x14ac:dyDescent="0.2">
      <c r="A409" s="173"/>
      <c r="B409" s="11" t="s">
        <v>430</v>
      </c>
      <c r="C409" s="11" t="s">
        <v>203</v>
      </c>
      <c r="D409" s="11"/>
      <c r="E409" s="6">
        <v>525</v>
      </c>
      <c r="F409" s="6">
        <v>4305</v>
      </c>
      <c r="G409" s="6">
        <v>560</v>
      </c>
      <c r="H409" s="6">
        <v>115</v>
      </c>
      <c r="I409" s="6">
        <v>40</v>
      </c>
      <c r="J409" s="6">
        <v>5545</v>
      </c>
      <c r="K409" s="127"/>
      <c r="O409" s="128"/>
    </row>
    <row r="410" spans="1:15" s="10" customFormat="1" ht="11.25" x14ac:dyDescent="0.2">
      <c r="A410" s="173"/>
      <c r="B410" s="11" t="s">
        <v>434</v>
      </c>
      <c r="C410" s="11" t="s">
        <v>204</v>
      </c>
      <c r="D410" s="11"/>
      <c r="E410" s="6">
        <v>830</v>
      </c>
      <c r="F410" s="6">
        <v>5500</v>
      </c>
      <c r="G410" s="6">
        <v>565</v>
      </c>
      <c r="H410" s="6">
        <v>125</v>
      </c>
      <c r="I410" s="6">
        <v>30</v>
      </c>
      <c r="J410" s="6">
        <v>7050</v>
      </c>
      <c r="K410" s="127"/>
      <c r="O410" s="128"/>
    </row>
    <row r="411" spans="1:15" s="10" customFormat="1" ht="11.25" x14ac:dyDescent="0.2">
      <c r="A411" s="173"/>
      <c r="B411" s="11" t="s">
        <v>431</v>
      </c>
      <c r="C411" s="11" t="s">
        <v>205</v>
      </c>
      <c r="D411" s="11"/>
      <c r="E411" s="6">
        <v>385</v>
      </c>
      <c r="F411" s="6">
        <v>3245</v>
      </c>
      <c r="G411" s="6">
        <v>425</v>
      </c>
      <c r="H411" s="6">
        <v>125</v>
      </c>
      <c r="I411" s="6">
        <v>45</v>
      </c>
      <c r="J411" s="6">
        <v>4225</v>
      </c>
      <c r="K411" s="127"/>
      <c r="O411" s="128"/>
    </row>
    <row r="412" spans="1:15" s="12" customFormat="1" ht="11.25" x14ac:dyDescent="0.2">
      <c r="A412" s="173"/>
      <c r="B412" s="11" t="s">
        <v>435</v>
      </c>
      <c r="C412" s="11" t="s">
        <v>206</v>
      </c>
      <c r="D412" s="11"/>
      <c r="E412" s="6">
        <v>600</v>
      </c>
      <c r="F412" s="6">
        <v>3990</v>
      </c>
      <c r="G412" s="6">
        <v>360</v>
      </c>
      <c r="H412" s="6">
        <v>65</v>
      </c>
      <c r="I412" s="6">
        <v>30</v>
      </c>
      <c r="J412" s="6">
        <v>5045</v>
      </c>
      <c r="K412" s="127"/>
      <c r="O412" s="128"/>
    </row>
    <row r="413" spans="1:15" s="10" customFormat="1" ht="11.25" x14ac:dyDescent="0.2">
      <c r="A413" s="173"/>
      <c r="B413" s="11" t="s">
        <v>433</v>
      </c>
      <c r="C413" s="11" t="s">
        <v>207</v>
      </c>
      <c r="D413" s="11"/>
      <c r="E413" s="6">
        <v>525</v>
      </c>
      <c r="F413" s="6">
        <v>2970</v>
      </c>
      <c r="G413" s="6">
        <v>385</v>
      </c>
      <c r="H413" s="6">
        <v>85</v>
      </c>
      <c r="I413" s="6">
        <v>30</v>
      </c>
      <c r="J413" s="6">
        <v>3995</v>
      </c>
      <c r="K413" s="127"/>
      <c r="O413" s="128"/>
    </row>
    <row r="414" spans="1:15" s="10" customFormat="1" ht="11.25" x14ac:dyDescent="0.2">
      <c r="A414" s="174"/>
      <c r="B414" s="13" t="s">
        <v>692</v>
      </c>
      <c r="C414" s="13" t="str">
        <f>A408</f>
        <v>Thames Valley Berkshire</v>
      </c>
      <c r="D414" s="13"/>
      <c r="E414" s="14">
        <v>3330</v>
      </c>
      <c r="F414" s="14">
        <v>22920</v>
      </c>
      <c r="G414" s="14">
        <v>2560</v>
      </c>
      <c r="H414" s="14">
        <v>580</v>
      </c>
      <c r="I414" s="14">
        <v>205</v>
      </c>
      <c r="J414" s="14">
        <v>29595</v>
      </c>
      <c r="K414" s="127"/>
      <c r="O414" s="128"/>
    </row>
    <row r="415" spans="1:15" s="10" customFormat="1" ht="11.25" x14ac:dyDescent="0.2">
      <c r="A415" s="15"/>
      <c r="C415" s="11"/>
      <c r="D415" s="11"/>
      <c r="E415" s="6"/>
      <c r="F415" s="6"/>
      <c r="G415" s="6"/>
      <c r="H415" s="6"/>
      <c r="I415" s="6"/>
      <c r="J415" s="6"/>
      <c r="K415" s="127"/>
      <c r="L415" s="6"/>
      <c r="M415" s="6"/>
      <c r="O415" s="128"/>
    </row>
    <row r="416" spans="1:15" s="10" customFormat="1" ht="11.25" x14ac:dyDescent="0.2">
      <c r="A416" s="173" t="s">
        <v>676</v>
      </c>
      <c r="B416" s="11" t="s">
        <v>518</v>
      </c>
      <c r="C416" s="11" t="s">
        <v>133</v>
      </c>
      <c r="D416" s="11"/>
      <c r="E416" s="6">
        <v>445</v>
      </c>
      <c r="F416" s="6">
        <v>2570</v>
      </c>
      <c r="G416" s="6">
        <v>415</v>
      </c>
      <c r="H416" s="6">
        <v>95</v>
      </c>
      <c r="I416" s="6">
        <v>30</v>
      </c>
      <c r="J416" s="6">
        <v>3555</v>
      </c>
      <c r="K416" s="127"/>
      <c r="O416" s="128"/>
    </row>
    <row r="417" spans="1:15" s="12" customFormat="1" ht="11.25" x14ac:dyDescent="0.2">
      <c r="A417" s="173"/>
      <c r="B417" s="11" t="s">
        <v>517</v>
      </c>
      <c r="C417" s="11" t="s">
        <v>134</v>
      </c>
      <c r="D417" s="11"/>
      <c r="E417" s="6">
        <v>600</v>
      </c>
      <c r="F417" s="6">
        <v>3085</v>
      </c>
      <c r="G417" s="6">
        <v>440</v>
      </c>
      <c r="H417" s="6">
        <v>75</v>
      </c>
      <c r="I417" s="6">
        <v>15</v>
      </c>
      <c r="J417" s="6">
        <v>4215</v>
      </c>
      <c r="K417" s="127"/>
      <c r="O417" s="128"/>
    </row>
    <row r="418" spans="1:15" s="10" customFormat="1" ht="11.25" x14ac:dyDescent="0.2">
      <c r="A418" s="173"/>
      <c r="B418" s="11" t="s">
        <v>516</v>
      </c>
      <c r="C418" s="11" t="s">
        <v>135</v>
      </c>
      <c r="D418" s="11"/>
      <c r="E418" s="6">
        <v>410</v>
      </c>
      <c r="F418" s="6">
        <v>1725</v>
      </c>
      <c r="G418" s="6">
        <v>310</v>
      </c>
      <c r="H418" s="6">
        <v>55</v>
      </c>
      <c r="I418" s="6">
        <v>10</v>
      </c>
      <c r="J418" s="6">
        <v>2510</v>
      </c>
      <c r="K418" s="127"/>
      <c r="O418" s="128"/>
    </row>
    <row r="419" spans="1:15" s="10" customFormat="1" ht="11.25" x14ac:dyDescent="0.2">
      <c r="A419" s="174"/>
      <c r="B419" s="13" t="s">
        <v>692</v>
      </c>
      <c r="C419" s="13" t="str">
        <f>A416</f>
        <v>The Marches</v>
      </c>
      <c r="D419" s="13"/>
      <c r="E419" s="14">
        <v>1455</v>
      </c>
      <c r="F419" s="14">
        <v>7380</v>
      </c>
      <c r="G419" s="14">
        <v>1165</v>
      </c>
      <c r="H419" s="14">
        <v>225</v>
      </c>
      <c r="I419" s="14">
        <v>55</v>
      </c>
      <c r="J419" s="14">
        <v>10280</v>
      </c>
      <c r="K419" s="127"/>
      <c r="O419" s="128"/>
    </row>
    <row r="420" spans="1:15" s="10" customFormat="1" ht="11.25" x14ac:dyDescent="0.2">
      <c r="A420" s="15"/>
      <c r="C420" s="11"/>
      <c r="D420" s="11"/>
      <c r="E420" s="6"/>
      <c r="F420" s="6"/>
      <c r="G420" s="6"/>
      <c r="H420" s="6"/>
      <c r="I420" s="6"/>
      <c r="J420" s="6"/>
      <c r="K420" s="127"/>
      <c r="L420" s="6"/>
      <c r="M420" s="6"/>
      <c r="O420" s="128"/>
    </row>
    <row r="421" spans="1:15" s="10" customFormat="1" ht="11.25" x14ac:dyDescent="0.2">
      <c r="A421" s="173" t="s">
        <v>471</v>
      </c>
      <c r="B421" s="11" t="s">
        <v>286</v>
      </c>
      <c r="C421" s="11" t="s">
        <v>174</v>
      </c>
      <c r="D421" s="11"/>
      <c r="E421" s="6">
        <v>850</v>
      </c>
      <c r="F421" s="6">
        <v>4540</v>
      </c>
      <c r="G421" s="6">
        <v>575</v>
      </c>
      <c r="H421" s="6">
        <v>90</v>
      </c>
      <c r="I421" s="6">
        <v>35</v>
      </c>
      <c r="J421" s="6">
        <v>6090</v>
      </c>
      <c r="K421" s="127"/>
      <c r="O421" s="128"/>
    </row>
    <row r="422" spans="1:15" s="10" customFormat="1" ht="11.25" x14ac:dyDescent="0.2">
      <c r="A422" s="173"/>
      <c r="B422" s="11" t="s">
        <v>382</v>
      </c>
      <c r="C422" s="11" t="s">
        <v>175</v>
      </c>
      <c r="D422" s="11"/>
      <c r="E422" s="6">
        <v>1920</v>
      </c>
      <c r="F422" s="6">
        <v>10420</v>
      </c>
      <c r="G422" s="6">
        <v>1505</v>
      </c>
      <c r="H422" s="6">
        <v>275</v>
      </c>
      <c r="I422" s="6">
        <v>65</v>
      </c>
      <c r="J422" s="6">
        <v>14185</v>
      </c>
      <c r="K422" s="127"/>
      <c r="O422" s="128"/>
    </row>
    <row r="423" spans="1:15" s="12" customFormat="1" ht="11.25" x14ac:dyDescent="0.2">
      <c r="A423" s="173"/>
      <c r="B423" s="11" t="s">
        <v>381</v>
      </c>
      <c r="C423" s="11" t="s">
        <v>176</v>
      </c>
      <c r="D423" s="11"/>
      <c r="E423" s="6">
        <v>650</v>
      </c>
      <c r="F423" s="6">
        <v>3910</v>
      </c>
      <c r="G423" s="6">
        <v>540</v>
      </c>
      <c r="H423" s="6">
        <v>90</v>
      </c>
      <c r="I423" s="6">
        <v>30</v>
      </c>
      <c r="J423" s="6">
        <v>5220</v>
      </c>
      <c r="K423" s="127"/>
      <c r="O423" s="128"/>
    </row>
    <row r="424" spans="1:15" s="10" customFormat="1" ht="11.25" x14ac:dyDescent="0.2">
      <c r="A424" s="173"/>
      <c r="B424" s="11" t="s">
        <v>385</v>
      </c>
      <c r="C424" s="11" t="s">
        <v>177</v>
      </c>
      <c r="D424" s="11"/>
      <c r="E424" s="6">
        <v>735</v>
      </c>
      <c r="F424" s="6">
        <v>3615</v>
      </c>
      <c r="G424" s="6">
        <v>480</v>
      </c>
      <c r="H424" s="6">
        <v>70</v>
      </c>
      <c r="I424" s="6">
        <v>15</v>
      </c>
      <c r="J424" s="6">
        <v>4915</v>
      </c>
      <c r="K424" s="127"/>
      <c r="O424" s="128"/>
    </row>
    <row r="425" spans="1:15" s="10" customFormat="1" ht="11.25" x14ac:dyDescent="0.2">
      <c r="A425" s="174"/>
      <c r="B425" s="13" t="s">
        <v>692</v>
      </c>
      <c r="C425" s="13" t="str">
        <f>A421</f>
        <v>West of England</v>
      </c>
      <c r="D425" s="13"/>
      <c r="E425" s="14">
        <v>4155</v>
      </c>
      <c r="F425" s="14">
        <v>22485</v>
      </c>
      <c r="G425" s="14">
        <v>3100</v>
      </c>
      <c r="H425" s="14">
        <v>525</v>
      </c>
      <c r="I425" s="14">
        <v>145</v>
      </c>
      <c r="J425" s="14">
        <v>30410</v>
      </c>
      <c r="K425" s="127"/>
      <c r="O425" s="128"/>
    </row>
    <row r="426" spans="1:15" s="10" customFormat="1" ht="11.25" x14ac:dyDescent="0.2">
      <c r="A426" s="15"/>
      <c r="C426" s="11"/>
      <c r="D426" s="11"/>
      <c r="E426" s="6"/>
      <c r="F426" s="6"/>
      <c r="G426" s="6"/>
      <c r="H426" s="6"/>
      <c r="I426" s="6"/>
      <c r="J426" s="6"/>
      <c r="K426" s="127"/>
      <c r="L426" s="6"/>
      <c r="M426" s="6"/>
      <c r="O426" s="128"/>
    </row>
    <row r="427" spans="1:15" s="10" customFormat="1" ht="11.25" x14ac:dyDescent="0.2">
      <c r="A427" s="173" t="s">
        <v>556</v>
      </c>
      <c r="B427" s="11" t="s">
        <v>544</v>
      </c>
      <c r="C427" s="11" t="s">
        <v>272</v>
      </c>
      <c r="D427" s="11"/>
      <c r="E427" s="6">
        <v>315</v>
      </c>
      <c r="F427" s="6">
        <v>1505</v>
      </c>
      <c r="G427" s="6">
        <v>225</v>
      </c>
      <c r="H427" s="6">
        <v>45</v>
      </c>
      <c r="I427" s="6">
        <v>10</v>
      </c>
      <c r="J427" s="6">
        <v>2100</v>
      </c>
      <c r="K427" s="127"/>
      <c r="O427" s="128"/>
    </row>
    <row r="428" spans="1:15" s="10" customFormat="1" ht="11.25" x14ac:dyDescent="0.2">
      <c r="A428" s="173"/>
      <c r="B428" s="11" t="s">
        <v>540</v>
      </c>
      <c r="C428" s="11" t="s">
        <v>273</v>
      </c>
      <c r="D428" s="11"/>
      <c r="E428" s="6">
        <v>190</v>
      </c>
      <c r="F428" s="6">
        <v>915</v>
      </c>
      <c r="G428" s="6">
        <v>145</v>
      </c>
      <c r="H428" s="6" t="s">
        <v>712</v>
      </c>
      <c r="I428" s="6" t="s">
        <v>712</v>
      </c>
      <c r="J428" s="6">
        <v>1275</v>
      </c>
      <c r="K428" s="127"/>
      <c r="O428" s="128"/>
    </row>
    <row r="429" spans="1:15" s="10" customFormat="1" ht="11.25" x14ac:dyDescent="0.2">
      <c r="A429" s="173"/>
      <c r="B429" s="11" t="s">
        <v>542</v>
      </c>
      <c r="C429" s="11" t="s">
        <v>274</v>
      </c>
      <c r="D429" s="11"/>
      <c r="E429" s="6">
        <v>350</v>
      </c>
      <c r="F429" s="6">
        <v>1905</v>
      </c>
      <c r="G429" s="6">
        <v>295</v>
      </c>
      <c r="H429" s="6">
        <v>55</v>
      </c>
      <c r="I429" s="6">
        <v>20</v>
      </c>
      <c r="J429" s="6">
        <v>2625</v>
      </c>
      <c r="K429" s="127"/>
      <c r="O429" s="128"/>
    </row>
    <row r="430" spans="1:15" s="10" customFormat="1" ht="11.25" x14ac:dyDescent="0.2">
      <c r="A430" s="173"/>
      <c r="B430" s="11" t="s">
        <v>543</v>
      </c>
      <c r="C430" s="11" t="s">
        <v>275</v>
      </c>
      <c r="D430" s="11"/>
      <c r="E430" s="6">
        <v>280</v>
      </c>
      <c r="F430" s="6">
        <v>1190</v>
      </c>
      <c r="G430" s="6">
        <v>185</v>
      </c>
      <c r="H430" s="6" t="s">
        <v>712</v>
      </c>
      <c r="I430" s="6" t="s">
        <v>712</v>
      </c>
      <c r="J430" s="6">
        <v>1705</v>
      </c>
      <c r="K430" s="127"/>
      <c r="O430" s="128"/>
    </row>
    <row r="431" spans="1:15" s="12" customFormat="1" ht="11.25" x14ac:dyDescent="0.2">
      <c r="A431" s="173"/>
      <c r="B431" s="11" t="s">
        <v>539</v>
      </c>
      <c r="C431" s="11" t="s">
        <v>276</v>
      </c>
      <c r="D431" s="11"/>
      <c r="E431" s="6">
        <v>370</v>
      </c>
      <c r="F431" s="6">
        <v>2035</v>
      </c>
      <c r="G431" s="6">
        <v>210</v>
      </c>
      <c r="H431" s="6">
        <v>35</v>
      </c>
      <c r="I431" s="6">
        <v>10</v>
      </c>
      <c r="J431" s="6">
        <v>2660</v>
      </c>
      <c r="K431" s="127"/>
      <c r="O431" s="128"/>
    </row>
    <row r="432" spans="1:15" s="10" customFormat="1" ht="11.25" x14ac:dyDescent="0.2">
      <c r="A432" s="173"/>
      <c r="B432" s="11" t="s">
        <v>541</v>
      </c>
      <c r="C432" s="11" t="s">
        <v>277</v>
      </c>
      <c r="D432" s="11"/>
      <c r="E432" s="6">
        <v>270</v>
      </c>
      <c r="F432" s="6">
        <v>1570</v>
      </c>
      <c r="G432" s="6">
        <v>255</v>
      </c>
      <c r="H432" s="6">
        <v>65</v>
      </c>
      <c r="I432" s="6">
        <v>15</v>
      </c>
      <c r="J432" s="6">
        <v>2175</v>
      </c>
      <c r="K432" s="127"/>
      <c r="O432" s="128"/>
    </row>
    <row r="433" spans="1:15" s="10" customFormat="1" ht="11.25" x14ac:dyDescent="0.2">
      <c r="A433" s="174"/>
      <c r="B433" s="13" t="s">
        <v>692</v>
      </c>
      <c r="C433" s="13" t="str">
        <f>A427</f>
        <v>Worcestershire</v>
      </c>
      <c r="D433" s="13"/>
      <c r="E433" s="14">
        <v>1775</v>
      </c>
      <c r="F433" s="14">
        <v>9120</v>
      </c>
      <c r="G433" s="14">
        <v>1315</v>
      </c>
      <c r="H433" s="14">
        <v>260</v>
      </c>
      <c r="I433" s="14">
        <v>60</v>
      </c>
      <c r="J433" s="14">
        <v>12530</v>
      </c>
      <c r="K433" s="127"/>
      <c r="O433" s="128"/>
    </row>
    <row r="434" spans="1:15" s="10" customFormat="1" ht="11.25" x14ac:dyDescent="0.2">
      <c r="A434" s="15"/>
      <c r="C434" s="11"/>
      <c r="D434" s="11"/>
      <c r="E434" s="6"/>
      <c r="F434" s="6"/>
      <c r="G434" s="6"/>
      <c r="H434" s="6"/>
      <c r="I434" s="6"/>
      <c r="J434" s="6"/>
      <c r="K434" s="127"/>
      <c r="L434" s="6"/>
      <c r="M434" s="6"/>
      <c r="O434" s="128"/>
    </row>
    <row r="435" spans="1:15" s="10" customFormat="1" ht="11.25" x14ac:dyDescent="0.2">
      <c r="A435" s="173" t="s">
        <v>641</v>
      </c>
      <c r="B435" s="11" t="s">
        <v>50</v>
      </c>
      <c r="C435" s="11" t="s">
        <v>343</v>
      </c>
      <c r="D435" s="11"/>
      <c r="E435" s="6">
        <v>795</v>
      </c>
      <c r="F435" s="6">
        <v>3230</v>
      </c>
      <c r="G435" s="6">
        <v>495</v>
      </c>
      <c r="H435" s="6">
        <v>100</v>
      </c>
      <c r="I435" s="6">
        <v>25</v>
      </c>
      <c r="J435" s="6">
        <v>4645</v>
      </c>
      <c r="K435" s="127"/>
      <c r="O435" s="128"/>
    </row>
    <row r="436" spans="1:15" s="10" customFormat="1" ht="11.25" x14ac:dyDescent="0.2">
      <c r="A436" s="173"/>
      <c r="B436" s="11" t="s">
        <v>51</v>
      </c>
      <c r="C436" s="11" t="s">
        <v>337</v>
      </c>
      <c r="D436" s="11"/>
      <c r="E436" s="6">
        <v>135</v>
      </c>
      <c r="F436" s="6">
        <v>610</v>
      </c>
      <c r="G436" s="6">
        <v>110</v>
      </c>
      <c r="H436" s="6" t="s">
        <v>712</v>
      </c>
      <c r="I436" s="6" t="s">
        <v>712</v>
      </c>
      <c r="J436" s="6">
        <v>890</v>
      </c>
      <c r="K436" s="127"/>
      <c r="O436" s="128"/>
    </row>
    <row r="437" spans="1:15" s="10" customFormat="1" ht="11.25" x14ac:dyDescent="0.2">
      <c r="A437" s="173"/>
      <c r="B437" s="11" t="s">
        <v>52</v>
      </c>
      <c r="C437" s="11" t="s">
        <v>294</v>
      </c>
      <c r="D437" s="11"/>
      <c r="E437" s="6">
        <v>95</v>
      </c>
      <c r="F437" s="6">
        <v>355</v>
      </c>
      <c r="G437" s="6">
        <v>60</v>
      </c>
      <c r="H437" s="6" t="s">
        <v>712</v>
      </c>
      <c r="I437" s="6" t="s">
        <v>712</v>
      </c>
      <c r="J437" s="6">
        <v>520</v>
      </c>
      <c r="K437" s="127"/>
      <c r="O437" s="128"/>
    </row>
    <row r="438" spans="1:15" s="10" customFormat="1" ht="11.25" x14ac:dyDescent="0.2">
      <c r="A438" s="173"/>
      <c r="B438" s="11" t="s">
        <v>53</v>
      </c>
      <c r="C438" s="11" t="s">
        <v>338</v>
      </c>
      <c r="D438" s="11"/>
      <c r="E438" s="6">
        <v>525</v>
      </c>
      <c r="F438" s="6">
        <v>3085</v>
      </c>
      <c r="G438" s="6">
        <v>375</v>
      </c>
      <c r="H438" s="6">
        <v>90</v>
      </c>
      <c r="I438" s="6">
        <v>15</v>
      </c>
      <c r="J438" s="6">
        <v>4090</v>
      </c>
      <c r="K438" s="127"/>
      <c r="O438" s="128"/>
    </row>
    <row r="439" spans="1:15" s="10" customFormat="1" ht="11.25" x14ac:dyDescent="0.2">
      <c r="A439" s="173"/>
      <c r="B439" s="11" t="s">
        <v>54</v>
      </c>
      <c r="C439" s="11" t="s">
        <v>295</v>
      </c>
      <c r="D439" s="11"/>
      <c r="E439" s="6">
        <v>10</v>
      </c>
      <c r="F439" s="6">
        <v>50</v>
      </c>
      <c r="G439" s="6">
        <v>5</v>
      </c>
      <c r="H439" s="6" t="s">
        <v>712</v>
      </c>
      <c r="I439" s="6" t="s">
        <v>712</v>
      </c>
      <c r="J439" s="6">
        <v>70</v>
      </c>
      <c r="K439" s="127"/>
      <c r="O439" s="128"/>
    </row>
    <row r="440" spans="1:15" s="10" customFormat="1" ht="11.25" x14ac:dyDescent="0.2">
      <c r="A440" s="173"/>
      <c r="B440" s="11" t="s">
        <v>55</v>
      </c>
      <c r="C440" s="11" t="s">
        <v>296</v>
      </c>
      <c r="D440" s="11"/>
      <c r="E440" s="6">
        <v>70</v>
      </c>
      <c r="F440" s="6">
        <v>310</v>
      </c>
      <c r="G440" s="6">
        <v>80</v>
      </c>
      <c r="H440" s="6" t="s">
        <v>712</v>
      </c>
      <c r="I440" s="6" t="s">
        <v>712</v>
      </c>
      <c r="J440" s="6">
        <v>470</v>
      </c>
      <c r="K440" s="127"/>
      <c r="O440" s="128"/>
    </row>
    <row r="441" spans="1:15" s="10" customFormat="1" ht="11.25" x14ac:dyDescent="0.2">
      <c r="A441" s="173"/>
      <c r="B441" s="11" t="s">
        <v>56</v>
      </c>
      <c r="C441" s="11" t="s">
        <v>297</v>
      </c>
      <c r="D441" s="11"/>
      <c r="E441" s="6">
        <v>240</v>
      </c>
      <c r="F441" s="6">
        <v>1490</v>
      </c>
      <c r="G441" s="6">
        <v>270</v>
      </c>
      <c r="H441" s="6" t="s">
        <v>712</v>
      </c>
      <c r="I441" s="6" t="s">
        <v>712</v>
      </c>
      <c r="J441" s="6">
        <v>2040</v>
      </c>
      <c r="K441" s="127"/>
      <c r="O441" s="128"/>
    </row>
    <row r="442" spans="1:15" s="12" customFormat="1" ht="11.25" x14ac:dyDescent="0.2">
      <c r="A442" s="173"/>
      <c r="B442" s="11" t="s">
        <v>633</v>
      </c>
      <c r="C442" s="11" t="s">
        <v>637</v>
      </c>
      <c r="D442" s="11"/>
      <c r="E442" s="6">
        <v>615</v>
      </c>
      <c r="F442" s="6">
        <v>4000</v>
      </c>
      <c r="G442" s="6">
        <v>485</v>
      </c>
      <c r="H442" s="6">
        <v>70</v>
      </c>
      <c r="I442" s="6">
        <v>20</v>
      </c>
      <c r="J442" s="6">
        <v>5190</v>
      </c>
      <c r="K442" s="127"/>
      <c r="O442" s="128"/>
    </row>
    <row r="443" spans="1:15" s="10" customFormat="1" ht="11.25" x14ac:dyDescent="0.2">
      <c r="A443" s="173"/>
      <c r="B443" s="11" t="s">
        <v>57</v>
      </c>
      <c r="C443" s="11" t="s">
        <v>341</v>
      </c>
      <c r="D443" s="11"/>
      <c r="E443" s="6">
        <v>115</v>
      </c>
      <c r="F443" s="6">
        <v>435</v>
      </c>
      <c r="G443" s="6">
        <v>65</v>
      </c>
      <c r="H443" s="6" t="s">
        <v>712</v>
      </c>
      <c r="I443" s="6" t="s">
        <v>712</v>
      </c>
      <c r="J443" s="6">
        <v>625</v>
      </c>
      <c r="K443" s="127"/>
      <c r="O443" s="128"/>
    </row>
    <row r="444" spans="1:15" s="10" customFormat="1" ht="11.25" x14ac:dyDescent="0.2">
      <c r="A444" s="174"/>
      <c r="B444" s="13" t="s">
        <v>692</v>
      </c>
      <c r="C444" s="13" t="str">
        <f>A435</f>
        <v>York and North Yorkshire</v>
      </c>
      <c r="D444" s="13"/>
      <c r="E444" s="14">
        <v>2600</v>
      </c>
      <c r="F444" s="14">
        <v>13565</v>
      </c>
      <c r="G444" s="14">
        <v>1945</v>
      </c>
      <c r="H444" s="14">
        <v>345</v>
      </c>
      <c r="I444" s="14">
        <v>80</v>
      </c>
      <c r="J444" s="14">
        <v>18535</v>
      </c>
      <c r="K444" s="127"/>
      <c r="O444" s="128"/>
    </row>
    <row r="445" spans="1:15" s="10" customFormat="1" ht="11.25" x14ac:dyDescent="0.2">
      <c r="A445" s="12"/>
      <c r="E445" s="6"/>
      <c r="F445" s="6"/>
      <c r="G445" s="6"/>
      <c r="H445" s="6"/>
      <c r="I445" s="6"/>
      <c r="J445" s="6"/>
      <c r="K445" s="6"/>
      <c r="L445" s="6"/>
      <c r="M445" s="6"/>
    </row>
    <row r="446" spans="1:15" s="10" customFormat="1" ht="11.25" x14ac:dyDescent="0.2">
      <c r="A446" s="10" t="s">
        <v>778</v>
      </c>
      <c r="E446" s="4"/>
      <c r="F446" s="4"/>
      <c r="G446" s="4"/>
      <c r="H446" s="4"/>
      <c r="I446" s="4"/>
      <c r="J446" s="4"/>
      <c r="K446" s="11"/>
    </row>
    <row r="447" spans="1:15" s="10" customFormat="1" ht="11.25" x14ac:dyDescent="0.2">
      <c r="A447" s="12"/>
      <c r="E447" s="4"/>
      <c r="F447" s="4"/>
      <c r="G447" s="4"/>
      <c r="H447" s="4"/>
      <c r="I447" s="4"/>
      <c r="J447" s="4"/>
      <c r="K447" s="11"/>
    </row>
    <row r="448" spans="1:15" s="10" customFormat="1" ht="11.25" x14ac:dyDescent="0.2">
      <c r="A448" s="12"/>
      <c r="E448" s="4"/>
      <c r="F448" s="4"/>
      <c r="G448" s="4"/>
      <c r="H448" s="4"/>
      <c r="I448" s="4"/>
      <c r="J448" s="4"/>
      <c r="K448" s="11"/>
    </row>
    <row r="449" spans="1:11" s="10" customFormat="1" ht="11.25" x14ac:dyDescent="0.2">
      <c r="A449" s="12"/>
      <c r="E449" s="4"/>
      <c r="F449" s="4"/>
      <c r="G449" s="4"/>
      <c r="H449" s="4"/>
      <c r="I449" s="4"/>
      <c r="J449" s="4"/>
      <c r="K449" s="11"/>
    </row>
    <row r="450" spans="1:11" s="10" customFormat="1" ht="11.25" x14ac:dyDescent="0.2">
      <c r="A450" s="12"/>
      <c r="E450" s="4"/>
      <c r="F450" s="4"/>
      <c r="G450" s="4"/>
      <c r="H450" s="4"/>
      <c r="I450" s="4"/>
      <c r="J450" s="4"/>
      <c r="K450" s="11"/>
    </row>
    <row r="451" spans="1:11" s="10" customFormat="1" ht="11.25" x14ac:dyDescent="0.2">
      <c r="A451" s="12"/>
      <c r="E451" s="4"/>
      <c r="F451" s="4"/>
      <c r="G451" s="4"/>
      <c r="H451" s="4"/>
      <c r="I451" s="4"/>
      <c r="J451" s="4"/>
      <c r="K451" s="11"/>
    </row>
    <row r="452" spans="1:11" s="10" customFormat="1" ht="11.25" x14ac:dyDescent="0.2">
      <c r="A452" s="12"/>
      <c r="E452" s="4"/>
      <c r="F452" s="4"/>
      <c r="G452" s="4"/>
      <c r="H452" s="4"/>
      <c r="I452" s="4"/>
      <c r="J452" s="4"/>
      <c r="K452" s="11"/>
    </row>
    <row r="453" spans="1:11" s="10" customFormat="1" ht="11.25" x14ac:dyDescent="0.2">
      <c r="A453" s="12"/>
      <c r="E453" s="4"/>
      <c r="F453" s="4"/>
      <c r="G453" s="4"/>
      <c r="H453" s="4"/>
      <c r="I453" s="4"/>
      <c r="J453" s="4"/>
      <c r="K453" s="11"/>
    </row>
    <row r="454" spans="1:11" s="10" customFormat="1" ht="11.25" x14ac:dyDescent="0.2">
      <c r="A454" s="12"/>
      <c r="E454" s="4"/>
      <c r="F454" s="4"/>
      <c r="G454" s="4"/>
      <c r="H454" s="4"/>
      <c r="I454" s="4"/>
      <c r="J454" s="4"/>
      <c r="K454" s="11"/>
    </row>
    <row r="455" spans="1:11" s="10" customFormat="1" ht="11.25" x14ac:dyDescent="0.2">
      <c r="A455" s="12"/>
      <c r="E455" s="4"/>
      <c r="F455" s="4"/>
      <c r="G455" s="4"/>
      <c r="H455" s="4"/>
      <c r="I455" s="4"/>
      <c r="J455" s="4"/>
      <c r="K455" s="11"/>
    </row>
    <row r="456" spans="1:11" s="10" customFormat="1" ht="11.25" x14ac:dyDescent="0.2">
      <c r="A456" s="12"/>
      <c r="E456" s="4"/>
      <c r="F456" s="4"/>
      <c r="G456" s="4"/>
      <c r="H456" s="4"/>
      <c r="I456" s="4"/>
      <c r="J456" s="4"/>
      <c r="K456" s="11"/>
    </row>
  </sheetData>
  <mergeCells count="43">
    <mergeCell ref="A435:A444"/>
    <mergeCell ref="A397:A399"/>
    <mergeCell ref="A401:A406"/>
    <mergeCell ref="A408:A414"/>
    <mergeCell ref="A416:A419"/>
    <mergeCell ref="A421:A425"/>
    <mergeCell ref="A427:A433"/>
    <mergeCell ref="A386:A395"/>
    <mergeCell ref="A222:A230"/>
    <mergeCell ref="A232:A238"/>
    <mergeCell ref="A240:A273"/>
    <mergeCell ref="A275:A289"/>
    <mergeCell ref="A291:A298"/>
    <mergeCell ref="A300:A307"/>
    <mergeCell ref="A309:A314"/>
    <mergeCell ref="A316:A324"/>
    <mergeCell ref="A326:A337"/>
    <mergeCell ref="A339:A371"/>
    <mergeCell ref="A373:A384"/>
    <mergeCell ref="A210:A220"/>
    <mergeCell ref="A77:A85"/>
    <mergeCell ref="A87:A101"/>
    <mergeCell ref="A103:A109"/>
    <mergeCell ref="A111:A120"/>
    <mergeCell ref="A122:A134"/>
    <mergeCell ref="A136:A145"/>
    <mergeCell ref="A147:A157"/>
    <mergeCell ref="A159:A174"/>
    <mergeCell ref="A176:A186"/>
    <mergeCell ref="A188:A192"/>
    <mergeCell ref="A194:A208"/>
    <mergeCell ref="A58:A75"/>
    <mergeCell ref="A2:A4"/>
    <mergeCell ref="B2:B4"/>
    <mergeCell ref="C2:C4"/>
    <mergeCell ref="E2:J3"/>
    <mergeCell ref="A5:A9"/>
    <mergeCell ref="A11:A15"/>
    <mergeCell ref="A17:A20"/>
    <mergeCell ref="A22:A36"/>
    <mergeCell ref="A38:A40"/>
    <mergeCell ref="A42:A48"/>
    <mergeCell ref="A50:A5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85F26C7EDF56904180233A5F4B0E7357" ma:contentTypeVersion="0" ma:contentTypeDescription="Create a new document." ma:contentTypeScope="" ma:versionID="48d5eb51bffc99d2c43b2e879306009e">
  <xsd:schema xmlns:xsd="http://www.w3.org/2001/XMLSchema" xmlns:xs="http://www.w3.org/2001/XMLSchema" xmlns:p="http://schemas.microsoft.com/office/2006/metadata/properties" xmlns:ns2="8d80e72b-8cc5-4be2-84c5-c9d213495a2e" targetNamespace="http://schemas.microsoft.com/office/2006/metadata/properties" ma:root="true" ma:fieldsID="b5305c5b0a52f5205a380d369dd87b96" ns2:_="">
    <xsd:import namespace="8d80e72b-8cc5-4be2-84c5-c9d213495a2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80e72b-8cc5-4be2-84c5-c9d213495a2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8d80e72b-8cc5-4be2-84c5-c9d213495a2e">RQ77U5ATUMEY-78-22</_dlc_DocId>
    <_dlc_DocIdUrl xmlns="8d80e72b-8cc5-4be2-84c5-c9d213495a2e">
      <Url>https://ktrpilot1.sharepoint.com/rural-comm-policy-unit/_layouts/15/DocIdRedir.aspx?ID=RQ77U5ATUMEY-78-22</Url>
      <Description>RQ77U5ATUMEY-78-22</Description>
    </_dlc_DocIdUrl>
  </documentManagement>
</p:properties>
</file>

<file path=customXml/itemProps1.xml><?xml version="1.0" encoding="utf-8"?>
<ds:datastoreItem xmlns:ds="http://schemas.openxmlformats.org/officeDocument/2006/customXml" ds:itemID="{A4FB852D-014C-4BB6-9931-E26F0DBBB262}">
  <ds:schemaRefs>
    <ds:schemaRef ds:uri="http://schemas.microsoft.com/sharepoint/v3/contenttype/forms"/>
  </ds:schemaRefs>
</ds:datastoreItem>
</file>

<file path=customXml/itemProps2.xml><?xml version="1.0" encoding="utf-8"?>
<ds:datastoreItem xmlns:ds="http://schemas.openxmlformats.org/officeDocument/2006/customXml" ds:itemID="{C1B79317-2643-4396-B585-2B74AE7A36AA}">
  <ds:schemaRefs>
    <ds:schemaRef ds:uri="http://schemas.microsoft.com/sharepoint/events"/>
  </ds:schemaRefs>
</ds:datastoreItem>
</file>

<file path=customXml/itemProps3.xml><?xml version="1.0" encoding="utf-8"?>
<ds:datastoreItem xmlns:ds="http://schemas.openxmlformats.org/officeDocument/2006/customXml" ds:itemID="{A497A7A3-87D7-40E8-B1F5-D0CC3BA2A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80e72b-8cc5-4be2-84c5-c9d213495a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956E05F-0846-4904-BFFB-2E8AD3EAE1D5}">
  <ds:schemaRef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http://purl.org/dc/terms/"/>
    <ds:schemaRef ds:uri="8d80e72b-8cc5-4be2-84c5-c9d213495a2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Metadata</vt:lpstr>
      <vt:lpstr>Population</vt:lpstr>
      <vt:lpstr>Economic activity</vt:lpstr>
      <vt:lpstr>Reg. businesses by ind and size</vt:lpstr>
      <vt:lpstr>Local business units by ind</vt:lpstr>
      <vt:lpstr>Ent_ind_rur</vt:lpstr>
      <vt:lpstr>Ent_ind_urb</vt:lpstr>
      <vt:lpstr>Ent_size_rur</vt:lpstr>
      <vt:lpstr>Ent_size_urb</vt:lpstr>
      <vt:lpstr>LU_ind_rur</vt:lpstr>
      <vt:lpstr>LU_ind_urb</vt:lpstr>
      <vt:lpstr>Ent_ind_rur</vt:lpstr>
      <vt:lpstr>Ent_ind_urb</vt:lpstr>
      <vt:lpstr>Ent_siz_rur</vt:lpstr>
      <vt:lpstr>Ent_siz_urb</vt:lpstr>
      <vt:lpstr>LU_ind_rur</vt:lpstr>
      <vt:lpstr>LU_ind_urb</vt:lpstr>
      <vt:lpstr>'Economic activity'!Print_Area</vt:lpstr>
      <vt:lpstr>Population!QA</vt:lpstr>
      <vt:lpstr>QA</vt:lpstr>
    </vt:vector>
  </TitlesOfParts>
  <Company>BIS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Authority (District/ Unitary) areas covered by LEPs</dc:title>
  <dc:creator>Department for Business, Innovation and Skills</dc:creator>
  <cp:keywords>URN 12/P113A</cp:keywords>
  <cp:lastModifiedBy>m309125</cp:lastModifiedBy>
  <cp:lastPrinted>2013-08-28T14:26:24Z</cp:lastPrinted>
  <dcterms:created xsi:type="dcterms:W3CDTF">2011-03-08T15:10:40Z</dcterms:created>
  <dcterms:modified xsi:type="dcterms:W3CDTF">2014-03-19T09:55:39Z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0x01010085F26C7EDF56904180233A5F4B0E7357</vt:lpwstr>
  </property>
  <property fmtid="{D5CDD505-2E9C-101B-9397-08002B2CF9AE}" pid="3" name="_dlc_DocIdItemGuid">
    <vt:lpwstr>ef82d272-4058-4397-a6d9-891c186245bd</vt:lpwstr>
  </property>
</Properties>
</file>