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90" windowWidth="15435" windowHeight="12435" activeTab="0"/>
  </bookViews>
  <sheets>
    <sheet name="Front Page" sheetId="1" r:id="rId1"/>
    <sheet name="LA drop-down" sheetId="2" r:id="rId2"/>
    <sheet name="NNDR3 by billing authority" sheetId="3" r:id="rId3"/>
  </sheets>
  <definedNames>
    <definedName name="Data">'NNDR3 by billing authority'!$B$12:$AC$357</definedName>
    <definedName name="Data_col1">#REF!</definedName>
    <definedName name="Data_col2">#REF!</definedName>
    <definedName name="Data_col3">#REF!</definedName>
    <definedName name="LA_List" localSheetId="0">#REF!</definedName>
    <definedName name="LA_List">#REF!</definedName>
    <definedName name="_xlnm.Print_Area" localSheetId="1">'LA drop-down'!$A$1:$H$77</definedName>
  </definedNames>
  <calcPr fullCalcOnLoad="1"/>
</workbook>
</file>

<file path=xl/sharedStrings.xml><?xml version="1.0" encoding="utf-8"?>
<sst xmlns="http://schemas.openxmlformats.org/spreadsheetml/2006/main" count="2227" uniqueCount="807">
  <si>
    <t>E0101</t>
  </si>
  <si>
    <t>E0305</t>
  </si>
  <si>
    <t>Windsor &amp; Maidenhead UA</t>
  </si>
  <si>
    <t>E0702</t>
  </si>
  <si>
    <t>E2001</t>
  </si>
  <si>
    <t>East Riding of Yorkshire UA</t>
  </si>
  <si>
    <t>E2101</t>
  </si>
  <si>
    <t>Isle of Wight UA</t>
  </si>
  <si>
    <t>E4208</t>
  </si>
  <si>
    <t>Tameside</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</si>
  <si>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</si>
  <si>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</si>
  <si>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</si>
  <si>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</si>
  <si>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</si>
  <si>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</si>
  <si>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</si>
  <si>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</si>
  <si>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</si>
  <si>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</si>
  <si>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</si>
  <si>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</si>
  <si>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</si>
  <si>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</si>
  <si>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</si>
  <si>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</si>
  <si>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</si>
  <si>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</si>
  <si>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</si>
  <si>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</si>
  <si>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</si>
  <si>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</si>
  <si>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</si>
  <si>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</si>
  <si>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</si>
  <si>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</si>
  <si>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</si>
  <si>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</si>
  <si>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</si>
  <si>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</si>
  <si>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</si>
  <si>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</si>
  <si>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</si>
  <si>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</si>
  <si>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</si>
  <si>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</si>
  <si>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</si>
  <si>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</si>
  <si>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</si>
  <si>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</si>
  <si>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</si>
  <si>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</si>
  <si>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</si>
  <si>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</si>
  <si>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</si>
  <si>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</si>
  <si>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</si>
  <si>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</si>
  <si>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</si>
  <si>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</si>
  <si>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</si>
  <si>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</si>
  <si>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</si>
  <si>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</si>
  <si>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</si>
  <si>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</si>
  <si>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</si>
  <si>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</si>
  <si>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</si>
  <si>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</si>
  <si>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</si>
  <si>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</si>
  <si>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</si>
  <si>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</si>
  <si>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</si>
  <si>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</si>
  <si>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Select local authority by clicking on the box below and using the drop-down button</t>
  </si>
  <si>
    <t>Region</t>
  </si>
  <si>
    <t>Class</t>
  </si>
  <si>
    <t>NE</t>
  </si>
  <si>
    <t>NW</t>
  </si>
  <si>
    <t>SW</t>
  </si>
  <si>
    <t>SE</t>
  </si>
  <si>
    <t>EE</t>
  </si>
  <si>
    <t>L</t>
  </si>
  <si>
    <t>EM</t>
  </si>
  <si>
    <t>WM</t>
  </si>
  <si>
    <t>YH</t>
  </si>
  <si>
    <t>UA</t>
  </si>
  <si>
    <t>SD</t>
  </si>
  <si>
    <t>MD</t>
  </si>
  <si>
    <t>Middlesbrough UA</t>
  </si>
  <si>
    <t>E3831</t>
  </si>
  <si>
    <t>Adur</t>
  </si>
  <si>
    <t>E0931</t>
  </si>
  <si>
    <t>Allerdale</t>
  </si>
  <si>
    <t>E1031</t>
  </si>
  <si>
    <t>Amber Valley</t>
  </si>
  <si>
    <t>E3832</t>
  </si>
  <si>
    <t>Arun</t>
  </si>
  <si>
    <t>E3031</t>
  </si>
  <si>
    <t>Ashfield</t>
  </si>
  <si>
    <t>E2231</t>
  </si>
  <si>
    <t>Ashford</t>
  </si>
  <si>
    <t>E0431</t>
  </si>
  <si>
    <t>Aylesbury Vale</t>
  </si>
  <si>
    <t>E3531</t>
  </si>
  <si>
    <t>Babergh</t>
  </si>
  <si>
    <t>E4401</t>
  </si>
  <si>
    <t>Barnsley</t>
  </si>
  <si>
    <t>E0932</t>
  </si>
  <si>
    <t>Barrow-in-Furness</t>
  </si>
  <si>
    <t>E1531</t>
  </si>
  <si>
    <t>Basildon</t>
  </si>
  <si>
    <t>E1731</t>
  </si>
  <si>
    <t>Basingstoke &amp; Deane</t>
  </si>
  <si>
    <t>E3032</t>
  </si>
  <si>
    <t>Bassetlaw</t>
  </si>
  <si>
    <t>E4601</t>
  </si>
  <si>
    <t>Birmingham</t>
  </si>
  <si>
    <t>E2431</t>
  </si>
  <si>
    <t>Blaby</t>
  </si>
  <si>
    <t>E2301</t>
  </si>
  <si>
    <t>Blackburn with Darwen UA</t>
  </si>
  <si>
    <t>E2302</t>
  </si>
  <si>
    <t>Blackpool UA</t>
  </si>
  <si>
    <t>E1032</t>
  </si>
  <si>
    <t>Bolsover</t>
  </si>
  <si>
    <t>E4201</t>
  </si>
  <si>
    <t>Bolton</t>
  </si>
  <si>
    <t>E2531</t>
  </si>
  <si>
    <t>Boston</t>
  </si>
  <si>
    <t>E1202</t>
  </si>
  <si>
    <t>Bournemouth UA</t>
  </si>
  <si>
    <t>E0301</t>
  </si>
  <si>
    <t>Bracknell Forest UA</t>
  </si>
  <si>
    <t>E4701</t>
  </si>
  <si>
    <t>Bradford</t>
  </si>
  <si>
    <t>E1532</t>
  </si>
  <si>
    <t>Braintree</t>
  </si>
  <si>
    <t>E2631</t>
  </si>
  <si>
    <t>Breckland</t>
  </si>
  <si>
    <t>E1533</t>
  </si>
  <si>
    <t>Brentwood</t>
  </si>
  <si>
    <t>E1401</t>
  </si>
  <si>
    <t>E0102</t>
  </si>
  <si>
    <t>E2632</t>
  </si>
  <si>
    <t>Broadland</t>
  </si>
  <si>
    <t>E1831</t>
  </si>
  <si>
    <t>Bromsgrove</t>
  </si>
  <si>
    <t>E1931</t>
  </si>
  <si>
    <t>Broxbourne</t>
  </si>
  <si>
    <t>E3033</t>
  </si>
  <si>
    <t>Broxtowe</t>
  </si>
  <si>
    <t>E2333</t>
  </si>
  <si>
    <t>Burnley</t>
  </si>
  <si>
    <t>E4202</t>
  </si>
  <si>
    <t>Bury</t>
  </si>
  <si>
    <t>E4702</t>
  </si>
  <si>
    <t>Calderdale</t>
  </si>
  <si>
    <t>E0531</t>
  </si>
  <si>
    <t>Cambridge</t>
  </si>
  <si>
    <t>E3431</t>
  </si>
  <si>
    <t>Cannock Chase</t>
  </si>
  <si>
    <t>E2232</t>
  </si>
  <si>
    <t>Canterbury</t>
  </si>
  <si>
    <t>E0933</t>
  </si>
  <si>
    <t>Carlisle</t>
  </si>
  <si>
    <t>E1534</t>
  </si>
  <si>
    <t>Castle Point</t>
  </si>
  <si>
    <t>E2432</t>
  </si>
  <si>
    <t>Charnwood</t>
  </si>
  <si>
    <t>E1535</t>
  </si>
  <si>
    <t>Chelmsford</t>
  </si>
  <si>
    <t>E1631</t>
  </si>
  <si>
    <t>Cheltenham</t>
  </si>
  <si>
    <t>E3131</t>
  </si>
  <si>
    <t>Cherwell</t>
  </si>
  <si>
    <t>E1033</t>
  </si>
  <si>
    <t>Chesterfield</t>
  </si>
  <si>
    <t>E3833</t>
  </si>
  <si>
    <t>Chichester</t>
  </si>
  <si>
    <t>E0432</t>
  </si>
  <si>
    <t>Chiltern</t>
  </si>
  <si>
    <t>E2334</t>
  </si>
  <si>
    <t>Chorley</t>
  </si>
  <si>
    <t>E1232</t>
  </si>
  <si>
    <t>Christchurch</t>
  </si>
  <si>
    <t>E1536</t>
  </si>
  <si>
    <t>Colchester</t>
  </si>
  <si>
    <t>E0934</t>
  </si>
  <si>
    <t>Copeland</t>
  </si>
  <si>
    <t>E2831</t>
  </si>
  <si>
    <t>Corby</t>
  </si>
  <si>
    <t>E1632</t>
  </si>
  <si>
    <t>Cotswold</t>
  </si>
  <si>
    <t>E4602</t>
  </si>
  <si>
    <t>Coventry</t>
  </si>
  <si>
    <t>E2731</t>
  </si>
  <si>
    <t>Craven</t>
  </si>
  <si>
    <t>E3834</t>
  </si>
  <si>
    <t>Crawley</t>
  </si>
  <si>
    <t>E1932</t>
  </si>
  <si>
    <t>Dacorum</t>
  </si>
  <si>
    <t>E1301</t>
  </si>
  <si>
    <t>Darlington UA</t>
  </si>
  <si>
    <t>E2233</t>
  </si>
  <si>
    <t>Dartford</t>
  </si>
  <si>
    <t>E2832</t>
  </si>
  <si>
    <t>Daventry</t>
  </si>
  <si>
    <t>E1001</t>
  </si>
  <si>
    <t>E1035</t>
  </si>
  <si>
    <t>Derbyshire Dales</t>
  </si>
  <si>
    <t>E4402</t>
  </si>
  <si>
    <t>Doncaster</t>
  </si>
  <si>
    <t>E2234</t>
  </si>
  <si>
    <t>Dover</t>
  </si>
  <si>
    <t>E4603</t>
  </si>
  <si>
    <t>Dudley</t>
  </si>
  <si>
    <t>E0532</t>
  </si>
  <si>
    <t>East Cambridgeshire</t>
  </si>
  <si>
    <t>E1131</t>
  </si>
  <si>
    <t>East Devon</t>
  </si>
  <si>
    <t>E1233</t>
  </si>
  <si>
    <t>East Dorset</t>
  </si>
  <si>
    <t>E1732</t>
  </si>
  <si>
    <t>East Hampshire</t>
  </si>
  <si>
    <t>E1933</t>
  </si>
  <si>
    <t>East Hertfordshire</t>
  </si>
  <si>
    <t>E2532</t>
  </si>
  <si>
    <t>East Lindsey</t>
  </si>
  <si>
    <t>E2833</t>
  </si>
  <si>
    <t>East Northamptonshire</t>
  </si>
  <si>
    <t>E3432</t>
  </si>
  <si>
    <t>East Staffordshire</t>
  </si>
  <si>
    <t>E1432</t>
  </si>
  <si>
    <t>Eastbourne</t>
  </si>
  <si>
    <t>E1733</t>
  </si>
  <si>
    <t>Eastleigh</t>
  </si>
  <si>
    <t>E0935</t>
  </si>
  <si>
    <t>Eden</t>
  </si>
  <si>
    <t>E3631</t>
  </si>
  <si>
    <t>Elmbridge</t>
  </si>
  <si>
    <t>E1537</t>
  </si>
  <si>
    <t>Epping Forest</t>
  </si>
  <si>
    <t>E3632</t>
  </si>
  <si>
    <t>E1036</t>
  </si>
  <si>
    <t>Erewash</t>
  </si>
  <si>
    <t>E1132</t>
  </si>
  <si>
    <t>Exeter</t>
  </si>
  <si>
    <t>E1734</t>
  </si>
  <si>
    <t>Fareham</t>
  </si>
  <si>
    <t>E0533</t>
  </si>
  <si>
    <t>Fenland</t>
  </si>
  <si>
    <t>E3532</t>
  </si>
  <si>
    <t>Forest Heath</t>
  </si>
  <si>
    <t>E1633</t>
  </si>
  <si>
    <t>Forest of Dean</t>
  </si>
  <si>
    <t>E2335</t>
  </si>
  <si>
    <t>Fylde</t>
  </si>
  <si>
    <t>E4501</t>
  </si>
  <si>
    <t>Gateshead</t>
  </si>
  <si>
    <t>E3034</t>
  </si>
  <si>
    <t>Gedling</t>
  </si>
  <si>
    <t>E1634</t>
  </si>
  <si>
    <t>Gloucester</t>
  </si>
  <si>
    <t>E1735</t>
  </si>
  <si>
    <t>Gosport</t>
  </si>
  <si>
    <t>E2236</t>
  </si>
  <si>
    <t>Gravesham</t>
  </si>
  <si>
    <t>E2633</t>
  </si>
  <si>
    <t>Great Yarmouth</t>
  </si>
  <si>
    <t>E3633</t>
  </si>
  <si>
    <t>Guildford</t>
  </si>
  <si>
    <t>E0601</t>
  </si>
  <si>
    <t>Halton UA</t>
  </si>
  <si>
    <t>E2732</t>
  </si>
  <si>
    <t>Hambleton</t>
  </si>
  <si>
    <t>E2433</t>
  </si>
  <si>
    <t>Harborough</t>
  </si>
  <si>
    <t>E1538</t>
  </si>
  <si>
    <t>Harlow</t>
  </si>
  <si>
    <t>E2753</t>
  </si>
  <si>
    <t>Harrogate</t>
  </si>
  <si>
    <t>E1736</t>
  </si>
  <si>
    <t>Hart</t>
  </si>
  <si>
    <t>E0701</t>
  </si>
  <si>
    <t>Hartlepool UA</t>
  </si>
  <si>
    <t>E1433</t>
  </si>
  <si>
    <t>Hastings</t>
  </si>
  <si>
    <t>E1737</t>
  </si>
  <si>
    <t>Havant</t>
  </si>
  <si>
    <t>E1801</t>
  </si>
  <si>
    <t>Herefordshire UA</t>
  </si>
  <si>
    <t>E1934</t>
  </si>
  <si>
    <t>Hertsmere</t>
  </si>
  <si>
    <t>E1037</t>
  </si>
  <si>
    <t>High Peak</t>
  </si>
  <si>
    <t>E2434</t>
  </si>
  <si>
    <t>Hinckley &amp; Bosworth</t>
  </si>
  <si>
    <t>E3835</t>
  </si>
  <si>
    <t>Horsham</t>
  </si>
  <si>
    <t>E0551</t>
  </si>
  <si>
    <t>E2336</t>
  </si>
  <si>
    <t>Hyndburn</t>
  </si>
  <si>
    <t>E3533</t>
  </si>
  <si>
    <t>Ipswich</t>
  </si>
  <si>
    <t>E4001</t>
  </si>
  <si>
    <t>Isles of Scilly</t>
  </si>
  <si>
    <t>E2834</t>
  </si>
  <si>
    <t>Kettering</t>
  </si>
  <si>
    <t>E2634</t>
  </si>
  <si>
    <t>E2002</t>
  </si>
  <si>
    <t>Kingston upon Hull UA</t>
  </si>
  <si>
    <t>E4703</t>
  </si>
  <si>
    <t>Kirklees</t>
  </si>
  <si>
    <t>E4301</t>
  </si>
  <si>
    <t>Knowsley</t>
  </si>
  <si>
    <t>E2337</t>
  </si>
  <si>
    <t>Lancaster</t>
  </si>
  <si>
    <t>E4704</t>
  </si>
  <si>
    <t>Leeds</t>
  </si>
  <si>
    <t>E2401</t>
  </si>
  <si>
    <t>E1435</t>
  </si>
  <si>
    <t>Lewes</t>
  </si>
  <si>
    <t>E3433</t>
  </si>
  <si>
    <t>Lichfield</t>
  </si>
  <si>
    <t>E2533</t>
  </si>
  <si>
    <t>Lincoln</t>
  </si>
  <si>
    <t>E4302</t>
  </si>
  <si>
    <t>Liverpool</t>
  </si>
  <si>
    <t>E0201</t>
  </si>
  <si>
    <t>Luton UA</t>
  </si>
  <si>
    <t>E2237</t>
  </si>
  <si>
    <t>Maidstone</t>
  </si>
  <si>
    <t>E1539</t>
  </si>
  <si>
    <t>Maldon</t>
  </si>
  <si>
    <t>E1851</t>
  </si>
  <si>
    <t>E4203</t>
  </si>
  <si>
    <t>Manchester</t>
  </si>
  <si>
    <t>E3035</t>
  </si>
  <si>
    <t>Mansfield</t>
  </si>
  <si>
    <t>E2201</t>
  </si>
  <si>
    <t>Medway Towns UA</t>
  </si>
  <si>
    <t>E2436</t>
  </si>
  <si>
    <t>Melton</t>
  </si>
  <si>
    <t>E3331</t>
  </si>
  <si>
    <t>Mendip</t>
  </si>
  <si>
    <t>E1133</t>
  </si>
  <si>
    <t>Mid Devon</t>
  </si>
  <si>
    <t>E3534</t>
  </si>
  <si>
    <t>Mid Suffolk</t>
  </si>
  <si>
    <t>E3836</t>
  </si>
  <si>
    <t>Mid Sussex</t>
  </si>
  <si>
    <t>E0401</t>
  </si>
  <si>
    <t>Milton Keynes UA</t>
  </si>
  <si>
    <t>E3634</t>
  </si>
  <si>
    <t>Mole Valley</t>
  </si>
  <si>
    <t>E1738</t>
  </si>
  <si>
    <t>New Forest</t>
  </si>
  <si>
    <t>E3036</t>
  </si>
  <si>
    <t>Newark &amp; Sherwood</t>
  </si>
  <si>
    <t>E4502</t>
  </si>
  <si>
    <t>Newcastle upon Tyne</t>
  </si>
  <si>
    <t>E3434</t>
  </si>
  <si>
    <t>Newcastle-under-Lyme</t>
  </si>
  <si>
    <t>E1134</t>
  </si>
  <si>
    <t>North Devon</t>
  </si>
  <si>
    <t>E1234</t>
  </si>
  <si>
    <t>North Dorset</t>
  </si>
  <si>
    <t>E1038</t>
  </si>
  <si>
    <t>North East Derbyshire</t>
  </si>
  <si>
    <t>E2003</t>
  </si>
  <si>
    <t>North East Lincolnshire UA</t>
  </si>
  <si>
    <t>E1935</t>
  </si>
  <si>
    <t>North Hertfordshire</t>
  </si>
  <si>
    <t>E2534</t>
  </si>
  <si>
    <t>North Kesteven</t>
  </si>
  <si>
    <t>E2004</t>
  </si>
  <si>
    <t>North Lincolnshire UA</t>
  </si>
  <si>
    <t>E2635</t>
  </si>
  <si>
    <t>North Norfolk</t>
  </si>
  <si>
    <t>E0104</t>
  </si>
  <si>
    <t>North Somerset UA</t>
  </si>
  <si>
    <t>E4503</t>
  </si>
  <si>
    <t>North Tyneside</t>
  </si>
  <si>
    <t>E3731</t>
  </si>
  <si>
    <t>North Warwickshire</t>
  </si>
  <si>
    <t>E2437</t>
  </si>
  <si>
    <t>North West Leicestershire</t>
  </si>
  <si>
    <t>E2835</t>
  </si>
  <si>
    <t>Northampton</t>
  </si>
  <si>
    <t>E2636</t>
  </si>
  <si>
    <t>Norwich</t>
  </si>
  <si>
    <t>E3001</t>
  </si>
  <si>
    <t>Nottingham City UA</t>
  </si>
  <si>
    <t>E3732</t>
  </si>
  <si>
    <t>Nuneaton &amp; Bedworth</t>
  </si>
  <si>
    <t>E2438</t>
  </si>
  <si>
    <t>Oadby &amp; Wigston</t>
  </si>
  <si>
    <t>E4204</t>
  </si>
  <si>
    <t>Oldham</t>
  </si>
  <si>
    <t>E3132</t>
  </si>
  <si>
    <t>Oxford</t>
  </si>
  <si>
    <t>E2338</t>
  </si>
  <si>
    <t>Pendle</t>
  </si>
  <si>
    <t>E0501</t>
  </si>
  <si>
    <t>Peterborough UA</t>
  </si>
  <si>
    <t>E1101</t>
  </si>
  <si>
    <t>Plymouth UA</t>
  </si>
  <si>
    <t>E1201</t>
  </si>
  <si>
    <t>Poole UA</t>
  </si>
  <si>
    <t>E1701</t>
  </si>
  <si>
    <t>Portsmouth UA</t>
  </si>
  <si>
    <t>E2339</t>
  </si>
  <si>
    <t>Preston</t>
  </si>
  <si>
    <t>E1236</t>
  </si>
  <si>
    <t>Purbeck</t>
  </si>
  <si>
    <t>E0303</t>
  </si>
  <si>
    <t>Reading UA</t>
  </si>
  <si>
    <t>E0703</t>
  </si>
  <si>
    <t>Redcar &amp; Cleveland UA</t>
  </si>
  <si>
    <t>E1835</t>
  </si>
  <si>
    <t>Redditch</t>
  </si>
  <si>
    <t>E3635</t>
  </si>
  <si>
    <t>Reigate &amp; Banstead</t>
  </si>
  <si>
    <t>E2340</t>
  </si>
  <si>
    <t>Ribble Valley</t>
  </si>
  <si>
    <t>E2734</t>
  </si>
  <si>
    <t>Richmondshire</t>
  </si>
  <si>
    <t>E4205</t>
  </si>
  <si>
    <t>Rochdale</t>
  </si>
  <si>
    <t>E1540</t>
  </si>
  <si>
    <t>Rochford</t>
  </si>
  <si>
    <t>E2341</t>
  </si>
  <si>
    <t>Rossendale</t>
  </si>
  <si>
    <t>E1436</t>
  </si>
  <si>
    <t>Rother</t>
  </si>
  <si>
    <t>E4403</t>
  </si>
  <si>
    <t>Rotherham</t>
  </si>
  <si>
    <t>E3733</t>
  </si>
  <si>
    <t>Rugby</t>
  </si>
  <si>
    <t>E3636</t>
  </si>
  <si>
    <t>Runnymede</t>
  </si>
  <si>
    <t>E3038</t>
  </si>
  <si>
    <t>Rushcliffe</t>
  </si>
  <si>
    <t>E1740</t>
  </si>
  <si>
    <t>Rushmoor</t>
  </si>
  <si>
    <t>E2402</t>
  </si>
  <si>
    <t>Rutland UA</t>
  </si>
  <si>
    <t>E2755</t>
  </si>
  <si>
    <t>Ryedale</t>
  </si>
  <si>
    <t>E4206</t>
  </si>
  <si>
    <t>Salford</t>
  </si>
  <si>
    <t>E4604</t>
  </si>
  <si>
    <t>Sandwell</t>
  </si>
  <si>
    <t>E2736</t>
  </si>
  <si>
    <t>Scarborough</t>
  </si>
  <si>
    <t>E3332</t>
  </si>
  <si>
    <t>Sedgemoor</t>
  </si>
  <si>
    <t>E4304</t>
  </si>
  <si>
    <t>Sefton</t>
  </si>
  <si>
    <t>E2757</t>
  </si>
  <si>
    <t>Selby</t>
  </si>
  <si>
    <t>E2239</t>
  </si>
  <si>
    <t>Sevenoaks</t>
  </si>
  <si>
    <t>E4404</t>
  </si>
  <si>
    <t>Sheffield</t>
  </si>
  <si>
    <t>E2240</t>
  </si>
  <si>
    <t>Shepway</t>
  </si>
  <si>
    <t>E0304</t>
  </si>
  <si>
    <t>Slough UA</t>
  </si>
  <si>
    <t>E4605</t>
  </si>
  <si>
    <t>Solihull</t>
  </si>
  <si>
    <t>E0434</t>
  </si>
  <si>
    <t>South Bucks</t>
  </si>
  <si>
    <t>E0536</t>
  </si>
  <si>
    <t>South Cambridgeshire</t>
  </si>
  <si>
    <t>E1039</t>
  </si>
  <si>
    <t>South Derbyshire</t>
  </si>
  <si>
    <t>E0103</t>
  </si>
  <si>
    <t>South Gloucestershire UA</t>
  </si>
  <si>
    <t>E1136</t>
  </si>
  <si>
    <t>South Hams</t>
  </si>
  <si>
    <t>E2535</t>
  </si>
  <si>
    <t>South Holland</t>
  </si>
  <si>
    <t>E2536</t>
  </si>
  <si>
    <t>South Kesteven</t>
  </si>
  <si>
    <t>E0936</t>
  </si>
  <si>
    <t>South Lakeland</t>
  </si>
  <si>
    <t>E2637</t>
  </si>
  <si>
    <t>South Norfolk</t>
  </si>
  <si>
    <t>E2836</t>
  </si>
  <si>
    <t>South Northamptonshire</t>
  </si>
  <si>
    <t>E3133</t>
  </si>
  <si>
    <t>South Oxfordshire</t>
  </si>
  <si>
    <t>E2342</t>
  </si>
  <si>
    <t>South Ribble</t>
  </si>
  <si>
    <t>E3334</t>
  </si>
  <si>
    <t>South Somerset</t>
  </si>
  <si>
    <t>E3435</t>
  </si>
  <si>
    <t>South Staffordshire</t>
  </si>
  <si>
    <t>E4504</t>
  </si>
  <si>
    <t>South Tyneside</t>
  </si>
  <si>
    <t>E1702</t>
  </si>
  <si>
    <t>Southampton UA</t>
  </si>
  <si>
    <t>E1501</t>
  </si>
  <si>
    <t>Southend-on-Sea UA</t>
  </si>
  <si>
    <t>E3637</t>
  </si>
  <si>
    <t>Spelthorne</t>
  </si>
  <si>
    <t>E1936</t>
  </si>
  <si>
    <t>St Albans</t>
  </si>
  <si>
    <t>E3535</t>
  </si>
  <si>
    <t>St Edmundsbury</t>
  </si>
  <si>
    <t>E4303</t>
  </si>
  <si>
    <t>St Helens</t>
  </si>
  <si>
    <t>E3436</t>
  </si>
  <si>
    <t>Stafford</t>
  </si>
  <si>
    <t>E3437</t>
  </si>
  <si>
    <t>Staffordshire Moorlands</t>
  </si>
  <si>
    <t>E1937</t>
  </si>
  <si>
    <t>Stevenage</t>
  </si>
  <si>
    <t>E4207</t>
  </si>
  <si>
    <t>Stockport</t>
  </si>
  <si>
    <t>E0704</t>
  </si>
  <si>
    <t>Stockton-on-Tees UA</t>
  </si>
  <si>
    <t>E3401</t>
  </si>
  <si>
    <t>Stoke-on-Trent UA</t>
  </si>
  <si>
    <t>E3734</t>
  </si>
  <si>
    <t>Stratford-on-Avon</t>
  </si>
  <si>
    <t>E1635</t>
  </si>
  <si>
    <t>Stroud</t>
  </si>
  <si>
    <t>E3536</t>
  </si>
  <si>
    <t>Suffolk Coastal</t>
  </si>
  <si>
    <t>E4505</t>
  </si>
  <si>
    <t>Sunderland</t>
  </si>
  <si>
    <t>E3638</t>
  </si>
  <si>
    <t>Surrey Heath</t>
  </si>
  <si>
    <t>E2241</t>
  </si>
  <si>
    <t>Swale</t>
  </si>
  <si>
    <t>E3901</t>
  </si>
  <si>
    <t>Swindon UA</t>
  </si>
  <si>
    <t>E3439</t>
  </si>
  <si>
    <t>Tamworth</t>
  </si>
  <si>
    <t>E3639</t>
  </si>
  <si>
    <t>Tandridge</t>
  </si>
  <si>
    <t>E3333</t>
  </si>
  <si>
    <t>Taunton Deane</t>
  </si>
  <si>
    <t>E1137</t>
  </si>
  <si>
    <t>Teignbridge</t>
  </si>
  <si>
    <t>E3201</t>
  </si>
  <si>
    <t>Telford &amp; Wrekin UA</t>
  </si>
  <si>
    <t>E1542</t>
  </si>
  <si>
    <t>Tendring</t>
  </si>
  <si>
    <t>E1742</t>
  </si>
  <si>
    <t>Test Valley</t>
  </si>
  <si>
    <t>E1636</t>
  </si>
  <si>
    <t>Tewkesbury</t>
  </si>
  <si>
    <t>E2242</t>
  </si>
  <si>
    <t>Thanet</t>
  </si>
  <si>
    <t>E1938</t>
  </si>
  <si>
    <t>Three Rivers</t>
  </si>
  <si>
    <t>E1502</t>
  </si>
  <si>
    <t>Thurrock UA</t>
  </si>
  <si>
    <t>E2243</t>
  </si>
  <si>
    <t>Tonbridge &amp; Malling</t>
  </si>
  <si>
    <t>E1102</t>
  </si>
  <si>
    <t>Torbay UA</t>
  </si>
  <si>
    <t>E1139</t>
  </si>
  <si>
    <t>Torridge</t>
  </si>
  <si>
    <t>E4209</t>
  </si>
  <si>
    <t>Trafford</t>
  </si>
  <si>
    <t>E2244</t>
  </si>
  <si>
    <t>Tunbridge Wells</t>
  </si>
  <si>
    <t>E1544</t>
  </si>
  <si>
    <t>Uttlesford</t>
  </si>
  <si>
    <t>E3134</t>
  </si>
  <si>
    <t>Vale of White Horse</t>
  </si>
  <si>
    <t>E4705</t>
  </si>
  <si>
    <t>Wakefield</t>
  </si>
  <si>
    <t>E4606</t>
  </si>
  <si>
    <t>Walsall</t>
  </si>
  <si>
    <t>E0602</t>
  </si>
  <si>
    <t>Warrington UA</t>
  </si>
  <si>
    <t>E3735</t>
  </si>
  <si>
    <t>Warwick</t>
  </si>
  <si>
    <t>E1939</t>
  </si>
  <si>
    <t>Watford</t>
  </si>
  <si>
    <t>E3537</t>
  </si>
  <si>
    <t>Waveney</t>
  </si>
  <si>
    <t>E3640</t>
  </si>
  <si>
    <t>Waverley</t>
  </si>
  <si>
    <t>E1437</t>
  </si>
  <si>
    <t>Wealden</t>
  </si>
  <si>
    <t>E2837</t>
  </si>
  <si>
    <t>Wellingborough</t>
  </si>
  <si>
    <t>E1940</t>
  </si>
  <si>
    <t>Welwyn Hatfield</t>
  </si>
  <si>
    <t>E0302</t>
  </si>
  <si>
    <t>West Berkshire UA</t>
  </si>
  <si>
    <t>E1140</t>
  </si>
  <si>
    <t>West Devon</t>
  </si>
  <si>
    <t>E1237</t>
  </si>
  <si>
    <t>West Dorset</t>
  </si>
  <si>
    <t>E2343</t>
  </si>
  <si>
    <t>West Lancashire</t>
  </si>
  <si>
    <t>E2537</t>
  </si>
  <si>
    <t>West Lindsey</t>
  </si>
  <si>
    <t>E3135</t>
  </si>
  <si>
    <t>West Oxfordshire</t>
  </si>
  <si>
    <t>E3335</t>
  </si>
  <si>
    <t>West Somerset</t>
  </si>
  <si>
    <t>E1238</t>
  </si>
  <si>
    <t>Weymouth &amp; Portland</t>
  </si>
  <si>
    <t>E4210</t>
  </si>
  <si>
    <t>Wigan</t>
  </si>
  <si>
    <t>E1743</t>
  </si>
  <si>
    <t>Winchester</t>
  </si>
  <si>
    <t>E4305</t>
  </si>
  <si>
    <t>Wirral</t>
  </si>
  <si>
    <t>E3641</t>
  </si>
  <si>
    <t>Woking</t>
  </si>
  <si>
    <t>E0306</t>
  </si>
  <si>
    <t>Wokingham UA</t>
  </si>
  <si>
    <t>E4607</t>
  </si>
  <si>
    <t>Wolverhampton</t>
  </si>
  <si>
    <t>E1837</t>
  </si>
  <si>
    <t>Worcester</t>
  </si>
  <si>
    <t>E3837</t>
  </si>
  <si>
    <t>Worthing</t>
  </si>
  <si>
    <t>E1838</t>
  </si>
  <si>
    <t>Wychavon</t>
  </si>
  <si>
    <t>E0435</t>
  </si>
  <si>
    <t>Wycombe</t>
  </si>
  <si>
    <t>E2344</t>
  </si>
  <si>
    <t>Wyre</t>
  </si>
  <si>
    <t>E1839</t>
  </si>
  <si>
    <t>Wyre Forest</t>
  </si>
  <si>
    <t>E2701</t>
  </si>
  <si>
    <t>York UA</t>
  </si>
  <si>
    <t>ENGLAND</t>
  </si>
  <si>
    <t>LONDON BOROUGHS</t>
  </si>
  <si>
    <t>METROPOLITAN DISTRICTS</t>
  </si>
  <si>
    <t>UNITARY AUTHORITIES</t>
  </si>
  <si>
    <t>SHIRE DISTRICTS</t>
  </si>
  <si>
    <t>=======================================</t>
  </si>
  <si>
    <t>Bristol</t>
  </si>
  <si>
    <t>Huntingdonshire (new)</t>
  </si>
  <si>
    <t>Derby UA</t>
  </si>
  <si>
    <t>Brighton and Hove</t>
  </si>
  <si>
    <t>Malvern Hills (new)</t>
  </si>
  <si>
    <t>Leicester UA</t>
  </si>
  <si>
    <t>Kings Lynn &amp; West Norfolk</t>
  </si>
  <si>
    <t>Epsom and Ewell</t>
  </si>
  <si>
    <t>Gross Amount</t>
  </si>
  <si>
    <t>Net Yield</t>
  </si>
  <si>
    <t>Cost of collection</t>
  </si>
  <si>
    <t>Losses in collection</t>
  </si>
  <si>
    <t>Gross Rates payable</t>
  </si>
  <si>
    <t>£</t>
  </si>
  <si>
    <t>E0202</t>
  </si>
  <si>
    <t>Bedford UA</t>
  </si>
  <si>
    <t>E0203</t>
  </si>
  <si>
    <t>Central Bedfordshire UA</t>
  </si>
  <si>
    <t>E0603</t>
  </si>
  <si>
    <t>Cheshire East UA</t>
  </si>
  <si>
    <t>E0604</t>
  </si>
  <si>
    <t>Cheshire West and Chester UA</t>
  </si>
  <si>
    <t>E0801</t>
  </si>
  <si>
    <t>Cornwall UA</t>
  </si>
  <si>
    <t>E1302</t>
  </si>
  <si>
    <t>E2901</t>
  </si>
  <si>
    <t>Northumberland UA</t>
  </si>
  <si>
    <t>E3202</t>
  </si>
  <si>
    <t>Shropshire UA</t>
  </si>
  <si>
    <t>E3902</t>
  </si>
  <si>
    <t>Wiltshire UA</t>
  </si>
  <si>
    <t>Durham UA</t>
  </si>
  <si>
    <t>City of London offset</t>
  </si>
  <si>
    <t xml:space="preserve">Contribution to the Pool </t>
  </si>
  <si>
    <t>Reductions due to Deferral Scheme</t>
  </si>
  <si>
    <t>Interest on repayments</t>
  </si>
  <si>
    <t>Bath &amp; North East Somerset</t>
  </si>
  <si>
    <t>LB</t>
  </si>
  <si>
    <t>Class:</t>
  </si>
  <si>
    <t>Region:</t>
  </si>
  <si>
    <t>NNDR3 form returns for billing authorities in England 2009-10</t>
  </si>
  <si>
    <t>Discretionary charitable relief</t>
  </si>
  <si>
    <t>Discretionary rural shop and post office relief</t>
  </si>
  <si>
    <t>Discretionary other rural relief</t>
  </si>
  <si>
    <t>Discretionary hardship relief</t>
  </si>
  <si>
    <t>Discretionary charges on property relief</t>
  </si>
  <si>
    <t>-</t>
  </si>
  <si>
    <t>ENG</t>
  </si>
  <si>
    <t>Gross Rates Payable</t>
  </si>
  <si>
    <t>Net</t>
  </si>
  <si>
    <t>Charitable relief</t>
  </si>
  <si>
    <t>line</t>
  </si>
  <si>
    <t>North East</t>
  </si>
  <si>
    <t>North West</t>
  </si>
  <si>
    <t>Yorkshire &amp; Humber</t>
  </si>
  <si>
    <t>East Midlands</t>
  </si>
  <si>
    <t>West Midlands</t>
  </si>
  <si>
    <t>London</t>
  </si>
  <si>
    <t>South East</t>
  </si>
  <si>
    <t>South West</t>
  </si>
  <si>
    <t>Metropolitan district</t>
  </si>
  <si>
    <t>London borough</t>
  </si>
  <si>
    <t>Unitary authority</t>
  </si>
  <si>
    <t>Shire district</t>
  </si>
  <si>
    <t>http://www.communities.gov.uk/localgovernment/localregional/localgovernmentfinance/statistics/nondomesticrates/outturn/</t>
  </si>
  <si>
    <t>This is an interactive spreadsheet where by using the drop-down button in the 'LA drop-down' sheet you can produce the summary page by England, regional, classification and individual local authority level.</t>
  </si>
  <si>
    <t>The spreadsheet has been compiled by the Local Government Finance - Data Collection Analysis and Accountancy division of Department for Communities and Local Government.</t>
  </si>
  <si>
    <t>We welcome comments and suggestions for further improvement or about your experiences with this product.  This may include comments on data quality, timing and the format of the statistics.  Please contact us at:</t>
  </si>
  <si>
    <t>nndr.statistics@communities.gsi.gov.uk</t>
  </si>
  <si>
    <t>notes</t>
  </si>
  <si>
    <t>Mandatory reliefs</t>
  </si>
  <si>
    <t>Transitional relief</t>
  </si>
  <si>
    <t>Increase in rate yield</t>
  </si>
  <si>
    <t>iropy</t>
  </si>
  <si>
    <t>Reduction in rate yield</t>
  </si>
  <si>
    <t>Small business rate relief</t>
  </si>
  <si>
    <t>Cost of SBRR within area</t>
  </si>
  <si>
    <t>Rural shop and post office relief</t>
  </si>
  <si>
    <t>Former agricultural premises iropy</t>
  </si>
  <si>
    <t>Partly-occupied relief</t>
  </si>
  <si>
    <t>Empty property relief</t>
  </si>
  <si>
    <t>Schedule of payments reductions</t>
  </si>
  <si>
    <t>Gross amount</t>
  </si>
  <si>
    <t>Discretionary Reliefs</t>
  </si>
  <si>
    <t>Discretionary non-profit-making body relief</t>
  </si>
  <si>
    <r>
      <t>Discretionary CASC</t>
    </r>
    <r>
      <rPr>
        <b/>
        <sz val="10"/>
        <rFont val="Arial"/>
        <family val="2"/>
      </rPr>
      <t xml:space="preserve"> relief</t>
    </r>
  </si>
  <si>
    <t>Net yield</t>
  </si>
  <si>
    <t>1-2-3-4-5-6-7-8</t>
  </si>
  <si>
    <t>Interest on payments</t>
  </si>
  <si>
    <t>Contribution to the pool</t>
  </si>
  <si>
    <t>Estimated gross arrears at 31 March 2010</t>
  </si>
  <si>
    <t>East of England</t>
  </si>
  <si>
    <t>Eng</t>
  </si>
  <si>
    <t>England</t>
  </si>
  <si>
    <r>
      <t>iropy</t>
    </r>
    <r>
      <rPr>
        <i/>
        <vertAlign val="superscript"/>
        <sz val="10"/>
        <rFont val="Arial"/>
        <family val="2"/>
      </rPr>
      <t>1</t>
    </r>
  </si>
  <si>
    <r>
      <t>Additional yield to finance SBRR</t>
    </r>
    <r>
      <rPr>
        <vertAlign val="superscript"/>
        <sz val="10"/>
        <rFont val="Arial"/>
        <family val="2"/>
      </rPr>
      <t xml:space="preserve">2 </t>
    </r>
  </si>
  <si>
    <r>
      <t>CASC</t>
    </r>
    <r>
      <rPr>
        <b/>
        <vertAlign val="superscript"/>
        <sz val="10"/>
        <rFont val="Arial"/>
        <family val="2"/>
      </rPr>
      <t>3</t>
    </r>
    <r>
      <rPr>
        <b/>
        <sz val="10"/>
        <rFont val="Arial"/>
        <family val="2"/>
      </rPr>
      <t xml:space="preserve"> relief</t>
    </r>
  </si>
  <si>
    <r>
      <t>1</t>
    </r>
    <r>
      <rPr>
        <i/>
        <sz val="8"/>
        <rFont val="Arial"/>
        <family val="2"/>
      </rPr>
      <t xml:space="preserve"> iropy: in respect of previous years</t>
    </r>
  </si>
  <si>
    <r>
      <t>2</t>
    </r>
    <r>
      <rPr>
        <i/>
        <sz val="8"/>
        <rFont val="Arial"/>
        <family val="2"/>
      </rPr>
      <t xml:space="preserve"> SBRR: Small Business Rate Relief</t>
    </r>
  </si>
  <si>
    <r>
      <t>3</t>
    </r>
    <r>
      <rPr>
        <i/>
        <sz val="8"/>
        <rFont val="Arial"/>
        <family val="2"/>
      </rPr>
      <t xml:space="preserve"> CASC: Community Amateur Sports Clubs</t>
    </r>
  </si>
  <si>
    <t>National Non-domestic Rates outturn (NNDR3): 2009-10 data for ENGLAND</t>
  </si>
  <si>
    <t>2009-10</t>
  </si>
  <si>
    <r>
      <t>1</t>
    </r>
    <r>
      <rPr>
        <sz val="8"/>
        <rFont val="Arial"/>
        <family val="2"/>
      </rPr>
      <t xml:space="preserve"> iropy: in respect of previous years</t>
    </r>
  </si>
  <si>
    <r>
      <t>2</t>
    </r>
    <r>
      <rPr>
        <sz val="8"/>
        <rFont val="Arial"/>
        <family val="2"/>
      </rPr>
      <t xml:space="preserve"> SBRR: Small Business Rate Relief</t>
    </r>
  </si>
  <si>
    <r>
      <t>3</t>
    </r>
    <r>
      <rPr>
        <sz val="8"/>
        <rFont val="Arial"/>
        <family val="2"/>
      </rPr>
      <t xml:space="preserve"> CASC: Community Amateur Sports Clubs</t>
    </r>
  </si>
  <si>
    <r>
      <t>Discretionary CASC</t>
    </r>
    <r>
      <rPr>
        <b/>
        <vertAlign val="superscript"/>
        <sz val="8"/>
        <color indexed="9"/>
        <rFont val="Arial"/>
        <family val="2"/>
      </rPr>
      <t>3</t>
    </r>
    <r>
      <rPr>
        <b/>
        <sz val="8"/>
        <color indexed="9"/>
        <rFont val="Arial"/>
        <family val="2"/>
      </rPr>
      <t xml:space="preserve"> Relief</t>
    </r>
  </si>
  <si>
    <r>
      <t>Gross Rates payable iropy</t>
    </r>
    <r>
      <rPr>
        <b/>
        <vertAlign val="superscript"/>
        <sz val="8"/>
        <color indexed="9"/>
        <rFont val="Arial"/>
        <family val="2"/>
      </rPr>
      <t>3</t>
    </r>
  </si>
  <si>
    <t>Increase due to transitional relief</t>
  </si>
  <si>
    <r>
      <t>Increase due to transitional relief iropy</t>
    </r>
    <r>
      <rPr>
        <b/>
        <vertAlign val="superscript"/>
        <sz val="8"/>
        <color indexed="9"/>
        <rFont val="Arial"/>
        <family val="2"/>
      </rPr>
      <t>3</t>
    </r>
  </si>
  <si>
    <t>Reduction due to transitional relief</t>
  </si>
  <si>
    <r>
      <t>Reduction due to transitional relief iropy</t>
    </r>
    <r>
      <rPr>
        <b/>
        <vertAlign val="superscript"/>
        <sz val="8"/>
        <color indexed="9"/>
        <rFont val="Arial"/>
        <family val="2"/>
      </rPr>
      <t>3</t>
    </r>
  </si>
  <si>
    <r>
      <t>Additional yield to finance SBRR</t>
    </r>
    <r>
      <rPr>
        <b/>
        <vertAlign val="superscript"/>
        <sz val="8"/>
        <color indexed="9"/>
        <rFont val="Arial"/>
        <family val="2"/>
      </rPr>
      <t>2</t>
    </r>
  </si>
  <si>
    <r>
      <t>Additional yield to finance SBRR</t>
    </r>
    <r>
      <rPr>
        <b/>
        <vertAlign val="superscript"/>
        <sz val="8"/>
        <color indexed="9"/>
        <rFont val="Arial"/>
        <family val="2"/>
      </rPr>
      <t>2</t>
    </r>
    <r>
      <rPr>
        <b/>
        <sz val="8"/>
        <color indexed="9"/>
        <rFont val="Arial"/>
        <family val="2"/>
      </rPr>
      <t xml:space="preserve"> iropy</t>
    </r>
    <r>
      <rPr>
        <b/>
        <vertAlign val="superscript"/>
        <sz val="8"/>
        <color indexed="9"/>
        <rFont val="Arial"/>
        <family val="2"/>
      </rPr>
      <t>3</t>
    </r>
  </si>
  <si>
    <r>
      <t>Cost of SBRR</t>
    </r>
    <r>
      <rPr>
        <b/>
        <vertAlign val="superscript"/>
        <sz val="8"/>
        <color indexed="9"/>
        <rFont val="Arial"/>
        <family val="2"/>
      </rPr>
      <t>2</t>
    </r>
    <r>
      <rPr>
        <b/>
        <sz val="8"/>
        <color indexed="9"/>
        <rFont val="Arial"/>
        <family val="2"/>
      </rPr>
      <t xml:space="preserve"> within area</t>
    </r>
  </si>
  <si>
    <r>
      <t>Cost of SBRR</t>
    </r>
    <r>
      <rPr>
        <b/>
        <vertAlign val="superscript"/>
        <sz val="8"/>
        <color indexed="9"/>
        <rFont val="Arial"/>
        <family val="2"/>
      </rPr>
      <t>2</t>
    </r>
    <r>
      <rPr>
        <b/>
        <sz val="8"/>
        <color indexed="9"/>
        <rFont val="Arial"/>
        <family val="2"/>
      </rPr>
      <t xml:space="preserve"> within area iropy</t>
    </r>
    <r>
      <rPr>
        <b/>
        <vertAlign val="superscript"/>
        <sz val="8"/>
        <color indexed="9"/>
        <rFont val="Arial"/>
        <family val="2"/>
      </rPr>
      <t>3</t>
    </r>
  </si>
  <si>
    <r>
      <t>Charitable relief iropy</t>
    </r>
    <r>
      <rPr>
        <b/>
        <vertAlign val="superscript"/>
        <sz val="8"/>
        <color indexed="9"/>
        <rFont val="Arial"/>
        <family val="2"/>
      </rPr>
      <t>3</t>
    </r>
  </si>
  <si>
    <r>
      <t>CASC</t>
    </r>
    <r>
      <rPr>
        <b/>
        <vertAlign val="superscript"/>
        <sz val="8"/>
        <color indexed="9"/>
        <rFont val="Arial"/>
        <family val="2"/>
      </rPr>
      <t>2</t>
    </r>
    <r>
      <rPr>
        <b/>
        <sz val="8"/>
        <color indexed="9"/>
        <rFont val="Arial"/>
        <family val="2"/>
      </rPr>
      <t xml:space="preserve"> relief</t>
    </r>
  </si>
  <si>
    <r>
      <t>CASC</t>
    </r>
    <r>
      <rPr>
        <b/>
        <vertAlign val="superscript"/>
        <sz val="8"/>
        <color indexed="9"/>
        <rFont val="Arial"/>
        <family val="2"/>
      </rPr>
      <t>2</t>
    </r>
    <r>
      <rPr>
        <b/>
        <sz val="8"/>
        <color indexed="9"/>
        <rFont val="Arial"/>
        <family val="2"/>
      </rPr>
      <t xml:space="preserve"> relief iropy</t>
    </r>
    <r>
      <rPr>
        <b/>
        <vertAlign val="superscript"/>
        <sz val="8"/>
        <color indexed="9"/>
        <rFont val="Arial"/>
        <family val="2"/>
      </rPr>
      <t>3</t>
    </r>
  </si>
  <si>
    <r>
      <t>Rural shop and post office relief iropy</t>
    </r>
    <r>
      <rPr>
        <b/>
        <vertAlign val="superscript"/>
        <sz val="8"/>
        <color indexed="9"/>
        <rFont val="Arial"/>
        <family val="2"/>
      </rPr>
      <t>3</t>
    </r>
  </si>
  <si>
    <r>
      <t>Former agricultural premises relief iropy</t>
    </r>
    <r>
      <rPr>
        <b/>
        <vertAlign val="superscript"/>
        <sz val="8"/>
        <color indexed="9"/>
        <rFont val="Arial"/>
        <family val="2"/>
      </rPr>
      <t>3</t>
    </r>
  </si>
  <si>
    <r>
      <t>Partly-occupied relief iropy</t>
    </r>
    <r>
      <rPr>
        <b/>
        <vertAlign val="superscript"/>
        <sz val="8"/>
        <color indexed="9"/>
        <rFont val="Arial"/>
        <family val="2"/>
      </rPr>
      <t>3</t>
    </r>
  </si>
  <si>
    <t>Empty premises relief</t>
  </si>
  <si>
    <r>
      <t>Empty premises relief iropy</t>
    </r>
    <r>
      <rPr>
        <b/>
        <vertAlign val="superscript"/>
        <sz val="8"/>
        <color indexed="9"/>
        <rFont val="Arial"/>
        <family val="2"/>
      </rPr>
      <t>3</t>
    </r>
  </si>
  <si>
    <t>Reductions due to schedule of payment agreements iro 2009-10</t>
  </si>
  <si>
    <t>Estimated gross arrears of non-domestic rates at 31 March 2010</t>
  </si>
  <si>
    <t>REGION</t>
  </si>
  <si>
    <t>Yorks &amp; Humber</t>
  </si>
  <si>
    <t>CLASS OF AUTHORITY</t>
  </si>
  <si>
    <t>London Borough</t>
  </si>
  <si>
    <t>Metropolitan District</t>
  </si>
  <si>
    <t>Shire District</t>
  </si>
  <si>
    <t>Unitary Authority</t>
  </si>
  <si>
    <t>Schedule of payment installments</t>
  </si>
  <si>
    <t>Schedule of payments installments</t>
  </si>
  <si>
    <t>Reductions due to deferral scheme</t>
  </si>
  <si>
    <t>1 &amp; 39</t>
  </si>
  <si>
    <t>15+16+17+18-19-20+21+22-23-24-25-26-27-28-29-30-31-32-33-34-35-36-37-38</t>
  </si>
  <si>
    <t>9-10-11-12-13</t>
  </si>
  <si>
    <t>NATIONAL NON-DOMESTIC RATES COLLECTED IN ENGLAND 2009-10</t>
  </si>
  <si>
    <t>The data from this spreadsheet have been used to compile the National Statistics release "National Non-domestic rates collected by local authorities in England 2009-10 (Revised)" which was published on 25 January 2011. This is found at:</t>
  </si>
  <si>
    <t>The spreadsheet contains the outturn amount of national non-domestic rates collected by local authorities in 2009-10 and the associated amount of relief they granted.</t>
  </si>
  <si>
    <t>All figures in £</t>
  </si>
  <si>
    <t xml:space="preserve"> </t>
  </si>
  <si>
    <t>NORTH EAST</t>
  </si>
  <si>
    <t>NORTH WEST</t>
  </si>
  <si>
    <t>YORKSHIRE AND HUMBER</t>
  </si>
  <si>
    <t>EAST MIDLANDS</t>
  </si>
  <si>
    <t>WEST MIDLANDS</t>
  </si>
  <si>
    <t>EAST OF ENGLAND</t>
  </si>
  <si>
    <t>LONDON</t>
  </si>
  <si>
    <t>SOUTH EAST</t>
  </si>
  <si>
    <t>SOUTH WEST</t>
  </si>
  <si>
    <t>The outturn for national non-domestic rates (NNDR) in 2009-10, from the local authorities responsible for collecting them.</t>
  </si>
  <si>
    <t>15+16</t>
  </si>
  <si>
    <t>19+20-17-18</t>
  </si>
  <si>
    <t>23+24-21-22</t>
  </si>
  <si>
    <t>25+26</t>
  </si>
  <si>
    <t>27+28</t>
  </si>
  <si>
    <t>29+30</t>
  </si>
  <si>
    <t>32+33</t>
  </si>
  <si>
    <t>34+35</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</si>
</sst>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d\-mmm\-yy"/>
    <numFmt numFmtId="166" formatCode="0.0%"/>
    <numFmt numFmtId="167" formatCode="#,##0;\(#,##0\)"/>
    <numFmt numFmtId="168" formatCode="#,##0.0"/>
    <numFmt numFmtId="169" formatCode="0.000"/>
    <numFmt numFmtId="170" formatCode="0.0"/>
    <numFmt numFmtId="171" formatCode="#0.0;\(#0.0\)"/>
    <numFmt numFmtId="172" formatCode="_-* #,##0.000_-;\-* #,##0.000_-;_-* &quot;-&quot;??_-;_-@_-"/>
    <numFmt numFmtId="173" formatCode="_-* #,##0.0000_-;\-* #,##0.0000_-;_-* &quot;-&quot;??_-;_-@_-"/>
    <numFmt numFmtId="174" formatCode="_-* #,##0.00000_-;\-* #,##0.00000_-;_-* &quot;-&quot;??_-;_-@_-"/>
    <numFmt numFmtId="175" formatCode="_-* #,##0.000000_-;\-* #,##0.000000_-;_-* &quot;-&quot;??_-;_-@_-"/>
    <numFmt numFmtId="176" formatCode="_-* #,##0.0_-;\-* #,##0.0_-;_-* &quot;-&quot;??_-;_-@_-"/>
    <numFmt numFmtId="177" formatCode="_-* #,##0_-;\-* #,##0_-;_-* &quot;-&quot;??_-;_-@_-"/>
    <numFmt numFmtId="178" formatCode="0.000%"/>
    <numFmt numFmtId="179" formatCode="#,##0.000"/>
    <numFmt numFmtId="180" formatCode="#,##0.0000"/>
    <numFmt numFmtId="181" formatCode="#,##0.00000"/>
    <numFmt numFmtId="182" formatCode="#,##0.000000"/>
    <numFmt numFmtId="183" formatCode="#,##0.0000000"/>
    <numFmt numFmtId="184" formatCode="0.0000%"/>
    <numFmt numFmtId="185" formatCode="&quot;£&quot;#,##0"/>
    <numFmt numFmtId="186" formatCode="#,##0_ ;\-#,##0\ "/>
    <numFmt numFmtId="187" formatCode="#,##0.00_ ;\-#,##0.00\ "/>
    <numFmt numFmtId="188" formatCode="#,##0.0_ ;\-#,##0.0\ "/>
    <numFmt numFmtId="189" formatCode="#.00"/>
    <numFmt numFmtId="190" formatCode="0.00000%"/>
    <numFmt numFmtId="191" formatCode="0.000000%"/>
    <numFmt numFmtId="192" formatCode="\(\1\)\ \(\2\)\ \(\3\)"/>
    <numFmt numFmtId="193" formatCode="&quot;Yes&quot;;&quot;Yes&quot;;&quot;No&quot;"/>
    <numFmt numFmtId="194" formatCode="&quot;True&quot;;&quot;True&quot;;&quot;False&quot;"/>
    <numFmt numFmtId="195" formatCode="&quot;On&quot;;&quot;On&quot;;&quot;Off&quot;"/>
    <numFmt numFmtId="196" formatCode="[$€-2]\ #,##0.00_);[Red]\([$€-2]\ #,##0.00\)"/>
    <numFmt numFmtId="197" formatCode="0.000000"/>
    <numFmt numFmtId="198" formatCode="0.00000"/>
    <numFmt numFmtId="199" formatCode="0.00000000"/>
    <numFmt numFmtId="200" formatCode="0.0000000"/>
    <numFmt numFmtId="201" formatCode="0.0000"/>
    <numFmt numFmtId="202" formatCode="0.0000000000"/>
    <numFmt numFmtId="203" formatCode="0.00000000000"/>
    <numFmt numFmtId="204" formatCode="0.000000000000"/>
    <numFmt numFmtId="205" formatCode="0.000000000"/>
    <numFmt numFmtId="206" formatCode="#,##0.00000000"/>
    <numFmt numFmtId="207" formatCode="#,##0.000000000"/>
    <numFmt numFmtId="208" formatCode="#,##0.0000000000"/>
    <numFmt numFmtId="209" formatCode="[$-809]dd\ mmmm\ yyyy"/>
    <numFmt numFmtId="210" formatCode="[$-F800]dddd\,\ mmmm\ dd\,\ yyyy"/>
  </numFmts>
  <fonts count="29">
    <font>
      <sz val="10"/>
      <name val="Arial"/>
      <family val="0"/>
    </font>
    <font>
      <b/>
      <sz val="10"/>
      <name val="Arial"/>
      <family val="2"/>
    </font>
    <font>
      <b/>
      <sz val="10"/>
      <color indexed="9"/>
      <name val="Arial"/>
      <family val="2"/>
    </font>
    <font>
      <sz val="10"/>
      <color indexed="9"/>
      <name val="Arial"/>
      <family val="2"/>
    </font>
    <font>
      <u val="single"/>
      <sz val="10"/>
      <color indexed="12"/>
      <name val="Arial"/>
      <family val="0"/>
    </font>
    <font>
      <u val="single"/>
      <sz val="10"/>
      <color indexed="36"/>
      <name val="Arial"/>
      <family val="0"/>
    </font>
    <font>
      <sz val="10"/>
      <name val="Courier"/>
      <family val="0"/>
    </font>
    <font>
      <b/>
      <sz val="12"/>
      <name val="Arial"/>
      <family val="2"/>
    </font>
    <font>
      <sz val="8"/>
      <name val="Arial"/>
      <family val="2"/>
    </font>
    <font>
      <b/>
      <sz val="8"/>
      <name val="Arial"/>
      <family val="2"/>
    </font>
    <font>
      <sz val="14"/>
      <name val="Arial"/>
      <family val="2"/>
    </font>
    <font>
      <b/>
      <sz val="14"/>
      <name val="Arial"/>
      <family val="2"/>
    </font>
    <font>
      <i/>
      <sz val="8"/>
      <name val="Arial"/>
      <family val="2"/>
    </font>
    <font>
      <b/>
      <i/>
      <sz val="8"/>
      <name val="Arial"/>
      <family val="2"/>
    </font>
    <font>
      <b/>
      <sz val="8"/>
      <color indexed="9"/>
      <name val="Arial"/>
      <family val="2"/>
    </font>
    <font>
      <sz val="8"/>
      <color indexed="9"/>
      <name val="Arial"/>
      <family val="2"/>
    </font>
    <font>
      <vertAlign val="superscript"/>
      <sz val="8"/>
      <name val="Arial"/>
      <family val="2"/>
    </font>
    <font>
      <b/>
      <sz val="10"/>
      <color indexed="10"/>
      <name val="Arial"/>
      <family val="2"/>
    </font>
    <font>
      <vertAlign val="superscript"/>
      <sz val="10"/>
      <name val="Arial"/>
      <family val="2"/>
    </font>
    <font>
      <b/>
      <sz val="14"/>
      <color indexed="9"/>
      <name val="Arial"/>
      <family val="2"/>
    </font>
    <font>
      <sz val="12"/>
      <name val="Arial"/>
      <family val="0"/>
    </font>
    <font>
      <i/>
      <sz val="10"/>
      <name val="Arial"/>
      <family val="2"/>
    </font>
    <font>
      <i/>
      <vertAlign val="superscript"/>
      <sz val="10"/>
      <name val="Arial"/>
      <family val="2"/>
    </font>
    <font>
      <b/>
      <vertAlign val="superscript"/>
      <sz val="10"/>
      <name val="Arial"/>
      <family val="2"/>
    </font>
    <font>
      <b/>
      <i/>
      <sz val="10"/>
      <name val="Arial"/>
      <family val="2"/>
    </font>
    <font>
      <i/>
      <vertAlign val="superscript"/>
      <sz val="8"/>
      <name val="Arial"/>
      <family val="2"/>
    </font>
    <font>
      <b/>
      <sz val="10"/>
      <color indexed="22"/>
      <name val="Arial"/>
      <family val="2"/>
    </font>
    <font>
      <sz val="10"/>
      <color indexed="22"/>
      <name val="Arial"/>
      <family val="2"/>
    </font>
    <font>
      <b/>
      <vertAlign val="superscript"/>
      <sz val="8"/>
      <color indexed="9"/>
      <name val="Arial"/>
      <family val="2"/>
    </font>
  </fonts>
  <fills count="6">
    <fill>
      <patternFill/>
    </fill>
    <fill>
      <patternFill patternType="gray125"/>
    </fill>
    <fill>
      <patternFill patternType="solid">
        <fgColor indexed="9"/>
        <bgColor indexed="64"/>
      </patternFill>
    </fill>
    <fill>
      <patternFill patternType="solid">
        <fgColor indexed="18"/>
        <bgColor indexed="64"/>
      </patternFill>
    </fill>
    <fill>
      <patternFill patternType="solid">
        <fgColor indexed="42"/>
        <bgColor indexed="64"/>
      </patternFill>
    </fill>
    <fill>
      <patternFill patternType="solid">
        <fgColor indexed="22"/>
        <bgColor indexed="64"/>
      </patternFill>
    </fill>
  </fills>
  <borders count="14">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double">
        <color indexed="56"/>
      </left>
      <right style="double">
        <color indexed="56"/>
      </right>
      <top style="double">
        <color indexed="56"/>
      </top>
      <bottom style="double">
        <color indexed="56"/>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9" fontId="0" fillId="0" borderId="0" applyFont="0" applyFill="0" applyBorder="0" applyAlignment="0" applyProtection="0"/>
  </cellStyleXfs>
  <cellXfs count="143">
    <xf numFmtId="0" fontId="0" fillId="0" borderId="0" xfId="0" applyAlignment="1">
      <alignment/>
    </xf>
    <xf numFmtId="164" fontId="0" fillId="2" borderId="0" xfId="21" applyFont="1" applyFill="1" applyBorder="1">
      <alignment/>
      <protection/>
    </xf>
    <xf numFmtId="0" fontId="0" fillId="2" borderId="0" xfId="0" applyFont="1" applyFill="1" applyBorder="1" applyAlignment="1">
      <alignment/>
    </xf>
    <xf numFmtId="0" fontId="1" fillId="2" borderId="0" xfId="0" applyFont="1" applyFill="1" applyBorder="1" applyAlignment="1">
      <alignment/>
    </xf>
    <xf numFmtId="0" fontId="1" fillId="2" borderId="0" xfId="0" applyFont="1" applyFill="1" applyBorder="1" applyAlignment="1">
      <alignment horizontal="left"/>
    </xf>
    <xf numFmtId="164" fontId="0" fillId="0" borderId="0" xfId="21" applyFont="1" applyBorder="1">
      <alignment/>
      <protection/>
    </xf>
    <xf numFmtId="164" fontId="0" fillId="0" borderId="0" xfId="21" applyFont="1" applyFill="1" applyBorder="1">
      <alignment/>
      <protection/>
    </xf>
    <xf numFmtId="3" fontId="0" fillId="0" borderId="0" xfId="0" applyNumberFormat="1" applyFont="1" applyFill="1" applyBorder="1" applyAlignment="1">
      <alignment/>
    </xf>
    <xf numFmtId="0" fontId="0" fillId="2" borderId="1" xfId="0" applyFont="1" applyFill="1" applyBorder="1" applyAlignment="1">
      <alignment/>
    </xf>
    <xf numFmtId="0" fontId="0" fillId="2" borderId="2" xfId="0" applyFont="1" applyFill="1" applyBorder="1" applyAlignment="1">
      <alignment/>
    </xf>
    <xf numFmtId="3" fontId="0" fillId="2" borderId="2" xfId="0" applyNumberFormat="1" applyFont="1" applyFill="1" applyBorder="1" applyAlignment="1">
      <alignment/>
    </xf>
    <xf numFmtId="0" fontId="7" fillId="2" borderId="3" xfId="0" applyFont="1" applyFill="1" applyBorder="1" applyAlignment="1">
      <alignment/>
    </xf>
    <xf numFmtId="0" fontId="7" fillId="2" borderId="0" xfId="0" applyFont="1" applyFill="1" applyBorder="1" applyAlignment="1">
      <alignment/>
    </xf>
    <xf numFmtId="0" fontId="3" fillId="2" borderId="0" xfId="0" applyFont="1" applyFill="1" applyBorder="1" applyAlignment="1">
      <alignment/>
    </xf>
    <xf numFmtId="0" fontId="12" fillId="2" borderId="3" xfId="0" applyFont="1" applyFill="1" applyBorder="1" applyAlignment="1">
      <alignment/>
    </xf>
    <xf numFmtId="0" fontId="13" fillId="2" borderId="0" xfId="0" applyFont="1" applyFill="1" applyBorder="1" applyAlignment="1">
      <alignment/>
    </xf>
    <xf numFmtId="0" fontId="12" fillId="2" borderId="0" xfId="0" applyFont="1" applyFill="1" applyBorder="1" applyAlignment="1">
      <alignment/>
    </xf>
    <xf numFmtId="0" fontId="8" fillId="2" borderId="0" xfId="0" applyFont="1" applyFill="1" applyBorder="1" applyAlignment="1">
      <alignment/>
    </xf>
    <xf numFmtId="0" fontId="9" fillId="2" borderId="0" xfId="0" applyFont="1" applyFill="1" applyBorder="1" applyAlignment="1">
      <alignment/>
    </xf>
    <xf numFmtId="0" fontId="8" fillId="2" borderId="1" xfId="0" applyFont="1" applyFill="1" applyBorder="1" applyAlignment="1">
      <alignment/>
    </xf>
    <xf numFmtId="0" fontId="8" fillId="2" borderId="3" xfId="0" applyFont="1" applyFill="1" applyBorder="1" applyAlignment="1">
      <alignment/>
    </xf>
    <xf numFmtId="0" fontId="9" fillId="2" borderId="4" xfId="0" applyFont="1" applyFill="1" applyBorder="1" applyAlignment="1">
      <alignment/>
    </xf>
    <xf numFmtId="0" fontId="8" fillId="2" borderId="4" xfId="0" applyFont="1" applyFill="1" applyBorder="1" applyAlignment="1">
      <alignment/>
    </xf>
    <xf numFmtId="3" fontId="8" fillId="2" borderId="0" xfId="0" applyNumberFormat="1" applyFont="1" applyFill="1" applyBorder="1" applyAlignment="1">
      <alignment/>
    </xf>
    <xf numFmtId="0" fontId="9" fillId="2" borderId="0" xfId="0" applyFont="1" applyFill="1" applyBorder="1" applyAlignment="1" applyProtection="1">
      <alignment horizontal="left"/>
      <protection/>
    </xf>
    <xf numFmtId="0" fontId="14" fillId="3" borderId="0" xfId="0" applyFont="1" applyFill="1" applyBorder="1" applyAlignment="1">
      <alignment/>
    </xf>
    <xf numFmtId="0" fontId="16" fillId="2" borderId="0" xfId="0" applyFont="1" applyFill="1" applyBorder="1" applyAlignment="1">
      <alignment/>
    </xf>
    <xf numFmtId="0" fontId="1" fillId="0" borderId="0" xfId="0" applyFont="1" applyFill="1" applyBorder="1" applyAlignment="1">
      <alignment/>
    </xf>
    <xf numFmtId="164" fontId="2" fillId="2" borderId="0" xfId="21" applyFont="1" applyFill="1" applyBorder="1">
      <alignment/>
      <protection/>
    </xf>
    <xf numFmtId="164" fontId="3" fillId="2" borderId="0" xfId="21" applyFont="1" applyFill="1" applyBorder="1">
      <alignment/>
      <protection/>
    </xf>
    <xf numFmtId="0" fontId="0" fillId="0" borderId="0" xfId="0" applyFont="1" applyFill="1" applyBorder="1" applyAlignment="1">
      <alignment/>
    </xf>
    <xf numFmtId="3" fontId="0" fillId="4" borderId="0" xfId="0" applyNumberFormat="1" applyFont="1" applyFill="1" applyBorder="1" applyAlignment="1" applyProtection="1">
      <alignment horizontal="right"/>
      <protection hidden="1"/>
    </xf>
    <xf numFmtId="3" fontId="1" fillId="4" borderId="0" xfId="0" applyNumberFormat="1" applyFont="1" applyFill="1" applyBorder="1" applyAlignment="1" applyProtection="1">
      <alignment horizontal="right"/>
      <protection hidden="1"/>
    </xf>
    <xf numFmtId="0" fontId="12" fillId="2" borderId="1" xfId="0" applyFont="1" applyFill="1" applyBorder="1" applyAlignment="1">
      <alignment/>
    </xf>
    <xf numFmtId="3" fontId="9" fillId="2" borderId="1" xfId="0" applyNumberFormat="1" applyFont="1" applyFill="1" applyBorder="1" applyAlignment="1">
      <alignment/>
    </xf>
    <xf numFmtId="164" fontId="0" fillId="2" borderId="0" xfId="21" applyFont="1" applyFill="1" applyBorder="1" applyAlignment="1" applyProtection="1">
      <alignment horizontal="left"/>
      <protection/>
    </xf>
    <xf numFmtId="0" fontId="1" fillId="2" borderId="0" xfId="0" applyFont="1" applyFill="1" applyBorder="1" applyAlignment="1">
      <alignment/>
    </xf>
    <xf numFmtId="0" fontId="1" fillId="2" borderId="0" xfId="0" applyFont="1" applyFill="1" applyBorder="1" applyAlignment="1">
      <alignment wrapText="1"/>
    </xf>
    <xf numFmtId="0" fontId="0" fillId="2" borderId="0" xfId="0" applyFont="1" applyFill="1" applyBorder="1" applyAlignment="1">
      <alignment/>
    </xf>
    <xf numFmtId="164" fontId="2" fillId="2" borderId="0" xfId="21" applyFont="1" applyFill="1" applyBorder="1" applyAlignment="1" applyProtection="1">
      <alignment horizontal="left"/>
      <protection/>
    </xf>
    <xf numFmtId="0" fontId="0" fillId="2" borderId="3" xfId="0" applyFont="1" applyFill="1" applyBorder="1" applyAlignment="1">
      <alignment/>
    </xf>
    <xf numFmtId="0" fontId="20" fillId="0" borderId="0" xfId="0" applyFont="1" applyAlignment="1" applyProtection="1">
      <alignment/>
      <protection hidden="1"/>
    </xf>
    <xf numFmtId="0" fontId="20" fillId="0" borderId="5" xfId="0" applyFont="1" applyBorder="1" applyAlignment="1" applyProtection="1">
      <alignment/>
      <protection hidden="1"/>
    </xf>
    <xf numFmtId="0" fontId="20" fillId="0" borderId="6" xfId="0" applyFont="1" applyBorder="1" applyAlignment="1" applyProtection="1">
      <alignment/>
      <protection hidden="1"/>
    </xf>
    <xf numFmtId="0" fontId="20" fillId="0" borderId="7" xfId="0" applyFont="1" applyBorder="1" applyAlignment="1" applyProtection="1">
      <alignment/>
      <protection hidden="1"/>
    </xf>
    <xf numFmtId="0" fontId="20" fillId="0" borderId="3" xfId="0" applyFont="1" applyBorder="1" applyAlignment="1" applyProtection="1">
      <alignment/>
      <protection hidden="1"/>
    </xf>
    <xf numFmtId="0" fontId="20" fillId="0" borderId="0" xfId="0" applyFont="1" applyBorder="1" applyAlignment="1" applyProtection="1">
      <alignment/>
      <protection hidden="1"/>
    </xf>
    <xf numFmtId="0" fontId="20" fillId="0" borderId="1" xfId="0" applyFont="1" applyBorder="1" applyAlignment="1" applyProtection="1">
      <alignment/>
      <protection hidden="1"/>
    </xf>
    <xf numFmtId="0" fontId="20" fillId="0" borderId="0" xfId="0" applyFont="1" applyBorder="1" applyAlignment="1" applyProtection="1">
      <alignment wrapText="1"/>
      <protection hidden="1"/>
    </xf>
    <xf numFmtId="0" fontId="20" fillId="0" borderId="8" xfId="0" applyFont="1" applyBorder="1" applyAlignment="1" applyProtection="1">
      <alignment/>
      <protection hidden="1"/>
    </xf>
    <xf numFmtId="0" fontId="20" fillId="0" borderId="2" xfId="0" applyFont="1" applyBorder="1" applyAlignment="1" applyProtection="1">
      <alignment/>
      <protection hidden="1"/>
    </xf>
    <xf numFmtId="0" fontId="20" fillId="0" borderId="9" xfId="0" applyFont="1" applyBorder="1" applyAlignment="1" applyProtection="1">
      <alignment/>
      <protection hidden="1"/>
    </xf>
    <xf numFmtId="164" fontId="0" fillId="2" borderId="3" xfId="21" applyFont="1" applyFill="1" applyBorder="1">
      <alignment/>
      <protection/>
    </xf>
    <xf numFmtId="164" fontId="0" fillId="2" borderId="1" xfId="21" applyFont="1" applyFill="1" applyBorder="1">
      <alignment/>
      <protection/>
    </xf>
    <xf numFmtId="164" fontId="7" fillId="2" borderId="10" xfId="21" applyFont="1" applyFill="1" applyBorder="1" applyAlignment="1" applyProtection="1">
      <alignment horizontal="left"/>
      <protection locked="0"/>
    </xf>
    <xf numFmtId="164" fontId="1" fillId="2" borderId="3" xfId="21" applyFont="1" applyFill="1" applyBorder="1">
      <alignment/>
      <protection/>
    </xf>
    <xf numFmtId="164" fontId="0" fillId="2" borderId="0" xfId="21" applyFont="1" applyFill="1" applyBorder="1" applyAlignment="1" applyProtection="1">
      <alignment horizontal="left"/>
      <protection locked="0"/>
    </xf>
    <xf numFmtId="164" fontId="1" fillId="2" borderId="0" xfId="21" applyFont="1" applyFill="1" applyBorder="1">
      <alignment/>
      <protection/>
    </xf>
    <xf numFmtId="0" fontId="0" fillId="2" borderId="0" xfId="0" applyFont="1" applyFill="1" applyBorder="1" applyAlignment="1">
      <alignment horizontal="left"/>
    </xf>
    <xf numFmtId="3" fontId="0" fillId="2" borderId="0" xfId="0" applyNumberFormat="1" applyFont="1" applyFill="1" applyBorder="1" applyAlignment="1" applyProtection="1">
      <alignment horizontal="right"/>
      <protection hidden="1"/>
    </xf>
    <xf numFmtId="3" fontId="1" fillId="2" borderId="0" xfId="0" applyNumberFormat="1" applyFont="1" applyFill="1" applyBorder="1" applyAlignment="1" applyProtection="1">
      <alignment horizontal="right"/>
      <protection hidden="1"/>
    </xf>
    <xf numFmtId="164" fontId="21" fillId="2" borderId="1" xfId="21" applyFont="1" applyFill="1" applyBorder="1">
      <alignment/>
      <protection/>
    </xf>
    <xf numFmtId="164" fontId="0" fillId="2" borderId="0" xfId="21" applyFont="1" applyFill="1" applyBorder="1" applyAlignment="1">
      <alignment horizontal="left"/>
      <protection/>
    </xf>
    <xf numFmtId="0" fontId="21" fillId="2" borderId="0" xfId="0" applyFont="1" applyFill="1" applyBorder="1" applyAlignment="1">
      <alignment horizontal="left"/>
    </xf>
    <xf numFmtId="3" fontId="21" fillId="2" borderId="0" xfId="0" applyNumberFormat="1" applyFont="1" applyFill="1" applyBorder="1" applyAlignment="1" applyProtection="1">
      <alignment horizontal="right"/>
      <protection hidden="1"/>
    </xf>
    <xf numFmtId="164" fontId="1" fillId="2" borderId="1" xfId="21" applyFont="1" applyFill="1" applyBorder="1">
      <alignment/>
      <protection/>
    </xf>
    <xf numFmtId="3" fontId="1" fillId="4" borderId="0" xfId="21" applyNumberFormat="1" applyFont="1" applyFill="1" applyBorder="1" applyAlignment="1">
      <alignment horizontal="right"/>
      <protection/>
    </xf>
    <xf numFmtId="3" fontId="0" fillId="4" borderId="0" xfId="21" applyNumberFormat="1" applyFont="1" applyFill="1" applyBorder="1" applyAlignment="1">
      <alignment horizontal="right"/>
      <protection/>
    </xf>
    <xf numFmtId="0" fontId="21" fillId="2" borderId="0" xfId="0" applyFont="1" applyFill="1" applyBorder="1" applyAlignment="1">
      <alignment/>
    </xf>
    <xf numFmtId="3" fontId="1" fillId="2" borderId="0" xfId="21" applyNumberFormat="1" applyFont="1" applyFill="1" applyBorder="1">
      <alignment/>
      <protection/>
    </xf>
    <xf numFmtId="0" fontId="1" fillId="2" borderId="3" xfId="0" applyFont="1" applyFill="1" applyBorder="1" applyAlignment="1" quotePrefix="1">
      <alignment horizontal="left"/>
    </xf>
    <xf numFmtId="0" fontId="1" fillId="2" borderId="3" xfId="0" applyFont="1" applyFill="1" applyBorder="1" applyAlignment="1">
      <alignment horizontal="left" vertical="top"/>
    </xf>
    <xf numFmtId="0" fontId="0" fillId="2" borderId="0" xfId="0" applyFont="1" applyFill="1" applyBorder="1" applyAlignment="1">
      <alignment wrapText="1"/>
    </xf>
    <xf numFmtId="3" fontId="0" fillId="2" borderId="0" xfId="21" applyNumberFormat="1" applyFont="1" applyFill="1" applyBorder="1">
      <alignment/>
      <protection/>
    </xf>
    <xf numFmtId="0" fontId="0" fillId="2" borderId="0" xfId="0" applyFont="1" applyFill="1" applyBorder="1" applyAlignment="1">
      <alignment horizontal="left" wrapText="1"/>
    </xf>
    <xf numFmtId="164" fontId="17" fillId="2" borderId="1" xfId="21" applyFont="1" applyFill="1" applyBorder="1">
      <alignment/>
      <protection/>
    </xf>
    <xf numFmtId="3" fontId="21" fillId="2" borderId="1" xfId="0" applyNumberFormat="1" applyFont="1" applyFill="1" applyBorder="1" applyAlignment="1" applyProtection="1">
      <alignment horizontal="center" wrapText="1"/>
      <protection hidden="1"/>
    </xf>
    <xf numFmtId="164" fontId="0" fillId="2" borderId="0" xfId="21" applyFont="1" applyFill="1" applyBorder="1" applyAlignment="1">
      <alignment horizontal="left" vertical="top"/>
      <protection/>
    </xf>
    <xf numFmtId="0" fontId="1" fillId="2" borderId="0" xfId="0" applyFont="1" applyFill="1" applyBorder="1" applyAlignment="1">
      <alignment horizontal="left" vertical="top"/>
    </xf>
    <xf numFmtId="49" fontId="0" fillId="2" borderId="0" xfId="0" applyNumberFormat="1" applyFont="1" applyFill="1" applyBorder="1" applyAlignment="1">
      <alignment horizontal="left" vertical="top"/>
    </xf>
    <xf numFmtId="3" fontId="0" fillId="2" borderId="0" xfId="21" applyNumberFormat="1" applyFont="1" applyFill="1" applyBorder="1" applyAlignment="1">
      <alignment vertical="top"/>
      <protection/>
    </xf>
    <xf numFmtId="3" fontId="21" fillId="2" borderId="1" xfId="0" applyNumberFormat="1" applyFont="1" applyFill="1" applyBorder="1" applyAlignment="1" applyProtection="1">
      <alignment horizontal="left" wrapText="1"/>
      <protection hidden="1"/>
    </xf>
    <xf numFmtId="49" fontId="0" fillId="2" borderId="0" xfId="0" applyNumberFormat="1" applyFont="1" applyFill="1" applyBorder="1" applyAlignment="1">
      <alignment horizontal="left"/>
    </xf>
    <xf numFmtId="164" fontId="0" fillId="2" borderId="1" xfId="21" applyFont="1" applyFill="1" applyBorder="1" applyAlignment="1">
      <alignment horizontal="left"/>
      <protection/>
    </xf>
    <xf numFmtId="164" fontId="1" fillId="2" borderId="1" xfId="21" applyFont="1" applyFill="1" applyBorder="1" applyAlignment="1">
      <alignment horizontal="left"/>
      <protection/>
    </xf>
    <xf numFmtId="0" fontId="21" fillId="2" borderId="1" xfId="0" applyFont="1" applyFill="1" applyBorder="1" applyAlignment="1">
      <alignment horizontal="left" wrapText="1"/>
    </xf>
    <xf numFmtId="164" fontId="24" fillId="2" borderId="1" xfId="21" applyFont="1" applyFill="1" applyBorder="1" applyAlignment="1">
      <alignment horizontal="left"/>
      <protection/>
    </xf>
    <xf numFmtId="0" fontId="12" fillId="2" borderId="0" xfId="0" applyFont="1" applyFill="1" applyBorder="1" applyAlignment="1">
      <alignment/>
    </xf>
    <xf numFmtId="0" fontId="25" fillId="2" borderId="0" xfId="0" applyFont="1" applyFill="1" applyBorder="1" applyAlignment="1">
      <alignment/>
    </xf>
    <xf numFmtId="0" fontId="15" fillId="2" borderId="0" xfId="0" applyFont="1" applyFill="1" applyBorder="1" applyAlignment="1">
      <alignment/>
    </xf>
    <xf numFmtId="0" fontId="1" fillId="2" borderId="8" xfId="0" applyFont="1" applyFill="1" applyBorder="1" applyAlignment="1" quotePrefix="1">
      <alignment horizontal="left"/>
    </xf>
    <xf numFmtId="164" fontId="0" fillId="2" borderId="2" xfId="21" applyFont="1" applyFill="1" applyBorder="1" quotePrefix="1">
      <alignment/>
      <protection/>
    </xf>
    <xf numFmtId="0" fontId="0" fillId="2" borderId="2" xfId="0" applyFont="1" applyFill="1" applyBorder="1" applyAlignment="1" applyProtection="1">
      <alignment horizontal="left"/>
      <protection/>
    </xf>
    <xf numFmtId="0" fontId="0" fillId="0" borderId="2" xfId="0" applyFont="1" applyBorder="1" applyAlignment="1">
      <alignment/>
    </xf>
    <xf numFmtId="0" fontId="0" fillId="2" borderId="9" xfId="0" applyFont="1" applyFill="1" applyBorder="1" applyAlignment="1">
      <alignment/>
    </xf>
    <xf numFmtId="0" fontId="26" fillId="5" borderId="0" xfId="0" applyFont="1" applyFill="1" applyBorder="1" applyAlignment="1">
      <alignment/>
    </xf>
    <xf numFmtId="164" fontId="26" fillId="5" borderId="0" xfId="21" applyFont="1" applyFill="1" applyBorder="1">
      <alignment/>
      <protection/>
    </xf>
    <xf numFmtId="164" fontId="0" fillId="5" borderId="0" xfId="21" applyFont="1" applyFill="1" applyBorder="1">
      <alignment/>
      <protection/>
    </xf>
    <xf numFmtId="0" fontId="27" fillId="5" borderId="0" xfId="0" applyFont="1" applyFill="1" applyBorder="1" applyAlignment="1">
      <alignment/>
    </xf>
    <xf numFmtId="164" fontId="27" fillId="5" borderId="0" xfId="21" applyFont="1" applyFill="1" applyBorder="1">
      <alignment/>
      <protection/>
    </xf>
    <xf numFmtId="0" fontId="27" fillId="5" borderId="0" xfId="21" applyNumberFormat="1" applyFont="1" applyFill="1" applyBorder="1">
      <alignment/>
      <protection/>
    </xf>
    <xf numFmtId="0" fontId="26" fillId="5" borderId="0" xfId="0" applyNumberFormat="1" applyFont="1" applyFill="1" applyBorder="1" applyAlignment="1">
      <alignment/>
    </xf>
    <xf numFmtId="0" fontId="26" fillId="5" borderId="0" xfId="0" applyFont="1" applyFill="1" applyBorder="1" applyAlignment="1" applyProtection="1">
      <alignment horizontal="left"/>
      <protection/>
    </xf>
    <xf numFmtId="0" fontId="27" fillId="5" borderId="0" xfId="0" applyFont="1" applyFill="1" applyBorder="1" applyAlignment="1" applyProtection="1">
      <alignment horizontal="left"/>
      <protection/>
    </xf>
    <xf numFmtId="0" fontId="8" fillId="2" borderId="0" xfId="0" applyFont="1" applyFill="1" applyBorder="1" applyAlignment="1">
      <alignment/>
    </xf>
    <xf numFmtId="3" fontId="8" fillId="2" borderId="1" xfId="0" applyNumberFormat="1" applyFont="1" applyFill="1" applyBorder="1" applyAlignment="1">
      <alignment/>
    </xf>
    <xf numFmtId="0" fontId="8" fillId="0" borderId="0" xfId="0" applyFont="1" applyFill="1" applyBorder="1" applyAlignment="1">
      <alignment/>
    </xf>
    <xf numFmtId="164" fontId="7" fillId="2" borderId="5" xfId="21" applyFont="1" applyFill="1" applyBorder="1" applyAlignment="1" applyProtection="1">
      <alignment vertical="center"/>
      <protection hidden="1"/>
    </xf>
    <xf numFmtId="0" fontId="11" fillId="2" borderId="6" xfId="0" applyFont="1" applyFill="1" applyBorder="1" applyAlignment="1">
      <alignment/>
    </xf>
    <xf numFmtId="0" fontId="0" fillId="2" borderId="6" xfId="0" applyFont="1" applyFill="1" applyBorder="1" applyAlignment="1">
      <alignment/>
    </xf>
    <xf numFmtId="0" fontId="0" fillId="2" borderId="6" xfId="0" applyFont="1" applyFill="1" applyBorder="1" applyAlignment="1">
      <alignment/>
    </xf>
    <xf numFmtId="0" fontId="1" fillId="2" borderId="6" xfId="0" applyFont="1" applyFill="1" applyBorder="1" applyAlignment="1">
      <alignment/>
    </xf>
    <xf numFmtId="0" fontId="2" fillId="3" borderId="5" xfId="0" applyFont="1" applyFill="1" applyBorder="1" applyAlignment="1">
      <alignment/>
    </xf>
    <xf numFmtId="0" fontId="2" fillId="3" borderId="6" xfId="0" applyFont="1" applyFill="1" applyBorder="1" applyAlignment="1">
      <alignment/>
    </xf>
    <xf numFmtId="0" fontId="2" fillId="3" borderId="7" xfId="0" applyFont="1" applyFill="1" applyBorder="1" applyAlignment="1">
      <alignment/>
    </xf>
    <xf numFmtId="0" fontId="14" fillId="3" borderId="3" xfId="0" applyFont="1" applyFill="1" applyBorder="1" applyAlignment="1">
      <alignment/>
    </xf>
    <xf numFmtId="0" fontId="14" fillId="3" borderId="0" xfId="0" applyFont="1" applyFill="1" applyBorder="1" applyAlignment="1">
      <alignment wrapText="1"/>
    </xf>
    <xf numFmtId="0" fontId="14" fillId="3" borderId="0" xfId="0" applyFont="1" applyFill="1" applyBorder="1" applyAlignment="1">
      <alignment wrapText="1"/>
    </xf>
    <xf numFmtId="0" fontId="14" fillId="3" borderId="1" xfId="0" applyFont="1" applyFill="1" applyBorder="1" applyAlignment="1">
      <alignment/>
    </xf>
    <xf numFmtId="0" fontId="9" fillId="0" borderId="0" xfId="0" applyFont="1" applyFill="1" applyBorder="1" applyAlignment="1">
      <alignment/>
    </xf>
    <xf numFmtId="0" fontId="12" fillId="0" borderId="0" xfId="0" applyFont="1" applyFill="1" applyBorder="1" applyAlignment="1">
      <alignment/>
    </xf>
    <xf numFmtId="0" fontId="15" fillId="2" borderId="3" xfId="0" applyFont="1" applyFill="1" applyBorder="1" applyAlignment="1" applyProtection="1">
      <alignment horizontal="left"/>
      <protection/>
    </xf>
    <xf numFmtId="0" fontId="15" fillId="2" borderId="3" xfId="0" applyFont="1" applyFill="1" applyBorder="1" applyAlignment="1">
      <alignment/>
    </xf>
    <xf numFmtId="3" fontId="8" fillId="2" borderId="0" xfId="0" applyNumberFormat="1" applyFont="1" applyFill="1" applyBorder="1" applyAlignment="1" quotePrefix="1">
      <alignment/>
    </xf>
    <xf numFmtId="3" fontId="8" fillId="2" borderId="4" xfId="0" applyNumberFormat="1" applyFont="1" applyFill="1" applyBorder="1" applyAlignment="1">
      <alignment/>
    </xf>
    <xf numFmtId="0" fontId="15" fillId="2" borderId="3" xfId="0" applyFont="1" applyFill="1" applyBorder="1" applyAlignment="1" quotePrefix="1">
      <alignment/>
    </xf>
    <xf numFmtId="0" fontId="14" fillId="2" borderId="0" xfId="0" applyFont="1" applyFill="1" applyBorder="1" applyAlignment="1" quotePrefix="1">
      <alignment/>
    </xf>
    <xf numFmtId="0" fontId="0" fillId="2" borderId="8" xfId="0" applyFont="1" applyFill="1" applyBorder="1" applyAlignment="1">
      <alignment/>
    </xf>
    <xf numFmtId="164" fontId="0" fillId="2" borderId="2" xfId="21" applyFont="1" applyFill="1" applyBorder="1">
      <alignment/>
      <protection/>
    </xf>
    <xf numFmtId="0" fontId="1" fillId="0" borderId="0" xfId="0" applyFont="1" applyFill="1" applyBorder="1" applyAlignment="1">
      <alignment/>
    </xf>
    <xf numFmtId="3" fontId="0" fillId="0" borderId="0" xfId="0" applyNumberFormat="1" applyAlignment="1">
      <alignment/>
    </xf>
    <xf numFmtId="3" fontId="1" fillId="4" borderId="0" xfId="0" applyNumberFormat="1" applyFont="1" applyFill="1" applyBorder="1" applyAlignment="1" applyProtection="1">
      <alignment horizontal="right" vertical="top"/>
      <protection hidden="1"/>
    </xf>
    <xf numFmtId="0" fontId="20" fillId="0" borderId="0" xfId="0" applyFont="1" applyBorder="1" applyAlignment="1" applyProtection="1">
      <alignment wrapText="1"/>
      <protection hidden="1"/>
    </xf>
    <xf numFmtId="0" fontId="4" fillId="0" borderId="0" xfId="20" applyBorder="1" applyAlignment="1" applyProtection="1">
      <alignment/>
      <protection hidden="1"/>
    </xf>
    <xf numFmtId="0" fontId="0" fillId="0" borderId="0" xfId="0" applyAlignment="1" applyProtection="1">
      <alignment/>
      <protection hidden="1"/>
    </xf>
    <xf numFmtId="0" fontId="7" fillId="0" borderId="0" xfId="0" applyFont="1" applyBorder="1" applyAlignment="1" applyProtection="1">
      <alignment horizontal="center"/>
      <protection hidden="1"/>
    </xf>
    <xf numFmtId="0" fontId="4" fillId="2" borderId="0" xfId="20" applyFill="1" applyBorder="1" applyAlignment="1" applyProtection="1">
      <alignment horizontal="center"/>
      <protection hidden="1"/>
    </xf>
    <xf numFmtId="0" fontId="0" fillId="0" borderId="0" xfId="0" applyAlignment="1" applyProtection="1">
      <alignment horizontal="center"/>
      <protection hidden="1"/>
    </xf>
    <xf numFmtId="164" fontId="19" fillId="3" borderId="11" xfId="21" applyFont="1" applyFill="1" applyBorder="1" applyAlignment="1" applyProtection="1">
      <alignment horizontal="left" vertical="center" wrapText="1"/>
      <protection hidden="1"/>
    </xf>
    <xf numFmtId="164" fontId="19" fillId="3" borderId="12" xfId="21" applyFont="1" applyFill="1" applyBorder="1" applyAlignment="1" applyProtection="1">
      <alignment horizontal="left" vertical="center" wrapText="1"/>
      <protection hidden="1"/>
    </xf>
    <xf numFmtId="0" fontId="10" fillId="0" borderId="12" xfId="0" applyFont="1" applyBorder="1" applyAlignment="1" applyProtection="1">
      <alignment horizontal="left" vertical="center" wrapText="1"/>
      <protection hidden="1"/>
    </xf>
    <xf numFmtId="0" fontId="0" fillId="0" borderId="12" xfId="0" applyBorder="1" applyAlignment="1">
      <alignment wrapText="1"/>
    </xf>
    <xf numFmtId="0" fontId="0" fillId="0" borderId="13" xfId="0"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TableA2_0304" xfId="21"/>
    <cellStyle name="Percent" xfId="22"/>
  </cellStyles>
  <dxfs count="1">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xdr:row>
      <xdr:rowOff>76200</xdr:rowOff>
    </xdr:from>
    <xdr:to>
      <xdr:col>5</xdr:col>
      <xdr:colOff>266700</xdr:colOff>
      <xdr:row>7</xdr:row>
      <xdr:rowOff>95250</xdr:rowOff>
    </xdr:to>
    <xdr:pic>
      <xdr:nvPicPr>
        <xdr:cNvPr id="1" name="Picture 1"/>
        <xdr:cNvPicPr preferRelativeResize="1">
          <a:picLocks noChangeAspect="1"/>
        </xdr:cNvPicPr>
      </xdr:nvPicPr>
      <xdr:blipFill>
        <a:blip r:embed="rId1"/>
        <a:stretch>
          <a:fillRect/>
        </a:stretch>
      </xdr:blipFill>
      <xdr:spPr>
        <a:xfrm>
          <a:off x="409575" y="523875"/>
          <a:ext cx="201930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4</xdr:col>
      <xdr:colOff>0</xdr:colOff>
      <xdr:row>3</xdr:row>
      <xdr:rowOff>0</xdr:rowOff>
    </xdr:to>
    <xdr:sp>
      <xdr:nvSpPr>
        <xdr:cNvPr id="1" name="Line 403"/>
        <xdr:cNvSpPr>
          <a:spLocks/>
        </xdr:cNvSpPr>
      </xdr:nvSpPr>
      <xdr:spPr>
        <a:xfrm>
          <a:off x="3333750" y="561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ndr.statistics@communities.gsi.gov.uk" TargetMode="External" /><Relationship Id="rId2" Type="http://schemas.openxmlformats.org/officeDocument/2006/relationships/hyperlink" Target="http://www.communities.gov.uk/localgovernment/localregional/localgovernmentfinance/statistics/nondomesticrates/outturn/"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3"/>
  </sheetPr>
  <dimension ref="B2:O27"/>
  <sheetViews>
    <sheetView showGridLines="0" tabSelected="1" workbookViewId="0" topLeftCell="A1">
      <selection activeCell="B2" sqref="B2"/>
    </sheetView>
  </sheetViews>
  <sheetFormatPr defaultColWidth="9.140625" defaultRowHeight="12.75"/>
  <cols>
    <col min="1" max="1" width="1.421875" style="41" customWidth="1"/>
    <col min="2" max="2" width="3.57421875" style="41" customWidth="1"/>
    <col min="3" max="14" width="9.140625" style="41" customWidth="1"/>
    <col min="15" max="15" width="4.00390625" style="41" customWidth="1"/>
    <col min="16" max="16384" width="9.140625" style="41" customWidth="1"/>
  </cols>
  <sheetData>
    <row r="1" ht="5.25" customHeight="1" thickBot="1"/>
    <row r="2" spans="2:15" ht="15">
      <c r="B2" s="42"/>
      <c r="C2" s="43"/>
      <c r="D2" s="43"/>
      <c r="E2" s="43"/>
      <c r="F2" s="43"/>
      <c r="G2" s="43"/>
      <c r="H2" s="43"/>
      <c r="I2" s="43"/>
      <c r="J2" s="43"/>
      <c r="K2" s="43"/>
      <c r="L2" s="43"/>
      <c r="M2" s="43"/>
      <c r="N2" s="43"/>
      <c r="O2" s="44"/>
    </row>
    <row r="3" spans="2:15" ht="15">
      <c r="B3" s="45"/>
      <c r="C3" s="46"/>
      <c r="D3" s="46"/>
      <c r="E3" s="46"/>
      <c r="F3" s="46"/>
      <c r="G3" s="46"/>
      <c r="H3" s="46"/>
      <c r="I3" s="46"/>
      <c r="J3" s="46"/>
      <c r="K3" s="46"/>
      <c r="L3" s="46"/>
      <c r="M3" s="46"/>
      <c r="N3" s="46"/>
      <c r="O3" s="47"/>
    </row>
    <row r="4" spans="2:15" ht="15">
      <c r="B4" s="45"/>
      <c r="C4" s="46"/>
      <c r="D4" s="46"/>
      <c r="E4" s="46"/>
      <c r="F4" s="46"/>
      <c r="G4" s="46"/>
      <c r="H4" s="46"/>
      <c r="I4" s="46"/>
      <c r="J4" s="46"/>
      <c r="K4" s="46"/>
      <c r="L4" s="46"/>
      <c r="M4" s="46"/>
      <c r="N4" s="46"/>
      <c r="O4" s="47"/>
    </row>
    <row r="5" spans="2:15" ht="15">
      <c r="B5" s="45"/>
      <c r="C5" s="46"/>
      <c r="D5" s="46"/>
      <c r="E5" s="46"/>
      <c r="F5" s="46"/>
      <c r="G5" s="46"/>
      <c r="H5" s="46"/>
      <c r="I5" s="46"/>
      <c r="J5" s="46"/>
      <c r="K5" s="46"/>
      <c r="L5" s="46"/>
      <c r="M5" s="46"/>
      <c r="N5" s="46"/>
      <c r="O5" s="47"/>
    </row>
    <row r="6" spans="2:15" ht="15">
      <c r="B6" s="45"/>
      <c r="C6" s="46"/>
      <c r="D6" s="46"/>
      <c r="E6" s="46"/>
      <c r="F6" s="46"/>
      <c r="G6" s="46"/>
      <c r="H6" s="46"/>
      <c r="I6" s="46"/>
      <c r="J6" s="46"/>
      <c r="K6" s="46"/>
      <c r="L6" s="46"/>
      <c r="M6" s="46"/>
      <c r="N6" s="46"/>
      <c r="O6" s="47"/>
    </row>
    <row r="7" spans="2:15" ht="15">
      <c r="B7" s="45"/>
      <c r="C7" s="46"/>
      <c r="D7" s="46"/>
      <c r="E7" s="46"/>
      <c r="F7" s="46"/>
      <c r="G7" s="46"/>
      <c r="H7" s="46"/>
      <c r="I7" s="46"/>
      <c r="J7" s="46"/>
      <c r="K7" s="46"/>
      <c r="L7" s="46"/>
      <c r="M7" s="46"/>
      <c r="N7" s="46"/>
      <c r="O7" s="47"/>
    </row>
    <row r="8" spans="2:15" ht="15">
      <c r="B8" s="45"/>
      <c r="C8" s="46"/>
      <c r="D8" s="46"/>
      <c r="E8" s="46"/>
      <c r="F8" s="46"/>
      <c r="G8" s="46"/>
      <c r="H8" s="46"/>
      <c r="I8" s="46"/>
      <c r="J8" s="46"/>
      <c r="K8" s="46"/>
      <c r="L8" s="46"/>
      <c r="M8" s="46"/>
      <c r="N8" s="46"/>
      <c r="O8" s="47"/>
    </row>
    <row r="9" spans="2:15" ht="15">
      <c r="B9" s="45"/>
      <c r="C9" s="46"/>
      <c r="D9" s="46"/>
      <c r="E9" s="46"/>
      <c r="F9" s="46"/>
      <c r="G9" s="46"/>
      <c r="H9" s="46"/>
      <c r="I9" s="46"/>
      <c r="J9" s="46"/>
      <c r="K9" s="46"/>
      <c r="L9" s="46"/>
      <c r="M9" s="46"/>
      <c r="N9" s="46"/>
      <c r="O9" s="47"/>
    </row>
    <row r="10" spans="2:15" ht="15">
      <c r="B10" s="45"/>
      <c r="C10" s="46"/>
      <c r="D10" s="46"/>
      <c r="E10" s="46"/>
      <c r="F10" s="46"/>
      <c r="G10" s="46"/>
      <c r="H10" s="46"/>
      <c r="I10" s="46"/>
      <c r="J10" s="46"/>
      <c r="K10" s="46"/>
      <c r="L10" s="46"/>
      <c r="M10" s="46"/>
      <c r="N10" s="46"/>
      <c r="O10" s="47"/>
    </row>
    <row r="11" spans="2:15" ht="15.75">
      <c r="B11" s="45"/>
      <c r="C11" s="135" t="s">
        <v>784</v>
      </c>
      <c r="D11" s="135"/>
      <c r="E11" s="135"/>
      <c r="F11" s="135"/>
      <c r="G11" s="135"/>
      <c r="H11" s="135"/>
      <c r="I11" s="135"/>
      <c r="J11" s="135"/>
      <c r="K11" s="135"/>
      <c r="L11" s="135"/>
      <c r="M11" s="135"/>
      <c r="N11" s="135"/>
      <c r="O11" s="47"/>
    </row>
    <row r="12" spans="2:15" ht="15">
      <c r="B12" s="45"/>
      <c r="C12" s="46"/>
      <c r="D12" s="46"/>
      <c r="E12" s="46"/>
      <c r="F12" s="46"/>
      <c r="G12" s="46"/>
      <c r="H12" s="46"/>
      <c r="I12" s="46"/>
      <c r="J12" s="46"/>
      <c r="K12" s="46"/>
      <c r="L12" s="46"/>
      <c r="M12" s="46"/>
      <c r="N12" s="46"/>
      <c r="O12" s="47"/>
    </row>
    <row r="13" spans="2:15" ht="48.75" customHeight="1">
      <c r="B13" s="45"/>
      <c r="C13" s="132" t="s">
        <v>785</v>
      </c>
      <c r="D13" s="132"/>
      <c r="E13" s="132"/>
      <c r="F13" s="132"/>
      <c r="G13" s="132"/>
      <c r="H13" s="132"/>
      <c r="I13" s="132"/>
      <c r="J13" s="132"/>
      <c r="K13" s="132"/>
      <c r="L13" s="132"/>
      <c r="M13" s="132"/>
      <c r="N13" s="132"/>
      <c r="O13" s="47"/>
    </row>
    <row r="14" spans="2:15" ht="15">
      <c r="B14" s="45"/>
      <c r="C14" s="46"/>
      <c r="D14" s="46"/>
      <c r="E14" s="46"/>
      <c r="F14" s="46"/>
      <c r="G14" s="46"/>
      <c r="H14" s="46"/>
      <c r="I14" s="46"/>
      <c r="J14" s="46"/>
      <c r="K14" s="46"/>
      <c r="L14" s="46"/>
      <c r="M14" s="46"/>
      <c r="N14" s="46"/>
      <c r="O14" s="47"/>
    </row>
    <row r="15" spans="2:15" ht="15">
      <c r="B15" s="45"/>
      <c r="C15" s="136" t="s">
        <v>710</v>
      </c>
      <c r="D15" s="137"/>
      <c r="E15" s="137"/>
      <c r="F15" s="137"/>
      <c r="G15" s="137"/>
      <c r="H15" s="137"/>
      <c r="I15" s="137"/>
      <c r="J15" s="137"/>
      <c r="K15" s="137"/>
      <c r="L15" s="137"/>
      <c r="M15" s="137"/>
      <c r="N15" s="137"/>
      <c r="O15" s="47"/>
    </row>
    <row r="16" spans="2:15" ht="15">
      <c r="B16" s="45"/>
      <c r="C16" s="46"/>
      <c r="D16" s="46"/>
      <c r="E16" s="46"/>
      <c r="F16" s="46"/>
      <c r="G16" s="46"/>
      <c r="H16" s="46"/>
      <c r="I16" s="46"/>
      <c r="J16" s="46"/>
      <c r="K16" s="46"/>
      <c r="L16" s="46"/>
      <c r="M16" s="46"/>
      <c r="N16" s="46"/>
      <c r="O16" s="47"/>
    </row>
    <row r="17" spans="2:15" ht="45" customHeight="1">
      <c r="B17" s="45"/>
      <c r="C17" s="132" t="s">
        <v>786</v>
      </c>
      <c r="D17" s="132"/>
      <c r="E17" s="132"/>
      <c r="F17" s="132"/>
      <c r="G17" s="132"/>
      <c r="H17" s="132"/>
      <c r="I17" s="132"/>
      <c r="J17" s="132"/>
      <c r="K17" s="132"/>
      <c r="L17" s="132"/>
      <c r="M17" s="132"/>
      <c r="N17" s="132"/>
      <c r="O17" s="47"/>
    </row>
    <row r="18" spans="2:15" ht="15" customHeight="1">
      <c r="B18" s="45"/>
      <c r="C18" s="48"/>
      <c r="D18" s="48"/>
      <c r="E18" s="48"/>
      <c r="F18" s="48"/>
      <c r="G18" s="48"/>
      <c r="H18" s="48"/>
      <c r="I18" s="48"/>
      <c r="J18" s="48"/>
      <c r="K18" s="48"/>
      <c r="L18" s="48"/>
      <c r="M18" s="48"/>
      <c r="N18" s="48"/>
      <c r="O18" s="47"/>
    </row>
    <row r="19" spans="2:15" ht="33" customHeight="1">
      <c r="B19" s="45"/>
      <c r="C19" s="132" t="s">
        <v>711</v>
      </c>
      <c r="D19" s="132"/>
      <c r="E19" s="132"/>
      <c r="F19" s="132"/>
      <c r="G19" s="132"/>
      <c r="H19" s="132"/>
      <c r="I19" s="132"/>
      <c r="J19" s="132"/>
      <c r="K19" s="132"/>
      <c r="L19" s="132"/>
      <c r="M19" s="132"/>
      <c r="N19" s="132"/>
      <c r="O19" s="47"/>
    </row>
    <row r="20" spans="2:15" ht="15">
      <c r="B20" s="45"/>
      <c r="C20" s="46"/>
      <c r="D20" s="46"/>
      <c r="E20" s="46"/>
      <c r="F20" s="46"/>
      <c r="G20" s="46"/>
      <c r="H20" s="46"/>
      <c r="I20" s="46"/>
      <c r="J20" s="46"/>
      <c r="K20" s="46"/>
      <c r="L20" s="46"/>
      <c r="M20" s="46"/>
      <c r="N20" s="46"/>
      <c r="O20" s="47"/>
    </row>
    <row r="21" spans="2:15" ht="32.25" customHeight="1">
      <c r="B21" s="45"/>
      <c r="C21" s="132" t="s">
        <v>712</v>
      </c>
      <c r="D21" s="132"/>
      <c r="E21" s="132"/>
      <c r="F21" s="132"/>
      <c r="G21" s="132"/>
      <c r="H21" s="132"/>
      <c r="I21" s="132"/>
      <c r="J21" s="132"/>
      <c r="K21" s="132"/>
      <c r="L21" s="132"/>
      <c r="M21" s="132"/>
      <c r="N21" s="132"/>
      <c r="O21" s="47"/>
    </row>
    <row r="22" spans="2:15" ht="15">
      <c r="B22" s="45"/>
      <c r="C22" s="46"/>
      <c r="D22" s="46"/>
      <c r="E22" s="46"/>
      <c r="F22" s="46"/>
      <c r="G22" s="46"/>
      <c r="H22" s="46"/>
      <c r="I22" s="46"/>
      <c r="J22" s="46"/>
      <c r="K22" s="46"/>
      <c r="L22" s="46"/>
      <c r="M22" s="46"/>
      <c r="N22" s="46"/>
      <c r="O22" s="47"/>
    </row>
    <row r="23" spans="2:15" ht="33" customHeight="1">
      <c r="B23" s="45"/>
      <c r="C23" s="132" t="s">
        <v>713</v>
      </c>
      <c r="D23" s="132"/>
      <c r="E23" s="132"/>
      <c r="F23" s="132"/>
      <c r="G23" s="132"/>
      <c r="H23" s="132"/>
      <c r="I23" s="132"/>
      <c r="J23" s="132"/>
      <c r="K23" s="132"/>
      <c r="L23" s="132"/>
      <c r="M23" s="132"/>
      <c r="N23" s="132"/>
      <c r="O23" s="47"/>
    </row>
    <row r="24" spans="2:15" ht="15">
      <c r="B24" s="45"/>
      <c r="C24" s="46"/>
      <c r="D24" s="46"/>
      <c r="E24" s="46"/>
      <c r="F24" s="46"/>
      <c r="G24" s="46"/>
      <c r="H24" s="46"/>
      <c r="I24" s="46"/>
      <c r="J24" s="46"/>
      <c r="K24" s="46"/>
      <c r="L24" s="46"/>
      <c r="M24" s="46"/>
      <c r="N24" s="46"/>
      <c r="O24" s="47"/>
    </row>
    <row r="25" spans="2:15" ht="15">
      <c r="B25" s="45"/>
      <c r="C25" s="133" t="s">
        <v>714</v>
      </c>
      <c r="D25" s="134"/>
      <c r="E25" s="134"/>
      <c r="F25" s="134"/>
      <c r="G25" s="46"/>
      <c r="H25" s="46"/>
      <c r="I25" s="46"/>
      <c r="J25" s="46"/>
      <c r="K25" s="46"/>
      <c r="L25" s="46"/>
      <c r="M25" s="46"/>
      <c r="N25" s="46"/>
      <c r="O25" s="47"/>
    </row>
    <row r="26" spans="2:15" ht="15">
      <c r="B26" s="45"/>
      <c r="C26" s="46"/>
      <c r="D26" s="46"/>
      <c r="E26" s="46"/>
      <c r="F26" s="46"/>
      <c r="G26" s="46"/>
      <c r="H26" s="46"/>
      <c r="I26" s="46"/>
      <c r="J26" s="46"/>
      <c r="K26" s="46"/>
      <c r="L26" s="46"/>
      <c r="M26" s="46"/>
      <c r="N26" s="46"/>
      <c r="O26" s="47"/>
    </row>
    <row r="27" spans="2:15" ht="15.75" thickBot="1">
      <c r="B27" s="49"/>
      <c r="C27" s="50"/>
      <c r="D27" s="50"/>
      <c r="E27" s="50"/>
      <c r="F27" s="50"/>
      <c r="G27" s="50"/>
      <c r="H27" s="50"/>
      <c r="I27" s="50"/>
      <c r="J27" s="50"/>
      <c r="K27" s="50"/>
      <c r="L27" s="50"/>
      <c r="M27" s="50"/>
      <c r="N27" s="50"/>
      <c r="O27" s="51"/>
    </row>
  </sheetData>
  <sheetProtection sheet="1" objects="1" scenarios="1"/>
  <mergeCells count="8">
    <mergeCell ref="C11:N11"/>
    <mergeCell ref="C13:N13"/>
    <mergeCell ref="C15:N15"/>
    <mergeCell ref="C17:N17"/>
    <mergeCell ref="C19:N19"/>
    <mergeCell ref="C21:N21"/>
    <mergeCell ref="C23:N23"/>
    <mergeCell ref="C25:F25"/>
  </mergeCells>
  <hyperlinks>
    <hyperlink ref="C25" r:id="rId1" display="nndr.statistics@communities.gsi.gov.uk"/>
    <hyperlink ref="C15" r:id="rId2" display="http://www.communities.gov.uk/localgovernment/localregional/localgovernmentfinance/statistics/nondomesticrates/outturn/"/>
  </hyperlinks>
  <printOptions/>
  <pageMargins left="0.75" right="0.75" top="1" bottom="1" header="0.5" footer="0.5"/>
  <pageSetup orientation="portrait" paperSize="9"/>
  <drawing r:id="rId3"/>
</worksheet>
</file>

<file path=xl/worksheets/sheet2.xml><?xml version="1.0" encoding="utf-8"?>
<worksheet xmlns="http://schemas.openxmlformats.org/spreadsheetml/2006/main" xmlns:r="http://schemas.openxmlformats.org/officeDocument/2006/relationships">
  <sheetPr>
    <tabColor indexed="27"/>
    <pageSetUpPr fitToPage="1"/>
  </sheetPr>
  <dimension ref="A1:M451"/>
  <sheetViews>
    <sheetView workbookViewId="0" topLeftCell="A1">
      <selection activeCell="K25" sqref="K25"/>
    </sheetView>
  </sheetViews>
  <sheetFormatPr defaultColWidth="9.140625" defaultRowHeight="12.75"/>
  <cols>
    <col min="1" max="1" width="1.57421875" style="0" customWidth="1"/>
    <col min="2" max="2" width="6.28125" style="0" customWidth="1"/>
    <col min="3" max="3" width="35.7109375" style="0" customWidth="1"/>
    <col min="4" max="4" width="10.28125" style="0" customWidth="1"/>
    <col min="5" max="5" width="15.140625" style="0" customWidth="1"/>
    <col min="6" max="6" width="13.8515625" style="0" bestFit="1" customWidth="1"/>
    <col min="7" max="7" width="1.421875" style="0" customWidth="1"/>
    <col min="8" max="8" width="24.57421875" style="0" customWidth="1"/>
    <col min="10" max="12" width="10.140625" style="0" bestFit="1" customWidth="1"/>
  </cols>
  <sheetData>
    <row r="1" spans="1:8" ht="18.75" thickBot="1">
      <c r="A1" s="138" t="s">
        <v>746</v>
      </c>
      <c r="B1" s="139"/>
      <c r="C1" s="140"/>
      <c r="D1" s="140"/>
      <c r="E1" s="140"/>
      <c r="F1" s="140"/>
      <c r="G1" s="141"/>
      <c r="H1" s="142"/>
    </row>
    <row r="2" spans="1:8" ht="12.75">
      <c r="A2" s="52"/>
      <c r="B2" s="1"/>
      <c r="C2" s="35"/>
      <c r="D2" s="35"/>
      <c r="E2" s="1"/>
      <c r="F2" s="1"/>
      <c r="G2" s="29"/>
      <c r="H2" s="53"/>
    </row>
    <row r="3" spans="1:8" ht="13.5" thickBot="1">
      <c r="A3" s="52"/>
      <c r="B3" s="1"/>
      <c r="C3" s="2" t="s">
        <v>76</v>
      </c>
      <c r="D3" s="35"/>
      <c r="E3" s="1"/>
      <c r="F3" s="1"/>
      <c r="G3" s="29"/>
      <c r="H3" s="53"/>
    </row>
    <row r="4" spans="1:8" ht="17.25" thickBot="1" thickTop="1">
      <c r="A4" s="52"/>
      <c r="B4" s="1"/>
      <c r="C4" s="54" t="s">
        <v>640</v>
      </c>
      <c r="D4" s="13" t="str">
        <f>VLOOKUP(C4,D108:E451,2,FALSE)</f>
        <v>ENG</v>
      </c>
      <c r="E4" s="36" t="s">
        <v>684</v>
      </c>
      <c r="F4" s="2" t="str">
        <f>VLOOKUP(C5,D90:E105,2,FALSE)</f>
        <v>-</v>
      </c>
      <c r="G4" s="13"/>
      <c r="H4" s="53"/>
    </row>
    <row r="5" spans="1:8" ht="13.5" thickTop="1">
      <c r="A5" s="52"/>
      <c r="B5" s="1"/>
      <c r="C5" s="39" t="str">
        <f>VLOOKUP($D$4,'NNDR3 by billing authority'!A12:AR398,4,FALSE)</f>
        <v>-</v>
      </c>
      <c r="D5" s="39" t="str">
        <f>VLOOKUP($D$4,'NNDR3 by billing authority'!A12:AR398,3,FALSE)</f>
        <v>-</v>
      </c>
      <c r="E5" s="37" t="s">
        <v>685</v>
      </c>
      <c r="F5" s="2" t="str">
        <f>VLOOKUP(D5,D90:E105,2,FALSE)</f>
        <v>-</v>
      </c>
      <c r="G5" s="13"/>
      <c r="H5" s="53"/>
    </row>
    <row r="6" spans="1:8" ht="12.75">
      <c r="A6" s="52"/>
      <c r="B6" s="1"/>
      <c r="C6" s="38"/>
      <c r="D6" s="38"/>
      <c r="E6" s="1"/>
      <c r="F6" s="1"/>
      <c r="G6" s="29"/>
      <c r="H6" s="53"/>
    </row>
    <row r="7" spans="1:8" ht="12.75" customHeight="1">
      <c r="A7" s="55"/>
      <c r="B7" s="56" t="s">
        <v>697</v>
      </c>
      <c r="C7" s="57"/>
      <c r="D7" s="58"/>
      <c r="E7" s="59" t="s">
        <v>659</v>
      </c>
      <c r="F7" s="60" t="s">
        <v>659</v>
      </c>
      <c r="G7" s="13"/>
      <c r="H7" s="61" t="s">
        <v>715</v>
      </c>
    </row>
    <row r="8" spans="1:8" ht="12.75" customHeight="1">
      <c r="A8" s="55"/>
      <c r="B8" s="62">
        <v>15</v>
      </c>
      <c r="C8" s="4" t="s">
        <v>694</v>
      </c>
      <c r="D8" s="63" t="s">
        <v>747</v>
      </c>
      <c r="E8" s="64">
        <f>VLOOKUP($D$4,'NNDR3 by billing authority'!$A$12:$AV$384,G8,FALSE)</f>
        <v>22468596762.900024</v>
      </c>
      <c r="F8" s="31"/>
      <c r="G8" s="28">
        <v>19</v>
      </c>
      <c r="H8" s="65"/>
    </row>
    <row r="9" spans="1:8" ht="12.75" customHeight="1">
      <c r="A9" s="55"/>
      <c r="B9" s="58">
        <v>16</v>
      </c>
      <c r="C9" s="57"/>
      <c r="D9" s="63" t="s">
        <v>740</v>
      </c>
      <c r="E9" s="64">
        <f>VLOOKUP($D$4,'NNDR3 by billing authority'!$A$12:$AV$384,G9,FALSE)</f>
        <v>-735537884.1100005</v>
      </c>
      <c r="F9" s="66"/>
      <c r="G9" s="28">
        <v>20</v>
      </c>
      <c r="H9" s="65"/>
    </row>
    <row r="10" spans="1:8" ht="12.75" customHeight="1">
      <c r="A10" s="55"/>
      <c r="B10" s="62"/>
      <c r="C10" s="57"/>
      <c r="D10" s="1" t="s">
        <v>695</v>
      </c>
      <c r="E10" s="59"/>
      <c r="F10" s="66">
        <f>SUM(E8:E9)</f>
        <v>21733058878.790024</v>
      </c>
      <c r="G10" s="28"/>
      <c r="H10" s="61" t="s">
        <v>799</v>
      </c>
    </row>
    <row r="11" spans="1:8" ht="12.75" customHeight="1">
      <c r="A11" s="55"/>
      <c r="B11" s="62"/>
      <c r="C11" s="68" t="s">
        <v>716</v>
      </c>
      <c r="D11" s="58"/>
      <c r="E11" s="59"/>
      <c r="F11" s="31"/>
      <c r="G11" s="28"/>
      <c r="H11" s="61"/>
    </row>
    <row r="12" spans="1:8" ht="12.75" customHeight="1">
      <c r="A12" s="55"/>
      <c r="B12" s="62"/>
      <c r="C12" s="4" t="s">
        <v>717</v>
      </c>
      <c r="D12" s="38"/>
      <c r="E12" s="69"/>
      <c r="F12" s="67"/>
      <c r="G12" s="28"/>
      <c r="H12" s="61"/>
    </row>
    <row r="13" spans="1:8" ht="12.75" customHeight="1">
      <c r="A13" s="55"/>
      <c r="B13" s="62">
        <v>17</v>
      </c>
      <c r="C13" s="38" t="s">
        <v>718</v>
      </c>
      <c r="D13" s="63" t="s">
        <v>747</v>
      </c>
      <c r="E13" s="64">
        <f>VLOOKUP($D$4,'NNDR3 by billing authority'!$A$12:$AV$384,G13,FALSE)</f>
        <v>0</v>
      </c>
      <c r="F13" s="31"/>
      <c r="G13" s="28">
        <v>21</v>
      </c>
      <c r="H13" s="61"/>
    </row>
    <row r="14" spans="1:8" ht="12.75" customHeight="1">
      <c r="A14" s="55"/>
      <c r="B14" s="62">
        <v>18</v>
      </c>
      <c r="C14" s="57"/>
      <c r="D14" s="63" t="s">
        <v>719</v>
      </c>
      <c r="E14" s="64">
        <f>VLOOKUP($D$4,'NNDR3 by billing authority'!$A$12:$AV$384,G14,FALSE)</f>
        <v>75195464.62000002</v>
      </c>
      <c r="F14" s="31"/>
      <c r="G14" s="28">
        <v>22</v>
      </c>
      <c r="H14" s="61"/>
    </row>
    <row r="15" spans="1:8" ht="12.75" customHeight="1">
      <c r="A15" s="70"/>
      <c r="B15" s="62">
        <v>19</v>
      </c>
      <c r="C15" s="38" t="s">
        <v>720</v>
      </c>
      <c r="D15" s="63" t="s">
        <v>747</v>
      </c>
      <c r="E15" s="64">
        <f>VLOOKUP($D$4,'NNDR3 by billing authority'!$A$12:$AV$384,G15,FALSE)</f>
        <v>66.53</v>
      </c>
      <c r="F15" s="31"/>
      <c r="G15" s="28">
        <v>23</v>
      </c>
      <c r="H15" s="61"/>
    </row>
    <row r="16" spans="1:8" ht="12.75" customHeight="1">
      <c r="A16" s="71"/>
      <c r="B16" s="62">
        <v>20</v>
      </c>
      <c r="C16" s="57"/>
      <c r="D16" s="63" t="s">
        <v>719</v>
      </c>
      <c r="E16" s="64">
        <f>VLOOKUP($D$4,'NNDR3 by billing authority'!$A$12:$AV$384,G16,FALSE)</f>
        <v>-72598523.03999999</v>
      </c>
      <c r="F16" s="31"/>
      <c r="G16" s="29">
        <v>24</v>
      </c>
      <c r="H16" s="61"/>
    </row>
    <row r="17" spans="1:8" ht="12.75" customHeight="1">
      <c r="A17" s="52"/>
      <c r="B17" s="62"/>
      <c r="C17" s="1"/>
      <c r="D17" s="38" t="s">
        <v>695</v>
      </c>
      <c r="E17" s="59"/>
      <c r="F17" s="31">
        <f>SUM(E15:E16)-SUM(E13:E14)</f>
        <v>-147793921.13</v>
      </c>
      <c r="G17" s="29"/>
      <c r="H17" s="61" t="s">
        <v>800</v>
      </c>
    </row>
    <row r="18" spans="1:8" ht="12.75" customHeight="1">
      <c r="A18" s="55"/>
      <c r="B18" s="62"/>
      <c r="C18" s="36" t="s">
        <v>721</v>
      </c>
      <c r="D18" s="72"/>
      <c r="E18" s="59"/>
      <c r="F18" s="31"/>
      <c r="G18" s="29"/>
      <c r="H18" s="61"/>
    </row>
    <row r="19" spans="1:8" ht="12.75" customHeight="1">
      <c r="A19" s="52"/>
      <c r="B19" s="62">
        <v>21</v>
      </c>
      <c r="C19" s="38" t="s">
        <v>741</v>
      </c>
      <c r="D19" s="63" t="s">
        <v>747</v>
      </c>
      <c r="E19" s="64">
        <f>VLOOKUP($D$4,'NNDR3 by billing authority'!$A$12:$AV$384,G19,FALSE)</f>
        <v>176599947.0800001</v>
      </c>
      <c r="F19" s="31"/>
      <c r="G19" s="28">
        <v>25</v>
      </c>
      <c r="H19" s="61"/>
    </row>
    <row r="20" spans="1:8" ht="12.75" customHeight="1">
      <c r="A20" s="52"/>
      <c r="B20" s="62">
        <v>22</v>
      </c>
      <c r="C20" s="58"/>
      <c r="D20" s="63" t="s">
        <v>719</v>
      </c>
      <c r="E20" s="64">
        <f>VLOOKUP($D$4,'NNDR3 by billing authority'!$A$12:$AV$384,G20,FALSE)</f>
        <v>-7493591.94</v>
      </c>
      <c r="F20" s="31"/>
      <c r="G20" s="29">
        <v>26</v>
      </c>
      <c r="H20" s="61"/>
    </row>
    <row r="21" spans="1:8" ht="12.75" customHeight="1">
      <c r="A21" s="52"/>
      <c r="B21" s="62">
        <v>23</v>
      </c>
      <c r="C21" s="38" t="s">
        <v>722</v>
      </c>
      <c r="D21" s="63" t="s">
        <v>747</v>
      </c>
      <c r="E21" s="64">
        <f>VLOOKUP($D$4,'NNDR3 by billing authority'!$A$12:$AV$384,G21,FALSE)</f>
        <v>333203797.21999997</v>
      </c>
      <c r="F21" s="31"/>
      <c r="G21" s="29">
        <v>27</v>
      </c>
      <c r="H21" s="61"/>
    </row>
    <row r="22" spans="1:8" ht="12.75" customHeight="1">
      <c r="A22" s="55"/>
      <c r="B22" s="62">
        <v>24</v>
      </c>
      <c r="C22" s="58"/>
      <c r="D22" s="63" t="s">
        <v>719</v>
      </c>
      <c r="E22" s="64">
        <f>VLOOKUP($D$4,'NNDR3 by billing authority'!$A$12:$AV$384,G22,FALSE)</f>
        <v>23762997.720000006</v>
      </c>
      <c r="F22" s="31"/>
      <c r="G22" s="28">
        <v>28</v>
      </c>
      <c r="H22" s="61"/>
    </row>
    <row r="23" spans="1:8" ht="12.75" customHeight="1">
      <c r="A23" s="52"/>
      <c r="B23" s="62"/>
      <c r="C23" s="58"/>
      <c r="D23" s="38" t="s">
        <v>695</v>
      </c>
      <c r="E23" s="59"/>
      <c r="F23" s="31">
        <f>SUM(E21:E22)-SUM(E19:E20)</f>
        <v>187860439.7999999</v>
      </c>
      <c r="G23" s="29"/>
      <c r="H23" s="61" t="s">
        <v>801</v>
      </c>
    </row>
    <row r="24" spans="1:8" ht="3.75" customHeight="1">
      <c r="A24" s="40"/>
      <c r="B24" s="62"/>
      <c r="C24" s="38"/>
      <c r="D24" s="38"/>
      <c r="E24" s="59"/>
      <c r="F24" s="31"/>
      <c r="G24" s="13"/>
      <c r="H24" s="61"/>
    </row>
    <row r="25" spans="1:8" ht="12.75" customHeight="1">
      <c r="A25" s="40"/>
      <c r="B25" s="62">
        <v>25</v>
      </c>
      <c r="C25" s="36" t="s">
        <v>696</v>
      </c>
      <c r="D25" s="63" t="s">
        <v>747</v>
      </c>
      <c r="E25" s="64">
        <f>VLOOKUP($D$4,'NNDR3 by billing authority'!$A$12:$AV$384,G25,FALSE)</f>
        <v>941059265.0900003</v>
      </c>
      <c r="F25" s="31"/>
      <c r="G25" s="13">
        <v>29</v>
      </c>
      <c r="H25" s="61"/>
    </row>
    <row r="26" spans="1:8" ht="12.75" customHeight="1">
      <c r="A26" s="40"/>
      <c r="B26" s="62">
        <v>26</v>
      </c>
      <c r="C26" s="58"/>
      <c r="D26" s="63" t="s">
        <v>719</v>
      </c>
      <c r="E26" s="64">
        <f>VLOOKUP($D$4,'NNDR3 by billing authority'!$A$12:$AV$384,G26,FALSE)</f>
        <v>4002157.16</v>
      </c>
      <c r="F26" s="31"/>
      <c r="G26" s="13">
        <v>30</v>
      </c>
      <c r="H26" s="61"/>
    </row>
    <row r="27" spans="1:8" ht="12.75" customHeight="1">
      <c r="A27" s="40"/>
      <c r="B27" s="62"/>
      <c r="C27" s="58"/>
      <c r="D27" s="38" t="s">
        <v>695</v>
      </c>
      <c r="E27" s="59"/>
      <c r="F27" s="31">
        <f>SUM(E25:E26)</f>
        <v>945061422.2500002</v>
      </c>
      <c r="G27" s="29"/>
      <c r="H27" s="61" t="s">
        <v>802</v>
      </c>
    </row>
    <row r="28" spans="1:8" ht="3.75" customHeight="1">
      <c r="A28" s="40"/>
      <c r="B28" s="62"/>
      <c r="C28" s="1"/>
      <c r="D28" s="38"/>
      <c r="E28" s="59"/>
      <c r="F28" s="31"/>
      <c r="G28" s="13"/>
      <c r="H28" s="61"/>
    </row>
    <row r="29" spans="1:8" ht="12.75" customHeight="1">
      <c r="A29" s="40"/>
      <c r="B29" s="62">
        <v>27</v>
      </c>
      <c r="C29" s="36" t="s">
        <v>742</v>
      </c>
      <c r="D29" s="63" t="s">
        <v>747</v>
      </c>
      <c r="E29" s="64">
        <f>VLOOKUP($D$4,'NNDR3 by billing authority'!$A$12:$AV$384,G29,FALSE)</f>
        <v>14579448.18</v>
      </c>
      <c r="F29" s="31"/>
      <c r="G29" s="13">
        <v>31</v>
      </c>
      <c r="H29" s="61"/>
    </row>
    <row r="30" spans="1:8" ht="12.75" customHeight="1">
      <c r="A30" s="40"/>
      <c r="B30" s="62">
        <v>28</v>
      </c>
      <c r="C30" s="58"/>
      <c r="D30" s="63" t="s">
        <v>719</v>
      </c>
      <c r="E30" s="64">
        <f>VLOOKUP($D$4,'NNDR3 by billing authority'!$A$12:$AV$384,G30,FALSE)</f>
        <v>357736.75</v>
      </c>
      <c r="F30" s="31"/>
      <c r="G30" s="13">
        <v>32</v>
      </c>
      <c r="H30" s="61"/>
    </row>
    <row r="31" spans="1:8" ht="12.75" customHeight="1">
      <c r="A31" s="40"/>
      <c r="B31" s="62"/>
      <c r="C31" s="38"/>
      <c r="D31" s="38" t="s">
        <v>695</v>
      </c>
      <c r="E31" s="59"/>
      <c r="F31" s="31">
        <f>SUM(E29:E30)</f>
        <v>14937184.93</v>
      </c>
      <c r="G31" s="29"/>
      <c r="H31" s="61" t="s">
        <v>803</v>
      </c>
    </row>
    <row r="32" spans="1:8" ht="3.75" customHeight="1">
      <c r="A32" s="40"/>
      <c r="B32" s="62"/>
      <c r="C32" s="1"/>
      <c r="D32" s="58"/>
      <c r="E32" s="59"/>
      <c r="F32" s="31"/>
      <c r="G32" s="13"/>
      <c r="H32" s="61"/>
    </row>
    <row r="33" spans="1:8" ht="12.75" customHeight="1">
      <c r="A33" s="40"/>
      <c r="B33" s="62">
        <v>29</v>
      </c>
      <c r="C33" s="4" t="s">
        <v>723</v>
      </c>
      <c r="D33" s="63" t="s">
        <v>747</v>
      </c>
      <c r="E33" s="64">
        <f>VLOOKUP($D$4,'NNDR3 by billing authority'!$A$12:$AV$384,G33,FALSE)</f>
        <v>6186033.09</v>
      </c>
      <c r="F33" s="31"/>
      <c r="G33" s="13">
        <v>33</v>
      </c>
      <c r="H33" s="61"/>
    </row>
    <row r="34" spans="1:8" ht="12.75" customHeight="1">
      <c r="A34" s="40"/>
      <c r="B34" s="62">
        <v>30</v>
      </c>
      <c r="C34" s="58"/>
      <c r="D34" s="63" t="s">
        <v>719</v>
      </c>
      <c r="E34" s="64">
        <f>VLOOKUP($D$4,'NNDR3 by billing authority'!$A$12:$AV$384,G34,FALSE)</f>
        <v>156847.81</v>
      </c>
      <c r="F34" s="31"/>
      <c r="G34" s="13">
        <v>34</v>
      </c>
      <c r="H34" s="61"/>
    </row>
    <row r="35" spans="1:8" ht="12.75" customHeight="1">
      <c r="A35" s="40"/>
      <c r="B35" s="62"/>
      <c r="C35" s="38"/>
      <c r="D35" s="38" t="s">
        <v>695</v>
      </c>
      <c r="E35" s="59"/>
      <c r="F35" s="31">
        <f>SUM(E33:E34)</f>
        <v>6342880.899999999</v>
      </c>
      <c r="G35" s="29"/>
      <c r="H35" s="61" t="s">
        <v>804</v>
      </c>
    </row>
    <row r="36" spans="1:8" ht="3.75" customHeight="1">
      <c r="A36" s="40"/>
      <c r="B36" s="62"/>
      <c r="C36" s="1"/>
      <c r="D36" s="58"/>
      <c r="E36" s="59"/>
      <c r="F36" s="31"/>
      <c r="G36" s="13"/>
      <c r="H36" s="61"/>
    </row>
    <row r="37" spans="1:8" ht="12.75" customHeight="1">
      <c r="A37" s="40"/>
      <c r="B37" s="62">
        <v>31</v>
      </c>
      <c r="C37" s="36" t="s">
        <v>724</v>
      </c>
      <c r="D37" s="58"/>
      <c r="E37" s="73"/>
      <c r="F37" s="31">
        <f>VLOOKUP($D$4,'NNDR3 by billing authority'!$A$12:$AV$384,G37,FALSE)</f>
        <v>-1258.54</v>
      </c>
      <c r="G37" s="13">
        <v>35</v>
      </c>
      <c r="H37" s="61"/>
    </row>
    <row r="38" spans="1:8" ht="3.75" customHeight="1">
      <c r="A38" s="40"/>
      <c r="B38" s="62"/>
      <c r="C38" s="38"/>
      <c r="D38" s="1"/>
      <c r="E38" s="73"/>
      <c r="F38" s="67"/>
      <c r="G38" s="29"/>
      <c r="H38" s="61"/>
    </row>
    <row r="39" spans="1:8" ht="12.75" customHeight="1">
      <c r="A39" s="40"/>
      <c r="B39" s="62">
        <v>32</v>
      </c>
      <c r="C39" s="36" t="s">
        <v>725</v>
      </c>
      <c r="D39" s="63" t="s">
        <v>747</v>
      </c>
      <c r="E39" s="64">
        <f>VLOOKUP($D$4,'NNDR3 by billing authority'!$A$12:$AV$384,G39,FALSE)</f>
        <v>40325480.08000003</v>
      </c>
      <c r="F39" s="31"/>
      <c r="G39" s="13">
        <v>36</v>
      </c>
      <c r="H39" s="61"/>
    </row>
    <row r="40" spans="1:8" ht="12.75" customHeight="1">
      <c r="A40" s="40"/>
      <c r="B40" s="62">
        <v>33</v>
      </c>
      <c r="C40" s="58"/>
      <c r="D40" s="63" t="s">
        <v>719</v>
      </c>
      <c r="E40" s="64">
        <f>VLOOKUP($D$4,'NNDR3 by billing authority'!$A$12:$AV$384,G40,FALSE)</f>
        <v>4921377.41</v>
      </c>
      <c r="F40" s="31"/>
      <c r="G40" s="13">
        <v>37</v>
      </c>
      <c r="H40" s="61"/>
    </row>
    <row r="41" spans="1:8" ht="12.75" customHeight="1">
      <c r="A41" s="40"/>
      <c r="B41" s="62"/>
      <c r="C41" s="58"/>
      <c r="D41" s="38" t="s">
        <v>695</v>
      </c>
      <c r="E41" s="59"/>
      <c r="F41" s="31">
        <f>SUM(E39:E40)</f>
        <v>45246857.490000024</v>
      </c>
      <c r="G41" s="29"/>
      <c r="H41" s="61" t="s">
        <v>805</v>
      </c>
    </row>
    <row r="42" spans="1:8" ht="3.75" customHeight="1">
      <c r="A42" s="40"/>
      <c r="B42" s="62"/>
      <c r="C42" s="1"/>
      <c r="D42" s="38"/>
      <c r="E42" s="59"/>
      <c r="F42" s="31"/>
      <c r="G42" s="13"/>
      <c r="H42" s="61"/>
    </row>
    <row r="43" spans="1:8" ht="12.75" customHeight="1">
      <c r="A43" s="40"/>
      <c r="B43" s="62">
        <v>34</v>
      </c>
      <c r="C43" s="27" t="s">
        <v>726</v>
      </c>
      <c r="D43" s="63" t="s">
        <v>747</v>
      </c>
      <c r="E43" s="64">
        <f>VLOOKUP($D$4,'NNDR3 by billing authority'!$A$12:$AV$384,G43,FALSE)</f>
        <v>1125326877.7899995</v>
      </c>
      <c r="F43" s="31"/>
      <c r="G43" s="13">
        <v>38</v>
      </c>
      <c r="H43" s="61"/>
    </row>
    <row r="44" spans="1:8" ht="12.75" customHeight="1">
      <c r="A44" s="40"/>
      <c r="B44" s="62">
        <v>35</v>
      </c>
      <c r="C44" s="58"/>
      <c r="D44" s="63" t="s">
        <v>719</v>
      </c>
      <c r="E44" s="64">
        <f>VLOOKUP($D$4,'NNDR3 by billing authority'!$A$12:$AV$384,G44,FALSE)</f>
        <v>-8188477.820000002</v>
      </c>
      <c r="F44" s="31"/>
      <c r="G44" s="13">
        <v>39</v>
      </c>
      <c r="H44" s="61"/>
    </row>
    <row r="45" spans="1:8" ht="12.75" customHeight="1">
      <c r="A45" s="40"/>
      <c r="B45" s="62"/>
      <c r="C45" s="58"/>
      <c r="D45" s="38" t="s">
        <v>695</v>
      </c>
      <c r="E45" s="59"/>
      <c r="F45" s="31">
        <f>SUM(E43:E44)</f>
        <v>1117138399.9699996</v>
      </c>
      <c r="G45" s="29"/>
      <c r="H45" s="61" t="s">
        <v>806</v>
      </c>
    </row>
    <row r="46" spans="1:8" ht="12.75" customHeight="1">
      <c r="A46" s="40"/>
      <c r="B46" s="62"/>
      <c r="C46" s="1"/>
      <c r="D46" s="74"/>
      <c r="E46" s="59"/>
      <c r="F46" s="31"/>
      <c r="G46" s="13"/>
      <c r="H46" s="53"/>
    </row>
    <row r="47" spans="1:8" ht="12.75" customHeight="1">
      <c r="A47" s="40"/>
      <c r="B47" s="62">
        <v>36</v>
      </c>
      <c r="C47" s="4" t="s">
        <v>727</v>
      </c>
      <c r="D47" s="1"/>
      <c r="E47" s="73"/>
      <c r="F47" s="31">
        <f>VLOOKUP($D$4,'NNDR3 by billing authority'!$A$12:$AV$384,G47,FALSE)</f>
        <v>15323351.959999997</v>
      </c>
      <c r="G47" s="13">
        <v>40</v>
      </c>
      <c r="H47" s="75"/>
    </row>
    <row r="48" spans="1:10" ht="12.75" customHeight="1">
      <c r="A48" s="40"/>
      <c r="B48" s="62">
        <v>37</v>
      </c>
      <c r="C48" s="4" t="s">
        <v>779</v>
      </c>
      <c r="D48" s="1"/>
      <c r="E48" s="73"/>
      <c r="F48" s="31">
        <f>VLOOKUP($D$4,'NNDR3 by billing authority'!$A$12:$AV$384,G48,FALSE)</f>
        <v>-7276719.180000001</v>
      </c>
      <c r="G48" s="13">
        <v>41</v>
      </c>
      <c r="H48" s="75"/>
      <c r="J48" s="130"/>
    </row>
    <row r="49" spans="1:12" ht="12.75" customHeight="1">
      <c r="A49" s="40"/>
      <c r="B49" s="62">
        <v>38</v>
      </c>
      <c r="C49" s="4" t="s">
        <v>780</v>
      </c>
      <c r="D49" s="1"/>
      <c r="E49" s="73"/>
      <c r="F49" s="31">
        <f>VLOOKUP($D$4,'NNDR3 by billing authority'!$A$12:$AV$384,G49,FALSE)</f>
        <v>97787640.88</v>
      </c>
      <c r="G49" s="13">
        <v>42</v>
      </c>
      <c r="H49" s="75"/>
      <c r="J49" s="130"/>
      <c r="L49" s="130"/>
    </row>
    <row r="50" spans="1:13" ht="12.75" customHeight="1">
      <c r="A50" s="40"/>
      <c r="B50" s="62"/>
      <c r="C50" s="1"/>
      <c r="D50" s="58"/>
      <c r="E50" s="59"/>
      <c r="F50" s="31"/>
      <c r="G50" s="13"/>
      <c r="H50" s="76"/>
      <c r="J50" s="130"/>
      <c r="K50" s="130"/>
      <c r="L50" s="130"/>
      <c r="M50" s="130"/>
    </row>
    <row r="51" spans="1:8" ht="36.75" customHeight="1">
      <c r="A51" s="40"/>
      <c r="B51" s="77" t="s">
        <v>781</v>
      </c>
      <c r="C51" s="78" t="s">
        <v>728</v>
      </c>
      <c r="D51" s="79"/>
      <c r="E51" s="80"/>
      <c r="F51" s="131">
        <f>VLOOKUP($D$4,'NNDR3 by billing authority'!$A$12:$AV$384,G51,FALSE)</f>
        <v>19458432599.67001</v>
      </c>
      <c r="G51" s="13">
        <v>43</v>
      </c>
      <c r="H51" s="81" t="s">
        <v>782</v>
      </c>
    </row>
    <row r="52" spans="1:8" ht="3.75" customHeight="1" hidden="1">
      <c r="A52" s="40"/>
      <c r="B52" s="62"/>
      <c r="C52" s="82"/>
      <c r="D52" s="72"/>
      <c r="E52" s="59"/>
      <c r="F52" s="31"/>
      <c r="G52" s="13"/>
      <c r="H52" s="81"/>
    </row>
    <row r="53" spans="1:8" ht="12.75" customHeight="1">
      <c r="A53" s="52"/>
      <c r="B53" s="62"/>
      <c r="C53" s="68" t="s">
        <v>729</v>
      </c>
      <c r="D53" s="1"/>
      <c r="E53" s="73"/>
      <c r="F53" s="67"/>
      <c r="G53" s="29"/>
      <c r="H53" s="81"/>
    </row>
    <row r="54" spans="1:8" ht="12.75" customHeight="1">
      <c r="A54" s="52"/>
      <c r="B54" s="62">
        <v>2</v>
      </c>
      <c r="C54" s="4" t="s">
        <v>687</v>
      </c>
      <c r="D54" s="58"/>
      <c r="E54" s="73"/>
      <c r="F54" s="31">
        <f>VLOOKUP($D$4,'NNDR3 by billing authority'!$A$12:$AV$384,G54,FALSE)</f>
        <v>10141406.109999994</v>
      </c>
      <c r="G54" s="29">
        <v>6</v>
      </c>
      <c r="H54" s="83"/>
    </row>
    <row r="55" spans="1:8" ht="12.75" customHeight="1">
      <c r="A55" s="52"/>
      <c r="B55" s="62">
        <v>3</v>
      </c>
      <c r="C55" s="4" t="s">
        <v>730</v>
      </c>
      <c r="D55" s="58"/>
      <c r="E55" s="73"/>
      <c r="F55" s="31">
        <f>VLOOKUP($D$4,'NNDR3 by billing authority'!$A$12:$AV$384,G55,FALSE)</f>
        <v>28912559.670000013</v>
      </c>
      <c r="G55" s="29">
        <v>7</v>
      </c>
      <c r="H55" s="83"/>
    </row>
    <row r="56" spans="1:8" ht="12.75" customHeight="1">
      <c r="A56" s="52"/>
      <c r="B56" s="62">
        <v>4</v>
      </c>
      <c r="C56" s="4" t="s">
        <v>731</v>
      </c>
      <c r="D56" s="58"/>
      <c r="E56" s="73"/>
      <c r="F56" s="31">
        <f>VLOOKUP($D$4,'NNDR3 by billing authority'!$A$12:$AV$384,G56,FALSE)</f>
        <v>246984.09</v>
      </c>
      <c r="G56" s="29">
        <v>8</v>
      </c>
      <c r="H56" s="83"/>
    </row>
    <row r="57" spans="1:8" ht="12.75" customHeight="1">
      <c r="A57" s="52"/>
      <c r="B57" s="62">
        <v>5</v>
      </c>
      <c r="C57" s="4" t="s">
        <v>688</v>
      </c>
      <c r="D57" s="58"/>
      <c r="E57" s="73"/>
      <c r="F57" s="31">
        <f>VLOOKUP($D$4,'NNDR3 by billing authority'!$A$12:$AV$384,G57,FALSE)</f>
        <v>2296390.24</v>
      </c>
      <c r="G57" s="29">
        <v>9</v>
      </c>
      <c r="H57" s="83"/>
    </row>
    <row r="58" spans="1:8" ht="12.75" customHeight="1">
      <c r="A58" s="52"/>
      <c r="B58" s="62">
        <v>6</v>
      </c>
      <c r="C58" s="4" t="s">
        <v>689</v>
      </c>
      <c r="D58" s="58"/>
      <c r="E58" s="73"/>
      <c r="F58" s="31">
        <f>VLOOKUP($D$4,'NNDR3 by billing authority'!$A$12:$AV$384,G58,FALSE)</f>
        <v>1410693.12</v>
      </c>
      <c r="G58" s="29">
        <v>10</v>
      </c>
      <c r="H58" s="83"/>
    </row>
    <row r="59" spans="1:8" ht="12.75" customHeight="1">
      <c r="A59" s="55"/>
      <c r="B59" s="62">
        <v>7</v>
      </c>
      <c r="C59" s="4" t="s">
        <v>690</v>
      </c>
      <c r="D59" s="58"/>
      <c r="E59" s="73"/>
      <c r="F59" s="31">
        <f>VLOOKUP($D$4,'NNDR3 by billing authority'!$A$12:$AV$384,G59,FALSE)</f>
        <v>3710520.53</v>
      </c>
      <c r="G59" s="28">
        <v>11</v>
      </c>
      <c r="H59" s="84"/>
    </row>
    <row r="60" spans="1:10" ht="12.75" customHeight="1">
      <c r="A60" s="55"/>
      <c r="B60" s="62">
        <v>8</v>
      </c>
      <c r="C60" s="4" t="s">
        <v>691</v>
      </c>
      <c r="D60" s="58"/>
      <c r="E60" s="73"/>
      <c r="F60" s="31">
        <f>VLOOKUP($D$4,'NNDR3 by billing authority'!$A$12:$AV$384,G60,FALSE)</f>
        <v>52280.26</v>
      </c>
      <c r="G60" s="28">
        <v>12</v>
      </c>
      <c r="H60" s="84"/>
      <c r="J60" s="130"/>
    </row>
    <row r="61" spans="1:10" ht="12.75" customHeight="1">
      <c r="A61" s="55"/>
      <c r="B61" s="62"/>
      <c r="C61" s="4"/>
      <c r="D61" s="58"/>
      <c r="E61" s="73"/>
      <c r="F61" s="31"/>
      <c r="G61" s="28"/>
      <c r="H61" s="84"/>
      <c r="J61" s="130"/>
    </row>
    <row r="62" spans="1:10" ht="12.75" customHeight="1">
      <c r="A62" s="55"/>
      <c r="B62" s="62">
        <v>9</v>
      </c>
      <c r="C62" s="4" t="s">
        <v>732</v>
      </c>
      <c r="D62" s="58"/>
      <c r="E62" s="73"/>
      <c r="F62" s="32">
        <f>VLOOKUP($D$4,'NNDR3 by billing authority'!$A$12:$AV$384,G62,FALSE)</f>
        <v>19411661762.990013</v>
      </c>
      <c r="G62" s="28">
        <v>13</v>
      </c>
      <c r="H62" s="85" t="s">
        <v>733</v>
      </c>
      <c r="J62" s="130"/>
    </row>
    <row r="63" spans="1:8" ht="12.75" customHeight="1">
      <c r="A63" s="55"/>
      <c r="B63" s="62"/>
      <c r="C63" s="4"/>
      <c r="D63" s="58"/>
      <c r="E63" s="59"/>
      <c r="F63" s="31"/>
      <c r="G63" s="28"/>
      <c r="H63" s="86"/>
    </row>
    <row r="64" spans="1:8" ht="12.75" customHeight="1">
      <c r="A64" s="55"/>
      <c r="B64" s="62">
        <v>10</v>
      </c>
      <c r="C64" s="4" t="s">
        <v>656</v>
      </c>
      <c r="D64" s="58"/>
      <c r="E64" s="73"/>
      <c r="F64" s="31">
        <f>VLOOKUP($D$4,'NNDR3 by billing authority'!$A$12:$AV$384,G64,FALSE)</f>
        <v>84502100.59</v>
      </c>
      <c r="G64" s="28">
        <v>14</v>
      </c>
      <c r="H64" s="86"/>
    </row>
    <row r="65" spans="1:8" ht="12.75" customHeight="1">
      <c r="A65" s="55"/>
      <c r="B65" s="62">
        <v>11</v>
      </c>
      <c r="C65" s="4" t="s">
        <v>657</v>
      </c>
      <c r="D65" s="58"/>
      <c r="E65" s="73"/>
      <c r="F65" s="31">
        <f>VLOOKUP($D$4,'NNDR3 by billing authority'!$A$12:$AV$384,G65,FALSE)</f>
        <v>238318611.43000022</v>
      </c>
      <c r="G65" s="28">
        <v>15</v>
      </c>
      <c r="H65" s="86"/>
    </row>
    <row r="66" spans="1:8" ht="12.75" customHeight="1">
      <c r="A66" s="55"/>
      <c r="B66" s="62">
        <v>12</v>
      </c>
      <c r="C66" s="4" t="s">
        <v>734</v>
      </c>
      <c r="D66" s="58"/>
      <c r="E66" s="73"/>
      <c r="F66" s="31">
        <f>VLOOKUP($D$4,'NNDR3 by billing authority'!$A$12:$AV$384,G66,FALSE)</f>
        <v>40228389.46999999</v>
      </c>
      <c r="G66" s="28">
        <v>16</v>
      </c>
      <c r="H66" s="86"/>
    </row>
    <row r="67" spans="1:10" ht="12.75" customHeight="1">
      <c r="A67" s="55"/>
      <c r="B67" s="62">
        <v>13</v>
      </c>
      <c r="C67" s="4" t="s">
        <v>678</v>
      </c>
      <c r="D67" s="58"/>
      <c r="E67" s="73"/>
      <c r="F67" s="31">
        <f>VLOOKUP($D$4,'NNDR3 by billing authority'!$A$12:$AV$384,G67,FALSE)</f>
        <v>9800000</v>
      </c>
      <c r="G67" s="28">
        <v>17</v>
      </c>
      <c r="H67" s="84"/>
      <c r="J67" s="130"/>
    </row>
    <row r="68" spans="1:10" ht="12.75" customHeight="1">
      <c r="A68" s="55"/>
      <c r="B68" s="62"/>
      <c r="C68" s="4"/>
      <c r="D68" s="58"/>
      <c r="E68" s="73"/>
      <c r="F68" s="31"/>
      <c r="G68" s="28"/>
      <c r="H68" s="84"/>
      <c r="J68" s="130"/>
    </row>
    <row r="69" spans="1:10" ht="12.75" customHeight="1">
      <c r="A69" s="55"/>
      <c r="B69" s="62">
        <v>14</v>
      </c>
      <c r="C69" s="4" t="s">
        <v>735</v>
      </c>
      <c r="D69" s="58"/>
      <c r="E69" s="73"/>
      <c r="F69" s="32">
        <f>VLOOKUP($D$4,'NNDR3 by billing authority'!$A$12:$AV$384,G69,FALSE)</f>
        <v>19038812661.5</v>
      </c>
      <c r="G69" s="28">
        <v>18</v>
      </c>
      <c r="H69" s="85" t="s">
        <v>783</v>
      </c>
      <c r="J69" s="130"/>
    </row>
    <row r="70" spans="1:8" ht="12.75" customHeight="1">
      <c r="A70" s="40"/>
      <c r="B70" s="62"/>
      <c r="C70" s="4"/>
      <c r="D70" s="58"/>
      <c r="E70" s="59"/>
      <c r="F70" s="59"/>
      <c r="G70" s="13"/>
      <c r="H70" s="53"/>
    </row>
    <row r="71" spans="1:8" ht="12.75" customHeight="1">
      <c r="A71" s="40"/>
      <c r="B71" s="62">
        <v>40</v>
      </c>
      <c r="C71" s="4" t="s">
        <v>736</v>
      </c>
      <c r="D71" s="58"/>
      <c r="E71" s="73"/>
      <c r="F71" s="31">
        <f>VLOOKUP($D$4,'NNDR3 by billing authority'!$A$12:$AV$384,G71,FALSE)</f>
        <v>1117168493.1900003</v>
      </c>
      <c r="G71" s="13">
        <v>44</v>
      </c>
      <c r="H71" s="53"/>
    </row>
    <row r="72" spans="1:8" ht="12.75">
      <c r="A72" s="40"/>
      <c r="B72" s="62"/>
      <c r="C72" s="4"/>
      <c r="D72" s="74"/>
      <c r="E72" s="59"/>
      <c r="F72" s="59"/>
      <c r="G72" s="13"/>
      <c r="H72" s="53"/>
    </row>
    <row r="73" spans="1:8" ht="12.75">
      <c r="A73" s="40"/>
      <c r="B73" s="87" t="s">
        <v>787</v>
      </c>
      <c r="C73" s="1"/>
      <c r="D73" s="2"/>
      <c r="E73" s="2"/>
      <c r="F73" s="2"/>
      <c r="G73" s="13"/>
      <c r="H73" s="8"/>
    </row>
    <row r="74" spans="1:8" ht="12.75">
      <c r="A74" s="20"/>
      <c r="B74" s="88" t="s">
        <v>743</v>
      </c>
      <c r="C74" s="88"/>
      <c r="D74" s="17"/>
      <c r="E74" s="17"/>
      <c r="F74" s="17"/>
      <c r="G74" s="89"/>
      <c r="H74" s="19"/>
    </row>
    <row r="75" spans="1:8" ht="12.75">
      <c r="A75" s="20"/>
      <c r="B75" s="88" t="s">
        <v>744</v>
      </c>
      <c r="C75" s="88"/>
      <c r="D75" s="17"/>
      <c r="E75" s="17"/>
      <c r="F75" s="17"/>
      <c r="G75" s="89"/>
      <c r="H75" s="19"/>
    </row>
    <row r="76" spans="1:8" ht="12.75">
      <c r="A76" s="20"/>
      <c r="B76" s="88" t="s">
        <v>745</v>
      </c>
      <c r="C76" s="88"/>
      <c r="D76" s="17"/>
      <c r="E76" s="17"/>
      <c r="F76" s="17"/>
      <c r="G76" s="89"/>
      <c r="H76" s="19"/>
    </row>
    <row r="77" spans="1:8" ht="13.5" thickBot="1">
      <c r="A77" s="90"/>
      <c r="B77" s="91"/>
      <c r="C77" s="92"/>
      <c r="D77" s="92"/>
      <c r="E77" s="9"/>
      <c r="F77" s="93"/>
      <c r="G77" s="9"/>
      <c r="H77" s="94"/>
    </row>
    <row r="90" spans="4:6" ht="12.75">
      <c r="D90" s="95" t="s">
        <v>79</v>
      </c>
      <c r="E90" s="96" t="s">
        <v>698</v>
      </c>
      <c r="F90" s="97"/>
    </row>
    <row r="91" spans="4:6" ht="12.75">
      <c r="D91" s="95" t="s">
        <v>80</v>
      </c>
      <c r="E91" s="96" t="s">
        <v>699</v>
      </c>
      <c r="F91" s="97"/>
    </row>
    <row r="92" spans="4:6" ht="12.75">
      <c r="D92" s="95" t="s">
        <v>87</v>
      </c>
      <c r="E92" s="96" t="s">
        <v>700</v>
      </c>
      <c r="F92" s="97"/>
    </row>
    <row r="93" spans="4:6" ht="12.75">
      <c r="D93" s="95" t="s">
        <v>85</v>
      </c>
      <c r="E93" s="96" t="s">
        <v>701</v>
      </c>
      <c r="F93" s="97"/>
    </row>
    <row r="94" spans="4:6" ht="12.75">
      <c r="D94" s="95" t="s">
        <v>86</v>
      </c>
      <c r="E94" s="96" t="s">
        <v>702</v>
      </c>
      <c r="F94" s="97"/>
    </row>
    <row r="95" spans="4:6" ht="12.75">
      <c r="D95" s="95" t="s">
        <v>83</v>
      </c>
      <c r="E95" s="96" t="s">
        <v>737</v>
      </c>
      <c r="F95" s="97"/>
    </row>
    <row r="96" spans="4:6" ht="12.75">
      <c r="D96" s="95" t="s">
        <v>84</v>
      </c>
      <c r="E96" s="96" t="s">
        <v>703</v>
      </c>
      <c r="F96" s="97"/>
    </row>
    <row r="97" spans="4:6" ht="12.75">
      <c r="D97" s="95" t="s">
        <v>82</v>
      </c>
      <c r="E97" s="96" t="s">
        <v>704</v>
      </c>
      <c r="F97" s="97"/>
    </row>
    <row r="98" spans="4:6" ht="12.75">
      <c r="D98" s="95" t="s">
        <v>81</v>
      </c>
      <c r="E98" s="96" t="s">
        <v>705</v>
      </c>
      <c r="F98" s="97"/>
    </row>
    <row r="99" spans="4:6" ht="12.75">
      <c r="D99" s="98" t="s">
        <v>738</v>
      </c>
      <c r="E99" s="95"/>
      <c r="F99" s="97"/>
    </row>
    <row r="100" spans="4:6" ht="12.75">
      <c r="D100" s="98" t="s">
        <v>738</v>
      </c>
      <c r="E100" s="95" t="s">
        <v>739</v>
      </c>
      <c r="F100" s="97"/>
    </row>
    <row r="101" spans="4:6" ht="12.75">
      <c r="D101" s="95" t="s">
        <v>683</v>
      </c>
      <c r="E101" s="96" t="s">
        <v>707</v>
      </c>
      <c r="F101" s="97"/>
    </row>
    <row r="102" spans="4:6" ht="12.75">
      <c r="D102" s="95" t="s">
        <v>90</v>
      </c>
      <c r="E102" s="96" t="s">
        <v>706</v>
      </c>
      <c r="F102" s="97"/>
    </row>
    <row r="103" spans="4:6" ht="12.75">
      <c r="D103" s="95" t="s">
        <v>88</v>
      </c>
      <c r="E103" s="96" t="s">
        <v>708</v>
      </c>
      <c r="F103" s="97"/>
    </row>
    <row r="104" spans="4:6" ht="12.75">
      <c r="D104" s="95" t="s">
        <v>89</v>
      </c>
      <c r="E104" s="96" t="s">
        <v>709</v>
      </c>
      <c r="F104" s="97"/>
    </row>
    <row r="105" spans="4:6" ht="12.75">
      <c r="D105" s="99" t="s">
        <v>692</v>
      </c>
      <c r="E105" s="99" t="s">
        <v>692</v>
      </c>
      <c r="F105" s="97"/>
    </row>
    <row r="106" spans="4:6" ht="12.75">
      <c r="D106" s="99"/>
      <c r="E106" s="99"/>
      <c r="F106" s="97"/>
    </row>
    <row r="107" spans="4:6" ht="12.75">
      <c r="D107" s="5"/>
      <c r="E107" s="5"/>
      <c r="F107" s="5"/>
    </row>
    <row r="108" spans="4:6" ht="12.75">
      <c r="D108" s="97" t="s">
        <v>788</v>
      </c>
      <c r="E108" s="99" t="s">
        <v>693</v>
      </c>
      <c r="F108" s="97"/>
    </row>
    <row r="109" spans="4:6" ht="12.75">
      <c r="D109" s="99" t="s">
        <v>640</v>
      </c>
      <c r="E109" s="100" t="s">
        <v>693</v>
      </c>
      <c r="F109" s="99"/>
    </row>
    <row r="110" spans="4:6" ht="12.75">
      <c r="D110" s="99" t="s">
        <v>645</v>
      </c>
      <c r="E110" s="100" t="s">
        <v>693</v>
      </c>
      <c r="F110" s="99"/>
    </row>
    <row r="111" spans="4:6" ht="12.75">
      <c r="D111" s="99" t="s">
        <v>789</v>
      </c>
      <c r="E111" s="101" t="s">
        <v>79</v>
      </c>
      <c r="F111" s="99"/>
    </row>
    <row r="112" spans="4:6" ht="12.75">
      <c r="D112" s="99" t="s">
        <v>790</v>
      </c>
      <c r="E112" s="101" t="s">
        <v>80</v>
      </c>
      <c r="F112" s="99"/>
    </row>
    <row r="113" spans="4:6" ht="12.75">
      <c r="D113" s="99" t="s">
        <v>791</v>
      </c>
      <c r="E113" s="101" t="s">
        <v>87</v>
      </c>
      <c r="F113" s="99"/>
    </row>
    <row r="114" spans="4:6" ht="12.75">
      <c r="D114" s="99" t="s">
        <v>792</v>
      </c>
      <c r="E114" s="101" t="s">
        <v>85</v>
      </c>
      <c r="F114" s="99"/>
    </row>
    <row r="115" spans="4:6" ht="12.75">
      <c r="D115" s="99" t="s">
        <v>793</v>
      </c>
      <c r="E115" s="101" t="s">
        <v>86</v>
      </c>
      <c r="F115" s="99"/>
    </row>
    <row r="116" spans="4:6" ht="12.75">
      <c r="D116" s="99" t="s">
        <v>794</v>
      </c>
      <c r="E116" s="101" t="s">
        <v>83</v>
      </c>
      <c r="F116" s="99"/>
    </row>
    <row r="117" spans="4:6" ht="12.75">
      <c r="D117" s="99" t="s">
        <v>795</v>
      </c>
      <c r="E117" s="101" t="s">
        <v>84</v>
      </c>
      <c r="F117" s="99"/>
    </row>
    <row r="118" spans="4:6" ht="12.75">
      <c r="D118" s="99" t="s">
        <v>796</v>
      </c>
      <c r="E118" s="101" t="s">
        <v>82</v>
      </c>
      <c r="F118" s="99"/>
    </row>
    <row r="119" spans="4:6" ht="12.75">
      <c r="D119" s="99" t="s">
        <v>797</v>
      </c>
      <c r="E119" s="101" t="s">
        <v>81</v>
      </c>
      <c r="F119" s="99"/>
    </row>
    <row r="120" spans="4:6" ht="12.75">
      <c r="D120" s="99" t="s">
        <v>645</v>
      </c>
      <c r="E120" s="100" t="s">
        <v>693</v>
      </c>
      <c r="F120" s="99"/>
    </row>
    <row r="121" spans="4:6" ht="12.75">
      <c r="D121" s="99" t="s">
        <v>641</v>
      </c>
      <c r="E121" s="101" t="s">
        <v>683</v>
      </c>
      <c r="F121" s="99"/>
    </row>
    <row r="122" spans="4:6" ht="12.75">
      <c r="D122" s="99" t="s">
        <v>642</v>
      </c>
      <c r="E122" s="101" t="s">
        <v>90</v>
      </c>
      <c r="F122" s="99"/>
    </row>
    <row r="123" spans="4:6" ht="12.75">
      <c r="D123" s="99" t="s">
        <v>643</v>
      </c>
      <c r="E123" s="101" t="s">
        <v>88</v>
      </c>
      <c r="F123" s="99"/>
    </row>
    <row r="124" spans="4:6" ht="12.75">
      <c r="D124" s="99" t="s">
        <v>644</v>
      </c>
      <c r="E124" s="101" t="s">
        <v>89</v>
      </c>
      <c r="F124" s="99"/>
    </row>
    <row r="125" spans="4:6" ht="12.75">
      <c r="D125" s="99" t="s">
        <v>645</v>
      </c>
      <c r="E125" s="100" t="s">
        <v>693</v>
      </c>
      <c r="F125" s="99"/>
    </row>
    <row r="126" spans="4:6" ht="12.75">
      <c r="D126" s="102" t="s">
        <v>93</v>
      </c>
      <c r="E126" s="103" t="s">
        <v>92</v>
      </c>
      <c r="F126" s="99"/>
    </row>
    <row r="127" spans="4:6" ht="12.75">
      <c r="D127" s="102" t="s">
        <v>95</v>
      </c>
      <c r="E127" s="103" t="s">
        <v>94</v>
      </c>
      <c r="F127" s="99"/>
    </row>
    <row r="128" spans="4:6" ht="12.75">
      <c r="D128" s="102" t="s">
        <v>97</v>
      </c>
      <c r="E128" s="103" t="s">
        <v>96</v>
      </c>
      <c r="F128" s="99"/>
    </row>
    <row r="129" spans="4:6" ht="12.75">
      <c r="D129" s="102" t="s">
        <v>99</v>
      </c>
      <c r="E129" s="103" t="s">
        <v>98</v>
      </c>
      <c r="F129" s="99"/>
    </row>
    <row r="130" spans="4:6" ht="12.75">
      <c r="D130" s="102" t="s">
        <v>101</v>
      </c>
      <c r="E130" s="103" t="s">
        <v>100</v>
      </c>
      <c r="F130" s="99"/>
    </row>
    <row r="131" spans="4:6" ht="12.75">
      <c r="D131" s="102" t="s">
        <v>103</v>
      </c>
      <c r="E131" s="103" t="s">
        <v>102</v>
      </c>
      <c r="F131" s="99"/>
    </row>
    <row r="132" spans="4:6" ht="12.75">
      <c r="D132" s="102" t="s">
        <v>105</v>
      </c>
      <c r="E132" s="103" t="s">
        <v>104</v>
      </c>
      <c r="F132" s="99"/>
    </row>
    <row r="133" spans="4:6" ht="12.75">
      <c r="D133" s="102" t="s">
        <v>107</v>
      </c>
      <c r="E133" s="103" t="s">
        <v>106</v>
      </c>
      <c r="F133" s="99"/>
    </row>
    <row r="134" spans="4:6" ht="12.75">
      <c r="D134" s="102" t="s">
        <v>37</v>
      </c>
      <c r="E134" s="103" t="s">
        <v>36</v>
      </c>
      <c r="F134" s="99"/>
    </row>
    <row r="135" spans="4:6" ht="12.75">
      <c r="D135" s="102" t="s">
        <v>39</v>
      </c>
      <c r="E135" s="103" t="s">
        <v>38</v>
      </c>
      <c r="F135" s="99"/>
    </row>
    <row r="136" spans="4:6" ht="12.75">
      <c r="D136" s="102" t="s">
        <v>109</v>
      </c>
      <c r="E136" s="103" t="s">
        <v>108</v>
      </c>
      <c r="F136" s="99"/>
    </row>
    <row r="137" spans="4:6" ht="12.75">
      <c r="D137" s="102" t="s">
        <v>111</v>
      </c>
      <c r="E137" s="103" t="s">
        <v>110</v>
      </c>
      <c r="F137" s="99"/>
    </row>
    <row r="138" spans="4:6" ht="12.75">
      <c r="D138" s="102" t="s">
        <v>113</v>
      </c>
      <c r="E138" s="103" t="s">
        <v>112</v>
      </c>
      <c r="F138" s="99"/>
    </row>
    <row r="139" spans="4:6" ht="12.75">
      <c r="D139" s="102" t="s">
        <v>115</v>
      </c>
      <c r="E139" s="103" t="s">
        <v>114</v>
      </c>
      <c r="F139" s="99"/>
    </row>
    <row r="140" spans="4:6" ht="12.75">
      <c r="D140" s="102" t="s">
        <v>117</v>
      </c>
      <c r="E140" s="103" t="s">
        <v>116</v>
      </c>
      <c r="F140" s="99"/>
    </row>
    <row r="141" spans="4:6" ht="12.75">
      <c r="D141" s="102" t="s">
        <v>682</v>
      </c>
      <c r="E141" s="103" t="s">
        <v>0</v>
      </c>
      <c r="F141" s="99"/>
    </row>
    <row r="142" spans="4:6" ht="12.75">
      <c r="D142" s="102" t="s">
        <v>661</v>
      </c>
      <c r="E142" s="103" t="s">
        <v>660</v>
      </c>
      <c r="F142" s="99"/>
    </row>
    <row r="143" spans="4:6" ht="12.75">
      <c r="D143" s="102" t="s">
        <v>41</v>
      </c>
      <c r="E143" s="103" t="s">
        <v>40</v>
      </c>
      <c r="F143" s="99"/>
    </row>
    <row r="144" spans="4:6" ht="12.75">
      <c r="D144" s="102" t="s">
        <v>119</v>
      </c>
      <c r="E144" s="103" t="s">
        <v>118</v>
      </c>
      <c r="F144" s="99"/>
    </row>
    <row r="145" spans="4:6" ht="12.75">
      <c r="D145" s="102" t="s">
        <v>121</v>
      </c>
      <c r="E145" s="103" t="s">
        <v>120</v>
      </c>
      <c r="F145" s="99"/>
    </row>
    <row r="146" spans="4:6" ht="12.75">
      <c r="D146" s="102" t="s">
        <v>123</v>
      </c>
      <c r="E146" s="103" t="s">
        <v>122</v>
      </c>
      <c r="F146" s="99"/>
    </row>
    <row r="147" spans="4:6" ht="12.75">
      <c r="D147" s="102" t="s">
        <v>125</v>
      </c>
      <c r="E147" s="103" t="s">
        <v>124</v>
      </c>
      <c r="F147" s="99"/>
    </row>
    <row r="148" spans="4:6" ht="12.75">
      <c r="D148" s="102" t="s">
        <v>127</v>
      </c>
      <c r="E148" s="103" t="s">
        <v>126</v>
      </c>
      <c r="F148" s="99"/>
    </row>
    <row r="149" spans="4:6" ht="12.75">
      <c r="D149" s="102" t="s">
        <v>129</v>
      </c>
      <c r="E149" s="103" t="s">
        <v>128</v>
      </c>
      <c r="F149" s="99"/>
    </row>
    <row r="150" spans="4:6" ht="12.75">
      <c r="D150" s="102" t="s">
        <v>131</v>
      </c>
      <c r="E150" s="103" t="s">
        <v>130</v>
      </c>
      <c r="F150" s="99"/>
    </row>
    <row r="151" spans="4:6" ht="12.75">
      <c r="D151" s="102" t="s">
        <v>133</v>
      </c>
      <c r="E151" s="103" t="s">
        <v>132</v>
      </c>
      <c r="F151" s="99"/>
    </row>
    <row r="152" spans="4:6" ht="12.75">
      <c r="D152" s="102" t="s">
        <v>135</v>
      </c>
      <c r="E152" s="103" t="s">
        <v>134</v>
      </c>
      <c r="F152" s="99"/>
    </row>
    <row r="153" spans="4:6" ht="12.75">
      <c r="D153" s="102" t="s">
        <v>137</v>
      </c>
      <c r="E153" s="103" t="s">
        <v>136</v>
      </c>
      <c r="F153" s="99"/>
    </row>
    <row r="154" spans="4:6" ht="12.75">
      <c r="D154" s="102" t="s">
        <v>139</v>
      </c>
      <c r="E154" s="103" t="s">
        <v>138</v>
      </c>
      <c r="F154" s="99"/>
    </row>
    <row r="155" spans="4:6" ht="12.75">
      <c r="D155" s="102" t="s">
        <v>141</v>
      </c>
      <c r="E155" s="103" t="s">
        <v>140</v>
      </c>
      <c r="F155" s="99"/>
    </row>
    <row r="156" spans="4:6" ht="12.75">
      <c r="D156" s="102" t="s">
        <v>43</v>
      </c>
      <c r="E156" s="103" t="s">
        <v>42</v>
      </c>
      <c r="F156" s="99"/>
    </row>
    <row r="157" spans="4:6" ht="12.75">
      <c r="D157" s="102" t="s">
        <v>143</v>
      </c>
      <c r="E157" s="103" t="s">
        <v>142</v>
      </c>
      <c r="F157" s="99"/>
    </row>
    <row r="158" spans="4:6" ht="12.75">
      <c r="D158" s="102" t="s">
        <v>649</v>
      </c>
      <c r="E158" s="103" t="s">
        <v>144</v>
      </c>
      <c r="F158" s="99"/>
    </row>
    <row r="159" spans="4:6" ht="12.75">
      <c r="D159" s="102" t="s">
        <v>646</v>
      </c>
      <c r="E159" s="103" t="s">
        <v>145</v>
      </c>
      <c r="F159" s="99"/>
    </row>
    <row r="160" spans="4:6" ht="12.75">
      <c r="D160" s="102" t="s">
        <v>147</v>
      </c>
      <c r="E160" s="103" t="s">
        <v>146</v>
      </c>
      <c r="F160" s="99"/>
    </row>
    <row r="161" spans="4:6" ht="12.75">
      <c r="D161" s="102" t="s">
        <v>45</v>
      </c>
      <c r="E161" s="103" t="s">
        <v>44</v>
      </c>
      <c r="F161" s="99"/>
    </row>
    <row r="162" spans="4:6" ht="12.75">
      <c r="D162" s="102" t="s">
        <v>149</v>
      </c>
      <c r="E162" s="103" t="s">
        <v>148</v>
      </c>
      <c r="F162" s="99"/>
    </row>
    <row r="163" spans="4:6" ht="12.75">
      <c r="D163" s="102" t="s">
        <v>151</v>
      </c>
      <c r="E163" s="103" t="s">
        <v>150</v>
      </c>
      <c r="F163" s="99"/>
    </row>
    <row r="164" spans="4:6" ht="12.75">
      <c r="D164" s="102" t="s">
        <v>153</v>
      </c>
      <c r="E164" s="103" t="s">
        <v>152</v>
      </c>
      <c r="F164" s="99"/>
    </row>
    <row r="165" spans="4:6" ht="12.75">
      <c r="D165" s="102" t="s">
        <v>155</v>
      </c>
      <c r="E165" s="103" t="s">
        <v>154</v>
      </c>
      <c r="F165" s="99"/>
    </row>
    <row r="166" spans="4:6" ht="12.75">
      <c r="D166" s="102" t="s">
        <v>157</v>
      </c>
      <c r="E166" s="103" t="s">
        <v>156</v>
      </c>
      <c r="F166" s="99"/>
    </row>
    <row r="167" spans="4:6" ht="12.75">
      <c r="D167" s="102" t="s">
        <v>159</v>
      </c>
      <c r="E167" s="103" t="s">
        <v>158</v>
      </c>
      <c r="F167" s="99"/>
    </row>
    <row r="168" spans="4:6" ht="12.75">
      <c r="D168" s="102" t="s">
        <v>161</v>
      </c>
      <c r="E168" s="103" t="s">
        <v>160</v>
      </c>
      <c r="F168" s="99"/>
    </row>
    <row r="169" spans="4:6" ht="12.75">
      <c r="D169" s="102" t="s">
        <v>13</v>
      </c>
      <c r="E169" s="103" t="s">
        <v>12</v>
      </c>
      <c r="F169" s="99"/>
    </row>
    <row r="170" spans="4:6" ht="12.75">
      <c r="D170" s="102" t="s">
        <v>163</v>
      </c>
      <c r="E170" s="103" t="s">
        <v>162</v>
      </c>
      <c r="F170" s="99"/>
    </row>
    <row r="171" spans="4:6" ht="12.75">
      <c r="D171" s="102" t="s">
        <v>165</v>
      </c>
      <c r="E171" s="103" t="s">
        <v>164</v>
      </c>
      <c r="F171" s="99"/>
    </row>
    <row r="172" spans="4:6" ht="12.75">
      <c r="D172" s="102" t="s">
        <v>167</v>
      </c>
      <c r="E172" s="103" t="s">
        <v>166</v>
      </c>
      <c r="F172" s="99"/>
    </row>
    <row r="173" spans="4:6" ht="12.75">
      <c r="D173" s="102" t="s">
        <v>169</v>
      </c>
      <c r="E173" s="103" t="s">
        <v>168</v>
      </c>
      <c r="F173" s="99"/>
    </row>
    <row r="174" spans="4:6" ht="12.75">
      <c r="D174" s="102" t="s">
        <v>663</v>
      </c>
      <c r="E174" s="103" t="s">
        <v>662</v>
      </c>
      <c r="F174" s="99"/>
    </row>
    <row r="175" spans="4:6" ht="12.75">
      <c r="D175" s="102" t="s">
        <v>171</v>
      </c>
      <c r="E175" s="103" t="s">
        <v>170</v>
      </c>
      <c r="F175" s="99"/>
    </row>
    <row r="176" spans="4:6" ht="12.75">
      <c r="D176" s="102" t="s">
        <v>173</v>
      </c>
      <c r="E176" s="103" t="s">
        <v>172</v>
      </c>
      <c r="F176" s="99"/>
    </row>
    <row r="177" spans="4:6" ht="12.75">
      <c r="D177" s="102" t="s">
        <v>175</v>
      </c>
      <c r="E177" s="103" t="s">
        <v>174</v>
      </c>
      <c r="F177" s="99"/>
    </row>
    <row r="178" spans="4:6" ht="12.75">
      <c r="D178" s="102" t="s">
        <v>177</v>
      </c>
      <c r="E178" s="103" t="s">
        <v>176</v>
      </c>
      <c r="F178" s="99"/>
    </row>
    <row r="179" spans="4:6" ht="12.75">
      <c r="D179" s="102" t="s">
        <v>665</v>
      </c>
      <c r="E179" s="103" t="s">
        <v>664</v>
      </c>
      <c r="F179" s="99"/>
    </row>
    <row r="180" spans="4:6" ht="12.75">
      <c r="D180" s="102" t="s">
        <v>667</v>
      </c>
      <c r="E180" s="103" t="s">
        <v>666</v>
      </c>
      <c r="F180" s="99"/>
    </row>
    <row r="181" spans="4:6" ht="12.75">
      <c r="D181" s="102" t="s">
        <v>179</v>
      </c>
      <c r="E181" s="103" t="s">
        <v>178</v>
      </c>
      <c r="F181" s="99"/>
    </row>
    <row r="182" spans="4:6" ht="12.75">
      <c r="D182" s="102" t="s">
        <v>181</v>
      </c>
      <c r="E182" s="103" t="s">
        <v>180</v>
      </c>
      <c r="F182" s="99"/>
    </row>
    <row r="183" spans="4:6" ht="12.75">
      <c r="D183" s="102" t="s">
        <v>183</v>
      </c>
      <c r="E183" s="103" t="s">
        <v>182</v>
      </c>
      <c r="F183" s="99"/>
    </row>
    <row r="184" spans="4:6" ht="12.75">
      <c r="D184" s="102" t="s">
        <v>185</v>
      </c>
      <c r="E184" s="103" t="s">
        <v>184</v>
      </c>
      <c r="F184" s="99"/>
    </row>
    <row r="185" spans="4:6" ht="12.75">
      <c r="D185" s="102" t="s">
        <v>187</v>
      </c>
      <c r="E185" s="103" t="s">
        <v>186</v>
      </c>
      <c r="F185" s="99"/>
    </row>
    <row r="186" spans="4:6" ht="12.75">
      <c r="D186" s="102" t="s">
        <v>11</v>
      </c>
      <c r="E186" s="103" t="s">
        <v>10</v>
      </c>
      <c r="F186" s="99"/>
    </row>
    <row r="187" spans="4:6" ht="12.75">
      <c r="D187" s="102" t="s">
        <v>189</v>
      </c>
      <c r="E187" s="103" t="s">
        <v>188</v>
      </c>
      <c r="F187" s="99"/>
    </row>
    <row r="188" spans="4:6" ht="12.75">
      <c r="D188" s="102" t="s">
        <v>191</v>
      </c>
      <c r="E188" s="103" t="s">
        <v>190</v>
      </c>
      <c r="F188" s="99"/>
    </row>
    <row r="189" spans="4:6" ht="12.75">
      <c r="D189" s="102" t="s">
        <v>193</v>
      </c>
      <c r="E189" s="103" t="s">
        <v>192</v>
      </c>
      <c r="F189" s="99"/>
    </row>
    <row r="190" spans="4:6" ht="12.75">
      <c r="D190" s="102" t="s">
        <v>669</v>
      </c>
      <c r="E190" s="103" t="s">
        <v>668</v>
      </c>
      <c r="F190" s="99"/>
    </row>
    <row r="191" spans="4:6" ht="12.75">
      <c r="D191" s="102" t="s">
        <v>195</v>
      </c>
      <c r="E191" s="103" t="s">
        <v>194</v>
      </c>
      <c r="F191" s="99"/>
    </row>
    <row r="192" spans="4:6" ht="12.75">
      <c r="D192" s="102" t="s">
        <v>197</v>
      </c>
      <c r="E192" s="103" t="s">
        <v>196</v>
      </c>
      <c r="F192" s="99"/>
    </row>
    <row r="193" spans="4:6" ht="12.75">
      <c r="D193" s="102" t="s">
        <v>199</v>
      </c>
      <c r="E193" s="103" t="s">
        <v>198</v>
      </c>
      <c r="F193" s="99"/>
    </row>
    <row r="194" spans="4:6" ht="12.75">
      <c r="D194" s="102" t="s">
        <v>201</v>
      </c>
      <c r="E194" s="103" t="s">
        <v>200</v>
      </c>
      <c r="F194" s="99"/>
    </row>
    <row r="195" spans="4:6" ht="12.75">
      <c r="D195" s="102" t="s">
        <v>47</v>
      </c>
      <c r="E195" s="103" t="s">
        <v>46</v>
      </c>
      <c r="F195" s="99"/>
    </row>
    <row r="196" spans="4:6" ht="12.75">
      <c r="D196" s="102" t="s">
        <v>203</v>
      </c>
      <c r="E196" s="103" t="s">
        <v>202</v>
      </c>
      <c r="F196" s="99"/>
    </row>
    <row r="197" spans="4:6" ht="12.75">
      <c r="D197" s="102" t="s">
        <v>205</v>
      </c>
      <c r="E197" s="103" t="s">
        <v>204</v>
      </c>
      <c r="F197" s="99"/>
    </row>
    <row r="198" spans="4:6" ht="12.75">
      <c r="D198" s="102" t="s">
        <v>207</v>
      </c>
      <c r="E198" s="103" t="s">
        <v>206</v>
      </c>
      <c r="F198" s="99"/>
    </row>
    <row r="199" spans="4:6" ht="12.75">
      <c r="D199" s="102" t="s">
        <v>209</v>
      </c>
      <c r="E199" s="103" t="s">
        <v>208</v>
      </c>
      <c r="F199" s="99"/>
    </row>
    <row r="200" spans="4:6" ht="12.75">
      <c r="D200" s="102" t="s">
        <v>648</v>
      </c>
      <c r="E200" s="103" t="s">
        <v>210</v>
      </c>
      <c r="F200" s="99"/>
    </row>
    <row r="201" spans="4:6" ht="12.75">
      <c r="D201" s="102" t="s">
        <v>212</v>
      </c>
      <c r="E201" s="103" t="s">
        <v>211</v>
      </c>
      <c r="F201" s="99"/>
    </row>
    <row r="202" spans="4:6" ht="12.75">
      <c r="D202" s="102" t="s">
        <v>214</v>
      </c>
      <c r="E202" s="103" t="s">
        <v>213</v>
      </c>
      <c r="F202" s="99"/>
    </row>
    <row r="203" spans="4:6" ht="12.75">
      <c r="D203" s="102" t="s">
        <v>216</v>
      </c>
      <c r="E203" s="103" t="s">
        <v>215</v>
      </c>
      <c r="F203" s="99"/>
    </row>
    <row r="204" spans="4:6" ht="12.75">
      <c r="D204" s="102" t="s">
        <v>218</v>
      </c>
      <c r="E204" s="103" t="s">
        <v>217</v>
      </c>
      <c r="F204" s="99"/>
    </row>
    <row r="205" spans="4:6" ht="12.75">
      <c r="D205" s="102" t="s">
        <v>677</v>
      </c>
      <c r="E205" s="103" t="s">
        <v>670</v>
      </c>
      <c r="F205" s="99"/>
    </row>
    <row r="206" spans="4:6" ht="12.75">
      <c r="D206" s="102" t="s">
        <v>49</v>
      </c>
      <c r="E206" s="103" t="s">
        <v>48</v>
      </c>
      <c r="F206" s="99"/>
    </row>
    <row r="207" spans="4:6" ht="12.75">
      <c r="D207" s="102" t="s">
        <v>220</v>
      </c>
      <c r="E207" s="103" t="s">
        <v>219</v>
      </c>
      <c r="F207" s="99"/>
    </row>
    <row r="208" spans="4:6" ht="12.75">
      <c r="D208" s="102" t="s">
        <v>222</v>
      </c>
      <c r="E208" s="103" t="s">
        <v>221</v>
      </c>
      <c r="F208" s="99"/>
    </row>
    <row r="209" spans="4:6" ht="12.75">
      <c r="D209" s="102" t="s">
        <v>224</v>
      </c>
      <c r="E209" s="103" t="s">
        <v>223</v>
      </c>
      <c r="F209" s="99"/>
    </row>
    <row r="210" spans="4:6" ht="12.75">
      <c r="D210" s="102" t="s">
        <v>226</v>
      </c>
      <c r="E210" s="103" t="s">
        <v>225</v>
      </c>
      <c r="F210" s="99"/>
    </row>
    <row r="211" spans="4:6" ht="12.75">
      <c r="D211" s="102" t="s">
        <v>228</v>
      </c>
      <c r="E211" s="103" t="s">
        <v>227</v>
      </c>
      <c r="F211" s="99"/>
    </row>
    <row r="212" spans="4:6" ht="12.75">
      <c r="D212" s="102" t="s">
        <v>230</v>
      </c>
      <c r="E212" s="103" t="s">
        <v>229</v>
      </c>
      <c r="F212" s="99"/>
    </row>
    <row r="213" spans="4:6" ht="12.75">
      <c r="D213" s="102" t="s">
        <v>232</v>
      </c>
      <c r="E213" s="103" t="s">
        <v>231</v>
      </c>
      <c r="F213" s="99"/>
    </row>
    <row r="214" spans="4:6" ht="12.75">
      <c r="D214" s="102" t="s">
        <v>5</v>
      </c>
      <c r="E214" s="103" t="s">
        <v>4</v>
      </c>
      <c r="F214" s="99"/>
    </row>
    <row r="215" spans="4:6" ht="12.75">
      <c r="D215" s="102" t="s">
        <v>234</v>
      </c>
      <c r="E215" s="103" t="s">
        <v>233</v>
      </c>
      <c r="F215" s="99"/>
    </row>
    <row r="216" spans="4:6" ht="12.75">
      <c r="D216" s="102" t="s">
        <v>236</v>
      </c>
      <c r="E216" s="103" t="s">
        <v>235</v>
      </c>
      <c r="F216" s="99"/>
    </row>
    <row r="217" spans="4:6" ht="12.75">
      <c r="D217" s="102" t="s">
        <v>238</v>
      </c>
      <c r="E217" s="103" t="s">
        <v>237</v>
      </c>
      <c r="F217" s="99"/>
    </row>
    <row r="218" spans="4:6" ht="12.75">
      <c r="D218" s="102" t="s">
        <v>240</v>
      </c>
      <c r="E218" s="103" t="s">
        <v>239</v>
      </c>
      <c r="F218" s="99"/>
    </row>
    <row r="219" spans="4:6" ht="12.75">
      <c r="D219" s="102" t="s">
        <v>242</v>
      </c>
      <c r="E219" s="103" t="s">
        <v>241</v>
      </c>
      <c r="F219" s="99"/>
    </row>
    <row r="220" spans="4:6" ht="12.75">
      <c r="D220" s="102" t="s">
        <v>51</v>
      </c>
      <c r="E220" s="103" t="s">
        <v>50</v>
      </c>
      <c r="F220" s="99"/>
    </row>
    <row r="221" spans="4:6" ht="12.75">
      <c r="D221" s="102" t="s">
        <v>244</v>
      </c>
      <c r="E221" s="103" t="s">
        <v>243</v>
      </c>
      <c r="F221" s="99"/>
    </row>
    <row r="222" spans="4:6" ht="12.75">
      <c r="D222" s="102" t="s">
        <v>653</v>
      </c>
      <c r="E222" s="103" t="s">
        <v>245</v>
      </c>
      <c r="F222" s="99"/>
    </row>
    <row r="223" spans="4:6" ht="12.75">
      <c r="D223" s="102" t="s">
        <v>247</v>
      </c>
      <c r="E223" s="103" t="s">
        <v>246</v>
      </c>
      <c r="F223" s="99"/>
    </row>
    <row r="224" spans="4:6" ht="12.75">
      <c r="D224" s="102" t="s">
        <v>249</v>
      </c>
      <c r="E224" s="103" t="s">
        <v>248</v>
      </c>
      <c r="F224" s="99"/>
    </row>
    <row r="225" spans="4:6" ht="12.75">
      <c r="D225" s="102" t="s">
        <v>251</v>
      </c>
      <c r="E225" s="103" t="s">
        <v>250</v>
      </c>
      <c r="F225" s="99"/>
    </row>
    <row r="226" spans="4:6" ht="12.75">
      <c r="D226" s="102" t="s">
        <v>253</v>
      </c>
      <c r="E226" s="103" t="s">
        <v>252</v>
      </c>
      <c r="F226" s="99"/>
    </row>
    <row r="227" spans="4:6" ht="12.75">
      <c r="D227" s="102" t="s">
        <v>255</v>
      </c>
      <c r="E227" s="103" t="s">
        <v>254</v>
      </c>
      <c r="F227" s="99"/>
    </row>
    <row r="228" spans="4:6" ht="12.75">
      <c r="D228" s="102" t="s">
        <v>257</v>
      </c>
      <c r="E228" s="103" t="s">
        <v>256</v>
      </c>
      <c r="F228" s="99"/>
    </row>
    <row r="229" spans="4:6" ht="12.75">
      <c r="D229" s="102" t="s">
        <v>259</v>
      </c>
      <c r="E229" s="103" t="s">
        <v>258</v>
      </c>
      <c r="F229" s="99"/>
    </row>
    <row r="230" spans="4:6" ht="12.75">
      <c r="D230" s="102" t="s">
        <v>261</v>
      </c>
      <c r="E230" s="103" t="s">
        <v>260</v>
      </c>
      <c r="F230" s="99"/>
    </row>
    <row r="231" spans="4:6" ht="12.75">
      <c r="D231" s="102" t="s">
        <v>263</v>
      </c>
      <c r="E231" s="103" t="s">
        <v>262</v>
      </c>
      <c r="F231" s="99"/>
    </row>
    <row r="232" spans="4:6" ht="12.75">
      <c r="D232" s="102" t="s">
        <v>265</v>
      </c>
      <c r="E232" s="103" t="s">
        <v>264</v>
      </c>
      <c r="F232" s="99"/>
    </row>
    <row r="233" spans="4:6" ht="12.75">
      <c r="D233" s="102" t="s">
        <v>267</v>
      </c>
      <c r="E233" s="103" t="s">
        <v>266</v>
      </c>
      <c r="F233" s="99"/>
    </row>
    <row r="234" spans="4:6" ht="12.75">
      <c r="D234" s="102" t="s">
        <v>269</v>
      </c>
      <c r="E234" s="103" t="s">
        <v>268</v>
      </c>
      <c r="F234" s="99"/>
    </row>
    <row r="235" spans="4:6" ht="12.75">
      <c r="D235" s="102" t="s">
        <v>271</v>
      </c>
      <c r="E235" s="103" t="s">
        <v>270</v>
      </c>
      <c r="F235" s="99"/>
    </row>
    <row r="236" spans="4:6" ht="12.75">
      <c r="D236" s="102" t="s">
        <v>15</v>
      </c>
      <c r="E236" s="103" t="s">
        <v>14</v>
      </c>
      <c r="F236" s="99"/>
    </row>
    <row r="237" spans="4:6" ht="12.75">
      <c r="D237" s="102" t="s">
        <v>273</v>
      </c>
      <c r="E237" s="103" t="s">
        <v>272</v>
      </c>
      <c r="F237" s="99"/>
    </row>
    <row r="238" spans="4:6" ht="12.75">
      <c r="D238" s="102" t="s">
        <v>17</v>
      </c>
      <c r="E238" s="103" t="s">
        <v>16</v>
      </c>
      <c r="F238" s="99"/>
    </row>
    <row r="239" spans="4:6" ht="12.75">
      <c r="D239" s="102" t="s">
        <v>275</v>
      </c>
      <c r="E239" s="103" t="s">
        <v>274</v>
      </c>
      <c r="F239" s="99"/>
    </row>
    <row r="240" spans="4:6" ht="12.75">
      <c r="D240" s="102" t="s">
        <v>277</v>
      </c>
      <c r="E240" s="103" t="s">
        <v>276</v>
      </c>
      <c r="F240" s="99"/>
    </row>
    <row r="241" spans="4:6" ht="12.75">
      <c r="D241" s="102" t="s">
        <v>19</v>
      </c>
      <c r="E241" s="103" t="s">
        <v>18</v>
      </c>
      <c r="F241" s="99"/>
    </row>
    <row r="242" spans="4:6" ht="12.75">
      <c r="D242" s="102" t="s">
        <v>279</v>
      </c>
      <c r="E242" s="103" t="s">
        <v>278</v>
      </c>
      <c r="F242" s="99"/>
    </row>
    <row r="243" spans="4:6" ht="12.75">
      <c r="D243" s="102" t="s">
        <v>53</v>
      </c>
      <c r="E243" s="103" t="s">
        <v>52</v>
      </c>
      <c r="F243" s="99"/>
    </row>
    <row r="244" spans="4:6" ht="12.75">
      <c r="D244" s="102" t="s">
        <v>281</v>
      </c>
      <c r="E244" s="103" t="s">
        <v>280</v>
      </c>
      <c r="F244" s="99"/>
    </row>
    <row r="245" spans="4:6" ht="12.75">
      <c r="D245" s="102" t="s">
        <v>283</v>
      </c>
      <c r="E245" s="103" t="s">
        <v>282</v>
      </c>
      <c r="F245" s="99"/>
    </row>
    <row r="246" spans="4:6" ht="12.75">
      <c r="D246" s="102" t="s">
        <v>55</v>
      </c>
      <c r="E246" s="103" t="s">
        <v>54</v>
      </c>
      <c r="F246" s="99"/>
    </row>
    <row r="247" spans="4:6" ht="12.75">
      <c r="D247" s="102" t="s">
        <v>285</v>
      </c>
      <c r="E247" s="103" t="s">
        <v>284</v>
      </c>
      <c r="F247" s="99"/>
    </row>
    <row r="248" spans="4:6" ht="12.75">
      <c r="D248" s="102" t="s">
        <v>287</v>
      </c>
      <c r="E248" s="103" t="s">
        <v>286</v>
      </c>
      <c r="F248" s="99"/>
    </row>
    <row r="249" spans="4:6" ht="12.75">
      <c r="D249" s="102" t="s">
        <v>289</v>
      </c>
      <c r="E249" s="103" t="s">
        <v>288</v>
      </c>
      <c r="F249" s="99"/>
    </row>
    <row r="250" spans="4:6" ht="12.75">
      <c r="D250" s="102" t="s">
        <v>291</v>
      </c>
      <c r="E250" s="103" t="s">
        <v>290</v>
      </c>
      <c r="F250" s="99"/>
    </row>
    <row r="251" spans="4:6" ht="12.75">
      <c r="D251" s="102" t="s">
        <v>57</v>
      </c>
      <c r="E251" s="103" t="s">
        <v>56</v>
      </c>
      <c r="F251" s="99"/>
    </row>
    <row r="252" spans="4:6" ht="12.75">
      <c r="D252" s="102" t="s">
        <v>293</v>
      </c>
      <c r="E252" s="103" t="s">
        <v>292</v>
      </c>
      <c r="F252" s="99"/>
    </row>
    <row r="253" spans="4:6" ht="12.75">
      <c r="D253" s="102" t="s">
        <v>295</v>
      </c>
      <c r="E253" s="103" t="s">
        <v>294</v>
      </c>
      <c r="F253" s="99"/>
    </row>
    <row r="254" spans="4:6" ht="12.75">
      <c r="D254" s="102" t="s">
        <v>297</v>
      </c>
      <c r="E254" s="103" t="s">
        <v>296</v>
      </c>
      <c r="F254" s="99"/>
    </row>
    <row r="255" spans="4:6" ht="12.75">
      <c r="D255" s="102" t="s">
        <v>59</v>
      </c>
      <c r="E255" s="103" t="s">
        <v>58</v>
      </c>
      <c r="F255" s="99"/>
    </row>
    <row r="256" spans="4:6" ht="12.75">
      <c r="D256" s="102" t="s">
        <v>299</v>
      </c>
      <c r="E256" s="103" t="s">
        <v>298</v>
      </c>
      <c r="F256" s="99"/>
    </row>
    <row r="257" spans="4:6" ht="12.75">
      <c r="D257" s="102" t="s">
        <v>301</v>
      </c>
      <c r="E257" s="103" t="s">
        <v>300</v>
      </c>
      <c r="F257" s="99"/>
    </row>
    <row r="258" spans="4:6" ht="12.75">
      <c r="D258" s="102" t="s">
        <v>61</v>
      </c>
      <c r="E258" s="103" t="s">
        <v>60</v>
      </c>
      <c r="F258" s="99"/>
    </row>
    <row r="259" spans="4:6" ht="12.75">
      <c r="D259" s="102" t="s">
        <v>647</v>
      </c>
      <c r="E259" s="103" t="s">
        <v>302</v>
      </c>
      <c r="F259" s="99"/>
    </row>
    <row r="260" spans="4:6" ht="12.75">
      <c r="D260" s="102" t="s">
        <v>304</v>
      </c>
      <c r="E260" s="103" t="s">
        <v>303</v>
      </c>
      <c r="F260" s="99"/>
    </row>
    <row r="261" spans="4:6" ht="12.75">
      <c r="D261" s="102" t="s">
        <v>306</v>
      </c>
      <c r="E261" s="103" t="s">
        <v>305</v>
      </c>
      <c r="F261" s="99"/>
    </row>
    <row r="262" spans="4:6" ht="12.75">
      <c r="D262" s="102" t="s">
        <v>7</v>
      </c>
      <c r="E262" s="103" t="s">
        <v>6</v>
      </c>
      <c r="F262" s="99"/>
    </row>
    <row r="263" spans="4:6" ht="12.75">
      <c r="D263" s="102" t="s">
        <v>308</v>
      </c>
      <c r="E263" s="103" t="s">
        <v>307</v>
      </c>
      <c r="F263" s="99"/>
    </row>
    <row r="264" spans="4:6" ht="12.75">
      <c r="D264" s="102" t="s">
        <v>21</v>
      </c>
      <c r="E264" s="103" t="s">
        <v>20</v>
      </c>
      <c r="F264" s="99"/>
    </row>
    <row r="265" spans="4:6" ht="12.75">
      <c r="D265" s="102" t="s">
        <v>23</v>
      </c>
      <c r="E265" s="103" t="s">
        <v>22</v>
      </c>
      <c r="F265" s="99"/>
    </row>
    <row r="266" spans="4:6" ht="12.75">
      <c r="D266" s="102" t="s">
        <v>310</v>
      </c>
      <c r="E266" s="103" t="s">
        <v>309</v>
      </c>
      <c r="F266" s="99"/>
    </row>
    <row r="267" spans="4:6" ht="12.75">
      <c r="D267" s="102" t="s">
        <v>652</v>
      </c>
      <c r="E267" s="103" t="s">
        <v>311</v>
      </c>
      <c r="F267" s="99"/>
    </row>
    <row r="268" spans="4:6" ht="12.75">
      <c r="D268" s="102" t="s">
        <v>313</v>
      </c>
      <c r="E268" s="103" t="s">
        <v>312</v>
      </c>
      <c r="F268" s="99"/>
    </row>
    <row r="269" spans="4:6" ht="12.75">
      <c r="D269" s="102" t="s">
        <v>63</v>
      </c>
      <c r="E269" s="103" t="s">
        <v>62</v>
      </c>
      <c r="F269" s="99"/>
    </row>
    <row r="270" spans="4:6" ht="12.75">
      <c r="D270" s="102" t="s">
        <v>315</v>
      </c>
      <c r="E270" s="103" t="s">
        <v>314</v>
      </c>
      <c r="F270" s="99"/>
    </row>
    <row r="271" spans="4:6" ht="12.75">
      <c r="D271" s="102" t="s">
        <v>317</v>
      </c>
      <c r="E271" s="103" t="s">
        <v>316</v>
      </c>
      <c r="F271" s="99"/>
    </row>
    <row r="272" spans="4:6" ht="12.75">
      <c r="D272" s="102" t="s">
        <v>25</v>
      </c>
      <c r="E272" s="103" t="s">
        <v>24</v>
      </c>
      <c r="F272" s="99"/>
    </row>
    <row r="273" spans="4:6" ht="12.75">
      <c r="D273" s="102" t="s">
        <v>319</v>
      </c>
      <c r="E273" s="103" t="s">
        <v>318</v>
      </c>
      <c r="F273" s="99"/>
    </row>
    <row r="274" spans="4:6" ht="12.75">
      <c r="D274" s="102" t="s">
        <v>321</v>
      </c>
      <c r="E274" s="103" t="s">
        <v>320</v>
      </c>
      <c r="F274" s="99"/>
    </row>
    <row r="275" spans="4:6" ht="12.75">
      <c r="D275" s="102" t="s">
        <v>651</v>
      </c>
      <c r="E275" s="103" t="s">
        <v>322</v>
      </c>
      <c r="F275" s="99"/>
    </row>
    <row r="276" spans="4:6" ht="12.75">
      <c r="D276" s="102" t="s">
        <v>324</v>
      </c>
      <c r="E276" s="103" t="s">
        <v>323</v>
      </c>
      <c r="F276" s="99"/>
    </row>
    <row r="277" spans="4:6" ht="12.75">
      <c r="D277" s="102" t="s">
        <v>27</v>
      </c>
      <c r="E277" s="103" t="s">
        <v>26</v>
      </c>
      <c r="F277" s="99"/>
    </row>
    <row r="278" spans="4:6" ht="12.75">
      <c r="D278" s="102" t="s">
        <v>326</v>
      </c>
      <c r="E278" s="103" t="s">
        <v>325</v>
      </c>
      <c r="F278" s="99"/>
    </row>
    <row r="279" spans="4:6" ht="12.75">
      <c r="D279" s="102" t="s">
        <v>328</v>
      </c>
      <c r="E279" s="103" t="s">
        <v>327</v>
      </c>
      <c r="F279" s="99"/>
    </row>
    <row r="280" spans="4:6" ht="12.75">
      <c r="D280" s="102" t="s">
        <v>330</v>
      </c>
      <c r="E280" s="103" t="s">
        <v>329</v>
      </c>
      <c r="F280" s="99"/>
    </row>
    <row r="281" spans="4:6" ht="12.75">
      <c r="D281" s="102" t="s">
        <v>332</v>
      </c>
      <c r="E281" s="103" t="s">
        <v>331</v>
      </c>
      <c r="F281" s="99"/>
    </row>
    <row r="282" spans="4:6" ht="12.75">
      <c r="D282" s="102" t="s">
        <v>334</v>
      </c>
      <c r="E282" s="103" t="s">
        <v>333</v>
      </c>
      <c r="F282" s="99"/>
    </row>
    <row r="283" spans="4:6" ht="12.75">
      <c r="D283" s="102" t="s">
        <v>336</v>
      </c>
      <c r="E283" s="103" t="s">
        <v>335</v>
      </c>
      <c r="F283" s="99"/>
    </row>
    <row r="284" spans="4:6" ht="12.75">
      <c r="D284" s="102" t="s">
        <v>650</v>
      </c>
      <c r="E284" s="103" t="s">
        <v>337</v>
      </c>
      <c r="F284" s="99"/>
    </row>
    <row r="285" spans="4:6" ht="12.75">
      <c r="D285" s="102" t="s">
        <v>339</v>
      </c>
      <c r="E285" s="103" t="s">
        <v>338</v>
      </c>
      <c r="F285" s="99"/>
    </row>
    <row r="286" spans="4:6" ht="12.75">
      <c r="D286" s="102" t="s">
        <v>341</v>
      </c>
      <c r="E286" s="103" t="s">
        <v>340</v>
      </c>
      <c r="F286" s="99"/>
    </row>
    <row r="287" spans="4:6" ht="12.75">
      <c r="D287" s="102" t="s">
        <v>343</v>
      </c>
      <c r="E287" s="103" t="s">
        <v>342</v>
      </c>
      <c r="F287" s="99"/>
    </row>
    <row r="288" spans="4:6" ht="12.75">
      <c r="D288" s="102" t="s">
        <v>345</v>
      </c>
      <c r="E288" s="103" t="s">
        <v>344</v>
      </c>
      <c r="F288" s="99"/>
    </row>
    <row r="289" spans="4:6" ht="12.75">
      <c r="D289" s="102" t="s">
        <v>347</v>
      </c>
      <c r="E289" s="103" t="s">
        <v>346</v>
      </c>
      <c r="F289" s="99"/>
    </row>
    <row r="290" spans="4:6" ht="12.75">
      <c r="D290" s="102" t="s">
        <v>65</v>
      </c>
      <c r="E290" s="103" t="s">
        <v>64</v>
      </c>
      <c r="F290" s="99"/>
    </row>
    <row r="291" spans="4:6" ht="12.75">
      <c r="D291" s="102" t="s">
        <v>349</v>
      </c>
      <c r="E291" s="103" t="s">
        <v>348</v>
      </c>
      <c r="F291" s="99"/>
    </row>
    <row r="292" spans="4:6" ht="12.75">
      <c r="D292" s="102" t="s">
        <v>351</v>
      </c>
      <c r="E292" s="103" t="s">
        <v>350</v>
      </c>
      <c r="F292" s="99"/>
    </row>
    <row r="293" spans="4:6" ht="12.75">
      <c r="D293" s="102" t="s">
        <v>353</v>
      </c>
      <c r="E293" s="103" t="s">
        <v>352</v>
      </c>
      <c r="F293" s="99"/>
    </row>
    <row r="294" spans="4:6" ht="12.75">
      <c r="D294" s="102" t="s">
        <v>91</v>
      </c>
      <c r="E294" s="103" t="s">
        <v>3</v>
      </c>
      <c r="F294" s="99"/>
    </row>
    <row r="295" spans="4:6" ht="12.75">
      <c r="D295" s="102" t="s">
        <v>355</v>
      </c>
      <c r="E295" s="103" t="s">
        <v>354</v>
      </c>
      <c r="F295" s="99"/>
    </row>
    <row r="296" spans="4:6" ht="12.75">
      <c r="D296" s="102" t="s">
        <v>357</v>
      </c>
      <c r="E296" s="103" t="s">
        <v>356</v>
      </c>
      <c r="F296" s="99"/>
    </row>
    <row r="297" spans="4:6" ht="12.75">
      <c r="D297" s="102" t="s">
        <v>359</v>
      </c>
      <c r="E297" s="103" t="s">
        <v>358</v>
      </c>
      <c r="F297" s="99"/>
    </row>
    <row r="298" spans="4:6" ht="12.75">
      <c r="D298" s="102" t="s">
        <v>361</v>
      </c>
      <c r="E298" s="103" t="s">
        <v>360</v>
      </c>
      <c r="F298" s="99"/>
    </row>
    <row r="299" spans="4:6" ht="12.75">
      <c r="D299" s="102" t="s">
        <v>363</v>
      </c>
      <c r="E299" s="103" t="s">
        <v>362</v>
      </c>
      <c r="F299" s="99"/>
    </row>
    <row r="300" spans="4:6" ht="12.75">
      <c r="D300" s="102" t="s">
        <v>365</v>
      </c>
      <c r="E300" s="103" t="s">
        <v>364</v>
      </c>
      <c r="F300" s="99"/>
    </row>
    <row r="301" spans="4:6" ht="12.75">
      <c r="D301" s="102" t="s">
        <v>67</v>
      </c>
      <c r="E301" s="103" t="s">
        <v>66</v>
      </c>
      <c r="F301" s="99"/>
    </row>
    <row r="302" spans="4:6" ht="12.75">
      <c r="D302" s="102" t="s">
        <v>367</v>
      </c>
      <c r="E302" s="103" t="s">
        <v>366</v>
      </c>
      <c r="F302" s="99"/>
    </row>
    <row r="303" spans="4:6" ht="12.75">
      <c r="D303" s="102" t="s">
        <v>369</v>
      </c>
      <c r="E303" s="103" t="s">
        <v>368</v>
      </c>
      <c r="F303" s="99"/>
    </row>
    <row r="304" spans="4:6" ht="12.75">
      <c r="D304" s="102" t="s">
        <v>371</v>
      </c>
      <c r="E304" s="103" t="s">
        <v>370</v>
      </c>
      <c r="F304" s="99"/>
    </row>
    <row r="305" spans="4:6" ht="12.75">
      <c r="D305" s="102" t="s">
        <v>373</v>
      </c>
      <c r="E305" s="103" t="s">
        <v>372</v>
      </c>
      <c r="F305" s="99"/>
    </row>
    <row r="306" spans="4:6" ht="12.75">
      <c r="D306" s="102" t="s">
        <v>375</v>
      </c>
      <c r="E306" s="103" t="s">
        <v>374</v>
      </c>
      <c r="F306" s="99"/>
    </row>
    <row r="307" spans="4:6" ht="12.75">
      <c r="D307" s="102" t="s">
        <v>377</v>
      </c>
      <c r="E307" s="103" t="s">
        <v>376</v>
      </c>
      <c r="F307" s="99"/>
    </row>
    <row r="308" spans="4:6" ht="12.75">
      <c r="D308" s="102" t="s">
        <v>379</v>
      </c>
      <c r="E308" s="103" t="s">
        <v>378</v>
      </c>
      <c r="F308" s="99"/>
    </row>
    <row r="309" spans="4:6" ht="12.75">
      <c r="D309" s="102" t="s">
        <v>381</v>
      </c>
      <c r="E309" s="103" t="s">
        <v>380</v>
      </c>
      <c r="F309" s="99"/>
    </row>
    <row r="310" spans="4:6" ht="12.75">
      <c r="D310" s="102" t="s">
        <v>383</v>
      </c>
      <c r="E310" s="103" t="s">
        <v>382</v>
      </c>
      <c r="F310" s="99"/>
    </row>
    <row r="311" spans="4:6" ht="12.75">
      <c r="D311" s="102" t="s">
        <v>385</v>
      </c>
      <c r="E311" s="103" t="s">
        <v>384</v>
      </c>
      <c r="F311" s="99"/>
    </row>
    <row r="312" spans="4:6" ht="12.75">
      <c r="D312" s="102" t="s">
        <v>387</v>
      </c>
      <c r="E312" s="103" t="s">
        <v>386</v>
      </c>
      <c r="F312" s="99"/>
    </row>
    <row r="313" spans="4:6" ht="12.75">
      <c r="D313" s="102" t="s">
        <v>389</v>
      </c>
      <c r="E313" s="103" t="s">
        <v>388</v>
      </c>
      <c r="F313" s="99"/>
    </row>
    <row r="314" spans="4:6" ht="12.75">
      <c r="D314" s="102" t="s">
        <v>391</v>
      </c>
      <c r="E314" s="103" t="s">
        <v>390</v>
      </c>
      <c r="F314" s="99"/>
    </row>
    <row r="315" spans="4:6" ht="12.75">
      <c r="D315" s="102" t="s">
        <v>672</v>
      </c>
      <c r="E315" s="103" t="s">
        <v>671</v>
      </c>
      <c r="F315" s="99"/>
    </row>
    <row r="316" spans="4:6" ht="12.75">
      <c r="D316" s="102" t="s">
        <v>393</v>
      </c>
      <c r="E316" s="103" t="s">
        <v>392</v>
      </c>
      <c r="F316" s="99"/>
    </row>
    <row r="317" spans="4:6" ht="12.75">
      <c r="D317" s="102" t="s">
        <v>395</v>
      </c>
      <c r="E317" s="103" t="s">
        <v>394</v>
      </c>
      <c r="F317" s="99"/>
    </row>
    <row r="318" spans="4:6" ht="12.75">
      <c r="D318" s="102" t="s">
        <v>397</v>
      </c>
      <c r="E318" s="103" t="s">
        <v>396</v>
      </c>
      <c r="F318" s="99"/>
    </row>
    <row r="319" spans="4:6" ht="12.75">
      <c r="D319" s="102" t="s">
        <v>399</v>
      </c>
      <c r="E319" s="103" t="s">
        <v>398</v>
      </c>
      <c r="F319" s="99"/>
    </row>
    <row r="320" spans="4:6" ht="12.75">
      <c r="D320" s="102" t="s">
        <v>401</v>
      </c>
      <c r="E320" s="103" t="s">
        <v>400</v>
      </c>
      <c r="F320" s="99"/>
    </row>
    <row r="321" spans="4:6" ht="12.75">
      <c r="D321" s="102" t="s">
        <v>403</v>
      </c>
      <c r="E321" s="103" t="s">
        <v>402</v>
      </c>
      <c r="F321" s="99"/>
    </row>
    <row r="322" spans="4:6" ht="12.75">
      <c r="D322" s="102" t="s">
        <v>405</v>
      </c>
      <c r="E322" s="103" t="s">
        <v>404</v>
      </c>
      <c r="F322" s="99"/>
    </row>
    <row r="323" spans="4:6" ht="12.75">
      <c r="D323" s="102" t="s">
        <v>407</v>
      </c>
      <c r="E323" s="103" t="s">
        <v>406</v>
      </c>
      <c r="F323" s="99"/>
    </row>
    <row r="324" spans="4:6" ht="12.75">
      <c r="D324" s="102" t="s">
        <v>409</v>
      </c>
      <c r="E324" s="103" t="s">
        <v>408</v>
      </c>
      <c r="F324" s="99"/>
    </row>
    <row r="325" spans="4:6" ht="12.75">
      <c r="D325" s="102" t="s">
        <v>411</v>
      </c>
      <c r="E325" s="103" t="s">
        <v>410</v>
      </c>
      <c r="F325" s="99"/>
    </row>
    <row r="326" spans="4:6" ht="12.75">
      <c r="D326" s="102" t="s">
        <v>413</v>
      </c>
      <c r="E326" s="103" t="s">
        <v>412</v>
      </c>
      <c r="F326" s="99"/>
    </row>
    <row r="327" spans="4:6" ht="12.75">
      <c r="D327" s="102" t="s">
        <v>415</v>
      </c>
      <c r="E327" s="103" t="s">
        <v>414</v>
      </c>
      <c r="F327" s="99"/>
    </row>
    <row r="328" spans="4:6" ht="12.75">
      <c r="D328" s="102" t="s">
        <v>417</v>
      </c>
      <c r="E328" s="103" t="s">
        <v>416</v>
      </c>
      <c r="F328" s="99"/>
    </row>
    <row r="329" spans="4:6" ht="12.75">
      <c r="D329" s="102" t="s">
        <v>419</v>
      </c>
      <c r="E329" s="103" t="s">
        <v>418</v>
      </c>
      <c r="F329" s="99"/>
    </row>
    <row r="330" spans="4:6" ht="12.75">
      <c r="D330" s="102" t="s">
        <v>69</v>
      </c>
      <c r="E330" s="103" t="s">
        <v>68</v>
      </c>
      <c r="F330" s="99"/>
    </row>
    <row r="331" spans="4:6" ht="12.75">
      <c r="D331" s="102" t="s">
        <v>421</v>
      </c>
      <c r="E331" s="103" t="s">
        <v>420</v>
      </c>
      <c r="F331" s="99"/>
    </row>
    <row r="332" spans="4:6" ht="12.75">
      <c r="D332" s="102" t="s">
        <v>423</v>
      </c>
      <c r="E332" s="103" t="s">
        <v>422</v>
      </c>
      <c r="F332" s="99"/>
    </row>
    <row r="333" spans="4:6" ht="12.75">
      <c r="D333" s="102" t="s">
        <v>425</v>
      </c>
      <c r="E333" s="103" t="s">
        <v>424</v>
      </c>
      <c r="F333" s="99"/>
    </row>
    <row r="334" spans="4:6" ht="12.75">
      <c r="D334" s="102" t="s">
        <v>427</v>
      </c>
      <c r="E334" s="103" t="s">
        <v>426</v>
      </c>
      <c r="F334" s="99"/>
    </row>
    <row r="335" spans="4:6" ht="12.75">
      <c r="D335" s="102" t="s">
        <v>71</v>
      </c>
      <c r="E335" s="103" t="s">
        <v>70</v>
      </c>
      <c r="F335" s="99"/>
    </row>
    <row r="336" spans="4:6" ht="12.75">
      <c r="D336" s="102" t="s">
        <v>429</v>
      </c>
      <c r="E336" s="103" t="s">
        <v>428</v>
      </c>
      <c r="F336" s="99"/>
    </row>
    <row r="337" spans="4:6" ht="12.75">
      <c r="D337" s="102" t="s">
        <v>431</v>
      </c>
      <c r="E337" s="103" t="s">
        <v>430</v>
      </c>
      <c r="F337" s="99"/>
    </row>
    <row r="338" spans="4:6" ht="12.75">
      <c r="D338" s="102" t="s">
        <v>433</v>
      </c>
      <c r="E338" s="103" t="s">
        <v>432</v>
      </c>
      <c r="F338" s="99"/>
    </row>
    <row r="339" spans="4:6" ht="12.75">
      <c r="D339" s="102" t="s">
        <v>435</v>
      </c>
      <c r="E339" s="103" t="s">
        <v>434</v>
      </c>
      <c r="F339" s="99"/>
    </row>
    <row r="340" spans="4:6" ht="12.75">
      <c r="D340" s="102" t="s">
        <v>437</v>
      </c>
      <c r="E340" s="103" t="s">
        <v>436</v>
      </c>
      <c r="F340" s="99"/>
    </row>
    <row r="341" spans="4:6" ht="12.75">
      <c r="D341" s="102" t="s">
        <v>439</v>
      </c>
      <c r="E341" s="103" t="s">
        <v>438</v>
      </c>
      <c r="F341" s="99"/>
    </row>
    <row r="342" spans="4:6" ht="12.75">
      <c r="D342" s="102" t="s">
        <v>441</v>
      </c>
      <c r="E342" s="103" t="s">
        <v>440</v>
      </c>
      <c r="F342" s="99"/>
    </row>
    <row r="343" spans="4:6" ht="12.75">
      <c r="D343" s="102" t="s">
        <v>443</v>
      </c>
      <c r="E343" s="103" t="s">
        <v>442</v>
      </c>
      <c r="F343" s="99"/>
    </row>
    <row r="344" spans="4:6" ht="12.75">
      <c r="D344" s="102" t="s">
        <v>445</v>
      </c>
      <c r="E344" s="103" t="s">
        <v>444</v>
      </c>
      <c r="F344" s="99"/>
    </row>
    <row r="345" spans="4:6" ht="12.75">
      <c r="D345" s="102" t="s">
        <v>447</v>
      </c>
      <c r="E345" s="103" t="s">
        <v>446</v>
      </c>
      <c r="F345" s="99"/>
    </row>
    <row r="346" spans="4:6" ht="12.75">
      <c r="D346" s="102" t="s">
        <v>449</v>
      </c>
      <c r="E346" s="103" t="s">
        <v>448</v>
      </c>
      <c r="F346" s="99"/>
    </row>
    <row r="347" spans="4:6" ht="12.75">
      <c r="D347" s="102" t="s">
        <v>451</v>
      </c>
      <c r="E347" s="103" t="s">
        <v>450</v>
      </c>
      <c r="F347" s="99"/>
    </row>
    <row r="348" spans="4:6" ht="12.75">
      <c r="D348" s="102" t="s">
        <v>453</v>
      </c>
      <c r="E348" s="103" t="s">
        <v>452</v>
      </c>
      <c r="F348" s="99"/>
    </row>
    <row r="349" spans="4:6" ht="12.75">
      <c r="D349" s="102" t="s">
        <v>455</v>
      </c>
      <c r="E349" s="103" t="s">
        <v>454</v>
      </c>
      <c r="F349" s="99"/>
    </row>
    <row r="350" spans="4:6" ht="12.75">
      <c r="D350" s="102" t="s">
        <v>457</v>
      </c>
      <c r="E350" s="103" t="s">
        <v>456</v>
      </c>
      <c r="F350" s="99"/>
    </row>
    <row r="351" spans="4:6" ht="12.75">
      <c r="D351" s="102" t="s">
        <v>459</v>
      </c>
      <c r="E351" s="103" t="s">
        <v>458</v>
      </c>
      <c r="F351" s="99"/>
    </row>
    <row r="352" spans="4:6" ht="12.75">
      <c r="D352" s="102" t="s">
        <v>461</v>
      </c>
      <c r="E352" s="103" t="s">
        <v>460</v>
      </c>
      <c r="F352" s="99"/>
    </row>
    <row r="353" spans="4:6" ht="12.75">
      <c r="D353" s="102" t="s">
        <v>463</v>
      </c>
      <c r="E353" s="103" t="s">
        <v>462</v>
      </c>
      <c r="F353" s="99"/>
    </row>
    <row r="354" spans="4:6" ht="12.75">
      <c r="D354" s="102" t="s">
        <v>465</v>
      </c>
      <c r="E354" s="103" t="s">
        <v>464</v>
      </c>
      <c r="F354" s="99"/>
    </row>
    <row r="355" spans="4:6" ht="12.75">
      <c r="D355" s="102" t="s">
        <v>467</v>
      </c>
      <c r="E355" s="103" t="s">
        <v>466</v>
      </c>
      <c r="F355" s="99"/>
    </row>
    <row r="356" spans="4:6" ht="12.75">
      <c r="D356" s="102" t="s">
        <v>469</v>
      </c>
      <c r="E356" s="103" t="s">
        <v>468</v>
      </c>
      <c r="F356" s="99"/>
    </row>
    <row r="357" spans="4:6" ht="12.75">
      <c r="D357" s="102" t="s">
        <v>674</v>
      </c>
      <c r="E357" s="103" t="s">
        <v>673</v>
      </c>
      <c r="F357" s="99"/>
    </row>
    <row r="358" spans="4:6" ht="12.75">
      <c r="D358" s="102" t="s">
        <v>471</v>
      </c>
      <c r="E358" s="103" t="s">
        <v>470</v>
      </c>
      <c r="F358" s="99"/>
    </row>
    <row r="359" spans="4:6" ht="12.75">
      <c r="D359" s="102" t="s">
        <v>473</v>
      </c>
      <c r="E359" s="103" t="s">
        <v>472</v>
      </c>
      <c r="F359" s="99"/>
    </row>
    <row r="360" spans="4:6" ht="12.75">
      <c r="D360" s="102" t="s">
        <v>475</v>
      </c>
      <c r="E360" s="103" t="s">
        <v>474</v>
      </c>
      <c r="F360" s="99"/>
    </row>
    <row r="361" spans="4:6" ht="12.75">
      <c r="D361" s="102" t="s">
        <v>477</v>
      </c>
      <c r="E361" s="103" t="s">
        <v>476</v>
      </c>
      <c r="F361" s="99"/>
    </row>
    <row r="362" spans="4:6" ht="12.75">
      <c r="D362" s="102" t="s">
        <v>479</v>
      </c>
      <c r="E362" s="103" t="s">
        <v>478</v>
      </c>
      <c r="F362" s="99"/>
    </row>
    <row r="363" spans="4:6" ht="12.75">
      <c r="D363" s="102" t="s">
        <v>481</v>
      </c>
      <c r="E363" s="103" t="s">
        <v>480</v>
      </c>
      <c r="F363" s="99"/>
    </row>
    <row r="364" spans="4:6" ht="12.75">
      <c r="D364" s="102" t="s">
        <v>483</v>
      </c>
      <c r="E364" s="103" t="s">
        <v>482</v>
      </c>
      <c r="F364" s="99"/>
    </row>
    <row r="365" spans="4:6" ht="12.75">
      <c r="D365" s="102" t="s">
        <v>485</v>
      </c>
      <c r="E365" s="103" t="s">
        <v>484</v>
      </c>
      <c r="F365" s="99"/>
    </row>
    <row r="366" spans="4:6" ht="12.75">
      <c r="D366" s="102" t="s">
        <v>487</v>
      </c>
      <c r="E366" s="103" t="s">
        <v>486</v>
      </c>
      <c r="F366" s="99"/>
    </row>
    <row r="367" spans="4:6" ht="12.75">
      <c r="D367" s="102" t="s">
        <v>489</v>
      </c>
      <c r="E367" s="103" t="s">
        <v>488</v>
      </c>
      <c r="F367" s="99"/>
    </row>
    <row r="368" spans="4:6" ht="12.75">
      <c r="D368" s="102" t="s">
        <v>491</v>
      </c>
      <c r="E368" s="103" t="s">
        <v>490</v>
      </c>
      <c r="F368" s="99"/>
    </row>
    <row r="369" spans="4:6" ht="12.75">
      <c r="D369" s="102" t="s">
        <v>493</v>
      </c>
      <c r="E369" s="103" t="s">
        <v>492</v>
      </c>
      <c r="F369" s="99"/>
    </row>
    <row r="370" spans="4:6" ht="12.75">
      <c r="D370" s="102" t="s">
        <v>495</v>
      </c>
      <c r="E370" s="103" t="s">
        <v>494</v>
      </c>
      <c r="F370" s="99"/>
    </row>
    <row r="371" spans="4:6" ht="12.75">
      <c r="D371" s="102" t="s">
        <v>497</v>
      </c>
      <c r="E371" s="103" t="s">
        <v>496</v>
      </c>
      <c r="F371" s="99"/>
    </row>
    <row r="372" spans="4:6" ht="12.75">
      <c r="D372" s="102" t="s">
        <v>499</v>
      </c>
      <c r="E372" s="103" t="s">
        <v>498</v>
      </c>
      <c r="F372" s="99"/>
    </row>
    <row r="373" spans="4:6" ht="12.75">
      <c r="D373" s="102" t="s">
        <v>501</v>
      </c>
      <c r="E373" s="103" t="s">
        <v>500</v>
      </c>
      <c r="F373" s="99"/>
    </row>
    <row r="374" spans="4:6" ht="12.75">
      <c r="D374" s="102" t="s">
        <v>503</v>
      </c>
      <c r="E374" s="103" t="s">
        <v>502</v>
      </c>
      <c r="F374" s="99"/>
    </row>
    <row r="375" spans="4:6" ht="12.75">
      <c r="D375" s="102" t="s">
        <v>505</v>
      </c>
      <c r="E375" s="103" t="s">
        <v>504</v>
      </c>
      <c r="F375" s="99"/>
    </row>
    <row r="376" spans="4:6" ht="12.75">
      <c r="D376" s="102" t="s">
        <v>507</v>
      </c>
      <c r="E376" s="103" t="s">
        <v>506</v>
      </c>
      <c r="F376" s="99"/>
    </row>
    <row r="377" spans="4:6" ht="12.75">
      <c r="D377" s="102" t="s">
        <v>29</v>
      </c>
      <c r="E377" s="103" t="s">
        <v>28</v>
      </c>
      <c r="F377" s="99"/>
    </row>
    <row r="378" spans="4:6" ht="12.75">
      <c r="D378" s="102" t="s">
        <v>509</v>
      </c>
      <c r="E378" s="103" t="s">
        <v>508</v>
      </c>
      <c r="F378" s="99"/>
    </row>
    <row r="379" spans="4:6" ht="12.75">
      <c r="D379" s="102" t="s">
        <v>511</v>
      </c>
      <c r="E379" s="103" t="s">
        <v>510</v>
      </c>
      <c r="F379" s="99"/>
    </row>
    <row r="380" spans="4:6" ht="12.75">
      <c r="D380" s="102" t="s">
        <v>513</v>
      </c>
      <c r="E380" s="103" t="s">
        <v>512</v>
      </c>
      <c r="F380" s="99"/>
    </row>
    <row r="381" spans="4:6" ht="12.75">
      <c r="D381" s="102" t="s">
        <v>515</v>
      </c>
      <c r="E381" s="103" t="s">
        <v>514</v>
      </c>
      <c r="F381" s="99"/>
    </row>
    <row r="382" spans="4:6" ht="12.75">
      <c r="D382" s="102" t="s">
        <v>517</v>
      </c>
      <c r="E382" s="103" t="s">
        <v>516</v>
      </c>
      <c r="F382" s="99"/>
    </row>
    <row r="383" spans="4:6" ht="12.75">
      <c r="D383" s="102" t="s">
        <v>519</v>
      </c>
      <c r="E383" s="103" t="s">
        <v>518</v>
      </c>
      <c r="F383" s="99"/>
    </row>
    <row r="384" spans="4:6" ht="12.75">
      <c r="D384" s="102" t="s">
        <v>521</v>
      </c>
      <c r="E384" s="103" t="s">
        <v>520</v>
      </c>
      <c r="F384" s="99"/>
    </row>
    <row r="385" spans="4:6" ht="12.75">
      <c r="D385" s="102" t="s">
        <v>523</v>
      </c>
      <c r="E385" s="103" t="s">
        <v>522</v>
      </c>
      <c r="F385" s="99"/>
    </row>
    <row r="386" spans="4:6" ht="12.75">
      <c r="D386" s="102" t="s">
        <v>525</v>
      </c>
      <c r="E386" s="103" t="s">
        <v>524</v>
      </c>
      <c r="F386" s="99"/>
    </row>
    <row r="387" spans="4:6" ht="12.75">
      <c r="D387" s="102" t="s">
        <v>527</v>
      </c>
      <c r="E387" s="103" t="s">
        <v>526</v>
      </c>
      <c r="F387" s="99"/>
    </row>
    <row r="388" spans="4:6" ht="12.75">
      <c r="D388" s="102" t="s">
        <v>529</v>
      </c>
      <c r="E388" s="103" t="s">
        <v>528</v>
      </c>
      <c r="F388" s="99"/>
    </row>
    <row r="389" spans="4:6" ht="12.75">
      <c r="D389" s="102" t="s">
        <v>531</v>
      </c>
      <c r="E389" s="103" t="s">
        <v>530</v>
      </c>
      <c r="F389" s="99"/>
    </row>
    <row r="390" spans="4:6" ht="12.75">
      <c r="D390" s="102" t="s">
        <v>533</v>
      </c>
      <c r="E390" s="103" t="s">
        <v>532</v>
      </c>
      <c r="F390" s="99"/>
    </row>
    <row r="391" spans="4:6" ht="12.75">
      <c r="D391" s="102" t="s">
        <v>535</v>
      </c>
      <c r="E391" s="103" t="s">
        <v>534</v>
      </c>
      <c r="F391" s="99"/>
    </row>
    <row r="392" spans="4:6" ht="12.75">
      <c r="D392" s="102" t="s">
        <v>537</v>
      </c>
      <c r="E392" s="103" t="s">
        <v>536</v>
      </c>
      <c r="F392" s="99"/>
    </row>
    <row r="393" spans="4:6" ht="12.75">
      <c r="D393" s="102" t="s">
        <v>73</v>
      </c>
      <c r="E393" s="103" t="s">
        <v>72</v>
      </c>
      <c r="F393" s="99"/>
    </row>
    <row r="394" spans="4:6" ht="12.75">
      <c r="D394" s="102" t="s">
        <v>539</v>
      </c>
      <c r="E394" s="103" t="s">
        <v>538</v>
      </c>
      <c r="F394" s="99"/>
    </row>
    <row r="395" spans="4:6" ht="12.75">
      <c r="D395" s="102" t="s">
        <v>541</v>
      </c>
      <c r="E395" s="103" t="s">
        <v>540</v>
      </c>
      <c r="F395" s="99"/>
    </row>
    <row r="396" spans="4:6" ht="12.75">
      <c r="D396" s="102" t="s">
        <v>9</v>
      </c>
      <c r="E396" s="103" t="s">
        <v>8</v>
      </c>
      <c r="F396" s="99"/>
    </row>
    <row r="397" spans="4:6" ht="12.75">
      <c r="D397" s="102" t="s">
        <v>543</v>
      </c>
      <c r="E397" s="103" t="s">
        <v>542</v>
      </c>
      <c r="F397" s="99"/>
    </row>
    <row r="398" spans="4:6" ht="12.75">
      <c r="D398" s="102" t="s">
        <v>545</v>
      </c>
      <c r="E398" s="103" t="s">
        <v>544</v>
      </c>
      <c r="F398" s="99"/>
    </row>
    <row r="399" spans="4:6" ht="12.75">
      <c r="D399" s="102" t="s">
        <v>547</v>
      </c>
      <c r="E399" s="103" t="s">
        <v>546</v>
      </c>
      <c r="F399" s="99"/>
    </row>
    <row r="400" spans="4:6" ht="12.75">
      <c r="D400" s="102" t="s">
        <v>549</v>
      </c>
      <c r="E400" s="103" t="s">
        <v>548</v>
      </c>
      <c r="F400" s="99"/>
    </row>
    <row r="401" spans="4:6" ht="12.75">
      <c r="D401" s="102" t="s">
        <v>551</v>
      </c>
      <c r="E401" s="103" t="s">
        <v>550</v>
      </c>
      <c r="F401" s="99"/>
    </row>
    <row r="402" spans="4:6" ht="12.75">
      <c r="D402" s="102" t="s">
        <v>553</v>
      </c>
      <c r="E402" s="103" t="s">
        <v>552</v>
      </c>
      <c r="F402" s="99"/>
    </row>
    <row r="403" spans="4:6" ht="12.75">
      <c r="D403" s="102" t="s">
        <v>555</v>
      </c>
      <c r="E403" s="103" t="s">
        <v>554</v>
      </c>
      <c r="F403" s="99"/>
    </row>
    <row r="404" spans="4:6" ht="12.75">
      <c r="D404" s="102" t="s">
        <v>557</v>
      </c>
      <c r="E404" s="103" t="s">
        <v>556</v>
      </c>
      <c r="F404" s="99"/>
    </row>
    <row r="405" spans="4:6" ht="12.75">
      <c r="D405" s="102" t="s">
        <v>559</v>
      </c>
      <c r="E405" s="103" t="s">
        <v>558</v>
      </c>
      <c r="F405" s="99"/>
    </row>
    <row r="406" spans="4:6" ht="12.75">
      <c r="D406" s="102" t="s">
        <v>561</v>
      </c>
      <c r="E406" s="103" t="s">
        <v>560</v>
      </c>
      <c r="F406" s="99"/>
    </row>
    <row r="407" spans="4:6" ht="12.75">
      <c r="D407" s="102" t="s">
        <v>563</v>
      </c>
      <c r="E407" s="103" t="s">
        <v>562</v>
      </c>
      <c r="F407" s="99"/>
    </row>
    <row r="408" spans="4:6" ht="12.75">
      <c r="D408" s="102" t="s">
        <v>565</v>
      </c>
      <c r="E408" s="103" t="s">
        <v>564</v>
      </c>
      <c r="F408" s="99"/>
    </row>
    <row r="409" spans="4:6" ht="12.75">
      <c r="D409" s="102" t="s">
        <v>567</v>
      </c>
      <c r="E409" s="103" t="s">
        <v>566</v>
      </c>
      <c r="F409" s="99"/>
    </row>
    <row r="410" spans="4:6" ht="12.75">
      <c r="D410" s="102" t="s">
        <v>569</v>
      </c>
      <c r="E410" s="103" t="s">
        <v>568</v>
      </c>
      <c r="F410" s="99"/>
    </row>
    <row r="411" spans="4:6" ht="12.75">
      <c r="D411" s="102" t="s">
        <v>31</v>
      </c>
      <c r="E411" s="103" t="s">
        <v>30</v>
      </c>
      <c r="F411" s="99"/>
    </row>
    <row r="412" spans="4:6" ht="12.75">
      <c r="D412" s="102" t="s">
        <v>571</v>
      </c>
      <c r="E412" s="103" t="s">
        <v>570</v>
      </c>
      <c r="F412" s="99"/>
    </row>
    <row r="413" spans="4:6" ht="12.75">
      <c r="D413" s="102" t="s">
        <v>573</v>
      </c>
      <c r="E413" s="103" t="s">
        <v>572</v>
      </c>
      <c r="F413" s="99"/>
    </row>
    <row r="414" spans="4:6" ht="12.75">
      <c r="D414" s="102" t="s">
        <v>575</v>
      </c>
      <c r="E414" s="103" t="s">
        <v>574</v>
      </c>
      <c r="F414" s="99"/>
    </row>
    <row r="415" spans="4:6" ht="12.75">
      <c r="D415" s="102" t="s">
        <v>577</v>
      </c>
      <c r="E415" s="103" t="s">
        <v>576</v>
      </c>
      <c r="F415" s="99"/>
    </row>
    <row r="416" spans="4:6" ht="12.75">
      <c r="D416" s="102" t="s">
        <v>579</v>
      </c>
      <c r="E416" s="103" t="s">
        <v>578</v>
      </c>
      <c r="F416" s="99"/>
    </row>
    <row r="417" spans="4:6" ht="12.75">
      <c r="D417" s="102" t="s">
        <v>581</v>
      </c>
      <c r="E417" s="103" t="s">
        <v>580</v>
      </c>
      <c r="F417" s="99"/>
    </row>
    <row r="418" spans="4:6" ht="12.75">
      <c r="D418" s="102" t="s">
        <v>75</v>
      </c>
      <c r="E418" s="103" t="s">
        <v>74</v>
      </c>
      <c r="F418" s="99"/>
    </row>
    <row r="419" spans="4:6" ht="12.75">
      <c r="D419" s="102" t="s">
        <v>33</v>
      </c>
      <c r="E419" s="103" t="s">
        <v>32</v>
      </c>
      <c r="F419" s="99"/>
    </row>
    <row r="420" spans="4:6" ht="12.75">
      <c r="D420" s="102" t="s">
        <v>583</v>
      </c>
      <c r="E420" s="103" t="s">
        <v>582</v>
      </c>
      <c r="F420" s="99"/>
    </row>
    <row r="421" spans="4:6" ht="12.75">
      <c r="D421" s="102" t="s">
        <v>585</v>
      </c>
      <c r="E421" s="103" t="s">
        <v>584</v>
      </c>
      <c r="F421" s="99"/>
    </row>
    <row r="422" spans="4:6" ht="12.75">
      <c r="D422" s="102" t="s">
        <v>587</v>
      </c>
      <c r="E422" s="103" t="s">
        <v>586</v>
      </c>
      <c r="F422" s="99"/>
    </row>
    <row r="423" spans="4:6" ht="12.75">
      <c r="D423" s="102" t="s">
        <v>589</v>
      </c>
      <c r="E423" s="103" t="s">
        <v>588</v>
      </c>
      <c r="F423" s="99"/>
    </row>
    <row r="424" spans="4:6" ht="12.75">
      <c r="D424" s="102" t="s">
        <v>591</v>
      </c>
      <c r="E424" s="103" t="s">
        <v>590</v>
      </c>
      <c r="F424" s="99"/>
    </row>
    <row r="425" spans="4:6" ht="12.75">
      <c r="D425" s="102" t="s">
        <v>593</v>
      </c>
      <c r="E425" s="103" t="s">
        <v>592</v>
      </c>
      <c r="F425" s="99"/>
    </row>
    <row r="426" spans="4:6" ht="12.75">
      <c r="D426" s="102" t="s">
        <v>595</v>
      </c>
      <c r="E426" s="103" t="s">
        <v>594</v>
      </c>
      <c r="F426" s="99"/>
    </row>
    <row r="427" spans="4:6" ht="12.75">
      <c r="D427" s="102" t="s">
        <v>597</v>
      </c>
      <c r="E427" s="103" t="s">
        <v>596</v>
      </c>
      <c r="F427" s="99"/>
    </row>
    <row r="428" spans="4:6" ht="12.75">
      <c r="D428" s="102" t="s">
        <v>599</v>
      </c>
      <c r="E428" s="103" t="s">
        <v>598</v>
      </c>
      <c r="F428" s="99"/>
    </row>
    <row r="429" spans="4:6" ht="12.75">
      <c r="D429" s="102" t="s">
        <v>601</v>
      </c>
      <c r="E429" s="103" t="s">
        <v>600</v>
      </c>
      <c r="F429" s="99"/>
    </row>
    <row r="430" spans="4:6" ht="12.75">
      <c r="D430" s="102" t="s">
        <v>603</v>
      </c>
      <c r="E430" s="103" t="s">
        <v>602</v>
      </c>
      <c r="F430" s="99"/>
    </row>
    <row r="431" spans="4:6" ht="12.75">
      <c r="D431" s="102" t="s">
        <v>605</v>
      </c>
      <c r="E431" s="103" t="s">
        <v>604</v>
      </c>
      <c r="F431" s="99"/>
    </row>
    <row r="432" spans="4:6" ht="12.75">
      <c r="D432" s="102" t="s">
        <v>607</v>
      </c>
      <c r="E432" s="103" t="s">
        <v>606</v>
      </c>
      <c r="F432" s="99"/>
    </row>
    <row r="433" spans="4:6" ht="12.75">
      <c r="D433" s="102" t="s">
        <v>609</v>
      </c>
      <c r="E433" s="103" t="s">
        <v>608</v>
      </c>
      <c r="F433" s="99"/>
    </row>
    <row r="434" spans="4:6" ht="12.75">
      <c r="D434" s="102" t="s">
        <v>611</v>
      </c>
      <c r="E434" s="103" t="s">
        <v>610</v>
      </c>
      <c r="F434" s="99"/>
    </row>
    <row r="435" spans="4:6" ht="12.75">
      <c r="D435" s="102" t="s">
        <v>35</v>
      </c>
      <c r="E435" s="103" t="s">
        <v>34</v>
      </c>
      <c r="F435" s="99"/>
    </row>
    <row r="436" spans="4:6" ht="12.75">
      <c r="D436" s="102" t="s">
        <v>613</v>
      </c>
      <c r="E436" s="103" t="s">
        <v>612</v>
      </c>
      <c r="F436" s="99"/>
    </row>
    <row r="437" spans="4:6" ht="12.75">
      <c r="D437" s="102" t="s">
        <v>615</v>
      </c>
      <c r="E437" s="103" t="s">
        <v>614</v>
      </c>
      <c r="F437" s="99"/>
    </row>
    <row r="438" spans="4:6" ht="12.75">
      <c r="D438" s="102" t="s">
        <v>676</v>
      </c>
      <c r="E438" s="103" t="s">
        <v>675</v>
      </c>
      <c r="F438" s="99"/>
    </row>
    <row r="439" spans="4:6" ht="12.75">
      <c r="D439" s="102" t="s">
        <v>617</v>
      </c>
      <c r="E439" s="103" t="s">
        <v>616</v>
      </c>
      <c r="F439" s="99"/>
    </row>
    <row r="440" spans="4:6" ht="12.75">
      <c r="D440" s="102" t="s">
        <v>2</v>
      </c>
      <c r="E440" s="103" t="s">
        <v>1</v>
      </c>
      <c r="F440" s="99"/>
    </row>
    <row r="441" spans="4:6" ht="12.75">
      <c r="D441" s="102" t="s">
        <v>619</v>
      </c>
      <c r="E441" s="103" t="s">
        <v>618</v>
      </c>
      <c r="F441" s="99"/>
    </row>
    <row r="442" spans="4:6" ht="12.75">
      <c r="D442" s="102" t="s">
        <v>621</v>
      </c>
      <c r="E442" s="103" t="s">
        <v>620</v>
      </c>
      <c r="F442" s="99"/>
    </row>
    <row r="443" spans="4:6" ht="12.75">
      <c r="D443" s="102" t="s">
        <v>623</v>
      </c>
      <c r="E443" s="103" t="s">
        <v>622</v>
      </c>
      <c r="F443" s="99"/>
    </row>
    <row r="444" spans="4:6" ht="12.75">
      <c r="D444" s="102" t="s">
        <v>625</v>
      </c>
      <c r="E444" s="103" t="s">
        <v>624</v>
      </c>
      <c r="F444" s="99"/>
    </row>
    <row r="445" spans="4:6" ht="12.75">
      <c r="D445" s="102" t="s">
        <v>627</v>
      </c>
      <c r="E445" s="103" t="s">
        <v>626</v>
      </c>
      <c r="F445" s="99"/>
    </row>
    <row r="446" spans="4:6" ht="12.75">
      <c r="D446" s="102" t="s">
        <v>629</v>
      </c>
      <c r="E446" s="103" t="s">
        <v>628</v>
      </c>
      <c r="F446" s="99"/>
    </row>
    <row r="447" spans="4:6" ht="12.75">
      <c r="D447" s="102" t="s">
        <v>631</v>
      </c>
      <c r="E447" s="103" t="s">
        <v>630</v>
      </c>
      <c r="F447" s="99"/>
    </row>
    <row r="448" spans="4:6" ht="12.75">
      <c r="D448" s="102" t="s">
        <v>633</v>
      </c>
      <c r="E448" s="103" t="s">
        <v>632</v>
      </c>
      <c r="F448" s="99"/>
    </row>
    <row r="449" spans="4:6" ht="12.75">
      <c r="D449" s="102" t="s">
        <v>635</v>
      </c>
      <c r="E449" s="103" t="s">
        <v>634</v>
      </c>
      <c r="F449" s="99"/>
    </row>
    <row r="450" spans="4:6" ht="12.75">
      <c r="D450" s="102" t="s">
        <v>637</v>
      </c>
      <c r="E450" s="103" t="s">
        <v>636</v>
      </c>
      <c r="F450" s="99"/>
    </row>
    <row r="451" spans="4:6" ht="12.75">
      <c r="D451" s="102" t="s">
        <v>639</v>
      </c>
      <c r="E451" s="103" t="s">
        <v>638</v>
      </c>
      <c r="F451" s="99"/>
    </row>
  </sheetData>
  <sheetProtection sheet="1" objects="1" scenarios="1"/>
  <mergeCells count="1">
    <mergeCell ref="A1:H1"/>
  </mergeCells>
  <dataValidations count="1">
    <dataValidation type="list" allowBlank="1" showInputMessage="1" showErrorMessage="1" sqref="C4">
      <formula1>$D$108:$D$451</formula1>
    </dataValidation>
  </dataValidations>
  <hyperlinks>
    <hyperlink ref="G6" location="Validation!D79" display="Validation!D79"/>
  </hyperlinks>
  <printOptions/>
  <pageMargins left="0.75" right="0.75" top="1" bottom="1" header="0.5" footer="0.5"/>
  <pageSetup fitToHeight="1" fitToWidth="1"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abColor indexed="42"/>
  </sheetPr>
  <dimension ref="A1:BB389"/>
  <sheetViews>
    <sheetView workbookViewId="0" topLeftCell="A1">
      <pane xSplit="4" ySplit="11" topLeftCell="E12" activePane="bottomRight" state="frozen"/>
      <selection pane="topLeft" activeCell="A1" sqref="A1"/>
      <selection pane="topRight" activeCell="E1" sqref="E1"/>
      <selection pane="bottomLeft" activeCell="A12" sqref="A12"/>
      <selection pane="bottomRight" activeCell="G24" sqref="G24"/>
    </sheetView>
  </sheetViews>
  <sheetFormatPr defaultColWidth="9.140625" defaultRowHeight="12.75"/>
  <cols>
    <col min="1" max="1" width="2.421875" style="30" customWidth="1"/>
    <col min="2" max="2" width="27.28125" style="30" customWidth="1"/>
    <col min="3" max="3" width="10.00390625" style="30" customWidth="1"/>
    <col min="4" max="4" width="10.28125" style="30" customWidth="1"/>
    <col min="5" max="16" width="15.7109375" style="30" customWidth="1"/>
    <col min="17" max="17" width="15.7109375" style="129" customWidth="1"/>
    <col min="18" max="39" width="15.7109375" style="30" customWidth="1"/>
    <col min="40" max="40" width="17.57421875" style="30" customWidth="1"/>
    <col min="41" max="41" width="16.57421875" style="30" customWidth="1"/>
    <col min="42" max="44" width="15.7109375" style="30" customWidth="1"/>
    <col min="45" max="45" width="2.28125" style="30" customWidth="1"/>
    <col min="46" max="16384" width="12.7109375" style="30" customWidth="1"/>
  </cols>
  <sheetData>
    <row r="1" spans="1:45" ht="15.75" customHeight="1">
      <c r="A1" s="107"/>
      <c r="B1" s="108" t="s">
        <v>686</v>
      </c>
      <c r="C1" s="109"/>
      <c r="D1" s="109"/>
      <c r="E1" s="109"/>
      <c r="F1" s="110"/>
      <c r="G1" s="110"/>
      <c r="H1" s="110"/>
      <c r="I1" s="110"/>
      <c r="J1" s="110"/>
      <c r="K1" s="110"/>
      <c r="L1" s="110"/>
      <c r="M1" s="110"/>
      <c r="N1" s="110"/>
      <c r="O1" s="110"/>
      <c r="P1" s="110"/>
      <c r="Q1" s="111"/>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2"/>
    </row>
    <row r="2" spans="1:45" ht="15.75">
      <c r="A2" s="11"/>
      <c r="B2" s="12"/>
      <c r="C2" s="12"/>
      <c r="D2" s="12"/>
      <c r="E2" s="2"/>
      <c r="F2" s="2"/>
      <c r="G2" s="2"/>
      <c r="H2" s="2"/>
      <c r="I2" s="2"/>
      <c r="J2" s="2"/>
      <c r="K2" s="2"/>
      <c r="L2" s="2"/>
      <c r="M2" s="2"/>
      <c r="N2" s="2"/>
      <c r="O2" s="2"/>
      <c r="P2" s="2"/>
      <c r="Q2" s="3"/>
      <c r="R2" s="2"/>
      <c r="S2" s="2"/>
      <c r="T2" s="2"/>
      <c r="U2" s="2"/>
      <c r="V2" s="2"/>
      <c r="W2" s="2"/>
      <c r="X2" s="2"/>
      <c r="Y2" s="2"/>
      <c r="Z2" s="2"/>
      <c r="AA2" s="2"/>
      <c r="AB2" s="2"/>
      <c r="AC2" s="2"/>
      <c r="AD2" s="2"/>
      <c r="AE2" s="2"/>
      <c r="AF2" s="2"/>
      <c r="AG2" s="2"/>
      <c r="AH2" s="2"/>
      <c r="AI2" s="2"/>
      <c r="AJ2" s="2"/>
      <c r="AK2" s="2"/>
      <c r="AL2" s="2"/>
      <c r="AM2" s="2"/>
      <c r="AN2" s="2"/>
      <c r="AO2" s="2"/>
      <c r="AP2" s="2"/>
      <c r="AQ2" s="2"/>
      <c r="AR2" s="2"/>
      <c r="AS2" s="2"/>
    </row>
    <row r="3" spans="1:45" ht="12.75" customHeight="1">
      <c r="A3" s="40"/>
      <c r="B3" s="2" t="s">
        <v>798</v>
      </c>
      <c r="C3" s="2"/>
      <c r="D3" s="2"/>
      <c r="E3" s="2"/>
      <c r="F3" s="2"/>
      <c r="G3" s="2"/>
      <c r="H3" s="2"/>
      <c r="I3" s="2"/>
      <c r="J3" s="2"/>
      <c r="K3" s="2"/>
      <c r="L3" s="2"/>
      <c r="M3" s="2"/>
      <c r="N3" s="2"/>
      <c r="O3" s="2"/>
      <c r="P3" s="2"/>
      <c r="Q3" s="3"/>
      <c r="R3" s="2"/>
      <c r="S3" s="2"/>
      <c r="T3" s="2"/>
      <c r="U3" s="2"/>
      <c r="V3" s="2"/>
      <c r="W3" s="2"/>
      <c r="X3" s="2"/>
      <c r="Y3" s="2"/>
      <c r="Z3" s="2"/>
      <c r="AA3" s="2"/>
      <c r="AB3" s="2"/>
      <c r="AC3" s="2"/>
      <c r="AD3" s="2"/>
      <c r="AE3" s="2"/>
      <c r="AF3" s="2"/>
      <c r="AG3" s="2"/>
      <c r="AH3" s="2"/>
      <c r="AI3" s="2"/>
      <c r="AJ3" s="2"/>
      <c r="AK3" s="2"/>
      <c r="AL3" s="2"/>
      <c r="AM3" s="2"/>
      <c r="AN3" s="2"/>
      <c r="AO3" s="2"/>
      <c r="AP3" s="2"/>
      <c r="AQ3" s="2"/>
      <c r="AR3" s="2"/>
      <c r="AS3" s="2"/>
    </row>
    <row r="4" spans="1:45" ht="13.5" thickBot="1">
      <c r="A4" s="40"/>
      <c r="B4" s="2"/>
      <c r="C4" s="2"/>
      <c r="D4" s="2"/>
      <c r="E4" s="2"/>
      <c r="F4" s="2"/>
      <c r="G4" s="2"/>
      <c r="H4" s="2"/>
      <c r="I4" s="2"/>
      <c r="J4" s="2"/>
      <c r="K4" s="2"/>
      <c r="L4" s="2"/>
      <c r="M4" s="2"/>
      <c r="N4" s="2"/>
      <c r="O4" s="2"/>
      <c r="P4" s="2"/>
      <c r="Q4" s="3"/>
      <c r="R4" s="2"/>
      <c r="S4" s="2"/>
      <c r="T4" s="2"/>
      <c r="U4" s="2"/>
      <c r="V4" s="2"/>
      <c r="W4" s="2"/>
      <c r="X4" s="2"/>
      <c r="Y4" s="2"/>
      <c r="Z4" s="2"/>
      <c r="AA4" s="2"/>
      <c r="AB4" s="2"/>
      <c r="AC4" s="2"/>
      <c r="AD4" s="2"/>
      <c r="AE4" s="2"/>
      <c r="AF4" s="2"/>
      <c r="AG4" s="2"/>
      <c r="AH4" s="2"/>
      <c r="AI4" s="2"/>
      <c r="AJ4" s="2"/>
      <c r="AK4" s="2"/>
      <c r="AL4" s="2"/>
      <c r="AM4" s="2"/>
      <c r="AN4" s="2"/>
      <c r="AO4" s="2"/>
      <c r="AP4" s="2"/>
      <c r="AQ4" s="2"/>
      <c r="AR4" s="2"/>
      <c r="AS4" s="2"/>
    </row>
    <row r="5" spans="1:45" ht="12.75">
      <c r="A5" s="112"/>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4"/>
    </row>
    <row r="6" spans="1:45" s="119" customFormat="1" ht="44.25" customHeight="1">
      <c r="A6" s="115"/>
      <c r="B6" s="25"/>
      <c r="C6" s="25" t="s">
        <v>77</v>
      </c>
      <c r="D6" s="25" t="s">
        <v>78</v>
      </c>
      <c r="E6" s="116" t="s">
        <v>654</v>
      </c>
      <c r="F6" s="116" t="s">
        <v>687</v>
      </c>
      <c r="G6" s="116" t="s">
        <v>730</v>
      </c>
      <c r="H6" s="116" t="s">
        <v>751</v>
      </c>
      <c r="I6" s="116" t="s">
        <v>688</v>
      </c>
      <c r="J6" s="116" t="s">
        <v>689</v>
      </c>
      <c r="K6" s="116" t="s">
        <v>690</v>
      </c>
      <c r="L6" s="116" t="s">
        <v>691</v>
      </c>
      <c r="M6" s="116" t="s">
        <v>655</v>
      </c>
      <c r="N6" s="116" t="s">
        <v>656</v>
      </c>
      <c r="O6" s="116" t="s">
        <v>657</v>
      </c>
      <c r="P6" s="116" t="s">
        <v>681</v>
      </c>
      <c r="Q6" s="116" t="s">
        <v>678</v>
      </c>
      <c r="R6" s="116" t="s">
        <v>679</v>
      </c>
      <c r="S6" s="116" t="s">
        <v>658</v>
      </c>
      <c r="T6" s="116" t="s">
        <v>752</v>
      </c>
      <c r="U6" s="117" t="s">
        <v>753</v>
      </c>
      <c r="V6" s="116" t="s">
        <v>754</v>
      </c>
      <c r="W6" s="116" t="s">
        <v>755</v>
      </c>
      <c r="X6" s="116" t="s">
        <v>756</v>
      </c>
      <c r="Y6" s="117" t="s">
        <v>757</v>
      </c>
      <c r="Z6" s="116" t="s">
        <v>758</v>
      </c>
      <c r="AA6" s="116" t="s">
        <v>759</v>
      </c>
      <c r="AB6" s="116" t="s">
        <v>760</v>
      </c>
      <c r="AC6" s="116" t="s">
        <v>696</v>
      </c>
      <c r="AD6" s="116" t="s">
        <v>761</v>
      </c>
      <c r="AE6" s="116" t="s">
        <v>762</v>
      </c>
      <c r="AF6" s="116" t="s">
        <v>763</v>
      </c>
      <c r="AG6" s="116" t="s">
        <v>723</v>
      </c>
      <c r="AH6" s="116" t="s">
        <v>764</v>
      </c>
      <c r="AI6" s="116" t="s">
        <v>765</v>
      </c>
      <c r="AJ6" s="116" t="s">
        <v>725</v>
      </c>
      <c r="AK6" s="116" t="s">
        <v>766</v>
      </c>
      <c r="AL6" s="116" t="s">
        <v>767</v>
      </c>
      <c r="AM6" s="116" t="s">
        <v>768</v>
      </c>
      <c r="AN6" s="116" t="s">
        <v>769</v>
      </c>
      <c r="AO6" s="116" t="s">
        <v>778</v>
      </c>
      <c r="AP6" s="116" t="s">
        <v>680</v>
      </c>
      <c r="AQ6" s="116" t="s">
        <v>654</v>
      </c>
      <c r="AR6" s="116" t="s">
        <v>770</v>
      </c>
      <c r="AS6" s="118"/>
    </row>
    <row r="7" spans="1:45" s="120" customFormat="1" ht="11.25">
      <c r="A7" s="14"/>
      <c r="B7" s="15"/>
      <c r="C7" s="15"/>
      <c r="D7" s="16"/>
      <c r="E7" s="16">
        <v>1</v>
      </c>
      <c r="F7" s="16">
        <v>2</v>
      </c>
      <c r="G7" s="16">
        <v>3</v>
      </c>
      <c r="H7" s="16">
        <v>4</v>
      </c>
      <c r="I7" s="16">
        <v>5</v>
      </c>
      <c r="J7" s="16">
        <v>6</v>
      </c>
      <c r="K7" s="16">
        <v>7</v>
      </c>
      <c r="L7" s="16">
        <v>8</v>
      </c>
      <c r="M7" s="16">
        <v>9</v>
      </c>
      <c r="N7" s="16">
        <v>10</v>
      </c>
      <c r="O7" s="16">
        <v>11</v>
      </c>
      <c r="P7" s="16">
        <v>12</v>
      </c>
      <c r="Q7" s="16">
        <v>13</v>
      </c>
      <c r="R7" s="16">
        <v>14</v>
      </c>
      <c r="S7" s="16">
        <v>15</v>
      </c>
      <c r="T7" s="16">
        <v>16</v>
      </c>
      <c r="U7" s="16">
        <v>17</v>
      </c>
      <c r="V7" s="16">
        <v>18</v>
      </c>
      <c r="W7" s="16">
        <v>19</v>
      </c>
      <c r="X7" s="16">
        <v>20</v>
      </c>
      <c r="Y7" s="16">
        <v>21</v>
      </c>
      <c r="Z7" s="16">
        <v>22</v>
      </c>
      <c r="AA7" s="16">
        <v>23</v>
      </c>
      <c r="AB7" s="16">
        <v>24</v>
      </c>
      <c r="AC7" s="16">
        <v>25</v>
      </c>
      <c r="AD7" s="16">
        <v>26</v>
      </c>
      <c r="AE7" s="16">
        <v>27</v>
      </c>
      <c r="AF7" s="16">
        <v>28</v>
      </c>
      <c r="AG7" s="16">
        <v>29</v>
      </c>
      <c r="AH7" s="16">
        <v>30</v>
      </c>
      <c r="AI7" s="16">
        <v>31</v>
      </c>
      <c r="AJ7" s="16">
        <v>32</v>
      </c>
      <c r="AK7" s="16">
        <v>33</v>
      </c>
      <c r="AL7" s="16">
        <v>34</v>
      </c>
      <c r="AM7" s="16">
        <v>35</v>
      </c>
      <c r="AN7" s="16">
        <v>36</v>
      </c>
      <c r="AO7" s="16">
        <v>37</v>
      </c>
      <c r="AP7" s="16">
        <v>38</v>
      </c>
      <c r="AQ7" s="16">
        <v>39</v>
      </c>
      <c r="AR7" s="16">
        <v>40</v>
      </c>
      <c r="AS7" s="33"/>
    </row>
    <row r="8" spans="1:45" s="106" customFormat="1" ht="11.25">
      <c r="A8" s="20"/>
      <c r="B8" s="21"/>
      <c r="C8" s="21"/>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19"/>
    </row>
    <row r="9" spans="1:45" s="106" customFormat="1" ht="11.25">
      <c r="A9" s="20"/>
      <c r="B9" s="18"/>
      <c r="C9" s="18"/>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9"/>
    </row>
    <row r="10" spans="1:45" s="106" customFormat="1" ht="11.25">
      <c r="A10" s="20"/>
      <c r="B10" s="18" t="s">
        <v>640</v>
      </c>
      <c r="C10" s="18"/>
      <c r="D10" s="17"/>
      <c r="E10" s="23">
        <v>19458427938.920006</v>
      </c>
      <c r="F10" s="23">
        <v>10141406.109999994</v>
      </c>
      <c r="G10" s="23">
        <v>28912559.670000013</v>
      </c>
      <c r="H10" s="23">
        <v>246984.09</v>
      </c>
      <c r="I10" s="23">
        <v>2296390.24</v>
      </c>
      <c r="J10" s="23">
        <v>1410693.12</v>
      </c>
      <c r="K10" s="23">
        <v>3710520.53</v>
      </c>
      <c r="L10" s="23">
        <v>52280.26</v>
      </c>
      <c r="M10" s="23">
        <v>19411661762.990013</v>
      </c>
      <c r="N10" s="23">
        <v>84502100.59</v>
      </c>
      <c r="O10" s="23">
        <v>238318611.43000022</v>
      </c>
      <c r="P10" s="23">
        <v>40228389.46999999</v>
      </c>
      <c r="Q10" s="23">
        <v>9800000</v>
      </c>
      <c r="R10" s="23">
        <v>19038812661.5</v>
      </c>
      <c r="S10" s="23">
        <v>22468596762.900024</v>
      </c>
      <c r="T10" s="23">
        <v>-735537884.1100005</v>
      </c>
      <c r="U10" s="23">
        <v>0</v>
      </c>
      <c r="V10" s="23">
        <v>75195464.62000002</v>
      </c>
      <c r="W10" s="23">
        <v>66.53</v>
      </c>
      <c r="X10" s="23">
        <v>-72598523.03999999</v>
      </c>
      <c r="Y10" s="23">
        <v>176599947.0800001</v>
      </c>
      <c r="Z10" s="23">
        <v>-7493591.94</v>
      </c>
      <c r="AA10" s="23">
        <v>333203797.21999997</v>
      </c>
      <c r="AB10" s="23">
        <v>23762997.720000006</v>
      </c>
      <c r="AC10" s="23">
        <v>941059265.0900003</v>
      </c>
      <c r="AD10" s="23">
        <v>4002157.16</v>
      </c>
      <c r="AE10" s="23">
        <v>14579448.18</v>
      </c>
      <c r="AF10" s="23">
        <v>357736.75</v>
      </c>
      <c r="AG10" s="23">
        <v>6186033.09</v>
      </c>
      <c r="AH10" s="23">
        <v>156847.81</v>
      </c>
      <c r="AI10" s="23">
        <v>-1258.54</v>
      </c>
      <c r="AJ10" s="23">
        <v>40325480.08000003</v>
      </c>
      <c r="AK10" s="23">
        <v>4921377.41</v>
      </c>
      <c r="AL10" s="23">
        <v>1125326877.7899995</v>
      </c>
      <c r="AM10" s="23">
        <v>-8188477.820000002</v>
      </c>
      <c r="AN10" s="23">
        <v>15323351.959999997</v>
      </c>
      <c r="AO10" s="23">
        <v>-7276719.180000001</v>
      </c>
      <c r="AP10" s="23">
        <v>97787640.88</v>
      </c>
      <c r="AQ10" s="23">
        <v>19458432599.67001</v>
      </c>
      <c r="AR10" s="23">
        <v>1117168493.1900003</v>
      </c>
      <c r="AS10" s="105"/>
    </row>
    <row r="11" spans="1:45" s="106" customFormat="1" ht="11.25">
      <c r="A11" s="20"/>
      <c r="B11" s="18"/>
      <c r="C11" s="18"/>
      <c r="D11" s="17"/>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19"/>
    </row>
    <row r="12" spans="1:45" s="106" customFormat="1" ht="11.25">
      <c r="A12" s="121" t="s">
        <v>92</v>
      </c>
      <c r="B12" s="24" t="s">
        <v>93</v>
      </c>
      <c r="C12" s="17" t="s">
        <v>82</v>
      </c>
      <c r="D12" s="17" t="s">
        <v>89</v>
      </c>
      <c r="E12" s="23">
        <v>14744007.2</v>
      </c>
      <c r="F12" s="23">
        <v>3343.67</v>
      </c>
      <c r="G12" s="23">
        <v>12486.19</v>
      </c>
      <c r="H12" s="23">
        <v>200.43</v>
      </c>
      <c r="I12" s="23">
        <v>0</v>
      </c>
      <c r="J12" s="23">
        <v>0</v>
      </c>
      <c r="K12" s="23">
        <v>0</v>
      </c>
      <c r="L12" s="23">
        <v>0</v>
      </c>
      <c r="M12" s="23">
        <v>14727976.91</v>
      </c>
      <c r="N12" s="23">
        <v>88904</v>
      </c>
      <c r="O12" s="23">
        <v>293971.35</v>
      </c>
      <c r="P12" s="23">
        <v>12353.23</v>
      </c>
      <c r="Q12" s="23">
        <v>0</v>
      </c>
      <c r="R12" s="23">
        <v>14332748.33</v>
      </c>
      <c r="S12" s="23">
        <v>16978420.28</v>
      </c>
      <c r="T12" s="23">
        <v>-1163435.75</v>
      </c>
      <c r="U12" s="23">
        <v>0</v>
      </c>
      <c r="V12" s="23">
        <v>1053210.22</v>
      </c>
      <c r="W12" s="23">
        <v>0</v>
      </c>
      <c r="X12" s="23">
        <v>-24669.67</v>
      </c>
      <c r="Y12" s="23">
        <v>128741.11</v>
      </c>
      <c r="Z12" s="23">
        <v>-14308.09</v>
      </c>
      <c r="AA12" s="23">
        <v>408636.69</v>
      </c>
      <c r="AB12" s="23">
        <v>18891.29</v>
      </c>
      <c r="AC12" s="23">
        <v>704196.28</v>
      </c>
      <c r="AD12" s="23">
        <v>312740.67</v>
      </c>
      <c r="AE12" s="23">
        <v>44532.7</v>
      </c>
      <c r="AF12" s="23">
        <v>0</v>
      </c>
      <c r="AG12" s="23">
        <v>0</v>
      </c>
      <c r="AH12" s="23">
        <v>0</v>
      </c>
      <c r="AI12" s="23">
        <v>0</v>
      </c>
      <c r="AJ12" s="23">
        <v>5368.75</v>
      </c>
      <c r="AK12" s="23">
        <v>-2028.98</v>
      </c>
      <c r="AL12" s="23">
        <v>644933.4</v>
      </c>
      <c r="AM12" s="23">
        <v>56259.53</v>
      </c>
      <c r="AN12" s="23">
        <v>0</v>
      </c>
      <c r="AO12" s="23">
        <v>0</v>
      </c>
      <c r="AP12" s="23">
        <v>69759.91</v>
      </c>
      <c r="AQ12" s="23">
        <v>14744007.2</v>
      </c>
      <c r="AR12" s="23">
        <v>1123552.15</v>
      </c>
      <c r="AS12" s="19"/>
    </row>
    <row r="13" spans="1:45" s="106" customFormat="1" ht="11.25">
      <c r="A13" s="121" t="s">
        <v>94</v>
      </c>
      <c r="B13" s="24" t="s">
        <v>95</v>
      </c>
      <c r="C13" s="17" t="s">
        <v>80</v>
      </c>
      <c r="D13" s="17" t="s">
        <v>89</v>
      </c>
      <c r="E13" s="23">
        <v>22979459.2</v>
      </c>
      <c r="F13" s="23">
        <v>24977.42</v>
      </c>
      <c r="G13" s="23">
        <v>80052.07</v>
      </c>
      <c r="H13" s="23">
        <v>303.13</v>
      </c>
      <c r="I13" s="23">
        <v>1860.14</v>
      </c>
      <c r="J13" s="23">
        <v>0</v>
      </c>
      <c r="K13" s="23">
        <v>0</v>
      </c>
      <c r="L13" s="23">
        <v>0</v>
      </c>
      <c r="M13" s="23">
        <v>22872266.44</v>
      </c>
      <c r="N13" s="23">
        <v>181262</v>
      </c>
      <c r="O13" s="23">
        <v>197132.52</v>
      </c>
      <c r="P13" s="23">
        <v>13612.15</v>
      </c>
      <c r="Q13" s="23">
        <v>0</v>
      </c>
      <c r="R13" s="23">
        <v>22480259.77</v>
      </c>
      <c r="S13" s="23">
        <v>26742215.81</v>
      </c>
      <c r="T13" s="23">
        <v>-282331.95</v>
      </c>
      <c r="U13" s="23">
        <v>0</v>
      </c>
      <c r="V13" s="23">
        <v>5357.12</v>
      </c>
      <c r="W13" s="23">
        <v>0</v>
      </c>
      <c r="X13" s="23">
        <v>-15129.93</v>
      </c>
      <c r="Y13" s="23">
        <v>196715.43</v>
      </c>
      <c r="Z13" s="23">
        <v>-4152.15</v>
      </c>
      <c r="AA13" s="23">
        <v>1069325.81</v>
      </c>
      <c r="AB13" s="23">
        <v>58986.76</v>
      </c>
      <c r="AC13" s="23">
        <v>1070199.74</v>
      </c>
      <c r="AD13" s="23">
        <v>12460.79</v>
      </c>
      <c r="AE13" s="23">
        <v>43017.59</v>
      </c>
      <c r="AF13" s="23">
        <v>0</v>
      </c>
      <c r="AG13" s="23">
        <v>48917.83</v>
      </c>
      <c r="AH13" s="23">
        <v>-2137.31</v>
      </c>
      <c r="AI13" s="23">
        <v>0</v>
      </c>
      <c r="AJ13" s="23">
        <v>6821.56</v>
      </c>
      <c r="AK13" s="23">
        <v>14683.43</v>
      </c>
      <c r="AL13" s="23">
        <v>1241180.6</v>
      </c>
      <c r="AM13" s="23">
        <v>47595.43</v>
      </c>
      <c r="AN13" s="23">
        <v>0</v>
      </c>
      <c r="AO13" s="23">
        <v>0</v>
      </c>
      <c r="AP13" s="23">
        <v>82422.76</v>
      </c>
      <c r="AQ13" s="23">
        <v>22979459.2</v>
      </c>
      <c r="AR13" s="23">
        <v>796689.41</v>
      </c>
      <c r="AS13" s="19"/>
    </row>
    <row r="14" spans="1:45" s="106" customFormat="1" ht="11.25">
      <c r="A14" s="121" t="s">
        <v>96</v>
      </c>
      <c r="B14" s="24" t="s">
        <v>97</v>
      </c>
      <c r="C14" s="17" t="s">
        <v>85</v>
      </c>
      <c r="D14" s="17" t="s">
        <v>89</v>
      </c>
      <c r="E14" s="23">
        <v>28190432.2</v>
      </c>
      <c r="F14" s="23">
        <v>23133.44</v>
      </c>
      <c r="G14" s="23">
        <v>51199.08</v>
      </c>
      <c r="H14" s="23">
        <v>0</v>
      </c>
      <c r="I14" s="23">
        <v>14175.72</v>
      </c>
      <c r="J14" s="23">
        <v>0</v>
      </c>
      <c r="K14" s="23">
        <v>0</v>
      </c>
      <c r="L14" s="23">
        <v>0</v>
      </c>
      <c r="M14" s="23">
        <v>28101923.96</v>
      </c>
      <c r="N14" s="23">
        <v>162234</v>
      </c>
      <c r="O14" s="23">
        <v>189490.55</v>
      </c>
      <c r="P14" s="23">
        <v>52871.65</v>
      </c>
      <c r="Q14" s="23">
        <v>0</v>
      </c>
      <c r="R14" s="23">
        <v>27697327.76</v>
      </c>
      <c r="S14" s="23">
        <v>34245074.87</v>
      </c>
      <c r="T14" s="23">
        <v>-2452528.83</v>
      </c>
      <c r="U14" s="23">
        <v>0</v>
      </c>
      <c r="V14" s="23">
        <v>7163.37</v>
      </c>
      <c r="W14" s="23">
        <v>0</v>
      </c>
      <c r="X14" s="23">
        <v>-136047.34</v>
      </c>
      <c r="Y14" s="23">
        <v>256661.9</v>
      </c>
      <c r="Z14" s="23">
        <v>-25315.02</v>
      </c>
      <c r="AA14" s="23">
        <v>952818.01</v>
      </c>
      <c r="AB14" s="23">
        <v>19567.97</v>
      </c>
      <c r="AC14" s="23">
        <v>1247655.58</v>
      </c>
      <c r="AD14" s="23">
        <v>15627.86</v>
      </c>
      <c r="AE14" s="23">
        <v>39188</v>
      </c>
      <c r="AF14" s="23">
        <v>0</v>
      </c>
      <c r="AG14" s="23">
        <v>20397.86</v>
      </c>
      <c r="AH14" s="23">
        <v>-110.05</v>
      </c>
      <c r="AI14" s="23">
        <v>0.02</v>
      </c>
      <c r="AJ14" s="23">
        <v>130771.84</v>
      </c>
      <c r="AK14" s="23">
        <v>15250.41</v>
      </c>
      <c r="AL14" s="23">
        <v>2155230.18</v>
      </c>
      <c r="AM14" s="23">
        <v>-769616.83</v>
      </c>
      <c r="AN14" s="23">
        <v>0</v>
      </c>
      <c r="AO14" s="23">
        <v>0</v>
      </c>
      <c r="AP14" s="23">
        <v>149890.62</v>
      </c>
      <c r="AQ14" s="23">
        <v>28190432.16</v>
      </c>
      <c r="AR14" s="23">
        <v>705389.81</v>
      </c>
      <c r="AS14" s="19"/>
    </row>
    <row r="15" spans="1:45" s="106" customFormat="1" ht="11.25">
      <c r="A15" s="121" t="s">
        <v>98</v>
      </c>
      <c r="B15" s="24" t="s">
        <v>99</v>
      </c>
      <c r="C15" s="17" t="s">
        <v>82</v>
      </c>
      <c r="D15" s="17" t="s">
        <v>89</v>
      </c>
      <c r="E15" s="23">
        <v>29101935.99</v>
      </c>
      <c r="F15" s="23">
        <v>18968.19</v>
      </c>
      <c r="G15" s="23">
        <v>16037.2</v>
      </c>
      <c r="H15" s="23">
        <v>998.92</v>
      </c>
      <c r="I15" s="23">
        <v>4145.22</v>
      </c>
      <c r="J15" s="23">
        <v>0</v>
      </c>
      <c r="K15" s="23">
        <v>0</v>
      </c>
      <c r="L15" s="23">
        <v>0</v>
      </c>
      <c r="M15" s="23">
        <v>29061786.46</v>
      </c>
      <c r="N15" s="23">
        <v>177232.55</v>
      </c>
      <c r="O15" s="23">
        <v>442333.34</v>
      </c>
      <c r="P15" s="23">
        <v>34953.8</v>
      </c>
      <c r="Q15" s="23">
        <v>0</v>
      </c>
      <c r="R15" s="23">
        <v>28407266.77</v>
      </c>
      <c r="S15" s="23">
        <v>33629245.02</v>
      </c>
      <c r="T15" s="23">
        <v>-595216.97</v>
      </c>
      <c r="U15" s="23">
        <v>0</v>
      </c>
      <c r="V15" s="23">
        <v>72934.45</v>
      </c>
      <c r="W15" s="23">
        <v>0</v>
      </c>
      <c r="X15" s="23">
        <v>-30347.8</v>
      </c>
      <c r="Y15" s="23">
        <v>249555.86</v>
      </c>
      <c r="Z15" s="23">
        <v>-4813.02</v>
      </c>
      <c r="AA15" s="23">
        <v>1023792.43</v>
      </c>
      <c r="AB15" s="23">
        <v>36812.42</v>
      </c>
      <c r="AC15" s="23">
        <v>1345918.83</v>
      </c>
      <c r="AD15" s="23">
        <v>29979.47</v>
      </c>
      <c r="AE15" s="23">
        <v>78422.27</v>
      </c>
      <c r="AF15" s="23">
        <v>-253.68</v>
      </c>
      <c r="AG15" s="23">
        <v>11601.77</v>
      </c>
      <c r="AH15" s="23">
        <v>367.39</v>
      </c>
      <c r="AI15" s="23">
        <v>0</v>
      </c>
      <c r="AJ15" s="23">
        <v>19479.35</v>
      </c>
      <c r="AK15" s="23">
        <v>33095.16</v>
      </c>
      <c r="AL15" s="23">
        <v>1481145.51</v>
      </c>
      <c r="AM15" s="23">
        <v>8412.32</v>
      </c>
      <c r="AN15" s="23">
        <v>0</v>
      </c>
      <c r="AO15" s="23">
        <v>0</v>
      </c>
      <c r="AP15" s="23">
        <v>211343.91</v>
      </c>
      <c r="AQ15" s="23">
        <v>29101935.99</v>
      </c>
      <c r="AR15" s="23">
        <v>1102774.9</v>
      </c>
      <c r="AS15" s="19"/>
    </row>
    <row r="16" spans="1:45" s="106" customFormat="1" ht="11.25">
      <c r="A16" s="121" t="s">
        <v>100</v>
      </c>
      <c r="B16" s="24" t="s">
        <v>101</v>
      </c>
      <c r="C16" s="17" t="s">
        <v>85</v>
      </c>
      <c r="D16" s="17" t="s">
        <v>89</v>
      </c>
      <c r="E16" s="23">
        <v>29597877.67</v>
      </c>
      <c r="F16" s="23">
        <v>19004.23</v>
      </c>
      <c r="G16" s="23">
        <v>263420.93</v>
      </c>
      <c r="H16" s="23">
        <v>0</v>
      </c>
      <c r="I16" s="23">
        <v>7195.47</v>
      </c>
      <c r="J16" s="23">
        <v>8506.54</v>
      </c>
      <c r="K16" s="23">
        <v>0</v>
      </c>
      <c r="L16" s="23">
        <v>0</v>
      </c>
      <c r="M16" s="23">
        <v>29299750.5</v>
      </c>
      <c r="N16" s="23">
        <v>131349</v>
      </c>
      <c r="O16" s="23">
        <v>916549.4</v>
      </c>
      <c r="P16" s="23">
        <v>37624.54</v>
      </c>
      <c r="Q16" s="23">
        <v>0</v>
      </c>
      <c r="R16" s="23">
        <v>28214227.56</v>
      </c>
      <c r="S16" s="23">
        <v>32935060.73</v>
      </c>
      <c r="T16" s="23">
        <v>-561764.83</v>
      </c>
      <c r="U16" s="23">
        <v>0</v>
      </c>
      <c r="V16" s="23">
        <v>16887.57</v>
      </c>
      <c r="W16" s="23">
        <v>0</v>
      </c>
      <c r="X16" s="23">
        <v>-192448.5</v>
      </c>
      <c r="Y16" s="23">
        <v>257991.09</v>
      </c>
      <c r="Z16" s="23">
        <v>-6269.11</v>
      </c>
      <c r="AA16" s="23">
        <v>595835.88</v>
      </c>
      <c r="AB16" s="23">
        <v>25013.47</v>
      </c>
      <c r="AC16" s="23">
        <v>439791.83</v>
      </c>
      <c r="AD16" s="23">
        <v>373618.88</v>
      </c>
      <c r="AE16" s="23">
        <v>1901.2</v>
      </c>
      <c r="AF16" s="23">
        <v>0</v>
      </c>
      <c r="AG16" s="23">
        <v>19988.12</v>
      </c>
      <c r="AH16" s="23">
        <v>-1999.26</v>
      </c>
      <c r="AI16" s="23">
        <v>0</v>
      </c>
      <c r="AJ16" s="23">
        <v>25392.68</v>
      </c>
      <c r="AK16" s="23">
        <v>-309.79</v>
      </c>
      <c r="AL16" s="23">
        <v>1605704.74</v>
      </c>
      <c r="AM16" s="23">
        <v>24835.73</v>
      </c>
      <c r="AN16" s="23">
        <v>0</v>
      </c>
      <c r="AO16" s="23">
        <v>0</v>
      </c>
      <c r="AP16" s="23">
        <v>126702.8</v>
      </c>
      <c r="AQ16" s="23">
        <v>29597877.67</v>
      </c>
      <c r="AR16" s="23">
        <v>1699384.43</v>
      </c>
      <c r="AS16" s="19"/>
    </row>
    <row r="17" spans="1:45" s="106" customFormat="1" ht="11.25">
      <c r="A17" s="121" t="s">
        <v>102</v>
      </c>
      <c r="B17" s="24" t="s">
        <v>103</v>
      </c>
      <c r="C17" s="17" t="s">
        <v>82</v>
      </c>
      <c r="D17" s="17" t="s">
        <v>89</v>
      </c>
      <c r="E17" s="23">
        <v>38284642.31</v>
      </c>
      <c r="F17" s="23">
        <v>37399.71</v>
      </c>
      <c r="G17" s="23">
        <v>28686.83</v>
      </c>
      <c r="H17" s="23">
        <v>3452</v>
      </c>
      <c r="I17" s="23">
        <v>9493.86</v>
      </c>
      <c r="J17" s="23">
        <v>28677.9</v>
      </c>
      <c r="K17" s="23">
        <v>0</v>
      </c>
      <c r="L17" s="23">
        <v>0</v>
      </c>
      <c r="M17" s="23">
        <v>38176932.01</v>
      </c>
      <c r="N17" s="23">
        <v>181222</v>
      </c>
      <c r="O17" s="23">
        <v>417818.22</v>
      </c>
      <c r="P17" s="23">
        <v>82308.46</v>
      </c>
      <c r="Q17" s="23">
        <v>0</v>
      </c>
      <c r="R17" s="23">
        <v>37495583.33</v>
      </c>
      <c r="S17" s="23">
        <v>45478747.34</v>
      </c>
      <c r="T17" s="23">
        <v>-2174351.31</v>
      </c>
      <c r="U17" s="23">
        <v>0</v>
      </c>
      <c r="V17" s="23">
        <v>-705.13</v>
      </c>
      <c r="W17" s="23">
        <v>0</v>
      </c>
      <c r="X17" s="23">
        <v>-70454.64</v>
      </c>
      <c r="Y17" s="23">
        <v>356423.83</v>
      </c>
      <c r="Z17" s="23">
        <v>-19422.14</v>
      </c>
      <c r="AA17" s="23">
        <v>683641.43</v>
      </c>
      <c r="AB17" s="23">
        <v>62504.9</v>
      </c>
      <c r="AC17" s="23">
        <v>1937498.21</v>
      </c>
      <c r="AD17" s="23">
        <v>40989.31</v>
      </c>
      <c r="AE17" s="23">
        <v>63298.76</v>
      </c>
      <c r="AF17" s="23">
        <v>-956.22</v>
      </c>
      <c r="AG17" s="23">
        <v>32406.15</v>
      </c>
      <c r="AH17" s="23">
        <v>321.2</v>
      </c>
      <c r="AI17" s="23">
        <v>-233.33</v>
      </c>
      <c r="AJ17" s="23">
        <v>22988.92</v>
      </c>
      <c r="AK17" s="23">
        <v>5566.6</v>
      </c>
      <c r="AL17" s="23">
        <v>2257212.78</v>
      </c>
      <c r="AM17" s="23">
        <v>136611.68</v>
      </c>
      <c r="AN17" s="23">
        <v>0</v>
      </c>
      <c r="AO17" s="23">
        <v>0</v>
      </c>
      <c r="AP17" s="23">
        <v>184654.53</v>
      </c>
      <c r="AQ17" s="23">
        <v>38284642.31</v>
      </c>
      <c r="AR17" s="23">
        <v>1433808.29</v>
      </c>
      <c r="AS17" s="19"/>
    </row>
    <row r="18" spans="1:45" s="106" customFormat="1" ht="11.25">
      <c r="A18" s="121" t="s">
        <v>104</v>
      </c>
      <c r="B18" s="24" t="s">
        <v>105</v>
      </c>
      <c r="C18" s="17" t="s">
        <v>82</v>
      </c>
      <c r="D18" s="17" t="s">
        <v>89</v>
      </c>
      <c r="E18" s="23">
        <v>44594880.68</v>
      </c>
      <c r="F18" s="23">
        <v>27271.94</v>
      </c>
      <c r="G18" s="23">
        <v>255979.73</v>
      </c>
      <c r="H18" s="23">
        <v>0</v>
      </c>
      <c r="I18" s="23">
        <v>0</v>
      </c>
      <c r="J18" s="23">
        <v>0</v>
      </c>
      <c r="K18" s="23">
        <v>2623.7</v>
      </c>
      <c r="L18" s="23">
        <v>0</v>
      </c>
      <c r="M18" s="23">
        <v>44309005.31</v>
      </c>
      <c r="N18" s="23">
        <v>229574.09</v>
      </c>
      <c r="O18" s="23">
        <v>117271.11</v>
      </c>
      <c r="P18" s="23">
        <v>51252.47</v>
      </c>
      <c r="Q18" s="23">
        <v>0</v>
      </c>
      <c r="R18" s="23">
        <v>43910907.64</v>
      </c>
      <c r="S18" s="23">
        <v>51578402.31</v>
      </c>
      <c r="T18" s="23">
        <v>-1206331.29</v>
      </c>
      <c r="U18" s="23">
        <v>0</v>
      </c>
      <c r="V18" s="23">
        <v>11215.89</v>
      </c>
      <c r="W18" s="23">
        <v>0</v>
      </c>
      <c r="X18" s="23">
        <v>-82552.33</v>
      </c>
      <c r="Y18" s="23">
        <v>395484.5</v>
      </c>
      <c r="Z18" s="23">
        <v>-11402.64</v>
      </c>
      <c r="AA18" s="23">
        <v>997702.14</v>
      </c>
      <c r="AB18" s="23">
        <v>48567.61</v>
      </c>
      <c r="AC18" s="23">
        <v>2028455.42</v>
      </c>
      <c r="AD18" s="23">
        <v>-24470.98</v>
      </c>
      <c r="AE18" s="23">
        <v>9968.3</v>
      </c>
      <c r="AF18" s="23">
        <v>-882.81</v>
      </c>
      <c r="AG18" s="23">
        <v>54698.5</v>
      </c>
      <c r="AH18" s="23">
        <v>5539.46</v>
      </c>
      <c r="AI18" s="23">
        <v>0</v>
      </c>
      <c r="AJ18" s="23">
        <v>94831.93</v>
      </c>
      <c r="AK18" s="23">
        <v>17698.79</v>
      </c>
      <c r="AL18" s="23">
        <v>2796505.06</v>
      </c>
      <c r="AM18" s="23">
        <v>-42591.72</v>
      </c>
      <c r="AN18" s="23">
        <v>0</v>
      </c>
      <c r="AO18" s="23">
        <v>0</v>
      </c>
      <c r="AP18" s="23">
        <v>269018.72</v>
      </c>
      <c r="AQ18" s="23">
        <v>44594880.68</v>
      </c>
      <c r="AR18" s="23">
        <v>155736</v>
      </c>
      <c r="AS18" s="19"/>
    </row>
    <row r="19" spans="1:45" s="106" customFormat="1" ht="11.25">
      <c r="A19" s="121" t="s">
        <v>106</v>
      </c>
      <c r="B19" s="24" t="s">
        <v>107</v>
      </c>
      <c r="C19" s="17" t="s">
        <v>83</v>
      </c>
      <c r="D19" s="17" t="s">
        <v>89</v>
      </c>
      <c r="E19" s="23">
        <v>20059064.6</v>
      </c>
      <c r="F19" s="23">
        <v>19028.44</v>
      </c>
      <c r="G19" s="23">
        <v>4848.36</v>
      </c>
      <c r="H19" s="23">
        <v>3407.51</v>
      </c>
      <c r="I19" s="23">
        <v>64498.8</v>
      </c>
      <c r="J19" s="23">
        <v>18245.93</v>
      </c>
      <c r="K19" s="23">
        <v>-15.36</v>
      </c>
      <c r="L19" s="23">
        <v>0</v>
      </c>
      <c r="M19" s="23">
        <v>19949050.92</v>
      </c>
      <c r="N19" s="23">
        <v>125150</v>
      </c>
      <c r="O19" s="23">
        <v>147890.34</v>
      </c>
      <c r="P19" s="23">
        <v>28920.23</v>
      </c>
      <c r="Q19" s="23">
        <v>0</v>
      </c>
      <c r="R19" s="23">
        <v>19647090.35</v>
      </c>
      <c r="S19" s="23">
        <v>22960439.05</v>
      </c>
      <c r="T19" s="23">
        <v>-297967.51</v>
      </c>
      <c r="U19" s="23">
        <v>0</v>
      </c>
      <c r="V19" s="23">
        <v>3512.12</v>
      </c>
      <c r="W19" s="23">
        <v>0</v>
      </c>
      <c r="X19" s="23">
        <v>-19896.45</v>
      </c>
      <c r="Y19" s="23">
        <v>169412.04</v>
      </c>
      <c r="Z19" s="23">
        <v>-4202.61</v>
      </c>
      <c r="AA19" s="23">
        <v>722707.13</v>
      </c>
      <c r="AB19" s="23">
        <v>22921.27</v>
      </c>
      <c r="AC19" s="23">
        <v>767722.63</v>
      </c>
      <c r="AD19" s="23">
        <v>21484.31</v>
      </c>
      <c r="AE19" s="23">
        <v>49609.96</v>
      </c>
      <c r="AF19" s="23">
        <v>4910.19</v>
      </c>
      <c r="AG19" s="23">
        <v>86124.84</v>
      </c>
      <c r="AH19" s="23">
        <v>-126.11</v>
      </c>
      <c r="AI19" s="23">
        <v>0</v>
      </c>
      <c r="AJ19" s="23">
        <v>11442.48</v>
      </c>
      <c r="AK19" s="23">
        <v>-172.87</v>
      </c>
      <c r="AL19" s="23">
        <v>965289.82</v>
      </c>
      <c r="AM19" s="23">
        <v>16929.61</v>
      </c>
      <c r="AN19" s="23">
        <v>0</v>
      </c>
      <c r="AO19" s="23">
        <v>0</v>
      </c>
      <c r="AP19" s="23">
        <v>123181.68</v>
      </c>
      <c r="AQ19" s="23">
        <v>20059064.6</v>
      </c>
      <c r="AR19" s="23">
        <v>442454.23</v>
      </c>
      <c r="AS19" s="19"/>
    </row>
    <row r="20" spans="1:45" s="106" customFormat="1" ht="11.25">
      <c r="A20" s="121" t="s">
        <v>36</v>
      </c>
      <c r="B20" s="24" t="s">
        <v>37</v>
      </c>
      <c r="C20" s="17" t="s">
        <v>84</v>
      </c>
      <c r="D20" s="17" t="s">
        <v>683</v>
      </c>
      <c r="E20" s="23">
        <v>49318466.43</v>
      </c>
      <c r="F20" s="23">
        <v>38805.86</v>
      </c>
      <c r="G20" s="23">
        <v>21876.71</v>
      </c>
      <c r="H20" s="23">
        <v>2059.75</v>
      </c>
      <c r="I20" s="23">
        <v>0</v>
      </c>
      <c r="J20" s="23">
        <v>0</v>
      </c>
      <c r="K20" s="23">
        <v>1347.14</v>
      </c>
      <c r="L20" s="23">
        <v>0</v>
      </c>
      <c r="M20" s="23">
        <v>49254376.97</v>
      </c>
      <c r="N20" s="23">
        <v>210335</v>
      </c>
      <c r="O20" s="23">
        <v>954642.38</v>
      </c>
      <c r="P20" s="23">
        <v>66184.7</v>
      </c>
      <c r="Q20" s="23">
        <v>0</v>
      </c>
      <c r="R20" s="23">
        <v>48023214.89</v>
      </c>
      <c r="S20" s="23">
        <v>56392460.3</v>
      </c>
      <c r="T20" s="23">
        <v>-1235068.34</v>
      </c>
      <c r="U20" s="23">
        <v>0</v>
      </c>
      <c r="V20" s="23">
        <v>23581.4</v>
      </c>
      <c r="W20" s="23">
        <v>0</v>
      </c>
      <c r="X20" s="23">
        <v>-21780.12</v>
      </c>
      <c r="Y20" s="23">
        <v>434938.65</v>
      </c>
      <c r="Z20" s="23">
        <v>-15486.32</v>
      </c>
      <c r="AA20" s="23">
        <v>911110.21</v>
      </c>
      <c r="AB20" s="23">
        <v>39512.17</v>
      </c>
      <c r="AC20" s="23">
        <v>1257977.92</v>
      </c>
      <c r="AD20" s="23">
        <v>45985.32</v>
      </c>
      <c r="AE20" s="23">
        <v>27943.98</v>
      </c>
      <c r="AF20" s="23">
        <v>0</v>
      </c>
      <c r="AG20" s="23">
        <v>0</v>
      </c>
      <c r="AH20" s="23">
        <v>0</v>
      </c>
      <c r="AI20" s="23">
        <v>0</v>
      </c>
      <c r="AJ20" s="23">
        <v>87105.93</v>
      </c>
      <c r="AK20" s="23">
        <v>409791.43</v>
      </c>
      <c r="AL20" s="23">
        <v>3954874.23</v>
      </c>
      <c r="AM20" s="23">
        <v>-430561.81</v>
      </c>
      <c r="AN20" s="23">
        <v>0</v>
      </c>
      <c r="AO20" s="23">
        <v>0</v>
      </c>
      <c r="AP20" s="23">
        <v>0</v>
      </c>
      <c r="AQ20" s="23">
        <v>49318466.43</v>
      </c>
      <c r="AR20" s="23">
        <v>3639385.01</v>
      </c>
      <c r="AS20" s="19"/>
    </row>
    <row r="21" spans="1:45" s="106" customFormat="1" ht="11.25">
      <c r="A21" s="121" t="s">
        <v>38</v>
      </c>
      <c r="B21" s="24" t="s">
        <v>39</v>
      </c>
      <c r="C21" s="17" t="s">
        <v>84</v>
      </c>
      <c r="D21" s="17" t="s">
        <v>683</v>
      </c>
      <c r="E21" s="23">
        <v>95938162.39</v>
      </c>
      <c r="F21" s="23">
        <v>132008.18</v>
      </c>
      <c r="G21" s="23">
        <v>97666.88</v>
      </c>
      <c r="H21" s="23">
        <v>0</v>
      </c>
      <c r="I21" s="23">
        <v>0</v>
      </c>
      <c r="J21" s="23">
        <v>0</v>
      </c>
      <c r="K21" s="23">
        <v>0</v>
      </c>
      <c r="L21" s="23">
        <v>0</v>
      </c>
      <c r="M21" s="23">
        <v>95708487.33</v>
      </c>
      <c r="N21" s="23">
        <v>423198</v>
      </c>
      <c r="O21" s="23">
        <v>2975000</v>
      </c>
      <c r="P21" s="23">
        <v>66583.1</v>
      </c>
      <c r="Q21" s="23">
        <v>0</v>
      </c>
      <c r="R21" s="23">
        <v>92243706.23</v>
      </c>
      <c r="S21" s="23">
        <v>109817953.56</v>
      </c>
      <c r="T21" s="23">
        <v>-1976633.62</v>
      </c>
      <c r="U21" s="23">
        <v>0</v>
      </c>
      <c r="V21" s="23">
        <v>130473.08</v>
      </c>
      <c r="W21" s="23">
        <v>0</v>
      </c>
      <c r="X21" s="23">
        <v>-500732.48</v>
      </c>
      <c r="Y21" s="23">
        <v>859991.63</v>
      </c>
      <c r="Z21" s="23">
        <v>-39060.7</v>
      </c>
      <c r="AA21" s="23">
        <v>1216934.73</v>
      </c>
      <c r="AB21" s="23">
        <v>287244.39</v>
      </c>
      <c r="AC21" s="23">
        <v>7574356.12</v>
      </c>
      <c r="AD21" s="23">
        <v>-24970.16</v>
      </c>
      <c r="AE21" s="23">
        <v>184610.4</v>
      </c>
      <c r="AF21" s="23">
        <v>0</v>
      </c>
      <c r="AG21" s="23">
        <v>0</v>
      </c>
      <c r="AH21" s="23">
        <v>0</v>
      </c>
      <c r="AI21" s="23">
        <v>0</v>
      </c>
      <c r="AJ21" s="23">
        <v>14998.57</v>
      </c>
      <c r="AK21" s="23">
        <v>-2446.25</v>
      </c>
      <c r="AL21" s="23">
        <v>3174058.05</v>
      </c>
      <c r="AM21" s="23">
        <v>290637.17</v>
      </c>
      <c r="AN21" s="23">
        <v>0</v>
      </c>
      <c r="AO21" s="23">
        <v>0</v>
      </c>
      <c r="AP21" s="23">
        <v>639871.02</v>
      </c>
      <c r="AQ21" s="23">
        <v>95938162.39</v>
      </c>
      <c r="AR21" s="23">
        <v>9845118.52</v>
      </c>
      <c r="AS21" s="19"/>
    </row>
    <row r="22" spans="1:45" s="106" customFormat="1" ht="11.25">
      <c r="A22" s="121" t="s">
        <v>108</v>
      </c>
      <c r="B22" s="24" t="s">
        <v>109</v>
      </c>
      <c r="C22" s="17" t="s">
        <v>87</v>
      </c>
      <c r="D22" s="17" t="s">
        <v>90</v>
      </c>
      <c r="E22" s="23">
        <v>45120395.46</v>
      </c>
      <c r="F22" s="23">
        <v>48487.03</v>
      </c>
      <c r="G22" s="23">
        <v>73933.19</v>
      </c>
      <c r="H22" s="23">
        <v>0</v>
      </c>
      <c r="I22" s="23">
        <v>0</v>
      </c>
      <c r="J22" s="23">
        <v>0</v>
      </c>
      <c r="K22" s="23">
        <v>15954.83</v>
      </c>
      <c r="L22" s="23">
        <v>0</v>
      </c>
      <c r="M22" s="23">
        <v>44982020.41</v>
      </c>
      <c r="N22" s="23">
        <v>277563</v>
      </c>
      <c r="O22" s="23">
        <v>426331.78</v>
      </c>
      <c r="P22" s="23">
        <v>123812.66</v>
      </c>
      <c r="Q22" s="23">
        <v>0</v>
      </c>
      <c r="R22" s="23">
        <v>44154312.97</v>
      </c>
      <c r="S22" s="23">
        <v>54961652.91</v>
      </c>
      <c r="T22" s="23">
        <v>-3108484.86</v>
      </c>
      <c r="U22" s="23">
        <v>0</v>
      </c>
      <c r="V22" s="23">
        <v>13387.75</v>
      </c>
      <c r="W22" s="23">
        <v>0</v>
      </c>
      <c r="X22" s="23">
        <v>-288350.11</v>
      </c>
      <c r="Y22" s="23">
        <v>419550.35</v>
      </c>
      <c r="Z22" s="23">
        <v>-28634.75</v>
      </c>
      <c r="AA22" s="23">
        <v>1486108.53</v>
      </c>
      <c r="AB22" s="23">
        <v>85613.68</v>
      </c>
      <c r="AC22" s="23">
        <v>1834340.9</v>
      </c>
      <c r="AD22" s="23">
        <v>-56405.72</v>
      </c>
      <c r="AE22" s="23">
        <v>43859.68</v>
      </c>
      <c r="AF22" s="23">
        <v>4791.64</v>
      </c>
      <c r="AG22" s="23">
        <v>4631.73</v>
      </c>
      <c r="AH22" s="23">
        <v>0</v>
      </c>
      <c r="AI22" s="23">
        <v>0</v>
      </c>
      <c r="AJ22" s="23">
        <v>83834.62</v>
      </c>
      <c r="AK22" s="23">
        <v>12321.56</v>
      </c>
      <c r="AL22" s="23">
        <v>4017869.39</v>
      </c>
      <c r="AM22" s="23">
        <v>-260055.99</v>
      </c>
      <c r="AN22" s="23">
        <v>0</v>
      </c>
      <c r="AO22" s="23">
        <v>0</v>
      </c>
      <c r="AP22" s="23">
        <v>168516.03</v>
      </c>
      <c r="AQ22" s="23">
        <v>45120395.46</v>
      </c>
      <c r="AR22" s="23">
        <v>1487163.54</v>
      </c>
      <c r="AS22" s="19"/>
    </row>
    <row r="23" spans="1:45" s="106" customFormat="1" ht="11.25">
      <c r="A23" s="121" t="s">
        <v>110</v>
      </c>
      <c r="B23" s="24" t="s">
        <v>111</v>
      </c>
      <c r="C23" s="17" t="s">
        <v>80</v>
      </c>
      <c r="D23" s="17" t="s">
        <v>89</v>
      </c>
      <c r="E23" s="23">
        <v>19954377.94</v>
      </c>
      <c r="F23" s="23">
        <v>5829.93</v>
      </c>
      <c r="G23" s="23">
        <v>89550.41</v>
      </c>
      <c r="H23" s="23">
        <v>3751.14</v>
      </c>
      <c r="I23" s="23">
        <v>472.88</v>
      </c>
      <c r="J23" s="23">
        <v>464.46</v>
      </c>
      <c r="K23" s="23">
        <v>0</v>
      </c>
      <c r="L23" s="23">
        <v>0</v>
      </c>
      <c r="M23" s="23">
        <v>19854309.12</v>
      </c>
      <c r="N23" s="23">
        <v>101788</v>
      </c>
      <c r="O23" s="23">
        <v>246066.25</v>
      </c>
      <c r="P23" s="23">
        <v>5040.08</v>
      </c>
      <c r="Q23" s="23">
        <v>0</v>
      </c>
      <c r="R23" s="23">
        <v>19501414.79</v>
      </c>
      <c r="S23" s="23">
        <v>23237274.8</v>
      </c>
      <c r="T23" s="23">
        <v>-1052539.94</v>
      </c>
      <c r="U23" s="23">
        <v>0</v>
      </c>
      <c r="V23" s="23">
        <v>94004.31</v>
      </c>
      <c r="W23" s="23">
        <v>0</v>
      </c>
      <c r="X23" s="23">
        <v>-28150.32</v>
      </c>
      <c r="Y23" s="23">
        <v>170340.76</v>
      </c>
      <c r="Z23" s="23">
        <v>10556.95</v>
      </c>
      <c r="AA23" s="23">
        <v>478289.21</v>
      </c>
      <c r="AB23" s="23">
        <v>37928.35</v>
      </c>
      <c r="AC23" s="23">
        <v>794353.45</v>
      </c>
      <c r="AD23" s="23">
        <v>44526.32</v>
      </c>
      <c r="AE23" s="23">
        <v>88600.88</v>
      </c>
      <c r="AF23" s="23">
        <v>15876.94</v>
      </c>
      <c r="AG23" s="23">
        <v>630.5</v>
      </c>
      <c r="AH23" s="23">
        <v>0</v>
      </c>
      <c r="AI23" s="23">
        <v>0</v>
      </c>
      <c r="AJ23" s="23">
        <v>21683.67</v>
      </c>
      <c r="AK23" s="23">
        <v>69990.64</v>
      </c>
      <c r="AL23" s="23">
        <v>803807.89</v>
      </c>
      <c r="AM23" s="23">
        <v>65437.09</v>
      </c>
      <c r="AN23" s="23">
        <v>1523.56</v>
      </c>
      <c r="AO23" s="23">
        <v>-146.56</v>
      </c>
      <c r="AP23" s="23">
        <v>110907.32</v>
      </c>
      <c r="AQ23" s="23">
        <v>19954377.94</v>
      </c>
      <c r="AR23" s="23">
        <v>1128230.96</v>
      </c>
      <c r="AS23" s="19"/>
    </row>
    <row r="24" spans="1:45" s="106" customFormat="1" ht="11.25">
      <c r="A24" s="121" t="s">
        <v>112</v>
      </c>
      <c r="B24" s="24" t="s">
        <v>113</v>
      </c>
      <c r="C24" s="17" t="s">
        <v>83</v>
      </c>
      <c r="D24" s="17" t="s">
        <v>89</v>
      </c>
      <c r="E24" s="23">
        <v>74438301.86</v>
      </c>
      <c r="F24" s="23">
        <v>2952.81</v>
      </c>
      <c r="G24" s="23">
        <v>20631.95</v>
      </c>
      <c r="H24" s="23">
        <v>0</v>
      </c>
      <c r="I24" s="23">
        <v>0</v>
      </c>
      <c r="J24" s="23">
        <v>0</v>
      </c>
      <c r="K24" s="23">
        <v>0</v>
      </c>
      <c r="L24" s="23">
        <v>0</v>
      </c>
      <c r="M24" s="23">
        <v>74414717.1</v>
      </c>
      <c r="N24" s="23">
        <v>246179</v>
      </c>
      <c r="O24" s="23">
        <v>117471.4</v>
      </c>
      <c r="P24" s="23">
        <v>109605.35</v>
      </c>
      <c r="Q24" s="23">
        <v>0</v>
      </c>
      <c r="R24" s="23">
        <v>73941461.35</v>
      </c>
      <c r="S24" s="23">
        <v>83461295.51</v>
      </c>
      <c r="T24" s="23">
        <v>-2171782.83</v>
      </c>
      <c r="U24" s="23">
        <v>0</v>
      </c>
      <c r="V24" s="23">
        <v>-746.75</v>
      </c>
      <c r="W24" s="23">
        <v>0</v>
      </c>
      <c r="X24" s="23">
        <v>-349262.55</v>
      </c>
      <c r="Y24" s="23">
        <v>660069.17</v>
      </c>
      <c r="Z24" s="23">
        <v>-25136.03</v>
      </c>
      <c r="AA24" s="23">
        <v>656615.31</v>
      </c>
      <c r="AB24" s="23">
        <v>34491.32</v>
      </c>
      <c r="AC24" s="23">
        <v>1904360.46</v>
      </c>
      <c r="AD24" s="23">
        <v>-7307.06</v>
      </c>
      <c r="AE24" s="23">
        <v>27773.23</v>
      </c>
      <c r="AF24" s="23">
        <v>3095.05</v>
      </c>
      <c r="AG24" s="23">
        <v>2473.5</v>
      </c>
      <c r="AH24" s="23">
        <v>0</v>
      </c>
      <c r="AI24" s="23">
        <v>0</v>
      </c>
      <c r="AJ24" s="23">
        <v>213682.28</v>
      </c>
      <c r="AK24" s="23">
        <v>-13767.15</v>
      </c>
      <c r="AL24" s="23">
        <v>4686398.18</v>
      </c>
      <c r="AM24" s="23">
        <v>-89841.51</v>
      </c>
      <c r="AN24" s="23">
        <v>0</v>
      </c>
      <c r="AO24" s="23">
        <v>0</v>
      </c>
      <c r="AP24" s="23">
        <v>416685.89</v>
      </c>
      <c r="AQ24" s="23">
        <v>74438302.12</v>
      </c>
      <c r="AR24" s="23">
        <v>1636007.15</v>
      </c>
      <c r="AS24" s="19"/>
    </row>
    <row r="25" spans="1:45" s="106" customFormat="1" ht="11.25">
      <c r="A25" s="121" t="s">
        <v>114</v>
      </c>
      <c r="B25" s="24" t="s">
        <v>115</v>
      </c>
      <c r="C25" s="17" t="s">
        <v>82</v>
      </c>
      <c r="D25" s="17" t="s">
        <v>89</v>
      </c>
      <c r="E25" s="23">
        <v>65753410.17</v>
      </c>
      <c r="F25" s="23">
        <v>70878.78</v>
      </c>
      <c r="G25" s="23">
        <v>100541.39</v>
      </c>
      <c r="H25" s="23">
        <v>503.19</v>
      </c>
      <c r="I25" s="23">
        <v>55880.66</v>
      </c>
      <c r="J25" s="23">
        <v>16168.69</v>
      </c>
      <c r="K25" s="23">
        <v>-5006.66</v>
      </c>
      <c r="L25" s="23">
        <v>0</v>
      </c>
      <c r="M25" s="23">
        <v>65514444.13</v>
      </c>
      <c r="N25" s="23">
        <v>212253</v>
      </c>
      <c r="O25" s="23">
        <v>418161.86</v>
      </c>
      <c r="P25" s="23">
        <v>112195.12</v>
      </c>
      <c r="Q25" s="23">
        <v>0</v>
      </c>
      <c r="R25" s="23">
        <v>64771834.15</v>
      </c>
      <c r="S25" s="23">
        <v>74676280.63</v>
      </c>
      <c r="T25" s="23">
        <v>1178542.94</v>
      </c>
      <c r="U25" s="23">
        <v>0</v>
      </c>
      <c r="V25" s="23">
        <v>49626.7</v>
      </c>
      <c r="W25" s="23">
        <v>0</v>
      </c>
      <c r="X25" s="23">
        <v>-219542.56</v>
      </c>
      <c r="Y25" s="23">
        <v>600025.27</v>
      </c>
      <c r="Z25" s="23">
        <v>2475.68</v>
      </c>
      <c r="AA25" s="23">
        <v>505930.31</v>
      </c>
      <c r="AB25" s="23">
        <v>186683</v>
      </c>
      <c r="AC25" s="23">
        <v>2078204.32</v>
      </c>
      <c r="AD25" s="23">
        <v>35208</v>
      </c>
      <c r="AE25" s="23">
        <v>8051</v>
      </c>
      <c r="AF25" s="23">
        <v>0</v>
      </c>
      <c r="AG25" s="23">
        <v>33479.5</v>
      </c>
      <c r="AH25" s="23">
        <v>0</v>
      </c>
      <c r="AI25" s="23">
        <v>0</v>
      </c>
      <c r="AJ25" s="23">
        <v>145526.64</v>
      </c>
      <c r="AK25" s="23">
        <v>14298.99</v>
      </c>
      <c r="AL25" s="23">
        <v>3775071.06</v>
      </c>
      <c r="AM25" s="23">
        <v>65764.64</v>
      </c>
      <c r="AN25" s="23">
        <v>3726190.08</v>
      </c>
      <c r="AO25" s="23">
        <v>0</v>
      </c>
      <c r="AP25" s="23">
        <v>398676.07</v>
      </c>
      <c r="AQ25" s="23">
        <v>65753410.17</v>
      </c>
      <c r="AR25" s="23">
        <v>5773383</v>
      </c>
      <c r="AS25" s="19"/>
    </row>
    <row r="26" spans="1:45" s="106" customFormat="1" ht="11.25">
      <c r="A26" s="121" t="s">
        <v>116</v>
      </c>
      <c r="B26" s="24" t="s">
        <v>117</v>
      </c>
      <c r="C26" s="17" t="s">
        <v>85</v>
      </c>
      <c r="D26" s="17" t="s">
        <v>89</v>
      </c>
      <c r="E26" s="23">
        <v>35624117</v>
      </c>
      <c r="F26" s="23">
        <v>16016.46</v>
      </c>
      <c r="G26" s="23">
        <v>93929.79</v>
      </c>
      <c r="H26" s="23">
        <v>230.38</v>
      </c>
      <c r="I26" s="23">
        <v>30756.29</v>
      </c>
      <c r="J26" s="23">
        <v>9191.62</v>
      </c>
      <c r="K26" s="23">
        <v>17757.66</v>
      </c>
      <c r="L26" s="23">
        <v>0</v>
      </c>
      <c r="M26" s="23">
        <v>35456234.8</v>
      </c>
      <c r="N26" s="23">
        <v>165391</v>
      </c>
      <c r="O26" s="23">
        <v>267656</v>
      </c>
      <c r="P26" s="23">
        <v>87826.5</v>
      </c>
      <c r="Q26" s="23">
        <v>0</v>
      </c>
      <c r="R26" s="23">
        <v>34935361.3</v>
      </c>
      <c r="S26" s="23">
        <v>41055794.08</v>
      </c>
      <c r="T26" s="23">
        <v>-10582077.21</v>
      </c>
      <c r="U26" s="23">
        <v>0</v>
      </c>
      <c r="V26" s="23">
        <v>9070607.74</v>
      </c>
      <c r="W26" s="23">
        <v>0.01</v>
      </c>
      <c r="X26" s="23">
        <v>-107628.75</v>
      </c>
      <c r="Y26" s="23">
        <v>319181.81</v>
      </c>
      <c r="Z26" s="23">
        <v>-124683.96</v>
      </c>
      <c r="AA26" s="23">
        <v>758399.93</v>
      </c>
      <c r="AB26" s="23">
        <v>20216.03</v>
      </c>
      <c r="AC26" s="23">
        <v>899146.79</v>
      </c>
      <c r="AD26" s="23">
        <v>-21748.79</v>
      </c>
      <c r="AE26" s="23">
        <v>3686</v>
      </c>
      <c r="AF26" s="23">
        <v>0</v>
      </c>
      <c r="AG26" s="23">
        <v>41008.53</v>
      </c>
      <c r="AH26" s="23">
        <v>0</v>
      </c>
      <c r="AI26" s="23">
        <v>0</v>
      </c>
      <c r="AJ26" s="23">
        <v>401387.6</v>
      </c>
      <c r="AK26" s="23">
        <v>9195.55</v>
      </c>
      <c r="AL26" s="23">
        <v>1861137.29</v>
      </c>
      <c r="AM26" s="23">
        <v>-3320.16</v>
      </c>
      <c r="AN26" s="23">
        <v>0</v>
      </c>
      <c r="AO26" s="23">
        <v>0</v>
      </c>
      <c r="AP26" s="23">
        <v>253225.43</v>
      </c>
      <c r="AQ26" s="23">
        <v>35624117</v>
      </c>
      <c r="AR26" s="23">
        <v>1580892.99</v>
      </c>
      <c r="AS26" s="19"/>
    </row>
    <row r="27" spans="1:45" s="106" customFormat="1" ht="11.25">
      <c r="A27" s="121" t="s">
        <v>0</v>
      </c>
      <c r="B27" s="24" t="s">
        <v>682</v>
      </c>
      <c r="C27" s="17" t="s">
        <v>81</v>
      </c>
      <c r="D27" s="17" t="s">
        <v>88</v>
      </c>
      <c r="E27" s="23">
        <v>48963902.47</v>
      </c>
      <c r="F27" s="23">
        <v>15423.45</v>
      </c>
      <c r="G27" s="23">
        <v>21426.05</v>
      </c>
      <c r="H27" s="23">
        <v>5456.93</v>
      </c>
      <c r="I27" s="23">
        <v>6719.39</v>
      </c>
      <c r="J27" s="23">
        <v>12853.69</v>
      </c>
      <c r="K27" s="23">
        <v>0</v>
      </c>
      <c r="L27" s="23">
        <v>0</v>
      </c>
      <c r="M27" s="23">
        <v>48902022.97</v>
      </c>
      <c r="N27" s="23">
        <v>259968</v>
      </c>
      <c r="O27" s="23">
        <v>327575.03</v>
      </c>
      <c r="P27" s="23">
        <v>62055.25</v>
      </c>
      <c r="Q27" s="23">
        <v>0</v>
      </c>
      <c r="R27" s="23">
        <v>48252424.69</v>
      </c>
      <c r="S27" s="23">
        <v>58527916.63</v>
      </c>
      <c r="T27" s="23">
        <v>-692451.51</v>
      </c>
      <c r="U27" s="23">
        <v>0</v>
      </c>
      <c r="V27" s="23">
        <v>35212.82</v>
      </c>
      <c r="W27" s="23">
        <v>0</v>
      </c>
      <c r="X27" s="23">
        <v>-52815.62</v>
      </c>
      <c r="Y27" s="23">
        <v>444326.77</v>
      </c>
      <c r="Z27" s="23">
        <v>4948.75</v>
      </c>
      <c r="AA27" s="23">
        <v>1347859</v>
      </c>
      <c r="AB27" s="23">
        <v>16566.58</v>
      </c>
      <c r="AC27" s="23">
        <v>4338472.75</v>
      </c>
      <c r="AD27" s="23">
        <v>345466.28</v>
      </c>
      <c r="AE27" s="23">
        <v>140614</v>
      </c>
      <c r="AF27" s="23">
        <v>196.22</v>
      </c>
      <c r="AG27" s="23">
        <v>21974.67</v>
      </c>
      <c r="AH27" s="23">
        <v>-711.44</v>
      </c>
      <c r="AI27" s="23">
        <v>0</v>
      </c>
      <c r="AJ27" s="23">
        <v>39384.92</v>
      </c>
      <c r="AK27" s="23">
        <v>21986.29</v>
      </c>
      <c r="AL27" s="23">
        <v>2581484.09</v>
      </c>
      <c r="AM27" s="23">
        <v>210880</v>
      </c>
      <c r="AN27" s="23">
        <v>0</v>
      </c>
      <c r="AO27" s="23">
        <v>0</v>
      </c>
      <c r="AP27" s="23">
        <v>344693.25</v>
      </c>
      <c r="AQ27" s="23">
        <v>48963902.47</v>
      </c>
      <c r="AR27" s="23">
        <v>1852687.68</v>
      </c>
      <c r="AS27" s="19"/>
    </row>
    <row r="28" spans="1:45" s="106" customFormat="1" ht="11.25">
      <c r="A28" s="121" t="s">
        <v>660</v>
      </c>
      <c r="B28" s="24" t="s">
        <v>661</v>
      </c>
      <c r="C28" s="17" t="s">
        <v>83</v>
      </c>
      <c r="D28" s="17" t="s">
        <v>88</v>
      </c>
      <c r="E28" s="23">
        <v>51559320.88</v>
      </c>
      <c r="F28" s="23">
        <v>27593.75</v>
      </c>
      <c r="G28" s="23">
        <v>33255.87</v>
      </c>
      <c r="H28" s="23">
        <v>213.4</v>
      </c>
      <c r="I28" s="23">
        <v>14689.53</v>
      </c>
      <c r="J28" s="23">
        <v>31695.02</v>
      </c>
      <c r="K28" s="23">
        <v>15562.24</v>
      </c>
      <c r="L28" s="23">
        <v>0</v>
      </c>
      <c r="M28" s="23">
        <v>51436311.07</v>
      </c>
      <c r="N28" s="23">
        <v>239365</v>
      </c>
      <c r="O28" s="23">
        <v>1420311.18</v>
      </c>
      <c r="P28" s="23">
        <v>354306.78</v>
      </c>
      <c r="Q28" s="23">
        <v>0</v>
      </c>
      <c r="R28" s="23">
        <v>49422328.11</v>
      </c>
      <c r="S28" s="23">
        <v>65771012.24</v>
      </c>
      <c r="T28" s="23">
        <v>-7309683.16</v>
      </c>
      <c r="U28" s="23">
        <v>0</v>
      </c>
      <c r="V28" s="23">
        <v>673718.91</v>
      </c>
      <c r="W28" s="23">
        <v>0</v>
      </c>
      <c r="X28" s="23">
        <v>-166768.01</v>
      </c>
      <c r="Y28" s="23">
        <v>512100.67</v>
      </c>
      <c r="Z28" s="23">
        <v>-71861.69</v>
      </c>
      <c r="AA28" s="23">
        <v>1030848.46</v>
      </c>
      <c r="AB28" s="23">
        <v>43899.5</v>
      </c>
      <c r="AC28" s="23">
        <v>2819820.01</v>
      </c>
      <c r="AD28" s="23">
        <v>-36196.54</v>
      </c>
      <c r="AE28" s="23">
        <v>120202.4</v>
      </c>
      <c r="AF28" s="23">
        <v>-1298.9</v>
      </c>
      <c r="AG28" s="23">
        <v>40727.54</v>
      </c>
      <c r="AH28" s="23">
        <v>-17.3</v>
      </c>
      <c r="AI28" s="23">
        <v>0</v>
      </c>
      <c r="AJ28" s="23">
        <v>203886.1</v>
      </c>
      <c r="AK28" s="23">
        <v>3688.35</v>
      </c>
      <c r="AL28" s="23">
        <v>3480395.96</v>
      </c>
      <c r="AM28" s="23">
        <v>140460.23</v>
      </c>
      <c r="AN28" s="23">
        <v>0</v>
      </c>
      <c r="AO28" s="23">
        <v>0</v>
      </c>
      <c r="AP28" s="23">
        <v>336318.29</v>
      </c>
      <c r="AQ28" s="23">
        <v>51559320.88</v>
      </c>
      <c r="AR28" s="23">
        <v>3706909.77</v>
      </c>
      <c r="AS28" s="19"/>
    </row>
    <row r="29" spans="1:45" s="106" customFormat="1" ht="11.25">
      <c r="A29" s="121" t="s">
        <v>40</v>
      </c>
      <c r="B29" s="24" t="s">
        <v>41</v>
      </c>
      <c r="C29" s="17" t="s">
        <v>84</v>
      </c>
      <c r="D29" s="17" t="s">
        <v>683</v>
      </c>
      <c r="E29" s="23">
        <v>61717185.15</v>
      </c>
      <c r="F29" s="23">
        <v>0</v>
      </c>
      <c r="G29" s="23">
        <v>299.73</v>
      </c>
      <c r="H29" s="23">
        <v>0</v>
      </c>
      <c r="I29" s="23">
        <v>0</v>
      </c>
      <c r="J29" s="23">
        <v>0</v>
      </c>
      <c r="K29" s="23">
        <v>0</v>
      </c>
      <c r="L29" s="23">
        <v>0</v>
      </c>
      <c r="M29" s="23">
        <v>61716885.42</v>
      </c>
      <c r="N29" s="23">
        <v>268208</v>
      </c>
      <c r="O29" s="23">
        <v>682289.3</v>
      </c>
      <c r="P29" s="23">
        <v>113592.64</v>
      </c>
      <c r="Q29" s="23">
        <v>0</v>
      </c>
      <c r="R29" s="23">
        <v>60652795.48</v>
      </c>
      <c r="S29" s="23">
        <v>70968669.32</v>
      </c>
      <c r="T29" s="23">
        <v>-868204.6</v>
      </c>
      <c r="U29" s="23">
        <v>0</v>
      </c>
      <c r="V29" s="23">
        <v>-138744.56</v>
      </c>
      <c r="W29" s="23">
        <v>0</v>
      </c>
      <c r="X29" s="23">
        <v>-125806.86</v>
      </c>
      <c r="Y29" s="23">
        <v>532400.69</v>
      </c>
      <c r="Z29" s="23">
        <v>-12572.24</v>
      </c>
      <c r="AA29" s="23">
        <v>1227078.16</v>
      </c>
      <c r="AB29" s="23">
        <v>45686.5</v>
      </c>
      <c r="AC29" s="23">
        <v>3222875.08</v>
      </c>
      <c r="AD29" s="23">
        <v>972708.35</v>
      </c>
      <c r="AE29" s="23">
        <v>77298.37</v>
      </c>
      <c r="AF29" s="23">
        <v>2843.39</v>
      </c>
      <c r="AG29" s="23">
        <v>0</v>
      </c>
      <c r="AH29" s="23">
        <v>0</v>
      </c>
      <c r="AI29" s="23">
        <v>0</v>
      </c>
      <c r="AJ29" s="23">
        <v>90656.61</v>
      </c>
      <c r="AK29" s="23">
        <v>38357.71</v>
      </c>
      <c r="AL29" s="23">
        <v>2858891.13</v>
      </c>
      <c r="AM29" s="23">
        <v>-119373.19</v>
      </c>
      <c r="AN29" s="23">
        <v>0</v>
      </c>
      <c r="AO29" s="23">
        <v>0</v>
      </c>
      <c r="AP29" s="23">
        <v>473148.21</v>
      </c>
      <c r="AQ29" s="23">
        <v>61717185.15</v>
      </c>
      <c r="AR29" s="23">
        <v>2738004.22</v>
      </c>
      <c r="AS29" s="19"/>
    </row>
    <row r="30" spans="1:45" s="106" customFormat="1" ht="11.25">
      <c r="A30" s="121" t="s">
        <v>118</v>
      </c>
      <c r="B30" s="24" t="s">
        <v>119</v>
      </c>
      <c r="C30" s="17" t="s">
        <v>86</v>
      </c>
      <c r="D30" s="17" t="s">
        <v>90</v>
      </c>
      <c r="E30" s="23">
        <v>373400386.5</v>
      </c>
      <c r="F30" s="23">
        <v>-2806.41</v>
      </c>
      <c r="G30" s="23">
        <v>934603.79</v>
      </c>
      <c r="H30" s="23">
        <v>0</v>
      </c>
      <c r="I30" s="23">
        <v>0</v>
      </c>
      <c r="J30" s="23">
        <v>0</v>
      </c>
      <c r="K30" s="23">
        <v>898814.47</v>
      </c>
      <c r="L30" s="23">
        <v>0</v>
      </c>
      <c r="M30" s="23">
        <v>371569774.65</v>
      </c>
      <c r="N30" s="23">
        <v>1973698</v>
      </c>
      <c r="O30" s="23">
        <v>7637181.23</v>
      </c>
      <c r="P30" s="23">
        <v>740237.78</v>
      </c>
      <c r="Q30" s="23">
        <v>0</v>
      </c>
      <c r="R30" s="23">
        <v>361218657.64</v>
      </c>
      <c r="S30" s="23">
        <v>443730182.27</v>
      </c>
      <c r="T30" s="23">
        <v>-11712822.31</v>
      </c>
      <c r="U30" s="23">
        <v>0</v>
      </c>
      <c r="V30" s="23">
        <v>-137982.21</v>
      </c>
      <c r="W30" s="23">
        <v>0</v>
      </c>
      <c r="X30" s="23">
        <v>-948208.54</v>
      </c>
      <c r="Y30" s="23">
        <v>3506241.94</v>
      </c>
      <c r="Z30" s="23">
        <v>-89137.57</v>
      </c>
      <c r="AA30" s="23">
        <v>6525658.29</v>
      </c>
      <c r="AB30" s="23">
        <v>281977.76</v>
      </c>
      <c r="AC30" s="23">
        <v>17558584.92</v>
      </c>
      <c r="AD30" s="23">
        <v>-50797.9</v>
      </c>
      <c r="AE30" s="23">
        <v>90986</v>
      </c>
      <c r="AF30" s="23">
        <v>0</v>
      </c>
      <c r="AG30" s="23">
        <v>0</v>
      </c>
      <c r="AH30" s="23">
        <v>0</v>
      </c>
      <c r="AI30" s="23">
        <v>0</v>
      </c>
      <c r="AJ30" s="23">
        <v>416514.48</v>
      </c>
      <c r="AK30" s="23">
        <v>382918.16</v>
      </c>
      <c r="AL30" s="23">
        <v>33968248.83</v>
      </c>
      <c r="AM30" s="23">
        <v>1573729.41</v>
      </c>
      <c r="AN30" s="23">
        <v>0</v>
      </c>
      <c r="AO30" s="23">
        <v>0</v>
      </c>
      <c r="AP30" s="23">
        <v>2096484.21</v>
      </c>
      <c r="AQ30" s="23">
        <v>373400386.5</v>
      </c>
      <c r="AR30" s="23">
        <v>49551044.21</v>
      </c>
      <c r="AS30" s="19"/>
    </row>
    <row r="31" spans="1:45" s="106" customFormat="1" ht="11.25">
      <c r="A31" s="121" t="s">
        <v>120</v>
      </c>
      <c r="B31" s="24" t="s">
        <v>121</v>
      </c>
      <c r="C31" s="17" t="s">
        <v>85</v>
      </c>
      <c r="D31" s="17" t="s">
        <v>89</v>
      </c>
      <c r="E31" s="23">
        <v>38111912.33</v>
      </c>
      <c r="F31" s="23">
        <v>11712.64</v>
      </c>
      <c r="G31" s="23">
        <v>4313.99</v>
      </c>
      <c r="H31" s="23">
        <v>374.02</v>
      </c>
      <c r="I31" s="23">
        <v>851.26</v>
      </c>
      <c r="J31" s="23">
        <v>0</v>
      </c>
      <c r="K31" s="23">
        <v>0</v>
      </c>
      <c r="L31" s="23">
        <v>0</v>
      </c>
      <c r="M31" s="23">
        <v>38094660.42</v>
      </c>
      <c r="N31" s="23">
        <v>107304</v>
      </c>
      <c r="O31" s="23">
        <v>131649.7</v>
      </c>
      <c r="P31" s="23">
        <v>75678.72</v>
      </c>
      <c r="Q31" s="23">
        <v>0</v>
      </c>
      <c r="R31" s="23">
        <v>37780028</v>
      </c>
      <c r="S31" s="23">
        <v>41527403.84</v>
      </c>
      <c r="T31" s="23">
        <v>-2055618.19</v>
      </c>
      <c r="U31" s="23">
        <v>0</v>
      </c>
      <c r="V31" s="23">
        <v>6599.27</v>
      </c>
      <c r="W31" s="23">
        <v>0</v>
      </c>
      <c r="X31" s="23">
        <v>-965074.11</v>
      </c>
      <c r="Y31" s="23">
        <v>333532.53</v>
      </c>
      <c r="Z31" s="23">
        <v>-24258.71</v>
      </c>
      <c r="AA31" s="23">
        <v>363694.64</v>
      </c>
      <c r="AB31" s="23">
        <v>23045.65</v>
      </c>
      <c r="AC31" s="23">
        <v>371082.87</v>
      </c>
      <c r="AD31" s="23">
        <v>2214.58</v>
      </c>
      <c r="AE31" s="23">
        <v>25228.83</v>
      </c>
      <c r="AF31" s="23">
        <v>397.32</v>
      </c>
      <c r="AG31" s="23">
        <v>2401.55</v>
      </c>
      <c r="AH31" s="23">
        <v>0</v>
      </c>
      <c r="AI31" s="23">
        <v>0</v>
      </c>
      <c r="AJ31" s="23">
        <v>176311.81</v>
      </c>
      <c r="AK31" s="23">
        <v>25954.81</v>
      </c>
      <c r="AL31" s="23">
        <v>1104767.66</v>
      </c>
      <c r="AM31" s="23">
        <v>38402.41</v>
      </c>
      <c r="AN31" s="23">
        <v>0</v>
      </c>
      <c r="AO31" s="23">
        <v>0</v>
      </c>
      <c r="AP31" s="23">
        <v>507318.39</v>
      </c>
      <c r="AQ31" s="23">
        <v>38111912.33</v>
      </c>
      <c r="AR31" s="23">
        <v>949183.59</v>
      </c>
      <c r="AS31" s="19"/>
    </row>
    <row r="32" spans="1:45" s="106" customFormat="1" ht="11.25">
      <c r="A32" s="121" t="s">
        <v>122</v>
      </c>
      <c r="B32" s="24" t="s">
        <v>123</v>
      </c>
      <c r="C32" s="17" t="s">
        <v>80</v>
      </c>
      <c r="D32" s="17" t="s">
        <v>88</v>
      </c>
      <c r="E32" s="23">
        <v>39107018.17</v>
      </c>
      <c r="F32" s="23">
        <v>16220.48</v>
      </c>
      <c r="G32" s="23">
        <v>46280.03</v>
      </c>
      <c r="H32" s="23">
        <v>2806.94</v>
      </c>
      <c r="I32" s="23">
        <v>1013.97</v>
      </c>
      <c r="J32" s="23">
        <v>0</v>
      </c>
      <c r="K32" s="23">
        <v>0</v>
      </c>
      <c r="L32" s="23">
        <v>0</v>
      </c>
      <c r="M32" s="23">
        <v>39040696.75</v>
      </c>
      <c r="N32" s="23">
        <v>238431</v>
      </c>
      <c r="O32" s="23">
        <v>564687.36</v>
      </c>
      <c r="P32" s="23">
        <v>88018.31</v>
      </c>
      <c r="Q32" s="23">
        <v>0</v>
      </c>
      <c r="R32" s="23">
        <v>38149560.08</v>
      </c>
      <c r="S32" s="23">
        <v>48354981.34</v>
      </c>
      <c r="T32" s="23">
        <v>-1756062.48</v>
      </c>
      <c r="U32" s="23">
        <v>0</v>
      </c>
      <c r="V32" s="23">
        <v>10252.84</v>
      </c>
      <c r="W32" s="23">
        <v>0</v>
      </c>
      <c r="X32" s="23">
        <v>-219348.61</v>
      </c>
      <c r="Y32" s="23">
        <v>364946.83</v>
      </c>
      <c r="Z32" s="23">
        <v>19612.42</v>
      </c>
      <c r="AA32" s="23">
        <v>1433501.68</v>
      </c>
      <c r="AB32" s="23">
        <v>44553.68</v>
      </c>
      <c r="AC32" s="23">
        <v>2151562.59</v>
      </c>
      <c r="AD32" s="23">
        <v>103651.7</v>
      </c>
      <c r="AE32" s="23">
        <v>65087</v>
      </c>
      <c r="AF32" s="23">
        <v>0</v>
      </c>
      <c r="AG32" s="23">
        <v>2703.89</v>
      </c>
      <c r="AH32" s="23">
        <v>0</v>
      </c>
      <c r="AI32" s="23">
        <v>0</v>
      </c>
      <c r="AJ32" s="23">
        <v>227340.62</v>
      </c>
      <c r="AK32" s="23">
        <v>-5937.67</v>
      </c>
      <c r="AL32" s="23">
        <v>3839901.3</v>
      </c>
      <c r="AM32" s="23">
        <v>62653.96</v>
      </c>
      <c r="AN32" s="23">
        <v>0</v>
      </c>
      <c r="AO32" s="23">
        <v>0</v>
      </c>
      <c r="AP32" s="23">
        <v>181042.64</v>
      </c>
      <c r="AQ32" s="23">
        <v>39107018.17</v>
      </c>
      <c r="AR32" s="23">
        <v>1784426.8</v>
      </c>
      <c r="AS32" s="19"/>
    </row>
    <row r="33" spans="1:45" s="106" customFormat="1" ht="11.25">
      <c r="A33" s="121" t="s">
        <v>124</v>
      </c>
      <c r="B33" s="24" t="s">
        <v>125</v>
      </c>
      <c r="C33" s="17" t="s">
        <v>80</v>
      </c>
      <c r="D33" s="17" t="s">
        <v>88</v>
      </c>
      <c r="E33" s="23">
        <v>42131379</v>
      </c>
      <c r="F33" s="23">
        <v>1673.25</v>
      </c>
      <c r="G33" s="23">
        <v>41215.92</v>
      </c>
      <c r="H33" s="23">
        <v>0</v>
      </c>
      <c r="I33" s="23">
        <v>0</v>
      </c>
      <c r="J33" s="23">
        <v>0</v>
      </c>
      <c r="K33" s="23">
        <v>0</v>
      </c>
      <c r="L33" s="23">
        <v>0</v>
      </c>
      <c r="M33" s="23">
        <v>42088489.83</v>
      </c>
      <c r="N33" s="23">
        <v>289447</v>
      </c>
      <c r="O33" s="23">
        <v>1060542.17</v>
      </c>
      <c r="P33" s="23">
        <v>70693.95</v>
      </c>
      <c r="Q33" s="23">
        <v>0</v>
      </c>
      <c r="R33" s="23">
        <v>40667806.71</v>
      </c>
      <c r="S33" s="23">
        <v>50092137.77</v>
      </c>
      <c r="T33" s="23">
        <v>-1832796.59</v>
      </c>
      <c r="U33" s="23">
        <v>0</v>
      </c>
      <c r="V33" s="23">
        <v>89101.76</v>
      </c>
      <c r="W33" s="23">
        <v>0</v>
      </c>
      <c r="X33" s="23">
        <v>-265120.28</v>
      </c>
      <c r="Y33" s="23">
        <v>363587.02</v>
      </c>
      <c r="Z33" s="23">
        <v>-21212</v>
      </c>
      <c r="AA33" s="23">
        <v>2127243.86</v>
      </c>
      <c r="AB33" s="23">
        <v>53940.54</v>
      </c>
      <c r="AC33" s="23">
        <v>1258680.48</v>
      </c>
      <c r="AD33" s="23">
        <v>-12663.44</v>
      </c>
      <c r="AE33" s="23">
        <v>0</v>
      </c>
      <c r="AF33" s="23">
        <v>0</v>
      </c>
      <c r="AG33" s="23">
        <v>0</v>
      </c>
      <c r="AH33" s="23">
        <v>0</v>
      </c>
      <c r="AI33" s="23">
        <v>0</v>
      </c>
      <c r="AJ33" s="23">
        <v>7573.5</v>
      </c>
      <c r="AK33" s="23">
        <v>47514.67</v>
      </c>
      <c r="AL33" s="23">
        <v>2993190.89</v>
      </c>
      <c r="AM33" s="23">
        <v>84168.87</v>
      </c>
      <c r="AN33" s="23">
        <v>0</v>
      </c>
      <c r="AO33" s="23">
        <v>0</v>
      </c>
      <c r="AP33" s="23">
        <v>264909.87</v>
      </c>
      <c r="AQ33" s="23">
        <v>42131379</v>
      </c>
      <c r="AR33" s="23">
        <v>4040892.7</v>
      </c>
      <c r="AS33" s="19"/>
    </row>
    <row r="34" spans="1:45" s="106" customFormat="1" ht="11.25">
      <c r="A34" s="121" t="s">
        <v>126</v>
      </c>
      <c r="B34" s="24" t="s">
        <v>127</v>
      </c>
      <c r="C34" s="17" t="s">
        <v>85</v>
      </c>
      <c r="D34" s="17" t="s">
        <v>89</v>
      </c>
      <c r="E34" s="23">
        <v>19364045.98</v>
      </c>
      <c r="F34" s="23">
        <v>569.81</v>
      </c>
      <c r="G34" s="23">
        <v>26085.74</v>
      </c>
      <c r="H34" s="23">
        <v>0</v>
      </c>
      <c r="I34" s="23">
        <v>0</v>
      </c>
      <c r="J34" s="23">
        <v>0</v>
      </c>
      <c r="K34" s="23">
        <v>2615.44</v>
      </c>
      <c r="L34" s="23">
        <v>0</v>
      </c>
      <c r="M34" s="23">
        <v>19334774.99</v>
      </c>
      <c r="N34" s="23">
        <v>96257</v>
      </c>
      <c r="O34" s="23">
        <v>30238.2</v>
      </c>
      <c r="P34" s="23">
        <v>23056.95</v>
      </c>
      <c r="Q34" s="23">
        <v>0</v>
      </c>
      <c r="R34" s="23">
        <v>19185222.84</v>
      </c>
      <c r="S34" s="23">
        <v>21736957.65</v>
      </c>
      <c r="T34" s="23">
        <v>-510514.11</v>
      </c>
      <c r="U34" s="23">
        <v>0</v>
      </c>
      <c r="V34" s="23">
        <v>-175943.65</v>
      </c>
      <c r="W34" s="23">
        <v>0</v>
      </c>
      <c r="X34" s="23">
        <v>-218636.15</v>
      </c>
      <c r="Y34" s="23">
        <v>169855.21</v>
      </c>
      <c r="Z34" s="23">
        <v>-5997.5</v>
      </c>
      <c r="AA34" s="23">
        <v>450568.79</v>
      </c>
      <c r="AB34" s="23">
        <v>20273.16</v>
      </c>
      <c r="AC34" s="23">
        <v>342955.36</v>
      </c>
      <c r="AD34" s="23">
        <v>-2591.41</v>
      </c>
      <c r="AE34" s="23">
        <v>0</v>
      </c>
      <c r="AF34" s="23">
        <v>0</v>
      </c>
      <c r="AG34" s="23">
        <v>15007.07</v>
      </c>
      <c r="AH34" s="23">
        <v>-264.16</v>
      </c>
      <c r="AI34" s="23">
        <v>0</v>
      </c>
      <c r="AJ34" s="23">
        <v>26367.53</v>
      </c>
      <c r="AK34" s="23">
        <v>-0.01</v>
      </c>
      <c r="AL34" s="23">
        <v>1137128.82</v>
      </c>
      <c r="AM34" s="23">
        <v>7751.09</v>
      </c>
      <c r="AN34" s="23">
        <v>0</v>
      </c>
      <c r="AO34" s="23">
        <v>0</v>
      </c>
      <c r="AP34" s="23">
        <v>71751.53</v>
      </c>
      <c r="AQ34" s="23">
        <v>19364045.98</v>
      </c>
      <c r="AR34" s="23">
        <v>556349.72</v>
      </c>
      <c r="AS34" s="19"/>
    </row>
    <row r="35" spans="1:45" s="106" customFormat="1" ht="11.25">
      <c r="A35" s="121" t="s">
        <v>128</v>
      </c>
      <c r="B35" s="24" t="s">
        <v>129</v>
      </c>
      <c r="C35" s="17" t="s">
        <v>80</v>
      </c>
      <c r="D35" s="17" t="s">
        <v>90</v>
      </c>
      <c r="E35" s="23">
        <v>85141414.08</v>
      </c>
      <c r="F35" s="23">
        <v>132347.42</v>
      </c>
      <c r="G35" s="23">
        <v>240405.17</v>
      </c>
      <c r="H35" s="23">
        <v>711.46</v>
      </c>
      <c r="I35" s="23">
        <v>0</v>
      </c>
      <c r="J35" s="23">
        <v>0</v>
      </c>
      <c r="K35" s="23">
        <v>51943.06</v>
      </c>
      <c r="L35" s="23">
        <v>0</v>
      </c>
      <c r="M35" s="23">
        <v>84716006.98</v>
      </c>
      <c r="N35" s="23">
        <v>405207</v>
      </c>
      <c r="O35" s="23">
        <v>1573461.25</v>
      </c>
      <c r="P35" s="23">
        <v>99296.83</v>
      </c>
      <c r="Q35" s="23">
        <v>0</v>
      </c>
      <c r="R35" s="23">
        <v>82638041.9</v>
      </c>
      <c r="S35" s="23">
        <v>99064009.35</v>
      </c>
      <c r="T35" s="23">
        <v>-1673914.84</v>
      </c>
      <c r="U35" s="23">
        <v>0</v>
      </c>
      <c r="V35" s="23">
        <v>-17998.58</v>
      </c>
      <c r="W35" s="23">
        <v>0</v>
      </c>
      <c r="X35" s="23">
        <v>-266313.04</v>
      </c>
      <c r="Y35" s="23">
        <v>762786.47</v>
      </c>
      <c r="Z35" s="23">
        <v>-18269.45</v>
      </c>
      <c r="AA35" s="23">
        <v>2272712.89</v>
      </c>
      <c r="AB35" s="23">
        <v>76700.11</v>
      </c>
      <c r="AC35" s="23">
        <v>3421402.07</v>
      </c>
      <c r="AD35" s="23">
        <v>-51700.62</v>
      </c>
      <c r="AE35" s="23">
        <v>73043.48</v>
      </c>
      <c r="AF35" s="23">
        <v>214.43</v>
      </c>
      <c r="AG35" s="23">
        <v>0</v>
      </c>
      <c r="AH35" s="23">
        <v>0</v>
      </c>
      <c r="AI35" s="23">
        <v>0</v>
      </c>
      <c r="AJ35" s="23">
        <v>455542.71</v>
      </c>
      <c r="AK35" s="23">
        <v>35274.38</v>
      </c>
      <c r="AL35" s="23">
        <v>6642813.06</v>
      </c>
      <c r="AM35" s="23">
        <v>-108949.1</v>
      </c>
      <c r="AN35" s="23">
        <v>0</v>
      </c>
      <c r="AO35" s="23">
        <v>0</v>
      </c>
      <c r="AP35" s="23">
        <v>424458.5</v>
      </c>
      <c r="AQ35" s="23">
        <v>85141414.08</v>
      </c>
      <c r="AR35" s="23">
        <v>4974985.44</v>
      </c>
      <c r="AS35" s="19"/>
    </row>
    <row r="36" spans="1:45" s="106" customFormat="1" ht="11.25">
      <c r="A36" s="121" t="s">
        <v>130</v>
      </c>
      <c r="B36" s="24" t="s">
        <v>131</v>
      </c>
      <c r="C36" s="17" t="s">
        <v>85</v>
      </c>
      <c r="D36" s="17" t="s">
        <v>89</v>
      </c>
      <c r="E36" s="23">
        <v>18148058.06</v>
      </c>
      <c r="F36" s="23">
        <v>10628.37</v>
      </c>
      <c r="G36" s="23">
        <v>41351.61</v>
      </c>
      <c r="H36" s="23">
        <v>2356.82</v>
      </c>
      <c r="I36" s="23">
        <v>1235.78</v>
      </c>
      <c r="J36" s="23">
        <v>-426.08</v>
      </c>
      <c r="K36" s="23">
        <v>16790.24</v>
      </c>
      <c r="L36" s="23">
        <v>0</v>
      </c>
      <c r="M36" s="23">
        <v>18076121.32</v>
      </c>
      <c r="N36" s="23">
        <v>92006</v>
      </c>
      <c r="O36" s="23">
        <v>162902.07</v>
      </c>
      <c r="P36" s="23">
        <v>20627.22</v>
      </c>
      <c r="Q36" s="23">
        <v>0</v>
      </c>
      <c r="R36" s="23">
        <v>17800586.03</v>
      </c>
      <c r="S36" s="23">
        <v>20413172.7</v>
      </c>
      <c r="T36" s="23">
        <v>-232494.75</v>
      </c>
      <c r="U36" s="23">
        <v>0</v>
      </c>
      <c r="V36" s="23">
        <v>4102.11</v>
      </c>
      <c r="W36" s="23">
        <v>0</v>
      </c>
      <c r="X36" s="23">
        <v>-1815.12</v>
      </c>
      <c r="Y36" s="23">
        <v>157343.33</v>
      </c>
      <c r="Z36" s="23">
        <v>-6042.48</v>
      </c>
      <c r="AA36" s="23">
        <v>409213.11</v>
      </c>
      <c r="AB36" s="23">
        <v>74087.64</v>
      </c>
      <c r="AC36" s="23">
        <v>744746.4</v>
      </c>
      <c r="AD36" s="23">
        <v>-44094.14</v>
      </c>
      <c r="AE36" s="23">
        <v>37709.16</v>
      </c>
      <c r="AF36" s="23">
        <v>0</v>
      </c>
      <c r="AG36" s="23">
        <v>21084.53</v>
      </c>
      <c r="AH36" s="23">
        <v>851.45</v>
      </c>
      <c r="AI36" s="23">
        <v>0</v>
      </c>
      <c r="AJ36" s="23">
        <v>0</v>
      </c>
      <c r="AK36" s="23">
        <v>-19562.98</v>
      </c>
      <c r="AL36" s="23">
        <v>905641.55</v>
      </c>
      <c r="AM36" s="23">
        <v>46547.58</v>
      </c>
      <c r="AN36" s="23">
        <v>0</v>
      </c>
      <c r="AO36" s="23">
        <v>-61003.86</v>
      </c>
      <c r="AP36" s="23">
        <v>74617.53</v>
      </c>
      <c r="AQ36" s="23">
        <v>18148058.06</v>
      </c>
      <c r="AR36" s="23">
        <v>2356335.93</v>
      </c>
      <c r="AS36" s="19"/>
    </row>
    <row r="37" spans="1:45" s="106" customFormat="1" ht="11.25">
      <c r="A37" s="121" t="s">
        <v>132</v>
      </c>
      <c r="B37" s="24" t="s">
        <v>133</v>
      </c>
      <c r="C37" s="17" t="s">
        <v>81</v>
      </c>
      <c r="D37" s="17" t="s">
        <v>88</v>
      </c>
      <c r="E37" s="23">
        <v>59420638.22</v>
      </c>
      <c r="F37" s="23">
        <v>19889.64</v>
      </c>
      <c r="G37" s="23">
        <v>26860.1</v>
      </c>
      <c r="H37" s="23">
        <v>2700.85</v>
      </c>
      <c r="I37" s="23">
        <v>0</v>
      </c>
      <c r="J37" s="23">
        <v>0</v>
      </c>
      <c r="K37" s="23">
        <v>0</v>
      </c>
      <c r="L37" s="23">
        <v>0</v>
      </c>
      <c r="M37" s="23">
        <v>59371187.63</v>
      </c>
      <c r="N37" s="23">
        <v>254062</v>
      </c>
      <c r="O37" s="23">
        <v>1022198.27</v>
      </c>
      <c r="P37" s="23">
        <v>132139.01</v>
      </c>
      <c r="Q37" s="23">
        <v>0</v>
      </c>
      <c r="R37" s="23">
        <v>57962788.35</v>
      </c>
      <c r="S37" s="23">
        <v>68455076.77</v>
      </c>
      <c r="T37" s="23">
        <v>-2746499.16</v>
      </c>
      <c r="U37" s="23">
        <v>0</v>
      </c>
      <c r="V37" s="23">
        <v>18516.25</v>
      </c>
      <c r="W37" s="23">
        <v>0</v>
      </c>
      <c r="X37" s="23">
        <v>-386164.26</v>
      </c>
      <c r="Y37" s="23">
        <v>527281.8</v>
      </c>
      <c r="Z37" s="23">
        <v>-30223.86</v>
      </c>
      <c r="AA37" s="23">
        <v>1516282.81</v>
      </c>
      <c r="AB37" s="23">
        <v>66150.14</v>
      </c>
      <c r="AC37" s="23">
        <v>2607562.98</v>
      </c>
      <c r="AD37" s="23">
        <v>-88121.97</v>
      </c>
      <c r="AE37" s="23">
        <v>73041</v>
      </c>
      <c r="AF37" s="23">
        <v>0</v>
      </c>
      <c r="AG37" s="23">
        <v>0</v>
      </c>
      <c r="AH37" s="23">
        <v>0</v>
      </c>
      <c r="AI37" s="23">
        <v>0</v>
      </c>
      <c r="AJ37" s="23">
        <v>19635.45</v>
      </c>
      <c r="AK37" s="23">
        <v>11609.38</v>
      </c>
      <c r="AL37" s="23">
        <v>2602181.79</v>
      </c>
      <c r="AM37" s="23">
        <v>-81707.8</v>
      </c>
      <c r="AN37" s="23">
        <v>0</v>
      </c>
      <c r="AO37" s="23">
        <v>0</v>
      </c>
      <c r="AP37" s="23">
        <v>463044.53</v>
      </c>
      <c r="AQ37" s="23">
        <v>59420637.75</v>
      </c>
      <c r="AR37" s="23">
        <v>2810445.83</v>
      </c>
      <c r="AS37" s="19"/>
    </row>
    <row r="38" spans="1:45" s="106" customFormat="1" ht="11.25">
      <c r="A38" s="121" t="s">
        <v>134</v>
      </c>
      <c r="B38" s="24" t="s">
        <v>135</v>
      </c>
      <c r="C38" s="17" t="s">
        <v>82</v>
      </c>
      <c r="D38" s="17" t="s">
        <v>88</v>
      </c>
      <c r="E38" s="23">
        <v>54107529.59</v>
      </c>
      <c r="F38" s="23">
        <v>16667.18</v>
      </c>
      <c r="G38" s="23">
        <v>30827.7</v>
      </c>
      <c r="H38" s="23">
        <v>0</v>
      </c>
      <c r="I38" s="23">
        <v>554.72</v>
      </c>
      <c r="J38" s="23">
        <v>0</v>
      </c>
      <c r="K38" s="23">
        <v>0</v>
      </c>
      <c r="L38" s="23">
        <v>0</v>
      </c>
      <c r="M38" s="23">
        <v>54059479.99</v>
      </c>
      <c r="N38" s="23">
        <v>149885</v>
      </c>
      <c r="O38" s="23">
        <v>285600</v>
      </c>
      <c r="P38" s="23">
        <v>114910.46</v>
      </c>
      <c r="Q38" s="23">
        <v>0</v>
      </c>
      <c r="R38" s="23">
        <v>53509084.53</v>
      </c>
      <c r="S38" s="23">
        <v>60232348.06</v>
      </c>
      <c r="T38" s="23">
        <v>-2018859.65</v>
      </c>
      <c r="U38" s="23">
        <v>0</v>
      </c>
      <c r="V38" s="23">
        <v>-157448.54</v>
      </c>
      <c r="W38" s="23">
        <v>0</v>
      </c>
      <c r="X38" s="23">
        <v>-258507.19</v>
      </c>
      <c r="Y38" s="23">
        <v>489113.46</v>
      </c>
      <c r="Z38" s="23">
        <v>-24681.83</v>
      </c>
      <c r="AA38" s="23">
        <v>295789.01</v>
      </c>
      <c r="AB38" s="23">
        <v>8454.52</v>
      </c>
      <c r="AC38" s="23">
        <v>1463953.77</v>
      </c>
      <c r="AD38" s="23">
        <v>32590.03</v>
      </c>
      <c r="AE38" s="23">
        <v>0</v>
      </c>
      <c r="AF38" s="23">
        <v>0</v>
      </c>
      <c r="AG38" s="23">
        <v>739.63</v>
      </c>
      <c r="AH38" s="23">
        <v>0</v>
      </c>
      <c r="AI38" s="23">
        <v>0</v>
      </c>
      <c r="AJ38" s="23">
        <v>344380.01</v>
      </c>
      <c r="AK38" s="23">
        <v>9995.4</v>
      </c>
      <c r="AL38" s="23">
        <v>2302684.12</v>
      </c>
      <c r="AM38" s="23">
        <v>-154638.64</v>
      </c>
      <c r="AN38" s="23">
        <v>0</v>
      </c>
      <c r="AO38" s="23">
        <v>0</v>
      </c>
      <c r="AP38" s="23">
        <v>367501.25</v>
      </c>
      <c r="AQ38" s="23">
        <v>54107529.59</v>
      </c>
      <c r="AR38" s="23">
        <v>1467846.94</v>
      </c>
      <c r="AS38" s="19"/>
    </row>
    <row r="39" spans="1:45" s="106" customFormat="1" ht="11.25">
      <c r="A39" s="121" t="s">
        <v>136</v>
      </c>
      <c r="B39" s="24" t="s">
        <v>137</v>
      </c>
      <c r="C39" s="17" t="s">
        <v>87</v>
      </c>
      <c r="D39" s="17" t="s">
        <v>90</v>
      </c>
      <c r="E39" s="23">
        <v>126827848.71</v>
      </c>
      <c r="F39" s="23">
        <v>3506.65</v>
      </c>
      <c r="G39" s="23">
        <v>835868.06</v>
      </c>
      <c r="H39" s="23">
        <v>232.8</v>
      </c>
      <c r="I39" s="23">
        <v>1953.34</v>
      </c>
      <c r="J39" s="23">
        <v>7111.86</v>
      </c>
      <c r="K39" s="23">
        <v>-10994.89</v>
      </c>
      <c r="L39" s="23">
        <v>0</v>
      </c>
      <c r="M39" s="23">
        <v>125990170.89</v>
      </c>
      <c r="N39" s="23">
        <v>747965</v>
      </c>
      <c r="O39" s="23">
        <v>2485893.91</v>
      </c>
      <c r="P39" s="23">
        <v>294201.04</v>
      </c>
      <c r="Q39" s="23">
        <v>0</v>
      </c>
      <c r="R39" s="23">
        <v>122462110.94</v>
      </c>
      <c r="S39" s="23">
        <v>154006141.42</v>
      </c>
      <c r="T39" s="23">
        <v>-5635091.03</v>
      </c>
      <c r="U39" s="23">
        <v>0</v>
      </c>
      <c r="V39" s="23">
        <v>95364.47</v>
      </c>
      <c r="W39" s="23">
        <v>0</v>
      </c>
      <c r="X39" s="23">
        <v>-513318.66</v>
      </c>
      <c r="Y39" s="23">
        <v>1163263.59</v>
      </c>
      <c r="Z39" s="23">
        <v>-52366.79</v>
      </c>
      <c r="AA39" s="23">
        <v>4489910.76</v>
      </c>
      <c r="AB39" s="23">
        <v>381244.57</v>
      </c>
      <c r="AC39" s="23">
        <v>6583249.52</v>
      </c>
      <c r="AD39" s="23">
        <v>-250425.3</v>
      </c>
      <c r="AE39" s="23">
        <v>53796.2</v>
      </c>
      <c r="AF39" s="23">
        <v>0</v>
      </c>
      <c r="AG39" s="23">
        <v>13628.53</v>
      </c>
      <c r="AH39" s="23">
        <v>0</v>
      </c>
      <c r="AI39" s="23">
        <v>0</v>
      </c>
      <c r="AJ39" s="23">
        <v>302550.82</v>
      </c>
      <c r="AK39" s="23">
        <v>15665.86</v>
      </c>
      <c r="AL39" s="23">
        <v>11224639.72</v>
      </c>
      <c r="AM39" s="23">
        <v>-195462.33</v>
      </c>
      <c r="AN39" s="23">
        <v>0</v>
      </c>
      <c r="AO39" s="23">
        <v>0</v>
      </c>
      <c r="AP39" s="23">
        <v>643983.26</v>
      </c>
      <c r="AQ39" s="23">
        <v>126827848.71</v>
      </c>
      <c r="AR39" s="23">
        <v>8323915.25</v>
      </c>
      <c r="AS39" s="19"/>
    </row>
    <row r="40" spans="1:45" s="106" customFormat="1" ht="11.25">
      <c r="A40" s="121" t="s">
        <v>138</v>
      </c>
      <c r="B40" s="24" t="s">
        <v>139</v>
      </c>
      <c r="C40" s="17" t="s">
        <v>83</v>
      </c>
      <c r="D40" s="17" t="s">
        <v>89</v>
      </c>
      <c r="E40" s="23">
        <v>37592363.35</v>
      </c>
      <c r="F40" s="23">
        <v>19896.91</v>
      </c>
      <c r="G40" s="23">
        <v>326182.12</v>
      </c>
      <c r="H40" s="23">
        <v>0</v>
      </c>
      <c r="I40" s="23">
        <v>2209.91</v>
      </c>
      <c r="J40" s="23">
        <v>0</v>
      </c>
      <c r="K40" s="23">
        <v>0</v>
      </c>
      <c r="L40" s="23">
        <v>0</v>
      </c>
      <c r="M40" s="23">
        <v>37244074.41</v>
      </c>
      <c r="N40" s="23">
        <v>194524</v>
      </c>
      <c r="O40" s="23">
        <v>650901.3</v>
      </c>
      <c r="P40" s="23">
        <v>30194.15</v>
      </c>
      <c r="Q40" s="23">
        <v>0</v>
      </c>
      <c r="R40" s="23">
        <v>36368454.96</v>
      </c>
      <c r="S40" s="23">
        <v>42542734.64</v>
      </c>
      <c r="T40" s="23">
        <v>-528616.02</v>
      </c>
      <c r="U40" s="23">
        <v>0</v>
      </c>
      <c r="V40" s="23">
        <v>7643.98</v>
      </c>
      <c r="W40" s="23">
        <v>0</v>
      </c>
      <c r="X40" s="23">
        <v>-27627.42</v>
      </c>
      <c r="Y40" s="23">
        <v>324384.72</v>
      </c>
      <c r="Z40" s="23">
        <v>-7006.28</v>
      </c>
      <c r="AA40" s="23">
        <v>928065.28</v>
      </c>
      <c r="AB40" s="23">
        <v>85646.99</v>
      </c>
      <c r="AC40" s="23">
        <v>1034963.17</v>
      </c>
      <c r="AD40" s="23">
        <v>11302.93</v>
      </c>
      <c r="AE40" s="23">
        <v>76210.99</v>
      </c>
      <c r="AF40" s="23">
        <v>8866.45</v>
      </c>
      <c r="AG40" s="23">
        <v>21813.78</v>
      </c>
      <c r="AH40" s="23">
        <v>-1699.05</v>
      </c>
      <c r="AI40" s="23">
        <v>0</v>
      </c>
      <c r="AJ40" s="23">
        <v>157568.31</v>
      </c>
      <c r="AK40" s="23">
        <v>23742.61</v>
      </c>
      <c r="AL40" s="23">
        <v>2380182.99</v>
      </c>
      <c r="AM40" s="23">
        <v>-117350.08</v>
      </c>
      <c r="AN40" s="23">
        <v>0</v>
      </c>
      <c r="AO40" s="23">
        <v>0</v>
      </c>
      <c r="AP40" s="23">
        <v>165090.74</v>
      </c>
      <c r="AQ40" s="23">
        <v>37592363.35</v>
      </c>
      <c r="AR40" s="23">
        <v>1938258.26</v>
      </c>
      <c r="AS40" s="19"/>
    </row>
    <row r="41" spans="1:45" s="106" customFormat="1" ht="11.25">
      <c r="A41" s="121" t="s">
        <v>140</v>
      </c>
      <c r="B41" s="24" t="s">
        <v>141</v>
      </c>
      <c r="C41" s="17" t="s">
        <v>83</v>
      </c>
      <c r="D41" s="17" t="s">
        <v>89</v>
      </c>
      <c r="E41" s="23">
        <v>25561356.32</v>
      </c>
      <c r="F41" s="23">
        <v>19249.4</v>
      </c>
      <c r="G41" s="23">
        <v>26339.13</v>
      </c>
      <c r="H41" s="23">
        <v>229.89</v>
      </c>
      <c r="I41" s="23">
        <v>7675.06</v>
      </c>
      <c r="J41" s="23">
        <v>-2065.6</v>
      </c>
      <c r="K41" s="23">
        <v>0</v>
      </c>
      <c r="L41" s="23">
        <v>0</v>
      </c>
      <c r="M41" s="23">
        <v>25509928.44</v>
      </c>
      <c r="N41" s="23">
        <v>171315.57</v>
      </c>
      <c r="O41" s="23">
        <v>138531.73</v>
      </c>
      <c r="P41" s="23">
        <v>26275.73</v>
      </c>
      <c r="Q41" s="23">
        <v>0</v>
      </c>
      <c r="R41" s="23">
        <v>25173805.41</v>
      </c>
      <c r="S41" s="23">
        <v>29802846.21</v>
      </c>
      <c r="T41" s="23">
        <v>-557599.5</v>
      </c>
      <c r="U41" s="23">
        <v>0</v>
      </c>
      <c r="V41" s="23">
        <v>7567.49</v>
      </c>
      <c r="W41" s="23">
        <v>0</v>
      </c>
      <c r="X41" s="23">
        <v>-51459.78</v>
      </c>
      <c r="Y41" s="23">
        <v>218984.4</v>
      </c>
      <c r="Z41" s="23">
        <v>-7245.43</v>
      </c>
      <c r="AA41" s="23">
        <v>998108.74</v>
      </c>
      <c r="AB41" s="23">
        <v>48723.72</v>
      </c>
      <c r="AC41" s="23">
        <v>886764.42</v>
      </c>
      <c r="AD41" s="23">
        <v>33003.39</v>
      </c>
      <c r="AE41" s="23">
        <v>34379.51</v>
      </c>
      <c r="AF41" s="23">
        <v>-1507.53</v>
      </c>
      <c r="AG41" s="23">
        <v>86142.4</v>
      </c>
      <c r="AH41" s="23">
        <v>-814.63</v>
      </c>
      <c r="AI41" s="23">
        <v>0</v>
      </c>
      <c r="AJ41" s="23">
        <v>42765.72</v>
      </c>
      <c r="AK41" s="23">
        <v>-1844.42</v>
      </c>
      <c r="AL41" s="23">
        <v>1706337.38</v>
      </c>
      <c r="AM41" s="23">
        <v>-25808.91</v>
      </c>
      <c r="AN41" s="23">
        <v>0</v>
      </c>
      <c r="AO41" s="23">
        <v>0</v>
      </c>
      <c r="AP41" s="23">
        <v>148406.84</v>
      </c>
      <c r="AQ41" s="23">
        <v>25561356.32</v>
      </c>
      <c r="AR41" s="23">
        <v>492480.2</v>
      </c>
      <c r="AS41" s="19"/>
    </row>
    <row r="42" spans="1:45" s="106" customFormat="1" ht="11.25">
      <c r="A42" s="121" t="s">
        <v>42</v>
      </c>
      <c r="B42" s="24" t="s">
        <v>43</v>
      </c>
      <c r="C42" s="17" t="s">
        <v>84</v>
      </c>
      <c r="D42" s="17" t="s">
        <v>683</v>
      </c>
      <c r="E42" s="23">
        <v>91450989.68</v>
      </c>
      <c r="F42" s="23">
        <v>136712.21</v>
      </c>
      <c r="G42" s="23">
        <v>10546.64</v>
      </c>
      <c r="H42" s="23">
        <v>371.03</v>
      </c>
      <c r="I42" s="23">
        <v>0</v>
      </c>
      <c r="J42" s="23">
        <v>0</v>
      </c>
      <c r="K42" s="23">
        <v>0</v>
      </c>
      <c r="L42" s="23">
        <v>0</v>
      </c>
      <c r="M42" s="23">
        <v>91303359.8</v>
      </c>
      <c r="N42" s="23">
        <v>421330</v>
      </c>
      <c r="O42" s="23">
        <v>1890055.81</v>
      </c>
      <c r="P42" s="23">
        <v>148114.13</v>
      </c>
      <c r="Q42" s="23">
        <v>0</v>
      </c>
      <c r="R42" s="23">
        <v>88843859.86</v>
      </c>
      <c r="S42" s="23">
        <v>105992015.42</v>
      </c>
      <c r="T42" s="23">
        <v>-1637720.24</v>
      </c>
      <c r="U42" s="23">
        <v>0</v>
      </c>
      <c r="V42" s="23">
        <v>97761.99</v>
      </c>
      <c r="W42" s="23">
        <v>0</v>
      </c>
      <c r="X42" s="23">
        <v>-281765.39</v>
      </c>
      <c r="Y42" s="23">
        <v>820090.8</v>
      </c>
      <c r="Z42" s="23">
        <v>-25985.72</v>
      </c>
      <c r="AA42" s="23">
        <v>1322170.24</v>
      </c>
      <c r="AB42" s="23">
        <v>140016.73</v>
      </c>
      <c r="AC42" s="23">
        <v>5507983.76</v>
      </c>
      <c r="AD42" s="23">
        <v>298091.29</v>
      </c>
      <c r="AE42" s="23">
        <v>21390.44</v>
      </c>
      <c r="AF42" s="23">
        <v>0</v>
      </c>
      <c r="AG42" s="23">
        <v>0</v>
      </c>
      <c r="AH42" s="23">
        <v>0</v>
      </c>
      <c r="AI42" s="23">
        <v>0</v>
      </c>
      <c r="AJ42" s="23">
        <v>63059.78</v>
      </c>
      <c r="AK42" s="23">
        <v>-11999.75</v>
      </c>
      <c r="AL42" s="23">
        <v>6158086.59</v>
      </c>
      <c r="AM42" s="23">
        <v>271619.86</v>
      </c>
      <c r="AN42" s="23">
        <v>0</v>
      </c>
      <c r="AO42" s="23">
        <v>0</v>
      </c>
      <c r="AP42" s="23">
        <v>306519.02</v>
      </c>
      <c r="AQ42" s="23">
        <v>91450989.68</v>
      </c>
      <c r="AR42" s="23">
        <v>5360478</v>
      </c>
      <c r="AS42" s="19"/>
    </row>
    <row r="43" spans="1:45" s="106" customFormat="1" ht="11.25">
      <c r="A43" s="121" t="s">
        <v>142</v>
      </c>
      <c r="B43" s="24" t="s">
        <v>143</v>
      </c>
      <c r="C43" s="17" t="s">
        <v>83</v>
      </c>
      <c r="D43" s="17" t="s">
        <v>89</v>
      </c>
      <c r="E43" s="23">
        <v>28452165.35</v>
      </c>
      <c r="F43" s="23">
        <v>19279.15</v>
      </c>
      <c r="G43" s="23">
        <v>62110.01</v>
      </c>
      <c r="H43" s="23">
        <v>1027.6</v>
      </c>
      <c r="I43" s="23">
        <v>3000.94</v>
      </c>
      <c r="J43" s="23">
        <v>11103.48</v>
      </c>
      <c r="K43" s="23">
        <v>0</v>
      </c>
      <c r="L43" s="23">
        <v>0</v>
      </c>
      <c r="M43" s="23">
        <v>28355644.17</v>
      </c>
      <c r="N43" s="23">
        <v>107703</v>
      </c>
      <c r="O43" s="23">
        <v>395509.91</v>
      </c>
      <c r="P43" s="23">
        <v>25880.56</v>
      </c>
      <c r="Q43" s="23">
        <v>0</v>
      </c>
      <c r="R43" s="23">
        <v>27826550.7</v>
      </c>
      <c r="S43" s="23">
        <v>31932694.84</v>
      </c>
      <c r="T43" s="23">
        <v>-407670.48</v>
      </c>
      <c r="U43" s="23">
        <v>0</v>
      </c>
      <c r="V43" s="23">
        <v>10846.54</v>
      </c>
      <c r="W43" s="23">
        <v>0</v>
      </c>
      <c r="X43" s="23">
        <v>-69483.06</v>
      </c>
      <c r="Y43" s="23">
        <v>250337.76</v>
      </c>
      <c r="Z43" s="23">
        <v>-4495.7</v>
      </c>
      <c r="AA43" s="23">
        <v>321553.59</v>
      </c>
      <c r="AB43" s="23">
        <v>24401.89</v>
      </c>
      <c r="AC43" s="23">
        <v>1735877.5</v>
      </c>
      <c r="AD43" s="23">
        <v>21977.08</v>
      </c>
      <c r="AE43" s="23">
        <v>32883</v>
      </c>
      <c r="AF43" s="23">
        <v>0</v>
      </c>
      <c r="AG43" s="23">
        <v>5456.25</v>
      </c>
      <c r="AH43" s="23">
        <v>0</v>
      </c>
      <c r="AI43" s="23">
        <v>0</v>
      </c>
      <c r="AJ43" s="23">
        <v>10156.78</v>
      </c>
      <c r="AK43" s="23">
        <v>388.81</v>
      </c>
      <c r="AL43" s="23">
        <v>1088624.19</v>
      </c>
      <c r="AM43" s="23">
        <v>9733.98</v>
      </c>
      <c r="AN43" s="23">
        <v>0</v>
      </c>
      <c r="AO43" s="23">
        <v>0</v>
      </c>
      <c r="AP43" s="23">
        <v>147977.6</v>
      </c>
      <c r="AQ43" s="23">
        <v>28452165.35</v>
      </c>
      <c r="AR43" s="23">
        <v>1856105.65</v>
      </c>
      <c r="AS43" s="19"/>
    </row>
    <row r="44" spans="1:45" s="106" customFormat="1" ht="11.25">
      <c r="A44" s="121" t="s">
        <v>144</v>
      </c>
      <c r="B44" s="24" t="s">
        <v>649</v>
      </c>
      <c r="C44" s="17" t="s">
        <v>82</v>
      </c>
      <c r="D44" s="17" t="s">
        <v>88</v>
      </c>
      <c r="E44" s="23">
        <v>89983058.76</v>
      </c>
      <c r="F44" s="23">
        <v>25983.2</v>
      </c>
      <c r="G44" s="23">
        <v>67521.35</v>
      </c>
      <c r="H44" s="23">
        <v>581.88</v>
      </c>
      <c r="I44" s="23">
        <v>0</v>
      </c>
      <c r="J44" s="23">
        <v>0</v>
      </c>
      <c r="K44" s="23">
        <v>20049.38</v>
      </c>
      <c r="L44" s="23">
        <v>0</v>
      </c>
      <c r="M44" s="23">
        <v>89868922.95</v>
      </c>
      <c r="N44" s="23">
        <v>429532</v>
      </c>
      <c r="O44" s="23">
        <v>1027559.74</v>
      </c>
      <c r="P44" s="23">
        <v>83278.93</v>
      </c>
      <c r="Q44" s="23">
        <v>0</v>
      </c>
      <c r="R44" s="23">
        <v>88328552.28</v>
      </c>
      <c r="S44" s="23">
        <v>104996617.09</v>
      </c>
      <c r="T44" s="23">
        <v>-2790967.17</v>
      </c>
      <c r="U44" s="23">
        <v>0</v>
      </c>
      <c r="V44" s="23">
        <v>67615.31</v>
      </c>
      <c r="W44" s="23">
        <v>0</v>
      </c>
      <c r="X44" s="23">
        <v>-496764.16</v>
      </c>
      <c r="Y44" s="23">
        <v>808716.75</v>
      </c>
      <c r="Z44" s="23">
        <v>-31586.47</v>
      </c>
      <c r="AA44" s="23">
        <v>2038147.57</v>
      </c>
      <c r="AB44" s="23">
        <v>83147.43</v>
      </c>
      <c r="AC44" s="23">
        <v>5736766.49</v>
      </c>
      <c r="AD44" s="23">
        <v>932721.49</v>
      </c>
      <c r="AE44" s="23">
        <v>34110.59</v>
      </c>
      <c r="AF44" s="23">
        <v>0</v>
      </c>
      <c r="AG44" s="23">
        <v>0</v>
      </c>
      <c r="AH44" s="23">
        <v>0</v>
      </c>
      <c r="AI44" s="23">
        <v>0</v>
      </c>
      <c r="AJ44" s="23">
        <v>92977.7</v>
      </c>
      <c r="AK44" s="23">
        <v>41841.75</v>
      </c>
      <c r="AL44" s="23">
        <v>3902232.08</v>
      </c>
      <c r="AM44" s="23">
        <v>165816.12</v>
      </c>
      <c r="AN44" s="23">
        <v>0</v>
      </c>
      <c r="AO44" s="23">
        <v>-4675</v>
      </c>
      <c r="AP44" s="23">
        <v>541014.69</v>
      </c>
      <c r="AQ44" s="23">
        <v>89983058.76</v>
      </c>
      <c r="AR44" s="23">
        <v>5050043.24</v>
      </c>
      <c r="AS44" s="19"/>
    </row>
    <row r="45" spans="1:45" s="106" customFormat="1" ht="11.25">
      <c r="A45" s="121" t="s">
        <v>145</v>
      </c>
      <c r="B45" s="24" t="s">
        <v>646</v>
      </c>
      <c r="C45" s="17" t="s">
        <v>81</v>
      </c>
      <c r="D45" s="17" t="s">
        <v>88</v>
      </c>
      <c r="E45" s="23">
        <v>174520984.68</v>
      </c>
      <c r="F45" s="23">
        <v>42160.91</v>
      </c>
      <c r="G45" s="23">
        <v>322242.02</v>
      </c>
      <c r="H45" s="23">
        <v>1474.4</v>
      </c>
      <c r="I45" s="23">
        <v>0</v>
      </c>
      <c r="J45" s="23">
        <v>0</v>
      </c>
      <c r="K45" s="23">
        <v>7535.3</v>
      </c>
      <c r="L45" s="23">
        <v>0</v>
      </c>
      <c r="M45" s="23">
        <v>174147572.05</v>
      </c>
      <c r="N45" s="23">
        <v>712170</v>
      </c>
      <c r="O45" s="23">
        <v>1213399.71</v>
      </c>
      <c r="P45" s="23">
        <v>351486.6</v>
      </c>
      <c r="Q45" s="23">
        <v>0</v>
      </c>
      <c r="R45" s="23">
        <v>171870515.74</v>
      </c>
      <c r="S45" s="23">
        <v>204014383.24</v>
      </c>
      <c r="T45" s="23">
        <v>-6004167.33</v>
      </c>
      <c r="U45" s="23">
        <v>0</v>
      </c>
      <c r="V45" s="23">
        <v>316089.41</v>
      </c>
      <c r="W45" s="23">
        <v>0</v>
      </c>
      <c r="X45" s="23">
        <v>-452322.62</v>
      </c>
      <c r="Y45" s="23">
        <v>1608462.85</v>
      </c>
      <c r="Z45" s="23">
        <v>-61275.78</v>
      </c>
      <c r="AA45" s="23">
        <v>2739026.07</v>
      </c>
      <c r="AB45" s="23">
        <v>83971.35</v>
      </c>
      <c r="AC45" s="23">
        <v>10416819.61</v>
      </c>
      <c r="AD45" s="23">
        <v>9493.6</v>
      </c>
      <c r="AE45" s="23">
        <v>122400.42</v>
      </c>
      <c r="AF45" s="23">
        <v>-55365.84</v>
      </c>
      <c r="AG45" s="23">
        <v>0</v>
      </c>
      <c r="AH45" s="23">
        <v>0</v>
      </c>
      <c r="AI45" s="23">
        <v>0</v>
      </c>
      <c r="AJ45" s="23">
        <v>796813.31</v>
      </c>
      <c r="AK45" s="23">
        <v>30432.28</v>
      </c>
      <c r="AL45" s="23">
        <v>11100086.6</v>
      </c>
      <c r="AM45" s="23">
        <v>-210993.67</v>
      </c>
      <c r="AN45" s="23">
        <v>0</v>
      </c>
      <c r="AO45" s="23">
        <v>0</v>
      </c>
      <c r="AP45" s="23">
        <v>772146.6</v>
      </c>
      <c r="AQ45" s="23">
        <v>174520984.68</v>
      </c>
      <c r="AR45" s="23">
        <v>4134000</v>
      </c>
      <c r="AS45" s="19"/>
    </row>
    <row r="46" spans="1:45" s="106" customFormat="1" ht="11.25">
      <c r="A46" s="121" t="s">
        <v>146</v>
      </c>
      <c r="B46" s="24" t="s">
        <v>147</v>
      </c>
      <c r="C46" s="17" t="s">
        <v>83</v>
      </c>
      <c r="D46" s="17" t="s">
        <v>89</v>
      </c>
      <c r="E46" s="23">
        <v>25476404.55</v>
      </c>
      <c r="F46" s="23">
        <v>3132.49</v>
      </c>
      <c r="G46" s="23">
        <v>39372.94</v>
      </c>
      <c r="H46" s="23">
        <v>0</v>
      </c>
      <c r="I46" s="23">
        <v>30179.62</v>
      </c>
      <c r="J46" s="23">
        <v>3037.31</v>
      </c>
      <c r="K46" s="23">
        <v>9074.25</v>
      </c>
      <c r="L46" s="23">
        <v>0</v>
      </c>
      <c r="M46" s="23">
        <v>25391607.94</v>
      </c>
      <c r="N46" s="23">
        <v>136329</v>
      </c>
      <c r="O46" s="23">
        <v>121436.39</v>
      </c>
      <c r="P46" s="23">
        <v>58934.5</v>
      </c>
      <c r="Q46" s="23">
        <v>0</v>
      </c>
      <c r="R46" s="23">
        <v>25074908.05</v>
      </c>
      <c r="S46" s="23">
        <v>28813225.06</v>
      </c>
      <c r="T46" s="23">
        <v>-1026014.07</v>
      </c>
      <c r="U46" s="23">
        <v>0</v>
      </c>
      <c r="V46" s="23">
        <v>11836.89</v>
      </c>
      <c r="W46" s="23">
        <v>0</v>
      </c>
      <c r="X46" s="23">
        <v>-142167.75</v>
      </c>
      <c r="Y46" s="23">
        <v>218029.25</v>
      </c>
      <c r="Z46" s="23">
        <v>-12078.65</v>
      </c>
      <c r="AA46" s="23">
        <v>824158.08</v>
      </c>
      <c r="AB46" s="23">
        <v>18025.25</v>
      </c>
      <c r="AC46" s="23">
        <v>694417.13</v>
      </c>
      <c r="AD46" s="23">
        <v>-13289</v>
      </c>
      <c r="AE46" s="23">
        <v>35373.03</v>
      </c>
      <c r="AF46" s="23">
        <v>1685.82</v>
      </c>
      <c r="AG46" s="23">
        <v>42153.8</v>
      </c>
      <c r="AH46" s="23">
        <v>-1247.27</v>
      </c>
      <c r="AI46" s="23">
        <v>0</v>
      </c>
      <c r="AJ46" s="23">
        <v>5334.32</v>
      </c>
      <c r="AK46" s="23">
        <v>523.94</v>
      </c>
      <c r="AL46" s="23">
        <v>905533.39</v>
      </c>
      <c r="AM46" s="23">
        <v>-3980.83</v>
      </c>
      <c r="AN46" s="23">
        <v>0</v>
      </c>
      <c r="AO46" s="23">
        <v>0</v>
      </c>
      <c r="AP46" s="23">
        <v>162074.02</v>
      </c>
      <c r="AQ46" s="23">
        <v>25476404.55</v>
      </c>
      <c r="AR46" s="23">
        <v>228129.58</v>
      </c>
      <c r="AS46" s="19"/>
    </row>
    <row r="47" spans="1:45" s="106" customFormat="1" ht="11.25">
      <c r="A47" s="121" t="s">
        <v>44</v>
      </c>
      <c r="B47" s="24" t="s">
        <v>45</v>
      </c>
      <c r="C47" s="17" t="s">
        <v>84</v>
      </c>
      <c r="D47" s="17" t="s">
        <v>683</v>
      </c>
      <c r="E47" s="23">
        <v>80304910.07</v>
      </c>
      <c r="F47" s="23">
        <v>42620.26</v>
      </c>
      <c r="G47" s="23">
        <v>154385.06</v>
      </c>
      <c r="H47" s="23">
        <v>9279.81</v>
      </c>
      <c r="I47" s="23">
        <v>0</v>
      </c>
      <c r="J47" s="23">
        <v>0</v>
      </c>
      <c r="K47" s="23">
        <v>0</v>
      </c>
      <c r="L47" s="23">
        <v>0</v>
      </c>
      <c r="M47" s="23">
        <v>80098624.94</v>
      </c>
      <c r="N47" s="23">
        <v>363236</v>
      </c>
      <c r="O47" s="23">
        <v>740694.56</v>
      </c>
      <c r="P47" s="23">
        <v>132195.14</v>
      </c>
      <c r="Q47" s="23">
        <v>0</v>
      </c>
      <c r="R47" s="23">
        <v>78862499.24</v>
      </c>
      <c r="S47" s="23">
        <v>93808340.08</v>
      </c>
      <c r="T47" s="23">
        <v>-1887403.73</v>
      </c>
      <c r="U47" s="23">
        <v>0</v>
      </c>
      <c r="V47" s="23">
        <v>1371.14</v>
      </c>
      <c r="W47" s="23">
        <v>0</v>
      </c>
      <c r="X47" s="23">
        <v>-206897.24</v>
      </c>
      <c r="Y47" s="23">
        <v>719600.05</v>
      </c>
      <c r="Z47" s="23">
        <v>-30555.83</v>
      </c>
      <c r="AA47" s="23">
        <v>1389354.45</v>
      </c>
      <c r="AB47" s="23">
        <v>156218.28</v>
      </c>
      <c r="AC47" s="23">
        <v>5686084.69</v>
      </c>
      <c r="AD47" s="23">
        <v>-193213.75</v>
      </c>
      <c r="AE47" s="23">
        <v>149816.81</v>
      </c>
      <c r="AF47" s="23">
        <v>-1339.94</v>
      </c>
      <c r="AG47" s="23">
        <v>0</v>
      </c>
      <c r="AH47" s="23">
        <v>0</v>
      </c>
      <c r="AI47" s="23">
        <v>0</v>
      </c>
      <c r="AJ47" s="23">
        <v>59718.41</v>
      </c>
      <c r="AK47" s="23">
        <v>79869.22</v>
      </c>
      <c r="AL47" s="23">
        <v>5090039.31</v>
      </c>
      <c r="AM47" s="23">
        <v>-392666.12</v>
      </c>
      <c r="AN47" s="23">
        <v>0</v>
      </c>
      <c r="AO47" s="23">
        <v>0</v>
      </c>
      <c r="AP47" s="23">
        <v>489457.52</v>
      </c>
      <c r="AQ47" s="23">
        <v>80304910.07</v>
      </c>
      <c r="AR47" s="23">
        <v>1587719.07</v>
      </c>
      <c r="AS47" s="19"/>
    </row>
    <row r="48" spans="1:45" s="106" customFormat="1" ht="11.25">
      <c r="A48" s="121" t="s">
        <v>148</v>
      </c>
      <c r="B48" s="24" t="s">
        <v>149</v>
      </c>
      <c r="C48" s="17" t="s">
        <v>86</v>
      </c>
      <c r="D48" s="17" t="s">
        <v>89</v>
      </c>
      <c r="E48" s="23">
        <v>23869446.78</v>
      </c>
      <c r="F48" s="23">
        <v>14492.52</v>
      </c>
      <c r="G48" s="23">
        <v>66718.07</v>
      </c>
      <c r="H48" s="23">
        <v>818.44</v>
      </c>
      <c r="I48" s="23">
        <v>196.43</v>
      </c>
      <c r="J48" s="23">
        <v>2328</v>
      </c>
      <c r="K48" s="23">
        <v>0</v>
      </c>
      <c r="L48" s="23">
        <v>0</v>
      </c>
      <c r="M48" s="23">
        <v>23784893.32</v>
      </c>
      <c r="N48" s="23">
        <v>122115</v>
      </c>
      <c r="O48" s="23">
        <v>582585</v>
      </c>
      <c r="P48" s="23">
        <v>37255.94</v>
      </c>
      <c r="Q48" s="23">
        <v>0</v>
      </c>
      <c r="R48" s="23">
        <v>23042937.38</v>
      </c>
      <c r="S48" s="23">
        <v>27465072.37</v>
      </c>
      <c r="T48" s="23">
        <v>-383440.73</v>
      </c>
      <c r="U48" s="23">
        <v>0</v>
      </c>
      <c r="V48" s="23">
        <v>31452.78</v>
      </c>
      <c r="W48" s="23">
        <v>0</v>
      </c>
      <c r="X48" s="23">
        <v>-22037.38</v>
      </c>
      <c r="Y48" s="23">
        <v>208916.75</v>
      </c>
      <c r="Z48" s="23">
        <v>7316.73</v>
      </c>
      <c r="AA48" s="23">
        <v>575724.07</v>
      </c>
      <c r="AB48" s="23">
        <v>95413.59</v>
      </c>
      <c r="AC48" s="23">
        <v>1115071.52</v>
      </c>
      <c r="AD48" s="23">
        <v>301099.17</v>
      </c>
      <c r="AE48" s="23">
        <v>13095</v>
      </c>
      <c r="AF48" s="23">
        <v>0</v>
      </c>
      <c r="AG48" s="23">
        <v>2444.39</v>
      </c>
      <c r="AH48" s="23">
        <v>0</v>
      </c>
      <c r="AI48" s="23">
        <v>0</v>
      </c>
      <c r="AJ48" s="23">
        <v>80053.59</v>
      </c>
      <c r="AK48" s="23">
        <v>2748.53</v>
      </c>
      <c r="AL48" s="23">
        <v>1227663.39</v>
      </c>
      <c r="AM48" s="23">
        <v>-3268.64</v>
      </c>
      <c r="AN48" s="23">
        <v>0</v>
      </c>
      <c r="AO48" s="23">
        <v>0</v>
      </c>
      <c r="AP48" s="23">
        <v>71863.89</v>
      </c>
      <c r="AQ48" s="23">
        <v>23869446.78</v>
      </c>
      <c r="AR48" s="23">
        <v>2703452.84</v>
      </c>
      <c r="AS48" s="19"/>
    </row>
    <row r="49" spans="1:45" s="106" customFormat="1" ht="11.25">
      <c r="A49" s="121" t="s">
        <v>150</v>
      </c>
      <c r="B49" s="24" t="s">
        <v>151</v>
      </c>
      <c r="C49" s="17" t="s">
        <v>83</v>
      </c>
      <c r="D49" s="17" t="s">
        <v>89</v>
      </c>
      <c r="E49" s="23">
        <v>36117058.69</v>
      </c>
      <c r="F49" s="23">
        <v>11966.84</v>
      </c>
      <c r="G49" s="23">
        <v>21575.33</v>
      </c>
      <c r="H49" s="23">
        <v>3837.56</v>
      </c>
      <c r="I49" s="23">
        <v>0</v>
      </c>
      <c r="J49" s="23">
        <v>0</v>
      </c>
      <c r="K49" s="23">
        <v>8762.93</v>
      </c>
      <c r="L49" s="23">
        <v>0</v>
      </c>
      <c r="M49" s="23">
        <v>36070916.03</v>
      </c>
      <c r="N49" s="23">
        <v>116848</v>
      </c>
      <c r="O49" s="23">
        <v>60115.08</v>
      </c>
      <c r="P49" s="23">
        <v>54718.26</v>
      </c>
      <c r="Q49" s="23">
        <v>0</v>
      </c>
      <c r="R49" s="23">
        <v>35839234.69</v>
      </c>
      <c r="S49" s="23">
        <v>37227544.6</v>
      </c>
      <c r="T49" s="23">
        <v>-384777.22</v>
      </c>
      <c r="U49" s="23">
        <v>0</v>
      </c>
      <c r="V49" s="23">
        <v>1445397.65</v>
      </c>
      <c r="W49" s="23">
        <v>0</v>
      </c>
      <c r="X49" s="23">
        <v>-260871.47</v>
      </c>
      <c r="Y49" s="23">
        <v>290532.27</v>
      </c>
      <c r="Z49" s="23">
        <v>-5273.75</v>
      </c>
      <c r="AA49" s="23">
        <v>415444.84</v>
      </c>
      <c r="AB49" s="23">
        <v>12049.42</v>
      </c>
      <c r="AC49" s="23">
        <v>995040.77</v>
      </c>
      <c r="AD49" s="23">
        <v>21170.46</v>
      </c>
      <c r="AE49" s="23">
        <v>62960.76</v>
      </c>
      <c r="AF49" s="23">
        <v>802.94</v>
      </c>
      <c r="AG49" s="23">
        <v>1697.51</v>
      </c>
      <c r="AH49" s="23">
        <v>0</v>
      </c>
      <c r="AI49" s="23">
        <v>0</v>
      </c>
      <c r="AJ49" s="23">
        <v>2812.01</v>
      </c>
      <c r="AK49" s="23">
        <v>-4034.52</v>
      </c>
      <c r="AL49" s="23">
        <v>882980.52</v>
      </c>
      <c r="AM49" s="23">
        <v>29681.42</v>
      </c>
      <c r="AN49" s="23">
        <v>0</v>
      </c>
      <c r="AO49" s="23">
        <v>0</v>
      </c>
      <c r="AP49" s="23">
        <v>296630.2</v>
      </c>
      <c r="AQ49" s="23">
        <v>36117058.69</v>
      </c>
      <c r="AR49" s="23">
        <v>1899936.91</v>
      </c>
      <c r="AS49" s="19"/>
    </row>
    <row r="50" spans="1:45" s="106" customFormat="1" ht="11.25">
      <c r="A50" s="121" t="s">
        <v>152</v>
      </c>
      <c r="B50" s="24" t="s">
        <v>153</v>
      </c>
      <c r="C50" s="17" t="s">
        <v>85</v>
      </c>
      <c r="D50" s="17" t="s">
        <v>89</v>
      </c>
      <c r="E50" s="23">
        <v>23835899.53</v>
      </c>
      <c r="F50" s="23">
        <v>8584.93</v>
      </c>
      <c r="G50" s="23">
        <v>60280.65</v>
      </c>
      <c r="H50" s="23">
        <v>0</v>
      </c>
      <c r="I50" s="23">
        <v>2534.42</v>
      </c>
      <c r="J50" s="23">
        <v>0</v>
      </c>
      <c r="K50" s="23">
        <v>0</v>
      </c>
      <c r="L50" s="23">
        <v>0</v>
      </c>
      <c r="M50" s="23">
        <v>23764499.53</v>
      </c>
      <c r="N50" s="23">
        <v>112423</v>
      </c>
      <c r="O50" s="23">
        <v>353405</v>
      </c>
      <c r="P50" s="23">
        <v>27499.42</v>
      </c>
      <c r="Q50" s="23">
        <v>0</v>
      </c>
      <c r="R50" s="23">
        <v>23271172.11</v>
      </c>
      <c r="S50" s="23">
        <v>26897768.1</v>
      </c>
      <c r="T50" s="23">
        <v>-742946.96</v>
      </c>
      <c r="U50" s="23">
        <v>0</v>
      </c>
      <c r="V50" s="23">
        <v>12194.75</v>
      </c>
      <c r="W50" s="23">
        <v>0</v>
      </c>
      <c r="X50" s="23">
        <v>-30343.22</v>
      </c>
      <c r="Y50" s="23">
        <v>209324.54</v>
      </c>
      <c r="Z50" s="23">
        <v>-7053.55</v>
      </c>
      <c r="AA50" s="23">
        <v>515157.94</v>
      </c>
      <c r="AB50" s="23">
        <v>33598.94</v>
      </c>
      <c r="AC50" s="23">
        <v>686103.46</v>
      </c>
      <c r="AD50" s="23">
        <v>122289.84</v>
      </c>
      <c r="AE50" s="23">
        <v>0</v>
      </c>
      <c r="AF50" s="23">
        <v>0</v>
      </c>
      <c r="AG50" s="23">
        <v>3379.26</v>
      </c>
      <c r="AH50" s="23">
        <v>0</v>
      </c>
      <c r="AI50" s="23">
        <v>0</v>
      </c>
      <c r="AJ50" s="23">
        <v>28822.86</v>
      </c>
      <c r="AK50" s="23">
        <v>7118.62</v>
      </c>
      <c r="AL50" s="23">
        <v>1237287.04</v>
      </c>
      <c r="AM50" s="23">
        <v>-155097.31</v>
      </c>
      <c r="AN50" s="23">
        <v>0</v>
      </c>
      <c r="AO50" s="23">
        <v>0</v>
      </c>
      <c r="AP50" s="23">
        <v>85069.92</v>
      </c>
      <c r="AQ50" s="23">
        <v>23835899.53</v>
      </c>
      <c r="AR50" s="23">
        <v>1122376.38</v>
      </c>
      <c r="AS50" s="19"/>
    </row>
    <row r="51" spans="1:45" s="106" customFormat="1" ht="11.25">
      <c r="A51" s="121" t="s">
        <v>154</v>
      </c>
      <c r="B51" s="24" t="s">
        <v>155</v>
      </c>
      <c r="C51" s="17" t="s">
        <v>80</v>
      </c>
      <c r="D51" s="17" t="s">
        <v>89</v>
      </c>
      <c r="E51" s="23">
        <v>23966842.77</v>
      </c>
      <c r="F51" s="23">
        <v>13619</v>
      </c>
      <c r="G51" s="23">
        <v>79009.76</v>
      </c>
      <c r="H51" s="23">
        <v>0</v>
      </c>
      <c r="I51" s="23">
        <v>0</v>
      </c>
      <c r="J51" s="23">
        <v>0</v>
      </c>
      <c r="K51" s="23">
        <v>0</v>
      </c>
      <c r="L51" s="23">
        <v>0</v>
      </c>
      <c r="M51" s="23">
        <v>23874214.01</v>
      </c>
      <c r="N51" s="23">
        <v>142861</v>
      </c>
      <c r="O51" s="23">
        <v>321369.08</v>
      </c>
      <c r="P51" s="23">
        <v>57267.15</v>
      </c>
      <c r="Q51" s="23">
        <v>0</v>
      </c>
      <c r="R51" s="23">
        <v>23352716.78</v>
      </c>
      <c r="S51" s="23">
        <v>28976466.58</v>
      </c>
      <c r="T51" s="23">
        <v>-999803.82</v>
      </c>
      <c r="U51" s="23">
        <v>0</v>
      </c>
      <c r="V51" s="23">
        <v>41622.06</v>
      </c>
      <c r="W51" s="23">
        <v>0</v>
      </c>
      <c r="X51" s="23">
        <v>29949.43</v>
      </c>
      <c r="Y51" s="23">
        <v>221693.91</v>
      </c>
      <c r="Z51" s="23">
        <v>-9020.61</v>
      </c>
      <c r="AA51" s="23">
        <v>769713.91</v>
      </c>
      <c r="AB51" s="23">
        <v>14649.09</v>
      </c>
      <c r="AC51" s="23">
        <v>1149916.18</v>
      </c>
      <c r="AD51" s="23">
        <v>26629.95</v>
      </c>
      <c r="AE51" s="23">
        <v>19826.8</v>
      </c>
      <c r="AF51" s="23">
        <v>0</v>
      </c>
      <c r="AG51" s="23">
        <v>1891.5</v>
      </c>
      <c r="AH51" s="23">
        <v>0</v>
      </c>
      <c r="AI51" s="23">
        <v>0</v>
      </c>
      <c r="AJ51" s="23">
        <v>21703.05</v>
      </c>
      <c r="AK51" s="23">
        <v>0</v>
      </c>
      <c r="AL51" s="23">
        <v>2116104.13</v>
      </c>
      <c r="AM51" s="23">
        <v>-6723.37</v>
      </c>
      <c r="AN51" s="23">
        <v>0</v>
      </c>
      <c r="AO51" s="23">
        <v>0</v>
      </c>
      <c r="AP51" s="23">
        <v>120454.68</v>
      </c>
      <c r="AQ51" s="23">
        <v>23966842.77</v>
      </c>
      <c r="AR51" s="23">
        <v>1086206.69</v>
      </c>
      <c r="AS51" s="19"/>
    </row>
    <row r="52" spans="1:45" s="106" customFormat="1" ht="11.25">
      <c r="A52" s="121" t="s">
        <v>156</v>
      </c>
      <c r="B52" s="24" t="s">
        <v>157</v>
      </c>
      <c r="C52" s="17" t="s">
        <v>80</v>
      </c>
      <c r="D52" s="17" t="s">
        <v>90</v>
      </c>
      <c r="E52" s="23">
        <v>44100869.57</v>
      </c>
      <c r="F52" s="23">
        <v>55456.77</v>
      </c>
      <c r="G52" s="23">
        <v>76407.7</v>
      </c>
      <c r="H52" s="23">
        <v>633.03</v>
      </c>
      <c r="I52" s="23">
        <v>0</v>
      </c>
      <c r="J52" s="23">
        <v>0</v>
      </c>
      <c r="K52" s="23">
        <v>0</v>
      </c>
      <c r="L52" s="23">
        <v>0</v>
      </c>
      <c r="M52" s="23">
        <v>43968372.07</v>
      </c>
      <c r="N52" s="23">
        <v>233365</v>
      </c>
      <c r="O52" s="23">
        <v>574106</v>
      </c>
      <c r="P52" s="23">
        <v>55579.39</v>
      </c>
      <c r="Q52" s="23">
        <v>0</v>
      </c>
      <c r="R52" s="23">
        <v>43105321.68</v>
      </c>
      <c r="S52" s="23">
        <v>50410304.33</v>
      </c>
      <c r="T52" s="23">
        <v>-777614.17</v>
      </c>
      <c r="U52" s="23">
        <v>0</v>
      </c>
      <c r="V52" s="23">
        <v>24064.48</v>
      </c>
      <c r="W52" s="23">
        <v>0</v>
      </c>
      <c r="X52" s="23">
        <v>-66333.65</v>
      </c>
      <c r="Y52" s="23">
        <v>384025.62</v>
      </c>
      <c r="Z52" s="23">
        <v>-11584.01</v>
      </c>
      <c r="AA52" s="23">
        <v>1323489.19</v>
      </c>
      <c r="AB52" s="23">
        <v>102304.03</v>
      </c>
      <c r="AC52" s="23">
        <v>1531271.17</v>
      </c>
      <c r="AD52" s="23">
        <v>16178.75</v>
      </c>
      <c r="AE52" s="23">
        <v>10128.53</v>
      </c>
      <c r="AF52" s="23">
        <v>0</v>
      </c>
      <c r="AG52" s="23">
        <v>0</v>
      </c>
      <c r="AH52" s="23">
        <v>0</v>
      </c>
      <c r="AI52" s="23">
        <v>0</v>
      </c>
      <c r="AJ52" s="23">
        <v>48312.68</v>
      </c>
      <c r="AK52" s="23">
        <v>72811.14</v>
      </c>
      <c r="AL52" s="23">
        <v>2614098.25</v>
      </c>
      <c r="AM52" s="23">
        <v>-23717.05</v>
      </c>
      <c r="AN52" s="23">
        <v>0</v>
      </c>
      <c r="AO52" s="23">
        <v>0</v>
      </c>
      <c r="AP52" s="23">
        <v>299783.64</v>
      </c>
      <c r="AQ52" s="23">
        <v>44100869.57</v>
      </c>
      <c r="AR52" s="23">
        <v>3363253.25</v>
      </c>
      <c r="AS52" s="19"/>
    </row>
    <row r="53" spans="1:45" s="106" customFormat="1" ht="11.25">
      <c r="A53" s="121" t="s">
        <v>158</v>
      </c>
      <c r="B53" s="24" t="s">
        <v>159</v>
      </c>
      <c r="C53" s="17" t="s">
        <v>87</v>
      </c>
      <c r="D53" s="17" t="s">
        <v>90</v>
      </c>
      <c r="E53" s="23">
        <v>53950250.08</v>
      </c>
      <c r="F53" s="23">
        <v>38458.47</v>
      </c>
      <c r="G53" s="23">
        <v>215998.29</v>
      </c>
      <c r="H53" s="23">
        <v>0</v>
      </c>
      <c r="I53" s="23">
        <v>0</v>
      </c>
      <c r="J53" s="23">
        <v>7737.53</v>
      </c>
      <c r="K53" s="23">
        <v>0</v>
      </c>
      <c r="L53" s="23">
        <v>0</v>
      </c>
      <c r="M53" s="23">
        <v>53688055.79</v>
      </c>
      <c r="N53" s="23">
        <v>358346.29</v>
      </c>
      <c r="O53" s="23">
        <v>803799.18</v>
      </c>
      <c r="P53" s="23">
        <v>84516.09</v>
      </c>
      <c r="Q53" s="23">
        <v>0</v>
      </c>
      <c r="R53" s="23">
        <v>52441394.23</v>
      </c>
      <c r="S53" s="23">
        <v>60676782.77</v>
      </c>
      <c r="T53" s="23">
        <v>-1127849.68</v>
      </c>
      <c r="U53" s="23">
        <v>0</v>
      </c>
      <c r="V53" s="23">
        <v>1702.86</v>
      </c>
      <c r="W53" s="23">
        <v>0</v>
      </c>
      <c r="X53" s="23">
        <v>-111719.64</v>
      </c>
      <c r="Y53" s="23">
        <v>457351.47</v>
      </c>
      <c r="Z53" s="23">
        <v>12882.34</v>
      </c>
      <c r="AA53" s="23">
        <v>1981512.83</v>
      </c>
      <c r="AB53" s="23">
        <v>96639.42</v>
      </c>
      <c r="AC53" s="23">
        <v>2064817.66</v>
      </c>
      <c r="AD53" s="23">
        <v>147681.81</v>
      </c>
      <c r="AE53" s="23">
        <v>79182.07</v>
      </c>
      <c r="AF53" s="23">
        <v>2544.62</v>
      </c>
      <c r="AG53" s="23">
        <v>12672.01</v>
      </c>
      <c r="AH53" s="23">
        <v>0</v>
      </c>
      <c r="AI53" s="23">
        <v>0</v>
      </c>
      <c r="AJ53" s="23">
        <v>3283.22</v>
      </c>
      <c r="AK53" s="23">
        <v>8029.25</v>
      </c>
      <c r="AL53" s="23">
        <v>1498717.92</v>
      </c>
      <c r="AM53" s="23">
        <v>32977.78</v>
      </c>
      <c r="AN53" s="23">
        <v>0</v>
      </c>
      <c r="AO53" s="23">
        <v>0</v>
      </c>
      <c r="AP53" s="23">
        <v>254280.73</v>
      </c>
      <c r="AQ53" s="23">
        <v>53950250.08</v>
      </c>
      <c r="AR53" s="23">
        <v>2880552.03</v>
      </c>
      <c r="AS53" s="19"/>
    </row>
    <row r="54" spans="1:45" s="106" customFormat="1" ht="11.25">
      <c r="A54" s="121" t="s">
        <v>160</v>
      </c>
      <c r="B54" s="24" t="s">
        <v>161</v>
      </c>
      <c r="C54" s="17" t="s">
        <v>83</v>
      </c>
      <c r="D54" s="17" t="s">
        <v>89</v>
      </c>
      <c r="E54" s="23">
        <v>76556976.77</v>
      </c>
      <c r="F54" s="23">
        <v>39454.84</v>
      </c>
      <c r="G54" s="23">
        <v>12945.18</v>
      </c>
      <c r="H54" s="23">
        <v>0</v>
      </c>
      <c r="I54" s="23">
        <v>0</v>
      </c>
      <c r="J54" s="23">
        <v>0</v>
      </c>
      <c r="K54" s="23">
        <v>0</v>
      </c>
      <c r="L54" s="23">
        <v>0</v>
      </c>
      <c r="M54" s="23">
        <v>76504576.75</v>
      </c>
      <c r="N54" s="23">
        <v>242499</v>
      </c>
      <c r="O54" s="23">
        <v>155058.18</v>
      </c>
      <c r="P54" s="23">
        <v>302235.96</v>
      </c>
      <c r="Q54" s="23">
        <v>0</v>
      </c>
      <c r="R54" s="23">
        <v>75804783.61</v>
      </c>
      <c r="S54" s="23">
        <v>101572545.15</v>
      </c>
      <c r="T54" s="23">
        <v>-6752061.08</v>
      </c>
      <c r="U54" s="23">
        <v>0</v>
      </c>
      <c r="V54" s="23">
        <v>192866.6</v>
      </c>
      <c r="W54" s="23">
        <v>0</v>
      </c>
      <c r="X54" s="23">
        <v>-974143.38</v>
      </c>
      <c r="Y54" s="23">
        <v>901035.34</v>
      </c>
      <c r="Z54" s="23">
        <v>-75912.24</v>
      </c>
      <c r="AA54" s="23">
        <v>497225.72</v>
      </c>
      <c r="AB54" s="23">
        <v>22682.56</v>
      </c>
      <c r="AC54" s="23">
        <v>16385868.61</v>
      </c>
      <c r="AD54" s="23">
        <v>-301158.46</v>
      </c>
      <c r="AE54" s="23">
        <v>7488.4</v>
      </c>
      <c r="AF54" s="23">
        <v>0</v>
      </c>
      <c r="AG54" s="23">
        <v>0</v>
      </c>
      <c r="AH54" s="23">
        <v>0</v>
      </c>
      <c r="AI54" s="23">
        <v>0</v>
      </c>
      <c r="AJ54" s="23">
        <v>14701.38</v>
      </c>
      <c r="AK54" s="23">
        <v>-79741.67</v>
      </c>
      <c r="AL54" s="23">
        <v>3355060.06</v>
      </c>
      <c r="AM54" s="23">
        <v>-126261.29</v>
      </c>
      <c r="AN54" s="23">
        <v>0</v>
      </c>
      <c r="AO54" s="23">
        <v>0</v>
      </c>
      <c r="AP54" s="23">
        <v>479775.07</v>
      </c>
      <c r="AQ54" s="23">
        <v>76556976.77</v>
      </c>
      <c r="AR54" s="23">
        <v>1561109.86</v>
      </c>
      <c r="AS54" s="19"/>
    </row>
    <row r="55" spans="1:45" s="106" customFormat="1" ht="11.25">
      <c r="A55" s="121" t="s">
        <v>12</v>
      </c>
      <c r="B55" s="24" t="s">
        <v>13</v>
      </c>
      <c r="C55" s="17" t="s">
        <v>84</v>
      </c>
      <c r="D55" s="17" t="s">
        <v>683</v>
      </c>
      <c r="E55" s="23">
        <v>333650696.17</v>
      </c>
      <c r="F55" s="23">
        <v>139596.37</v>
      </c>
      <c r="G55" s="23">
        <v>73898.75</v>
      </c>
      <c r="H55" s="23">
        <v>0</v>
      </c>
      <c r="I55" s="23">
        <v>0</v>
      </c>
      <c r="J55" s="23">
        <v>0</v>
      </c>
      <c r="K55" s="23">
        <v>0</v>
      </c>
      <c r="L55" s="23">
        <v>0</v>
      </c>
      <c r="M55" s="23">
        <v>333437201.05</v>
      </c>
      <c r="N55" s="23">
        <v>1118373</v>
      </c>
      <c r="O55" s="23">
        <v>4252039.6</v>
      </c>
      <c r="P55" s="23">
        <v>821844.86</v>
      </c>
      <c r="Q55" s="23">
        <v>0</v>
      </c>
      <c r="R55" s="23">
        <v>327244943.59</v>
      </c>
      <c r="S55" s="23">
        <v>393972996.32</v>
      </c>
      <c r="T55" s="23">
        <v>-11068435.31</v>
      </c>
      <c r="U55" s="23">
        <v>0</v>
      </c>
      <c r="V55" s="23">
        <v>85389.62</v>
      </c>
      <c r="W55" s="23">
        <v>0</v>
      </c>
      <c r="X55" s="23">
        <v>-1836341.19</v>
      </c>
      <c r="Y55" s="23">
        <v>3197597.74</v>
      </c>
      <c r="Z55" s="23">
        <v>-148988.25</v>
      </c>
      <c r="AA55" s="23">
        <v>1129197.37</v>
      </c>
      <c r="AB55" s="23">
        <v>216446.3</v>
      </c>
      <c r="AC55" s="23">
        <v>36824975.89</v>
      </c>
      <c r="AD55" s="23">
        <v>-492696.94</v>
      </c>
      <c r="AE55" s="23">
        <v>13871</v>
      </c>
      <c r="AF55" s="23">
        <v>0</v>
      </c>
      <c r="AG55" s="23">
        <v>0</v>
      </c>
      <c r="AH55" s="23">
        <v>0</v>
      </c>
      <c r="AI55" s="23">
        <v>0</v>
      </c>
      <c r="AJ55" s="23">
        <v>451290.36</v>
      </c>
      <c r="AK55" s="23">
        <v>111708.7</v>
      </c>
      <c r="AL55" s="23">
        <v>14415822.02</v>
      </c>
      <c r="AM55" s="23">
        <v>405312.19</v>
      </c>
      <c r="AN55" s="23">
        <v>0</v>
      </c>
      <c r="AO55" s="23">
        <v>0</v>
      </c>
      <c r="AP55" s="23">
        <v>1148278.25</v>
      </c>
      <c r="AQ55" s="23">
        <v>333650696.17</v>
      </c>
      <c r="AR55" s="23">
        <v>9992890.62</v>
      </c>
      <c r="AS55" s="19"/>
    </row>
    <row r="56" spans="1:45" s="106" customFormat="1" ht="11.25">
      <c r="A56" s="121" t="s">
        <v>162</v>
      </c>
      <c r="B56" s="24" t="s">
        <v>163</v>
      </c>
      <c r="C56" s="17" t="s">
        <v>86</v>
      </c>
      <c r="D56" s="17" t="s">
        <v>89</v>
      </c>
      <c r="E56" s="23">
        <v>29060524.15</v>
      </c>
      <c r="F56" s="23">
        <v>5438.9</v>
      </c>
      <c r="G56" s="23">
        <v>15598.1</v>
      </c>
      <c r="H56" s="23">
        <v>0</v>
      </c>
      <c r="I56" s="23">
        <v>0</v>
      </c>
      <c r="J56" s="23">
        <v>0</v>
      </c>
      <c r="K56" s="23">
        <v>0</v>
      </c>
      <c r="L56" s="23">
        <v>0</v>
      </c>
      <c r="M56" s="23">
        <v>29039487.15</v>
      </c>
      <c r="N56" s="23">
        <v>138532</v>
      </c>
      <c r="O56" s="23">
        <v>338134</v>
      </c>
      <c r="P56" s="23">
        <v>45275</v>
      </c>
      <c r="Q56" s="23">
        <v>0</v>
      </c>
      <c r="R56" s="23">
        <v>28517546.15</v>
      </c>
      <c r="S56" s="23">
        <v>33355878</v>
      </c>
      <c r="T56" s="23">
        <v>-4440423.17</v>
      </c>
      <c r="U56" s="23">
        <v>0</v>
      </c>
      <c r="V56" s="23">
        <v>4403790.61</v>
      </c>
      <c r="W56" s="23">
        <v>0</v>
      </c>
      <c r="X56" s="23">
        <v>-173430.59</v>
      </c>
      <c r="Y56" s="23">
        <v>254312.37</v>
      </c>
      <c r="Z56" s="23">
        <v>-54060.45</v>
      </c>
      <c r="AA56" s="23">
        <v>742588.41</v>
      </c>
      <c r="AB56" s="23">
        <v>46643.78</v>
      </c>
      <c r="AC56" s="23">
        <v>900300.16</v>
      </c>
      <c r="AD56" s="23">
        <v>38002.78</v>
      </c>
      <c r="AE56" s="23">
        <v>834.2</v>
      </c>
      <c r="AF56" s="23">
        <v>0</v>
      </c>
      <c r="AG56" s="23">
        <v>0</v>
      </c>
      <c r="AH56" s="23">
        <v>0</v>
      </c>
      <c r="AI56" s="23">
        <v>0</v>
      </c>
      <c r="AJ56" s="23">
        <v>23041.38</v>
      </c>
      <c r="AK56" s="23">
        <v>35492.38</v>
      </c>
      <c r="AL56" s="23">
        <v>2540793.81</v>
      </c>
      <c r="AM56" s="23">
        <v>119841.72</v>
      </c>
      <c r="AN56" s="23">
        <v>0</v>
      </c>
      <c r="AO56" s="23">
        <v>0</v>
      </c>
      <c r="AP56" s="23">
        <v>184865.18</v>
      </c>
      <c r="AQ56" s="23">
        <v>29060524.15</v>
      </c>
      <c r="AR56" s="23">
        <v>1575928.03</v>
      </c>
      <c r="AS56" s="19"/>
    </row>
    <row r="57" spans="1:45" s="106" customFormat="1" ht="11.25">
      <c r="A57" s="121" t="s">
        <v>164</v>
      </c>
      <c r="B57" s="24" t="s">
        <v>165</v>
      </c>
      <c r="C57" s="17" t="s">
        <v>82</v>
      </c>
      <c r="D57" s="17" t="s">
        <v>89</v>
      </c>
      <c r="E57" s="23">
        <v>45086515.53</v>
      </c>
      <c r="F57" s="23">
        <v>58565.37</v>
      </c>
      <c r="G57" s="23">
        <v>52024.19</v>
      </c>
      <c r="H57" s="23">
        <v>90.17</v>
      </c>
      <c r="I57" s="23">
        <v>0</v>
      </c>
      <c r="J57" s="23">
        <v>6687.56</v>
      </c>
      <c r="K57" s="23">
        <v>5450.52</v>
      </c>
      <c r="L57" s="23">
        <v>0</v>
      </c>
      <c r="M57" s="23">
        <v>44963697.72</v>
      </c>
      <c r="N57" s="23">
        <v>206821</v>
      </c>
      <c r="O57" s="23">
        <v>410637</v>
      </c>
      <c r="P57" s="23">
        <v>49906.74</v>
      </c>
      <c r="Q57" s="23">
        <v>0</v>
      </c>
      <c r="R57" s="23">
        <v>44296332.98</v>
      </c>
      <c r="S57" s="23">
        <v>54648699.85</v>
      </c>
      <c r="T57" s="23">
        <v>-483465.67</v>
      </c>
      <c r="U57" s="23">
        <v>0</v>
      </c>
      <c r="V57" s="23">
        <v>-156422.75</v>
      </c>
      <c r="W57" s="23">
        <v>0</v>
      </c>
      <c r="X57" s="23">
        <v>-18860.6</v>
      </c>
      <c r="Y57" s="23">
        <v>422262.83</v>
      </c>
      <c r="Z57" s="23">
        <v>-3599.98</v>
      </c>
      <c r="AA57" s="23">
        <v>1031092.13</v>
      </c>
      <c r="AB57" s="23">
        <v>26699.86</v>
      </c>
      <c r="AC57" s="23">
        <v>5063122.01</v>
      </c>
      <c r="AD57" s="23">
        <v>-56914.51</v>
      </c>
      <c r="AE57" s="23">
        <v>24696.45</v>
      </c>
      <c r="AF57" s="23">
        <v>0</v>
      </c>
      <c r="AG57" s="23">
        <v>19557.16</v>
      </c>
      <c r="AH57" s="23">
        <v>5373.62</v>
      </c>
      <c r="AI57" s="23">
        <v>0</v>
      </c>
      <c r="AJ57" s="23">
        <v>44822.15</v>
      </c>
      <c r="AK57" s="23">
        <v>2796.95</v>
      </c>
      <c r="AL57" s="23">
        <v>2851547.59</v>
      </c>
      <c r="AM57" s="23">
        <v>52563.71</v>
      </c>
      <c r="AN57" s="23">
        <v>0</v>
      </c>
      <c r="AO57" s="23">
        <v>0</v>
      </c>
      <c r="AP57" s="23">
        <v>294462.23</v>
      </c>
      <c r="AQ57" s="23">
        <v>45086515.53</v>
      </c>
      <c r="AR57" s="23">
        <v>1449482.43</v>
      </c>
      <c r="AS57" s="19"/>
    </row>
    <row r="58" spans="1:45" s="106" customFormat="1" ht="11.25">
      <c r="A58" s="121" t="s">
        <v>166</v>
      </c>
      <c r="B58" s="24" t="s">
        <v>167</v>
      </c>
      <c r="C58" s="17" t="s">
        <v>80</v>
      </c>
      <c r="D58" s="17" t="s">
        <v>89</v>
      </c>
      <c r="E58" s="23">
        <v>34602541.44</v>
      </c>
      <c r="F58" s="23">
        <v>29812.67</v>
      </c>
      <c r="G58" s="23">
        <v>78018.67</v>
      </c>
      <c r="H58" s="23">
        <v>485</v>
      </c>
      <c r="I58" s="23">
        <v>-148.63</v>
      </c>
      <c r="J58" s="23">
        <v>5774.79</v>
      </c>
      <c r="K58" s="23">
        <v>0</v>
      </c>
      <c r="L58" s="23">
        <v>0</v>
      </c>
      <c r="M58" s="23">
        <v>34488598.94</v>
      </c>
      <c r="N58" s="23">
        <v>182740.37</v>
      </c>
      <c r="O58" s="23">
        <v>187239.71</v>
      </c>
      <c r="P58" s="23">
        <v>32847.56</v>
      </c>
      <c r="Q58" s="23">
        <v>0</v>
      </c>
      <c r="R58" s="23">
        <v>34085771.3</v>
      </c>
      <c r="S58" s="23">
        <v>39889918.62</v>
      </c>
      <c r="T58" s="23">
        <v>-907507.02</v>
      </c>
      <c r="U58" s="23">
        <v>0</v>
      </c>
      <c r="V58" s="23">
        <v>287313.04</v>
      </c>
      <c r="W58" s="23">
        <v>0</v>
      </c>
      <c r="X58" s="23">
        <v>-18759.41</v>
      </c>
      <c r="Y58" s="23">
        <v>314455.38</v>
      </c>
      <c r="Z58" s="23">
        <v>-14046.79</v>
      </c>
      <c r="AA58" s="23">
        <v>689286.83</v>
      </c>
      <c r="AB58" s="23">
        <v>129689.34</v>
      </c>
      <c r="AC58" s="23">
        <v>1943258.15</v>
      </c>
      <c r="AD58" s="23">
        <v>-51370.86</v>
      </c>
      <c r="AE58" s="23">
        <v>55096</v>
      </c>
      <c r="AF58" s="23">
        <v>0</v>
      </c>
      <c r="AG58" s="23">
        <v>39817.81</v>
      </c>
      <c r="AH58" s="23">
        <v>553.8</v>
      </c>
      <c r="AI58" s="23">
        <v>0</v>
      </c>
      <c r="AJ58" s="23">
        <v>0</v>
      </c>
      <c r="AK58" s="23">
        <v>509.89</v>
      </c>
      <c r="AL58" s="23">
        <v>1921218.44</v>
      </c>
      <c r="AM58" s="23">
        <v>77146.91</v>
      </c>
      <c r="AN58" s="23">
        <v>0</v>
      </c>
      <c r="AO58" s="23">
        <v>0</v>
      </c>
      <c r="AP58" s="23">
        <v>181144.89</v>
      </c>
      <c r="AQ58" s="23">
        <v>34602541.44</v>
      </c>
      <c r="AR58" s="23">
        <v>948703.18</v>
      </c>
      <c r="AS58" s="19"/>
    </row>
    <row r="59" spans="1:45" s="106" customFormat="1" ht="11.25">
      <c r="A59" s="121" t="s">
        <v>168</v>
      </c>
      <c r="B59" s="24" t="s">
        <v>169</v>
      </c>
      <c r="C59" s="17" t="s">
        <v>83</v>
      </c>
      <c r="D59" s="17" t="s">
        <v>89</v>
      </c>
      <c r="E59" s="23">
        <v>12832328.57</v>
      </c>
      <c r="F59" s="23">
        <v>9904.79</v>
      </c>
      <c r="G59" s="23">
        <v>18726.75</v>
      </c>
      <c r="H59" s="23">
        <v>454.74</v>
      </c>
      <c r="I59" s="23">
        <v>0</v>
      </c>
      <c r="J59" s="23">
        <v>0</v>
      </c>
      <c r="K59" s="23">
        <v>0</v>
      </c>
      <c r="L59" s="23">
        <v>0</v>
      </c>
      <c r="M59" s="23">
        <v>12803242.29</v>
      </c>
      <c r="N59" s="23">
        <v>84409</v>
      </c>
      <c r="O59" s="23">
        <v>122779.33</v>
      </c>
      <c r="P59" s="23">
        <v>6494.79</v>
      </c>
      <c r="Q59" s="23">
        <v>0</v>
      </c>
      <c r="R59" s="23">
        <v>12589559.17</v>
      </c>
      <c r="S59" s="23">
        <v>15057161.13</v>
      </c>
      <c r="T59" s="23">
        <v>-282508.73</v>
      </c>
      <c r="U59" s="23">
        <v>0</v>
      </c>
      <c r="V59" s="23">
        <v>20198.15</v>
      </c>
      <c r="W59" s="23">
        <v>0</v>
      </c>
      <c r="X59" s="23">
        <v>-6730.49</v>
      </c>
      <c r="Y59" s="23">
        <v>109623.69</v>
      </c>
      <c r="Z59" s="23">
        <v>-3607.5</v>
      </c>
      <c r="AA59" s="23">
        <v>583774.47</v>
      </c>
      <c r="AB59" s="23">
        <v>14463.32</v>
      </c>
      <c r="AC59" s="23">
        <v>956786.31</v>
      </c>
      <c r="AD59" s="23">
        <v>-145944.8</v>
      </c>
      <c r="AE59" s="23">
        <v>7275.88</v>
      </c>
      <c r="AF59" s="23">
        <v>96.6</v>
      </c>
      <c r="AG59" s="23">
        <v>0</v>
      </c>
      <c r="AH59" s="23">
        <v>0</v>
      </c>
      <c r="AI59" s="23">
        <v>0</v>
      </c>
      <c r="AJ59" s="23">
        <v>740.88</v>
      </c>
      <c r="AK59" s="23">
        <v>-1910.48</v>
      </c>
      <c r="AL59" s="23">
        <v>585580.52</v>
      </c>
      <c r="AM59" s="23">
        <v>2752.11</v>
      </c>
      <c r="AN59" s="23">
        <v>0</v>
      </c>
      <c r="AO59" s="23">
        <v>0</v>
      </c>
      <c r="AP59" s="23">
        <v>71653.85</v>
      </c>
      <c r="AQ59" s="23">
        <v>12832328.57</v>
      </c>
      <c r="AR59" s="23">
        <v>229270.52</v>
      </c>
      <c r="AS59" s="19"/>
    </row>
    <row r="60" spans="1:45" s="106" customFormat="1" ht="11.25">
      <c r="A60" s="121" t="s">
        <v>662</v>
      </c>
      <c r="B60" s="24" t="s">
        <v>663</v>
      </c>
      <c r="C60" s="17" t="s">
        <v>83</v>
      </c>
      <c r="D60" s="17" t="s">
        <v>88</v>
      </c>
      <c r="E60" s="23">
        <v>74157211.88</v>
      </c>
      <c r="F60" s="23">
        <v>49108.32</v>
      </c>
      <c r="G60" s="23">
        <v>345657.78</v>
      </c>
      <c r="H60" s="23">
        <v>0</v>
      </c>
      <c r="I60" s="23">
        <v>21213.44</v>
      </c>
      <c r="J60" s="23">
        <v>8457.19</v>
      </c>
      <c r="K60" s="23">
        <v>3710.25</v>
      </c>
      <c r="L60" s="23">
        <v>0</v>
      </c>
      <c r="M60" s="23">
        <v>73729064.9</v>
      </c>
      <c r="N60" s="23">
        <v>330035</v>
      </c>
      <c r="O60" s="23">
        <v>149264.36</v>
      </c>
      <c r="P60" s="23">
        <v>101266.72</v>
      </c>
      <c r="Q60" s="23">
        <v>0</v>
      </c>
      <c r="R60" s="23">
        <v>73148498.82</v>
      </c>
      <c r="S60" s="23">
        <v>85240771.93</v>
      </c>
      <c r="T60" s="23">
        <v>-1743926.04</v>
      </c>
      <c r="U60" s="23">
        <v>0</v>
      </c>
      <c r="V60" s="23">
        <v>271430.96</v>
      </c>
      <c r="W60" s="23">
        <v>0</v>
      </c>
      <c r="X60" s="23">
        <v>-116528.3</v>
      </c>
      <c r="Y60" s="23">
        <v>665094.78</v>
      </c>
      <c r="Z60" s="23">
        <v>-21625.72</v>
      </c>
      <c r="AA60" s="23">
        <v>1463420.11</v>
      </c>
      <c r="AB60" s="23">
        <v>80675.39</v>
      </c>
      <c r="AC60" s="23">
        <v>3059893.33</v>
      </c>
      <c r="AD60" s="23">
        <v>-244347.98</v>
      </c>
      <c r="AE60" s="23">
        <v>80829.3</v>
      </c>
      <c r="AF60" s="23">
        <v>0</v>
      </c>
      <c r="AG60" s="23">
        <v>43664.33</v>
      </c>
      <c r="AH60" s="23">
        <v>522.93</v>
      </c>
      <c r="AI60" s="23">
        <v>0</v>
      </c>
      <c r="AJ60" s="23">
        <v>150161.75</v>
      </c>
      <c r="AK60" s="23">
        <v>136049.28</v>
      </c>
      <c r="AL60" s="23">
        <v>5223843.33</v>
      </c>
      <c r="AM60" s="23">
        <v>126544.87</v>
      </c>
      <c r="AN60" s="23">
        <v>0</v>
      </c>
      <c r="AO60" s="23">
        <v>0</v>
      </c>
      <c r="AP60" s="23">
        <v>249805.69</v>
      </c>
      <c r="AQ60" s="23">
        <v>74157211.88</v>
      </c>
      <c r="AR60" s="23">
        <v>5534470.96</v>
      </c>
      <c r="AS60" s="19"/>
    </row>
    <row r="61" spans="1:45" s="106" customFormat="1" ht="11.25">
      <c r="A61" s="121" t="s">
        <v>170</v>
      </c>
      <c r="B61" s="24" t="s">
        <v>171</v>
      </c>
      <c r="C61" s="17" t="s">
        <v>85</v>
      </c>
      <c r="D61" s="17" t="s">
        <v>89</v>
      </c>
      <c r="E61" s="23">
        <v>44191875.07</v>
      </c>
      <c r="F61" s="23">
        <v>13359.82</v>
      </c>
      <c r="G61" s="23">
        <v>90764.44</v>
      </c>
      <c r="H61" s="23">
        <v>119.49</v>
      </c>
      <c r="I61" s="23">
        <v>0</v>
      </c>
      <c r="J61" s="23">
        <v>1283.36</v>
      </c>
      <c r="K61" s="23">
        <v>0</v>
      </c>
      <c r="L61" s="23">
        <v>0</v>
      </c>
      <c r="M61" s="23">
        <v>44086347.96</v>
      </c>
      <c r="N61" s="23">
        <v>208376</v>
      </c>
      <c r="O61" s="23">
        <v>258562.45</v>
      </c>
      <c r="P61" s="23">
        <v>49100.64</v>
      </c>
      <c r="Q61" s="23">
        <v>0</v>
      </c>
      <c r="R61" s="23">
        <v>43570308.87</v>
      </c>
      <c r="S61" s="23">
        <v>51880880.63</v>
      </c>
      <c r="T61" s="23">
        <v>-968041.09</v>
      </c>
      <c r="U61" s="23">
        <v>0</v>
      </c>
      <c r="V61" s="23">
        <v>6545.1</v>
      </c>
      <c r="W61" s="23">
        <v>0</v>
      </c>
      <c r="X61" s="23">
        <v>-129762.48</v>
      </c>
      <c r="Y61" s="23">
        <v>396749.6</v>
      </c>
      <c r="Z61" s="23">
        <v>-14657.25</v>
      </c>
      <c r="AA61" s="23">
        <v>1059530.46</v>
      </c>
      <c r="AB61" s="23">
        <v>105497.2</v>
      </c>
      <c r="AC61" s="23">
        <v>3090344.76</v>
      </c>
      <c r="AD61" s="23">
        <v>18742.82</v>
      </c>
      <c r="AE61" s="23">
        <v>13001.51</v>
      </c>
      <c r="AF61" s="23">
        <v>1030.02</v>
      </c>
      <c r="AG61" s="23">
        <v>2564.43</v>
      </c>
      <c r="AH61" s="23">
        <v>0</v>
      </c>
      <c r="AI61" s="23">
        <v>0</v>
      </c>
      <c r="AJ61" s="23">
        <v>16744.82</v>
      </c>
      <c r="AK61" s="23">
        <v>11647.51</v>
      </c>
      <c r="AL61" s="23">
        <v>2709393.19</v>
      </c>
      <c r="AM61" s="23">
        <v>27190.02</v>
      </c>
      <c r="AN61" s="23">
        <v>0</v>
      </c>
      <c r="AO61" s="23">
        <v>0</v>
      </c>
      <c r="AP61" s="23">
        <v>183677.66</v>
      </c>
      <c r="AQ61" s="23">
        <v>44191875.07</v>
      </c>
      <c r="AR61" s="23">
        <v>591384.08</v>
      </c>
      <c r="AS61" s="19"/>
    </row>
    <row r="62" spans="1:45" s="106" customFormat="1" ht="11.25">
      <c r="A62" s="121" t="s">
        <v>172</v>
      </c>
      <c r="B62" s="24" t="s">
        <v>173</v>
      </c>
      <c r="C62" s="17" t="s">
        <v>83</v>
      </c>
      <c r="D62" s="17" t="s">
        <v>89</v>
      </c>
      <c r="E62" s="23">
        <v>66455621.47</v>
      </c>
      <c r="F62" s="23">
        <v>1582.59</v>
      </c>
      <c r="G62" s="23">
        <v>51254.97</v>
      </c>
      <c r="H62" s="23">
        <v>0</v>
      </c>
      <c r="I62" s="23">
        <v>1287.68</v>
      </c>
      <c r="J62" s="23">
        <v>5382.95</v>
      </c>
      <c r="K62" s="23">
        <v>0</v>
      </c>
      <c r="L62" s="23">
        <v>0</v>
      </c>
      <c r="M62" s="23">
        <v>66396113.28</v>
      </c>
      <c r="N62" s="23">
        <v>223439.67</v>
      </c>
      <c r="O62" s="23">
        <v>636871.96</v>
      </c>
      <c r="P62" s="23">
        <v>93915.37</v>
      </c>
      <c r="Q62" s="23">
        <v>0</v>
      </c>
      <c r="R62" s="23">
        <v>65441886.28</v>
      </c>
      <c r="S62" s="23">
        <v>75021345.95</v>
      </c>
      <c r="T62" s="23">
        <v>-1251309.06</v>
      </c>
      <c r="U62" s="23">
        <v>0</v>
      </c>
      <c r="V62" s="23">
        <v>24496.69</v>
      </c>
      <c r="W62" s="23">
        <v>0</v>
      </c>
      <c r="X62" s="23">
        <v>-57473.67</v>
      </c>
      <c r="Y62" s="23">
        <v>596387.19</v>
      </c>
      <c r="Z62" s="23">
        <v>-14598.03</v>
      </c>
      <c r="AA62" s="23">
        <v>778760.69</v>
      </c>
      <c r="AB62" s="23">
        <v>34189.56</v>
      </c>
      <c r="AC62" s="23">
        <v>3156329.11</v>
      </c>
      <c r="AD62" s="23">
        <v>284387.84</v>
      </c>
      <c r="AE62" s="23">
        <v>31130.09</v>
      </c>
      <c r="AF62" s="23">
        <v>-1035.45</v>
      </c>
      <c r="AG62" s="23">
        <v>13438.97</v>
      </c>
      <c r="AH62" s="23">
        <v>4472.1</v>
      </c>
      <c r="AI62" s="23">
        <v>0</v>
      </c>
      <c r="AJ62" s="23">
        <v>15920.29</v>
      </c>
      <c r="AK62" s="23">
        <v>6935.7</v>
      </c>
      <c r="AL62" s="23">
        <v>3264309.71</v>
      </c>
      <c r="AM62" s="23">
        <v>106084.45</v>
      </c>
      <c r="AN62" s="23">
        <v>0</v>
      </c>
      <c r="AO62" s="23">
        <v>0</v>
      </c>
      <c r="AP62" s="23">
        <v>283251.88</v>
      </c>
      <c r="AQ62" s="23">
        <v>66455621.47</v>
      </c>
      <c r="AR62" s="23">
        <v>1939041.66</v>
      </c>
      <c r="AS62" s="19"/>
    </row>
    <row r="63" spans="1:45" s="106" customFormat="1" ht="11.25">
      <c r="A63" s="121" t="s">
        <v>174</v>
      </c>
      <c r="B63" s="24" t="s">
        <v>175</v>
      </c>
      <c r="C63" s="17" t="s">
        <v>81</v>
      </c>
      <c r="D63" s="17" t="s">
        <v>89</v>
      </c>
      <c r="E63" s="23">
        <v>47906813.4</v>
      </c>
      <c r="F63" s="23">
        <v>2718.68</v>
      </c>
      <c r="G63" s="23">
        <v>10251.23</v>
      </c>
      <c r="H63" s="23">
        <v>0</v>
      </c>
      <c r="I63" s="23">
        <v>0</v>
      </c>
      <c r="J63" s="23">
        <v>0</v>
      </c>
      <c r="K63" s="23">
        <v>13822.5</v>
      </c>
      <c r="L63" s="23">
        <v>0</v>
      </c>
      <c r="M63" s="23">
        <v>47880020.99</v>
      </c>
      <c r="N63" s="23">
        <v>187879</v>
      </c>
      <c r="O63" s="23">
        <v>648546.05</v>
      </c>
      <c r="P63" s="23">
        <v>55041.34</v>
      </c>
      <c r="Q63" s="23">
        <v>0</v>
      </c>
      <c r="R63" s="23">
        <v>46988554.6</v>
      </c>
      <c r="S63" s="23">
        <v>55747725.56</v>
      </c>
      <c r="T63" s="23">
        <v>-1662225.28</v>
      </c>
      <c r="U63" s="23">
        <v>0</v>
      </c>
      <c r="V63" s="23">
        <v>4338.24</v>
      </c>
      <c r="W63" s="23">
        <v>0</v>
      </c>
      <c r="X63" s="23">
        <v>-290135.64</v>
      </c>
      <c r="Y63" s="23">
        <v>440345.21</v>
      </c>
      <c r="Z63" s="23">
        <v>-16852.25</v>
      </c>
      <c r="AA63" s="23">
        <v>719811.34</v>
      </c>
      <c r="AB63" s="23">
        <v>14203.54</v>
      </c>
      <c r="AC63" s="23">
        <v>2786960.73</v>
      </c>
      <c r="AD63" s="23">
        <v>-48475.92</v>
      </c>
      <c r="AE63" s="23">
        <v>23605.44</v>
      </c>
      <c r="AF63" s="23">
        <v>0</v>
      </c>
      <c r="AG63" s="23">
        <v>0</v>
      </c>
      <c r="AH63" s="23">
        <v>0</v>
      </c>
      <c r="AI63" s="23">
        <v>0</v>
      </c>
      <c r="AJ63" s="23">
        <v>41338.3</v>
      </c>
      <c r="AK63" s="23">
        <v>-3231.88</v>
      </c>
      <c r="AL63" s="23">
        <v>3107277.46</v>
      </c>
      <c r="AM63" s="23">
        <v>-109062.39</v>
      </c>
      <c r="AN63" s="23">
        <v>0</v>
      </c>
      <c r="AO63" s="23">
        <v>0</v>
      </c>
      <c r="AP63" s="23">
        <v>364227.1</v>
      </c>
      <c r="AQ63" s="23">
        <v>47906813.4</v>
      </c>
      <c r="AR63" s="23">
        <v>870884.26</v>
      </c>
      <c r="AS63" s="19"/>
    </row>
    <row r="64" spans="1:45" s="106" customFormat="1" ht="11.25">
      <c r="A64" s="121" t="s">
        <v>176</v>
      </c>
      <c r="B64" s="24" t="s">
        <v>177</v>
      </c>
      <c r="C64" s="17" t="s">
        <v>82</v>
      </c>
      <c r="D64" s="17" t="s">
        <v>89</v>
      </c>
      <c r="E64" s="23">
        <v>64486410.21</v>
      </c>
      <c r="F64" s="23">
        <v>15216.11</v>
      </c>
      <c r="G64" s="23">
        <v>214526.08</v>
      </c>
      <c r="H64" s="23">
        <v>0</v>
      </c>
      <c r="I64" s="23">
        <v>42065.63</v>
      </c>
      <c r="J64" s="23">
        <v>13513.31</v>
      </c>
      <c r="K64" s="23">
        <v>0</v>
      </c>
      <c r="L64" s="23">
        <v>0</v>
      </c>
      <c r="M64" s="23">
        <v>64201089.08</v>
      </c>
      <c r="N64" s="23">
        <v>228009</v>
      </c>
      <c r="O64" s="23">
        <v>398904.06</v>
      </c>
      <c r="P64" s="23">
        <v>150233.01</v>
      </c>
      <c r="Q64" s="23">
        <v>0</v>
      </c>
      <c r="R64" s="23">
        <v>63423943.01</v>
      </c>
      <c r="S64" s="23">
        <v>71909569.22</v>
      </c>
      <c r="T64" s="23">
        <v>-2926901.26</v>
      </c>
      <c r="U64" s="23">
        <v>0</v>
      </c>
      <c r="V64" s="23">
        <v>-186929.96</v>
      </c>
      <c r="W64" s="23">
        <v>0</v>
      </c>
      <c r="X64" s="23">
        <v>-322193.25</v>
      </c>
      <c r="Y64" s="23">
        <v>576007.27</v>
      </c>
      <c r="Z64" s="23">
        <v>-28996.75</v>
      </c>
      <c r="AA64" s="23">
        <v>578438.65</v>
      </c>
      <c r="AB64" s="23">
        <v>35587.29</v>
      </c>
      <c r="AC64" s="23">
        <v>1449536.82</v>
      </c>
      <c r="AD64" s="23">
        <v>-13739.57</v>
      </c>
      <c r="AE64" s="23">
        <v>54150.02</v>
      </c>
      <c r="AF64" s="23">
        <v>-28343</v>
      </c>
      <c r="AG64" s="23">
        <v>56883.24</v>
      </c>
      <c r="AH64" s="23">
        <v>-795.57</v>
      </c>
      <c r="AI64" s="23">
        <v>0</v>
      </c>
      <c r="AJ64" s="23">
        <v>157129.73</v>
      </c>
      <c r="AK64" s="23">
        <v>-1960.21</v>
      </c>
      <c r="AL64" s="23">
        <v>2833188.49</v>
      </c>
      <c r="AM64" s="23">
        <v>-307699.28</v>
      </c>
      <c r="AN64" s="23">
        <v>0</v>
      </c>
      <c r="AO64" s="23">
        <v>0</v>
      </c>
      <c r="AP64" s="23">
        <v>366154.15</v>
      </c>
      <c r="AQ64" s="23">
        <v>64486411.01</v>
      </c>
      <c r="AR64" s="23">
        <v>3078742.32</v>
      </c>
      <c r="AS64" s="19"/>
    </row>
    <row r="65" spans="1:45" s="106" customFormat="1" ht="11.25">
      <c r="A65" s="121" t="s">
        <v>664</v>
      </c>
      <c r="B65" s="24" t="s">
        <v>665</v>
      </c>
      <c r="C65" s="17" t="s">
        <v>80</v>
      </c>
      <c r="D65" s="17" t="s">
        <v>88</v>
      </c>
      <c r="E65" s="23">
        <v>123871415.85</v>
      </c>
      <c r="F65" s="23">
        <v>43195.03</v>
      </c>
      <c r="G65" s="23">
        <v>71325.89</v>
      </c>
      <c r="H65" s="23">
        <v>688.03</v>
      </c>
      <c r="I65" s="23">
        <v>11454.94</v>
      </c>
      <c r="J65" s="23">
        <v>219.65</v>
      </c>
      <c r="K65" s="23">
        <v>56153.32</v>
      </c>
      <c r="L65" s="23">
        <v>0</v>
      </c>
      <c r="M65" s="23">
        <v>123688378.99</v>
      </c>
      <c r="N65" s="23">
        <v>567169</v>
      </c>
      <c r="O65" s="23">
        <v>6779.98</v>
      </c>
      <c r="P65" s="23">
        <v>235717.04</v>
      </c>
      <c r="Q65" s="23">
        <v>0</v>
      </c>
      <c r="R65" s="23">
        <v>122878712.97</v>
      </c>
      <c r="S65" s="23">
        <v>140973953.71</v>
      </c>
      <c r="T65" s="23">
        <v>-3631344.57</v>
      </c>
      <c r="U65" s="23">
        <v>0</v>
      </c>
      <c r="V65" s="23">
        <v>20347.7</v>
      </c>
      <c r="W65" s="23">
        <v>0</v>
      </c>
      <c r="X65" s="23">
        <v>-150571.85</v>
      </c>
      <c r="Y65" s="23">
        <v>1098904.19</v>
      </c>
      <c r="Z65" s="23">
        <v>-48275.11</v>
      </c>
      <c r="AA65" s="23">
        <v>2441604.38</v>
      </c>
      <c r="AB65" s="23">
        <v>224997.43</v>
      </c>
      <c r="AC65" s="23">
        <v>3838387.98</v>
      </c>
      <c r="AD65" s="23">
        <v>-73491.68</v>
      </c>
      <c r="AE65" s="23">
        <v>51929.92</v>
      </c>
      <c r="AF65" s="23">
        <v>-960.36</v>
      </c>
      <c r="AG65" s="23">
        <v>26942.94</v>
      </c>
      <c r="AH65" s="23">
        <v>-255.87</v>
      </c>
      <c r="AI65" s="23">
        <v>-437.49</v>
      </c>
      <c r="AJ65" s="23">
        <v>343609.49</v>
      </c>
      <c r="AK65" s="23">
        <v>204623.92</v>
      </c>
      <c r="AL65" s="23">
        <v>7020714.51</v>
      </c>
      <c r="AM65" s="23">
        <v>28589.31</v>
      </c>
      <c r="AN65" s="23">
        <v>0</v>
      </c>
      <c r="AO65" s="23">
        <v>0</v>
      </c>
      <c r="AP65" s="23">
        <v>586487.44</v>
      </c>
      <c r="AQ65" s="23">
        <v>123871415.85</v>
      </c>
      <c r="AR65" s="23">
        <v>4527686.22</v>
      </c>
      <c r="AS65" s="19"/>
    </row>
    <row r="66" spans="1:45" s="106" customFormat="1" ht="11.25">
      <c r="A66" s="121" t="s">
        <v>666</v>
      </c>
      <c r="B66" s="24" t="s">
        <v>667</v>
      </c>
      <c r="C66" s="17" t="s">
        <v>80</v>
      </c>
      <c r="D66" s="17" t="s">
        <v>88</v>
      </c>
      <c r="E66" s="23">
        <v>137658987.7</v>
      </c>
      <c r="F66" s="23">
        <v>154381.51</v>
      </c>
      <c r="G66" s="23">
        <v>196057</v>
      </c>
      <c r="H66" s="23">
        <v>572.4</v>
      </c>
      <c r="I66" s="23">
        <v>41816.84</v>
      </c>
      <c r="J66" s="23">
        <v>17639.94</v>
      </c>
      <c r="K66" s="23">
        <v>0</v>
      </c>
      <c r="L66" s="23">
        <v>0</v>
      </c>
      <c r="M66" s="23">
        <v>137248520.01</v>
      </c>
      <c r="N66" s="23">
        <v>513014</v>
      </c>
      <c r="O66" s="23">
        <v>1734484.95</v>
      </c>
      <c r="P66" s="23">
        <v>198244.49</v>
      </c>
      <c r="Q66" s="23">
        <v>0</v>
      </c>
      <c r="R66" s="23">
        <v>134802776.57</v>
      </c>
      <c r="S66" s="23">
        <v>155868680.09</v>
      </c>
      <c r="T66" s="23">
        <v>-4866833.35</v>
      </c>
      <c r="U66" s="23">
        <v>0</v>
      </c>
      <c r="V66" s="23">
        <v>74353.72</v>
      </c>
      <c r="W66" s="23">
        <v>0</v>
      </c>
      <c r="X66" s="23">
        <v>-630330.7</v>
      </c>
      <c r="Y66" s="23">
        <v>1243820.43</v>
      </c>
      <c r="Z66" s="23">
        <v>-56639.35</v>
      </c>
      <c r="AA66" s="23">
        <v>1848044.88</v>
      </c>
      <c r="AB66" s="23">
        <v>87190.32</v>
      </c>
      <c r="AC66" s="23">
        <v>4357014.35</v>
      </c>
      <c r="AD66" s="23">
        <v>7799.79</v>
      </c>
      <c r="AE66" s="23">
        <v>33686.93</v>
      </c>
      <c r="AF66" s="23">
        <v>0</v>
      </c>
      <c r="AG66" s="23">
        <v>56327.39</v>
      </c>
      <c r="AH66" s="23">
        <v>-64.92</v>
      </c>
      <c r="AI66" s="23">
        <v>0</v>
      </c>
      <c r="AJ66" s="23">
        <v>360891.93</v>
      </c>
      <c r="AK66" s="23">
        <v>87753.74</v>
      </c>
      <c r="AL66" s="23">
        <v>7391333.14</v>
      </c>
      <c r="AM66" s="23">
        <v>221105.08</v>
      </c>
      <c r="AN66" s="23">
        <v>114709.09</v>
      </c>
      <c r="AO66" s="23">
        <v>0</v>
      </c>
      <c r="AP66" s="23">
        <v>668932.82</v>
      </c>
      <c r="AQ66" s="23">
        <v>137658987.7</v>
      </c>
      <c r="AR66" s="23">
        <v>4666801.17</v>
      </c>
      <c r="AS66" s="19"/>
    </row>
    <row r="67" spans="1:45" s="106" customFormat="1" ht="11.25">
      <c r="A67" s="121" t="s">
        <v>178</v>
      </c>
      <c r="B67" s="24" t="s">
        <v>179</v>
      </c>
      <c r="C67" s="17" t="s">
        <v>85</v>
      </c>
      <c r="D67" s="17" t="s">
        <v>89</v>
      </c>
      <c r="E67" s="23">
        <v>32331526.54</v>
      </c>
      <c r="F67" s="23">
        <v>8776.87</v>
      </c>
      <c r="G67" s="23">
        <v>13301.17</v>
      </c>
      <c r="H67" s="23">
        <v>106.09</v>
      </c>
      <c r="I67" s="23">
        <v>0</v>
      </c>
      <c r="J67" s="23">
        <v>0</v>
      </c>
      <c r="K67" s="23">
        <v>0</v>
      </c>
      <c r="L67" s="23">
        <v>0</v>
      </c>
      <c r="M67" s="23">
        <v>32309342.41</v>
      </c>
      <c r="N67" s="23">
        <v>170997</v>
      </c>
      <c r="O67" s="23">
        <v>427547.57</v>
      </c>
      <c r="P67" s="23">
        <v>96006.74</v>
      </c>
      <c r="Q67" s="23">
        <v>0</v>
      </c>
      <c r="R67" s="23">
        <v>31614791.1</v>
      </c>
      <c r="S67" s="23">
        <v>37486411.02</v>
      </c>
      <c r="T67" s="23">
        <v>-1109118.66</v>
      </c>
      <c r="U67" s="23">
        <v>0</v>
      </c>
      <c r="V67" s="23">
        <v>42160.08</v>
      </c>
      <c r="W67" s="23">
        <v>0</v>
      </c>
      <c r="X67" s="23">
        <v>-75296.79</v>
      </c>
      <c r="Y67" s="23">
        <v>288112.13</v>
      </c>
      <c r="Z67" s="23">
        <v>-13255.25</v>
      </c>
      <c r="AA67" s="23">
        <v>855758.96</v>
      </c>
      <c r="AB67" s="23">
        <v>77501.57</v>
      </c>
      <c r="AC67" s="23">
        <v>990455.26</v>
      </c>
      <c r="AD67" s="23">
        <v>39502.41</v>
      </c>
      <c r="AE67" s="23">
        <v>10553.6</v>
      </c>
      <c r="AF67" s="23">
        <v>0</v>
      </c>
      <c r="AG67" s="23">
        <v>4534.74</v>
      </c>
      <c r="AH67" s="23">
        <v>0</v>
      </c>
      <c r="AI67" s="23">
        <v>0</v>
      </c>
      <c r="AJ67" s="23">
        <v>41091.45</v>
      </c>
      <c r="AK67" s="23">
        <v>22866.87</v>
      </c>
      <c r="AL67" s="23">
        <v>1925215.15</v>
      </c>
      <c r="AM67" s="23">
        <v>269162.12</v>
      </c>
      <c r="AN67" s="23">
        <v>0</v>
      </c>
      <c r="AO67" s="23">
        <v>0</v>
      </c>
      <c r="AP67" s="23">
        <v>201437.44</v>
      </c>
      <c r="AQ67" s="23">
        <v>32331526.54</v>
      </c>
      <c r="AR67" s="23">
        <v>2212199.63</v>
      </c>
      <c r="AS67" s="19"/>
    </row>
    <row r="68" spans="1:45" s="106" customFormat="1" ht="11.25">
      <c r="A68" s="121" t="s">
        <v>180</v>
      </c>
      <c r="B68" s="24" t="s">
        <v>181</v>
      </c>
      <c r="C68" s="17" t="s">
        <v>82</v>
      </c>
      <c r="D68" s="17" t="s">
        <v>89</v>
      </c>
      <c r="E68" s="23">
        <v>38450271.03</v>
      </c>
      <c r="F68" s="23">
        <v>11963.71</v>
      </c>
      <c r="G68" s="23">
        <v>42073.16</v>
      </c>
      <c r="H68" s="23">
        <v>0</v>
      </c>
      <c r="I68" s="23">
        <v>25783.06</v>
      </c>
      <c r="J68" s="23">
        <v>18760.41</v>
      </c>
      <c r="K68" s="23">
        <v>0</v>
      </c>
      <c r="L68" s="23">
        <v>0</v>
      </c>
      <c r="M68" s="23">
        <v>38351690.69</v>
      </c>
      <c r="N68" s="23">
        <v>190919</v>
      </c>
      <c r="O68" s="23">
        <v>315000</v>
      </c>
      <c r="P68" s="23">
        <v>48258.55</v>
      </c>
      <c r="Q68" s="23">
        <v>0</v>
      </c>
      <c r="R68" s="23">
        <v>37797513.14</v>
      </c>
      <c r="S68" s="23">
        <v>44350820.88</v>
      </c>
      <c r="T68" s="23">
        <v>-1195287.31</v>
      </c>
      <c r="U68" s="23">
        <v>0</v>
      </c>
      <c r="V68" s="23">
        <v>-1349.49</v>
      </c>
      <c r="W68" s="23">
        <v>0</v>
      </c>
      <c r="X68" s="23">
        <v>-308988.4</v>
      </c>
      <c r="Y68" s="23">
        <v>342141.81</v>
      </c>
      <c r="Z68" s="23">
        <v>-10480.38</v>
      </c>
      <c r="AA68" s="23">
        <v>843436.94</v>
      </c>
      <c r="AB68" s="23">
        <v>36361.29</v>
      </c>
      <c r="AC68" s="23">
        <v>2458655.46</v>
      </c>
      <c r="AD68" s="23">
        <v>27609.45</v>
      </c>
      <c r="AE68" s="23">
        <v>20654</v>
      </c>
      <c r="AF68" s="23">
        <v>309.95</v>
      </c>
      <c r="AG68" s="23">
        <v>35044.46</v>
      </c>
      <c r="AH68" s="23">
        <v>0.01</v>
      </c>
      <c r="AI68" s="23">
        <v>0</v>
      </c>
      <c r="AJ68" s="23">
        <v>0</v>
      </c>
      <c r="AK68" s="23">
        <v>0</v>
      </c>
      <c r="AL68" s="23">
        <v>1716865.79</v>
      </c>
      <c r="AM68" s="23">
        <v>1963.47</v>
      </c>
      <c r="AN68" s="23">
        <v>0</v>
      </c>
      <c r="AO68" s="23">
        <v>0</v>
      </c>
      <c r="AP68" s="23">
        <v>203662.06</v>
      </c>
      <c r="AQ68" s="23">
        <v>38450271.03</v>
      </c>
      <c r="AR68" s="23">
        <v>1304268.78</v>
      </c>
      <c r="AS68" s="19"/>
    </row>
    <row r="69" spans="1:45" s="106" customFormat="1" ht="11.25">
      <c r="A69" s="121" t="s">
        <v>182</v>
      </c>
      <c r="B69" s="24" t="s">
        <v>183</v>
      </c>
      <c r="C69" s="17" t="s">
        <v>82</v>
      </c>
      <c r="D69" s="17" t="s">
        <v>89</v>
      </c>
      <c r="E69" s="23">
        <v>20345131.04</v>
      </c>
      <c r="F69" s="23">
        <v>22545.83</v>
      </c>
      <c r="G69" s="23">
        <v>47554.07</v>
      </c>
      <c r="H69" s="23">
        <v>843.18</v>
      </c>
      <c r="I69" s="23">
        <v>-411.47</v>
      </c>
      <c r="J69" s="23">
        <v>0</v>
      </c>
      <c r="K69" s="23">
        <v>0</v>
      </c>
      <c r="L69" s="23">
        <v>0</v>
      </c>
      <c r="M69" s="23">
        <v>20274599.43</v>
      </c>
      <c r="N69" s="23">
        <v>124307</v>
      </c>
      <c r="O69" s="23">
        <v>200000</v>
      </c>
      <c r="P69" s="23">
        <v>73852.95</v>
      </c>
      <c r="Q69" s="23">
        <v>0</v>
      </c>
      <c r="R69" s="23">
        <v>19876439.48</v>
      </c>
      <c r="S69" s="23">
        <v>24282898.45</v>
      </c>
      <c r="T69" s="23">
        <v>-979498.37</v>
      </c>
      <c r="U69" s="23">
        <v>0</v>
      </c>
      <c r="V69" s="23">
        <v>5581.88</v>
      </c>
      <c r="W69" s="23">
        <v>0</v>
      </c>
      <c r="X69" s="23">
        <v>-77168.12</v>
      </c>
      <c r="Y69" s="23">
        <v>184771.94</v>
      </c>
      <c r="Z69" s="23">
        <v>-12340.83</v>
      </c>
      <c r="AA69" s="23">
        <v>464093.45</v>
      </c>
      <c r="AB69" s="23">
        <v>13641.89</v>
      </c>
      <c r="AC69" s="23">
        <v>1367209.59</v>
      </c>
      <c r="AD69" s="23">
        <v>-11823.1</v>
      </c>
      <c r="AE69" s="23">
        <v>24638</v>
      </c>
      <c r="AF69" s="23">
        <v>0</v>
      </c>
      <c r="AG69" s="23">
        <v>16859.82</v>
      </c>
      <c r="AH69" s="23">
        <v>12458.74</v>
      </c>
      <c r="AI69" s="23">
        <v>0</v>
      </c>
      <c r="AJ69" s="23">
        <v>23650.93</v>
      </c>
      <c r="AK69" s="23">
        <v>13707.34</v>
      </c>
      <c r="AL69" s="23">
        <v>1077365.05</v>
      </c>
      <c r="AM69" s="23">
        <v>130335.81</v>
      </c>
      <c r="AN69" s="23">
        <v>0</v>
      </c>
      <c r="AO69" s="23">
        <v>0</v>
      </c>
      <c r="AP69" s="23">
        <v>81312.63</v>
      </c>
      <c r="AQ69" s="23">
        <v>20345131.04</v>
      </c>
      <c r="AR69" s="23">
        <v>650065.6</v>
      </c>
      <c r="AS69" s="19"/>
    </row>
    <row r="70" spans="1:45" s="106" customFormat="1" ht="11.25">
      <c r="A70" s="121" t="s">
        <v>184</v>
      </c>
      <c r="B70" s="24" t="s">
        <v>185</v>
      </c>
      <c r="C70" s="17" t="s">
        <v>80</v>
      </c>
      <c r="D70" s="17" t="s">
        <v>89</v>
      </c>
      <c r="E70" s="23">
        <v>22733544.76</v>
      </c>
      <c r="F70" s="23">
        <v>2167.95</v>
      </c>
      <c r="G70" s="23">
        <v>0</v>
      </c>
      <c r="H70" s="23">
        <v>0</v>
      </c>
      <c r="I70" s="23">
        <v>0</v>
      </c>
      <c r="J70" s="23">
        <v>0</v>
      </c>
      <c r="K70" s="23">
        <v>0</v>
      </c>
      <c r="L70" s="23">
        <v>0</v>
      </c>
      <c r="M70" s="23">
        <v>22731376.81</v>
      </c>
      <c r="N70" s="23">
        <v>125153</v>
      </c>
      <c r="O70" s="23">
        <v>372289.46</v>
      </c>
      <c r="P70" s="23">
        <v>53739.62</v>
      </c>
      <c r="Q70" s="23">
        <v>0</v>
      </c>
      <c r="R70" s="23">
        <v>22180194.73</v>
      </c>
      <c r="S70" s="23">
        <v>26311118.78</v>
      </c>
      <c r="T70" s="23">
        <v>-164900.16</v>
      </c>
      <c r="U70" s="23">
        <v>0</v>
      </c>
      <c r="V70" s="23">
        <v>2058.65</v>
      </c>
      <c r="W70" s="23">
        <v>0</v>
      </c>
      <c r="X70" s="23">
        <v>-143240.69</v>
      </c>
      <c r="Y70" s="23">
        <v>200502.51</v>
      </c>
      <c r="Z70" s="23">
        <v>-5702.83</v>
      </c>
      <c r="AA70" s="23">
        <v>705657.62</v>
      </c>
      <c r="AB70" s="23">
        <v>58522.03</v>
      </c>
      <c r="AC70" s="23">
        <v>1659727.97</v>
      </c>
      <c r="AD70" s="23">
        <v>-25612.4</v>
      </c>
      <c r="AE70" s="23">
        <v>25264.62</v>
      </c>
      <c r="AF70" s="23">
        <v>2890.45</v>
      </c>
      <c r="AG70" s="23">
        <v>6444.41</v>
      </c>
      <c r="AH70" s="23">
        <v>-3.15</v>
      </c>
      <c r="AI70" s="23">
        <v>0</v>
      </c>
      <c r="AJ70" s="23">
        <v>4064.28</v>
      </c>
      <c r="AK70" s="23">
        <v>70871</v>
      </c>
      <c r="AL70" s="23">
        <v>1177677.54</v>
      </c>
      <c r="AM70" s="23">
        <v>-47924.44</v>
      </c>
      <c r="AN70" s="23">
        <v>0</v>
      </c>
      <c r="AO70" s="23">
        <v>0</v>
      </c>
      <c r="AP70" s="23">
        <v>115192.95</v>
      </c>
      <c r="AQ70" s="23">
        <v>22733544.76</v>
      </c>
      <c r="AR70" s="23">
        <v>827852.16</v>
      </c>
      <c r="AS70" s="19"/>
    </row>
    <row r="71" spans="1:45" s="106" customFormat="1" ht="11.25">
      <c r="A71" s="121" t="s">
        <v>186</v>
      </c>
      <c r="B71" s="24" t="s">
        <v>187</v>
      </c>
      <c r="C71" s="17" t="s">
        <v>81</v>
      </c>
      <c r="D71" s="17" t="s">
        <v>89</v>
      </c>
      <c r="E71" s="23">
        <v>16467569.17</v>
      </c>
      <c r="F71" s="23">
        <v>5074.76</v>
      </c>
      <c r="G71" s="23">
        <v>21473.99</v>
      </c>
      <c r="H71" s="23">
        <v>1455</v>
      </c>
      <c r="I71" s="23">
        <v>0</v>
      </c>
      <c r="J71" s="23">
        <v>0</v>
      </c>
      <c r="K71" s="23">
        <v>8436.47</v>
      </c>
      <c r="L71" s="23">
        <v>0</v>
      </c>
      <c r="M71" s="23">
        <v>16431128.95</v>
      </c>
      <c r="N71" s="23">
        <v>70574</v>
      </c>
      <c r="O71" s="23">
        <v>279715.87</v>
      </c>
      <c r="P71" s="23">
        <v>25286.65</v>
      </c>
      <c r="Q71" s="23">
        <v>0</v>
      </c>
      <c r="R71" s="23">
        <v>16055552.43</v>
      </c>
      <c r="S71" s="23">
        <v>18080652.07</v>
      </c>
      <c r="T71" s="23">
        <v>-324737.23</v>
      </c>
      <c r="U71" s="23">
        <v>0</v>
      </c>
      <c r="V71" s="23">
        <v>72746.69</v>
      </c>
      <c r="W71" s="23">
        <v>0</v>
      </c>
      <c r="X71" s="23">
        <v>-27354.43</v>
      </c>
      <c r="Y71" s="23">
        <v>138245.5</v>
      </c>
      <c r="Z71" s="23">
        <v>-4517</v>
      </c>
      <c r="AA71" s="23">
        <v>374492</v>
      </c>
      <c r="AB71" s="23">
        <v>18434.03</v>
      </c>
      <c r="AC71" s="23">
        <v>393680.61</v>
      </c>
      <c r="AD71" s="23">
        <v>-2474.87</v>
      </c>
      <c r="AE71" s="23">
        <v>32262.2</v>
      </c>
      <c r="AF71" s="23">
        <v>1792.56</v>
      </c>
      <c r="AG71" s="23">
        <v>1139.75</v>
      </c>
      <c r="AH71" s="23">
        <v>0</v>
      </c>
      <c r="AI71" s="23">
        <v>0</v>
      </c>
      <c r="AJ71" s="23">
        <v>0</v>
      </c>
      <c r="AK71" s="23">
        <v>-6051.05</v>
      </c>
      <c r="AL71" s="23">
        <v>595160.87</v>
      </c>
      <c r="AM71" s="23">
        <v>2414.69</v>
      </c>
      <c r="AN71" s="23">
        <v>0</v>
      </c>
      <c r="AO71" s="23">
        <v>0</v>
      </c>
      <c r="AP71" s="23">
        <v>111324.5</v>
      </c>
      <c r="AQ71" s="23">
        <v>16467569.17</v>
      </c>
      <c r="AR71" s="23">
        <v>1132050.93</v>
      </c>
      <c r="AS71" s="19"/>
    </row>
    <row r="72" spans="1:45" s="106" customFormat="1" ht="11.25">
      <c r="A72" s="121" t="s">
        <v>10</v>
      </c>
      <c r="B72" s="24" t="s">
        <v>11</v>
      </c>
      <c r="C72" s="17" t="s">
        <v>84</v>
      </c>
      <c r="D72" s="17" t="s">
        <v>683</v>
      </c>
      <c r="E72" s="23">
        <v>615442904.13</v>
      </c>
      <c r="F72" s="23">
        <v>23203.04</v>
      </c>
      <c r="G72" s="23">
        <v>148406.86</v>
      </c>
      <c r="H72" s="23">
        <v>0</v>
      </c>
      <c r="I72" s="23">
        <v>0</v>
      </c>
      <c r="J72" s="23">
        <v>0</v>
      </c>
      <c r="K72" s="23">
        <v>0</v>
      </c>
      <c r="L72" s="23">
        <v>0</v>
      </c>
      <c r="M72" s="23">
        <v>615271294.23</v>
      </c>
      <c r="N72" s="23">
        <v>1559837</v>
      </c>
      <c r="O72" s="23">
        <v>3134763.97</v>
      </c>
      <c r="P72" s="23">
        <v>1551282.91</v>
      </c>
      <c r="Q72" s="23">
        <v>9800000</v>
      </c>
      <c r="R72" s="23">
        <v>599225410.35</v>
      </c>
      <c r="S72" s="23">
        <v>682150893.25</v>
      </c>
      <c r="T72" s="23">
        <v>-30563172.97</v>
      </c>
      <c r="U72" s="23">
        <v>0</v>
      </c>
      <c r="V72" s="23">
        <v>1634254.37</v>
      </c>
      <c r="W72" s="23">
        <v>0</v>
      </c>
      <c r="X72" s="23">
        <v>-1050145.01</v>
      </c>
      <c r="Y72" s="23">
        <v>5703949.34</v>
      </c>
      <c r="Z72" s="23">
        <v>-285168.69</v>
      </c>
      <c r="AA72" s="23">
        <v>153818.68</v>
      </c>
      <c r="AB72" s="23">
        <v>64734.56</v>
      </c>
      <c r="AC72" s="23">
        <v>7118550.2</v>
      </c>
      <c r="AD72" s="23">
        <v>150953.89</v>
      </c>
      <c r="AE72" s="23">
        <v>0</v>
      </c>
      <c r="AF72" s="23">
        <v>0</v>
      </c>
      <c r="AG72" s="23">
        <v>0</v>
      </c>
      <c r="AH72" s="23">
        <v>0</v>
      </c>
      <c r="AI72" s="23">
        <v>0</v>
      </c>
      <c r="AJ72" s="23">
        <v>1045491.97</v>
      </c>
      <c r="AK72" s="23">
        <v>454528.44</v>
      </c>
      <c r="AL72" s="23">
        <v>34563789.21</v>
      </c>
      <c r="AM72" s="23">
        <v>-212717.3</v>
      </c>
      <c r="AN72" s="23">
        <v>0</v>
      </c>
      <c r="AO72" s="23">
        <v>0</v>
      </c>
      <c r="AP72" s="23">
        <v>908846.53</v>
      </c>
      <c r="AQ72" s="23">
        <v>615442904.13</v>
      </c>
      <c r="AR72" s="23">
        <v>13242987.76</v>
      </c>
      <c r="AS72" s="19"/>
    </row>
    <row r="73" spans="1:45" s="106" customFormat="1" ht="11.25">
      <c r="A73" s="121" t="s">
        <v>188</v>
      </c>
      <c r="B73" s="24" t="s">
        <v>189</v>
      </c>
      <c r="C73" s="17" t="s">
        <v>83</v>
      </c>
      <c r="D73" s="17" t="s">
        <v>89</v>
      </c>
      <c r="E73" s="23">
        <v>57453707.96</v>
      </c>
      <c r="F73" s="23">
        <v>22811.18</v>
      </c>
      <c r="G73" s="23">
        <v>26215.31</v>
      </c>
      <c r="H73" s="23">
        <v>2589.27</v>
      </c>
      <c r="I73" s="23">
        <v>14304.44</v>
      </c>
      <c r="J73" s="23">
        <v>2619</v>
      </c>
      <c r="K73" s="23">
        <v>0</v>
      </c>
      <c r="L73" s="23">
        <v>0</v>
      </c>
      <c r="M73" s="23">
        <v>57385168.76</v>
      </c>
      <c r="N73" s="23">
        <v>246933</v>
      </c>
      <c r="O73" s="23">
        <v>580000</v>
      </c>
      <c r="P73" s="23">
        <v>28051.82</v>
      </c>
      <c r="Q73" s="23">
        <v>0</v>
      </c>
      <c r="R73" s="23">
        <v>56530183.94</v>
      </c>
      <c r="S73" s="23">
        <v>64199660.91</v>
      </c>
      <c r="T73" s="23">
        <v>683630.12</v>
      </c>
      <c r="U73" s="23">
        <v>0</v>
      </c>
      <c r="V73" s="23">
        <v>75688.41</v>
      </c>
      <c r="W73" s="23">
        <v>0</v>
      </c>
      <c r="X73" s="23">
        <v>-41744.23</v>
      </c>
      <c r="Y73" s="23">
        <v>506545.06</v>
      </c>
      <c r="Z73" s="23">
        <v>2410.91</v>
      </c>
      <c r="AA73" s="23">
        <v>881083.54</v>
      </c>
      <c r="AB73" s="23">
        <v>62880.16</v>
      </c>
      <c r="AC73" s="23">
        <v>3250285.31</v>
      </c>
      <c r="AD73" s="23">
        <v>6496.11</v>
      </c>
      <c r="AE73" s="23">
        <v>44144.7</v>
      </c>
      <c r="AF73" s="23">
        <v>891.5</v>
      </c>
      <c r="AG73" s="23">
        <v>19072.58</v>
      </c>
      <c r="AH73" s="23">
        <v>0</v>
      </c>
      <c r="AI73" s="23">
        <v>0</v>
      </c>
      <c r="AJ73" s="23">
        <v>12766.22</v>
      </c>
      <c r="AK73" s="23">
        <v>19259.47</v>
      </c>
      <c r="AL73" s="23">
        <v>3180836.86</v>
      </c>
      <c r="AM73" s="23">
        <v>256396.18</v>
      </c>
      <c r="AN73" s="23">
        <v>0</v>
      </c>
      <c r="AO73" s="23">
        <v>0</v>
      </c>
      <c r="AP73" s="23">
        <v>321859.05</v>
      </c>
      <c r="AQ73" s="23">
        <v>57453707.96</v>
      </c>
      <c r="AR73" s="23">
        <v>1996529</v>
      </c>
      <c r="AS73" s="19"/>
    </row>
    <row r="74" spans="1:45" s="106" customFormat="1" ht="11.25">
      <c r="A74" s="121" t="s">
        <v>190</v>
      </c>
      <c r="B74" s="24" t="s">
        <v>191</v>
      </c>
      <c r="C74" s="17" t="s">
        <v>80</v>
      </c>
      <c r="D74" s="17" t="s">
        <v>89</v>
      </c>
      <c r="E74" s="23">
        <v>25419405.29</v>
      </c>
      <c r="F74" s="23">
        <v>0</v>
      </c>
      <c r="G74" s="23">
        <v>17310.08</v>
      </c>
      <c r="H74" s="23">
        <v>0</v>
      </c>
      <c r="I74" s="23">
        <v>136.37</v>
      </c>
      <c r="J74" s="23">
        <v>0</v>
      </c>
      <c r="K74" s="23">
        <v>6765.75</v>
      </c>
      <c r="L74" s="23">
        <v>0</v>
      </c>
      <c r="M74" s="23">
        <v>25395193.09</v>
      </c>
      <c r="N74" s="23">
        <v>114946</v>
      </c>
      <c r="O74" s="23">
        <v>145605.64</v>
      </c>
      <c r="P74" s="23">
        <v>401547.15</v>
      </c>
      <c r="Q74" s="23">
        <v>0</v>
      </c>
      <c r="R74" s="23">
        <v>24733094.3</v>
      </c>
      <c r="S74" s="23">
        <v>35276018.47</v>
      </c>
      <c r="T74" s="23">
        <v>-15446339.48</v>
      </c>
      <c r="U74" s="23">
        <v>0</v>
      </c>
      <c r="V74" s="23">
        <v>-558706.1</v>
      </c>
      <c r="W74" s="23">
        <v>0</v>
      </c>
      <c r="X74" s="23">
        <v>-3118.88</v>
      </c>
      <c r="Y74" s="23">
        <v>283279.47</v>
      </c>
      <c r="Z74" s="23">
        <v>-193979.78</v>
      </c>
      <c r="AA74" s="23">
        <v>444176.58</v>
      </c>
      <c r="AB74" s="23">
        <v>62991.94</v>
      </c>
      <c r="AC74" s="23">
        <v>731491.9</v>
      </c>
      <c r="AD74" s="23">
        <v>-29188.76</v>
      </c>
      <c r="AE74" s="23">
        <v>57067.06</v>
      </c>
      <c r="AF74" s="23">
        <v>2393.19</v>
      </c>
      <c r="AG74" s="23">
        <v>27231.65</v>
      </c>
      <c r="AH74" s="23">
        <v>-340.65</v>
      </c>
      <c r="AI74" s="23">
        <v>0</v>
      </c>
      <c r="AJ74" s="23">
        <v>4829.82</v>
      </c>
      <c r="AK74" s="23">
        <v>-7825596.2</v>
      </c>
      <c r="AL74" s="23">
        <v>570395.16</v>
      </c>
      <c r="AM74" s="23">
        <v>-143701.74</v>
      </c>
      <c r="AN74" s="23">
        <v>0</v>
      </c>
      <c r="AO74" s="23">
        <v>0</v>
      </c>
      <c r="AP74" s="23">
        <v>42236.22</v>
      </c>
      <c r="AQ74" s="23">
        <v>25419405.29</v>
      </c>
      <c r="AR74" s="23">
        <v>896788.11</v>
      </c>
      <c r="AS74" s="19"/>
    </row>
    <row r="75" spans="1:45" s="106" customFormat="1" ht="11.25">
      <c r="A75" s="121" t="s">
        <v>192</v>
      </c>
      <c r="B75" s="24" t="s">
        <v>193</v>
      </c>
      <c r="C75" s="17" t="s">
        <v>85</v>
      </c>
      <c r="D75" s="17" t="s">
        <v>89</v>
      </c>
      <c r="E75" s="23">
        <v>30301635.58</v>
      </c>
      <c r="F75" s="23">
        <v>8922.06</v>
      </c>
      <c r="G75" s="23">
        <v>21261.1</v>
      </c>
      <c r="H75" s="23">
        <v>0</v>
      </c>
      <c r="I75" s="23">
        <v>0</v>
      </c>
      <c r="J75" s="23">
        <v>0</v>
      </c>
      <c r="K75" s="23">
        <v>0</v>
      </c>
      <c r="L75" s="23">
        <v>0</v>
      </c>
      <c r="M75" s="23">
        <v>30271452.42</v>
      </c>
      <c r="N75" s="23">
        <v>88851.26</v>
      </c>
      <c r="O75" s="23">
        <v>45349</v>
      </c>
      <c r="P75" s="23">
        <v>36982.61</v>
      </c>
      <c r="Q75" s="23">
        <v>0</v>
      </c>
      <c r="R75" s="23">
        <v>30100269.55</v>
      </c>
      <c r="S75" s="23">
        <v>34850854.28</v>
      </c>
      <c r="T75" s="23">
        <v>-1900472.59</v>
      </c>
      <c r="U75" s="23">
        <v>0</v>
      </c>
      <c r="V75" s="23">
        <v>583617.64</v>
      </c>
      <c r="W75" s="23">
        <v>0</v>
      </c>
      <c r="X75" s="23">
        <v>-43905.46</v>
      </c>
      <c r="Y75" s="23">
        <v>275665.69</v>
      </c>
      <c r="Z75" s="23">
        <v>-21106.36</v>
      </c>
      <c r="AA75" s="23">
        <v>284233.31</v>
      </c>
      <c r="AB75" s="23">
        <v>13866.62</v>
      </c>
      <c r="AC75" s="23">
        <v>1354840.74</v>
      </c>
      <c r="AD75" s="23">
        <v>3796.39</v>
      </c>
      <c r="AE75" s="23">
        <v>39687.55</v>
      </c>
      <c r="AF75" s="23">
        <v>0</v>
      </c>
      <c r="AG75" s="23">
        <v>569.88</v>
      </c>
      <c r="AH75" s="23">
        <v>0</v>
      </c>
      <c r="AI75" s="23">
        <v>0</v>
      </c>
      <c r="AJ75" s="23">
        <v>246236.87</v>
      </c>
      <c r="AK75" s="23">
        <v>-43010.08</v>
      </c>
      <c r="AL75" s="23">
        <v>1350783</v>
      </c>
      <c r="AM75" s="23">
        <v>124353.34</v>
      </c>
      <c r="AN75" s="23">
        <v>0</v>
      </c>
      <c r="AO75" s="23">
        <v>0</v>
      </c>
      <c r="AP75" s="23">
        <v>155470.92</v>
      </c>
      <c r="AQ75" s="23">
        <v>30301635.58</v>
      </c>
      <c r="AR75" s="23">
        <v>2208027.23</v>
      </c>
      <c r="AS75" s="19"/>
    </row>
    <row r="76" spans="1:45" s="106" customFormat="1" ht="11.25">
      <c r="A76" s="121" t="s">
        <v>668</v>
      </c>
      <c r="B76" s="24" t="s">
        <v>669</v>
      </c>
      <c r="C76" s="17" t="s">
        <v>81</v>
      </c>
      <c r="D76" s="17" t="s">
        <v>88</v>
      </c>
      <c r="E76" s="23">
        <v>124175311.51</v>
      </c>
      <c r="F76" s="23">
        <v>124798.84</v>
      </c>
      <c r="G76" s="23">
        <v>584829.76</v>
      </c>
      <c r="H76" s="23">
        <v>791.61</v>
      </c>
      <c r="I76" s="23">
        <v>86063.63</v>
      </c>
      <c r="J76" s="23">
        <v>23948.66</v>
      </c>
      <c r="K76" s="23">
        <v>21620.33</v>
      </c>
      <c r="L76" s="23">
        <v>0</v>
      </c>
      <c r="M76" s="23">
        <v>123333258.68</v>
      </c>
      <c r="N76" s="23">
        <v>1089180.36</v>
      </c>
      <c r="O76" s="23">
        <v>581820</v>
      </c>
      <c r="P76" s="23">
        <v>86819.91</v>
      </c>
      <c r="Q76" s="23">
        <v>0</v>
      </c>
      <c r="R76" s="23">
        <v>121575438.41</v>
      </c>
      <c r="S76" s="23">
        <v>144617591.63</v>
      </c>
      <c r="T76" s="23">
        <v>-1282112.21</v>
      </c>
      <c r="U76" s="23">
        <v>0</v>
      </c>
      <c r="V76" s="23">
        <v>2378.8</v>
      </c>
      <c r="W76" s="23">
        <v>0</v>
      </c>
      <c r="X76" s="23">
        <v>-172783.64</v>
      </c>
      <c r="Y76" s="23">
        <v>1038140.38</v>
      </c>
      <c r="Z76" s="23">
        <v>-21930.89</v>
      </c>
      <c r="AA76" s="23">
        <v>6869173.32</v>
      </c>
      <c r="AB76" s="23">
        <v>362559.19</v>
      </c>
      <c r="AC76" s="23">
        <v>6821513.05</v>
      </c>
      <c r="AD76" s="23">
        <v>175327.12</v>
      </c>
      <c r="AE76" s="23">
        <v>132454.23</v>
      </c>
      <c r="AF76" s="23">
        <v>20545.99</v>
      </c>
      <c r="AG76" s="23">
        <v>298023.87</v>
      </c>
      <c r="AH76" s="23">
        <v>14851.08</v>
      </c>
      <c r="AI76" s="23">
        <v>443.7</v>
      </c>
      <c r="AJ76" s="23">
        <v>20972.53</v>
      </c>
      <c r="AK76" s="23">
        <v>5148</v>
      </c>
      <c r="AL76" s="23">
        <v>4964825.1</v>
      </c>
      <c r="AM76" s="23">
        <v>191474.95</v>
      </c>
      <c r="AN76" s="23">
        <v>0</v>
      </c>
      <c r="AO76" s="23">
        <v>0</v>
      </c>
      <c r="AP76" s="23">
        <v>474227.72</v>
      </c>
      <c r="AQ76" s="23">
        <v>124175311.51</v>
      </c>
      <c r="AR76" s="23">
        <v>6945570.63</v>
      </c>
      <c r="AS76" s="19"/>
    </row>
    <row r="77" spans="1:45" s="106" customFormat="1" ht="11.25">
      <c r="A77" s="121" t="s">
        <v>194</v>
      </c>
      <c r="B77" s="24" t="s">
        <v>195</v>
      </c>
      <c r="C77" s="17" t="s">
        <v>81</v>
      </c>
      <c r="D77" s="17" t="s">
        <v>89</v>
      </c>
      <c r="E77" s="23">
        <v>24177056.85</v>
      </c>
      <c r="F77" s="23">
        <v>4396.44</v>
      </c>
      <c r="G77" s="23">
        <v>11005.22</v>
      </c>
      <c r="H77" s="23">
        <v>18.8</v>
      </c>
      <c r="I77" s="23">
        <v>6374.63</v>
      </c>
      <c r="J77" s="23">
        <v>0</v>
      </c>
      <c r="K77" s="23">
        <v>0</v>
      </c>
      <c r="L77" s="23">
        <v>0</v>
      </c>
      <c r="M77" s="23">
        <v>24155261.76</v>
      </c>
      <c r="N77" s="23">
        <v>179321</v>
      </c>
      <c r="O77" s="23">
        <v>162804.2</v>
      </c>
      <c r="P77" s="23">
        <v>62283.53</v>
      </c>
      <c r="Q77" s="23">
        <v>0</v>
      </c>
      <c r="R77" s="23">
        <v>23750853.03</v>
      </c>
      <c r="S77" s="23">
        <v>28663030.65</v>
      </c>
      <c r="T77" s="23">
        <v>-820128.42</v>
      </c>
      <c r="U77" s="23">
        <v>0</v>
      </c>
      <c r="V77" s="23">
        <v>-50621.51</v>
      </c>
      <c r="W77" s="23">
        <v>0</v>
      </c>
      <c r="X77" s="23">
        <v>-30411.25</v>
      </c>
      <c r="Y77" s="23">
        <v>211764.52</v>
      </c>
      <c r="Z77" s="23">
        <v>-8375.08</v>
      </c>
      <c r="AA77" s="23">
        <v>890300.29</v>
      </c>
      <c r="AB77" s="23">
        <v>47593.03</v>
      </c>
      <c r="AC77" s="23">
        <v>1219960.63</v>
      </c>
      <c r="AD77" s="23">
        <v>48680.48</v>
      </c>
      <c r="AE77" s="23">
        <v>97175.94</v>
      </c>
      <c r="AF77" s="23">
        <v>574.27</v>
      </c>
      <c r="AG77" s="23">
        <v>32170.98</v>
      </c>
      <c r="AH77" s="23">
        <v>8930.93</v>
      </c>
      <c r="AI77" s="23">
        <v>0</v>
      </c>
      <c r="AJ77" s="23">
        <v>8928.29</v>
      </c>
      <c r="AK77" s="23">
        <v>4495.12</v>
      </c>
      <c r="AL77" s="23">
        <v>1390452.18</v>
      </c>
      <c r="AM77" s="23">
        <v>-6956.08</v>
      </c>
      <c r="AN77" s="23">
        <v>0</v>
      </c>
      <c r="AO77" s="23">
        <v>0</v>
      </c>
      <c r="AP77" s="23">
        <v>106718.5</v>
      </c>
      <c r="AQ77" s="23">
        <v>24177056.85</v>
      </c>
      <c r="AR77" s="23">
        <v>346000</v>
      </c>
      <c r="AS77" s="19"/>
    </row>
    <row r="78" spans="1:45" s="106" customFormat="1" ht="11.25">
      <c r="A78" s="121" t="s">
        <v>196</v>
      </c>
      <c r="B78" s="24" t="s">
        <v>197</v>
      </c>
      <c r="C78" s="17" t="s">
        <v>86</v>
      </c>
      <c r="D78" s="17" t="s">
        <v>90</v>
      </c>
      <c r="E78" s="23">
        <v>110573439.3</v>
      </c>
      <c r="F78" s="23">
        <v>181246.17</v>
      </c>
      <c r="G78" s="23">
        <v>158583.4</v>
      </c>
      <c r="H78" s="23">
        <v>1675.67</v>
      </c>
      <c r="I78" s="23">
        <v>0</v>
      </c>
      <c r="J78" s="23">
        <v>0</v>
      </c>
      <c r="K78" s="23">
        <v>0</v>
      </c>
      <c r="L78" s="23">
        <v>0</v>
      </c>
      <c r="M78" s="23">
        <v>110231934.06</v>
      </c>
      <c r="N78" s="23">
        <v>393738</v>
      </c>
      <c r="O78" s="23">
        <v>1118541.28</v>
      </c>
      <c r="P78" s="23">
        <v>166578.49</v>
      </c>
      <c r="Q78" s="23">
        <v>0</v>
      </c>
      <c r="R78" s="23">
        <v>108553076.29</v>
      </c>
      <c r="S78" s="23">
        <v>127996935.99</v>
      </c>
      <c r="T78" s="23">
        <v>-2639481.94</v>
      </c>
      <c r="U78" s="23">
        <v>0</v>
      </c>
      <c r="V78" s="23">
        <v>153743.99</v>
      </c>
      <c r="W78" s="23">
        <v>0</v>
      </c>
      <c r="X78" s="23">
        <v>-55488.51</v>
      </c>
      <c r="Y78" s="23">
        <v>1020570.45</v>
      </c>
      <c r="Z78" s="23">
        <v>-31970.31</v>
      </c>
      <c r="AA78" s="23">
        <v>1563787.23</v>
      </c>
      <c r="AB78" s="23">
        <v>88179.83</v>
      </c>
      <c r="AC78" s="23">
        <v>8695982.92</v>
      </c>
      <c r="AD78" s="23">
        <v>297138.43</v>
      </c>
      <c r="AE78" s="23">
        <v>30108.8</v>
      </c>
      <c r="AF78" s="23">
        <v>0</v>
      </c>
      <c r="AG78" s="23">
        <v>0</v>
      </c>
      <c r="AH78" s="23">
        <v>0</v>
      </c>
      <c r="AI78" s="23">
        <v>0</v>
      </c>
      <c r="AJ78" s="23">
        <v>324406.41</v>
      </c>
      <c r="AK78" s="23">
        <v>55551.39</v>
      </c>
      <c r="AL78" s="23">
        <v>4693315.74</v>
      </c>
      <c r="AM78" s="23">
        <v>-277711.95</v>
      </c>
      <c r="AN78" s="23">
        <v>0</v>
      </c>
      <c r="AO78" s="23">
        <v>0</v>
      </c>
      <c r="AP78" s="23">
        <v>511088.59</v>
      </c>
      <c r="AQ78" s="23">
        <v>110573439.3</v>
      </c>
      <c r="AR78" s="23">
        <v>6146964.66</v>
      </c>
      <c r="AS78" s="19"/>
    </row>
    <row r="79" spans="1:45" s="106" customFormat="1" ht="11.25">
      <c r="A79" s="121" t="s">
        <v>198</v>
      </c>
      <c r="B79" s="24" t="s">
        <v>199</v>
      </c>
      <c r="C79" s="17" t="s">
        <v>87</v>
      </c>
      <c r="D79" s="17" t="s">
        <v>89</v>
      </c>
      <c r="E79" s="23">
        <v>15470226.63</v>
      </c>
      <c r="F79" s="23">
        <v>4951.75</v>
      </c>
      <c r="G79" s="23">
        <v>25835.16</v>
      </c>
      <c r="H79" s="23">
        <v>0</v>
      </c>
      <c r="I79" s="23">
        <v>22986.54</v>
      </c>
      <c r="J79" s="23">
        <v>0</v>
      </c>
      <c r="K79" s="23">
        <v>0</v>
      </c>
      <c r="L79" s="23">
        <v>0</v>
      </c>
      <c r="M79" s="23">
        <v>15416453.18</v>
      </c>
      <c r="N79" s="23">
        <v>123439</v>
      </c>
      <c r="O79" s="23">
        <v>148461</v>
      </c>
      <c r="P79" s="23">
        <v>26699.75</v>
      </c>
      <c r="Q79" s="23">
        <v>0</v>
      </c>
      <c r="R79" s="23">
        <v>15117853.43</v>
      </c>
      <c r="S79" s="23">
        <v>17909333.03</v>
      </c>
      <c r="T79" s="23">
        <v>-90272.33</v>
      </c>
      <c r="U79" s="23">
        <v>0</v>
      </c>
      <c r="V79" s="23">
        <v>2436.93</v>
      </c>
      <c r="W79" s="23">
        <v>0</v>
      </c>
      <c r="X79" s="23">
        <v>66212.7</v>
      </c>
      <c r="Y79" s="23">
        <v>133825.5</v>
      </c>
      <c r="Z79" s="23">
        <v>4284.67</v>
      </c>
      <c r="AA79" s="23">
        <v>699217.55</v>
      </c>
      <c r="AB79" s="23">
        <v>51357.8</v>
      </c>
      <c r="AC79" s="23">
        <v>754766.22</v>
      </c>
      <c r="AD79" s="23">
        <v>-1718.38</v>
      </c>
      <c r="AE79" s="23">
        <v>34347.7</v>
      </c>
      <c r="AF79" s="23">
        <v>0</v>
      </c>
      <c r="AG79" s="23">
        <v>37683.73</v>
      </c>
      <c r="AH79" s="23">
        <v>-140.01</v>
      </c>
      <c r="AI79" s="23">
        <v>0</v>
      </c>
      <c r="AJ79" s="23">
        <v>11226.94</v>
      </c>
      <c r="AK79" s="23">
        <v>-1794.88</v>
      </c>
      <c r="AL79" s="23">
        <v>784661.2</v>
      </c>
      <c r="AM79" s="23">
        <v>-20754.71</v>
      </c>
      <c r="AN79" s="23">
        <v>0</v>
      </c>
      <c r="AO79" s="23">
        <v>0</v>
      </c>
      <c r="AP79" s="23">
        <v>74315.31</v>
      </c>
      <c r="AQ79" s="23">
        <v>15470226.63</v>
      </c>
      <c r="AR79" s="23">
        <v>471349.54</v>
      </c>
      <c r="AS79" s="19"/>
    </row>
    <row r="80" spans="1:45" s="106" customFormat="1" ht="11.25">
      <c r="A80" s="121" t="s">
        <v>200</v>
      </c>
      <c r="B80" s="24" t="s">
        <v>201</v>
      </c>
      <c r="C80" s="17" t="s">
        <v>82</v>
      </c>
      <c r="D80" s="17" t="s">
        <v>89</v>
      </c>
      <c r="E80" s="23">
        <v>110435747.68</v>
      </c>
      <c r="F80" s="23">
        <v>56331.58</v>
      </c>
      <c r="G80" s="23">
        <v>-146488.94</v>
      </c>
      <c r="H80" s="23">
        <v>391.34</v>
      </c>
      <c r="I80" s="23">
        <v>0</v>
      </c>
      <c r="J80" s="23">
        <v>0</v>
      </c>
      <c r="K80" s="23">
        <v>0</v>
      </c>
      <c r="L80" s="23">
        <v>0</v>
      </c>
      <c r="M80" s="23">
        <v>110525513.7</v>
      </c>
      <c r="N80" s="23">
        <v>229433</v>
      </c>
      <c r="O80" s="23">
        <v>218028.33</v>
      </c>
      <c r="P80" s="23">
        <v>156434.58</v>
      </c>
      <c r="Q80" s="23">
        <v>0</v>
      </c>
      <c r="R80" s="23">
        <v>109921617.79</v>
      </c>
      <c r="S80" s="23">
        <v>117314130.2</v>
      </c>
      <c r="T80" s="23">
        <v>-1725805.53</v>
      </c>
      <c r="U80" s="23">
        <v>0</v>
      </c>
      <c r="V80" s="23">
        <v>-11787.82</v>
      </c>
      <c r="W80" s="23">
        <v>0</v>
      </c>
      <c r="X80" s="23">
        <v>-342893.46</v>
      </c>
      <c r="Y80" s="23">
        <v>965848.96</v>
      </c>
      <c r="Z80" s="23">
        <v>-22366.47</v>
      </c>
      <c r="AA80" s="23">
        <v>225682.78</v>
      </c>
      <c r="AB80" s="23">
        <v>27685.27</v>
      </c>
      <c r="AC80" s="23">
        <v>1445273.01</v>
      </c>
      <c r="AD80" s="23">
        <v>122176.69</v>
      </c>
      <c r="AE80" s="23">
        <v>22368.2</v>
      </c>
      <c r="AF80" s="23">
        <v>0</v>
      </c>
      <c r="AG80" s="23">
        <v>0</v>
      </c>
      <c r="AH80" s="23">
        <v>0</v>
      </c>
      <c r="AI80" s="23">
        <v>0</v>
      </c>
      <c r="AJ80" s="23">
        <v>134563.42</v>
      </c>
      <c r="AK80" s="23">
        <v>-33340.98</v>
      </c>
      <c r="AL80" s="23">
        <v>3958239.58</v>
      </c>
      <c r="AM80" s="23">
        <v>65366.66</v>
      </c>
      <c r="AN80" s="23">
        <v>0</v>
      </c>
      <c r="AO80" s="23">
        <v>0</v>
      </c>
      <c r="AP80" s="23">
        <v>459150.49</v>
      </c>
      <c r="AQ80" s="23">
        <v>110435747.68</v>
      </c>
      <c r="AR80" s="23">
        <v>1892910.24</v>
      </c>
      <c r="AS80" s="19"/>
    </row>
    <row r="81" spans="1:45" s="106" customFormat="1" ht="11.25">
      <c r="A81" s="121" t="s">
        <v>46</v>
      </c>
      <c r="B81" s="24" t="s">
        <v>47</v>
      </c>
      <c r="C81" s="17" t="s">
        <v>84</v>
      </c>
      <c r="D81" s="17" t="s">
        <v>683</v>
      </c>
      <c r="E81" s="23">
        <v>110414822.42</v>
      </c>
      <c r="F81" s="23">
        <v>33574.52</v>
      </c>
      <c r="G81" s="23">
        <v>78137.89</v>
      </c>
      <c r="H81" s="23">
        <v>254.63</v>
      </c>
      <c r="I81" s="23">
        <v>0</v>
      </c>
      <c r="J81" s="23">
        <v>0</v>
      </c>
      <c r="K81" s="23">
        <v>0</v>
      </c>
      <c r="L81" s="23">
        <v>0</v>
      </c>
      <c r="M81" s="23">
        <v>110302855.38</v>
      </c>
      <c r="N81" s="23">
        <v>450159</v>
      </c>
      <c r="O81" s="23">
        <v>1996154.18</v>
      </c>
      <c r="P81" s="23">
        <v>97108.53</v>
      </c>
      <c r="Q81" s="23">
        <v>0</v>
      </c>
      <c r="R81" s="23">
        <v>107759433.67</v>
      </c>
      <c r="S81" s="23">
        <v>128006033.24</v>
      </c>
      <c r="T81" s="23">
        <v>-2216675.31</v>
      </c>
      <c r="U81" s="23">
        <v>0</v>
      </c>
      <c r="V81" s="23">
        <v>57793</v>
      </c>
      <c r="W81" s="23">
        <v>0</v>
      </c>
      <c r="X81" s="23">
        <v>-17855.61</v>
      </c>
      <c r="Y81" s="23">
        <v>1000924.99</v>
      </c>
      <c r="Z81" s="23">
        <v>-22348.73</v>
      </c>
      <c r="AA81" s="23">
        <v>1727169.38</v>
      </c>
      <c r="AB81" s="23">
        <v>96846.72</v>
      </c>
      <c r="AC81" s="23">
        <v>6180292.07</v>
      </c>
      <c r="AD81" s="23">
        <v>4856.46</v>
      </c>
      <c r="AE81" s="23">
        <v>159821.08</v>
      </c>
      <c r="AF81" s="23">
        <v>4836.35</v>
      </c>
      <c r="AG81" s="23">
        <v>0</v>
      </c>
      <c r="AH81" s="23">
        <v>0</v>
      </c>
      <c r="AI81" s="23">
        <v>0</v>
      </c>
      <c r="AJ81" s="23">
        <v>52277.27</v>
      </c>
      <c r="AK81" s="23">
        <v>4458.04</v>
      </c>
      <c r="AL81" s="23">
        <v>7917971.09</v>
      </c>
      <c r="AM81" s="23">
        <v>-305006.11</v>
      </c>
      <c r="AN81" s="23">
        <v>0</v>
      </c>
      <c r="AO81" s="23">
        <v>0</v>
      </c>
      <c r="AP81" s="23">
        <v>585238.03</v>
      </c>
      <c r="AQ81" s="23">
        <v>110414822.42</v>
      </c>
      <c r="AR81" s="23">
        <v>7530170.21</v>
      </c>
      <c r="AS81" s="19"/>
    </row>
    <row r="82" spans="1:45" s="106" customFormat="1" ht="11.25">
      <c r="A82" s="121" t="s">
        <v>202</v>
      </c>
      <c r="B82" s="24" t="s">
        <v>203</v>
      </c>
      <c r="C82" s="17" t="s">
        <v>83</v>
      </c>
      <c r="D82" s="17" t="s">
        <v>89</v>
      </c>
      <c r="E82" s="23">
        <v>58983991.52</v>
      </c>
      <c r="F82" s="23">
        <v>45883.17</v>
      </c>
      <c r="G82" s="23">
        <v>18138.11</v>
      </c>
      <c r="H82" s="23">
        <v>167.81</v>
      </c>
      <c r="I82" s="23">
        <v>-39.09</v>
      </c>
      <c r="J82" s="23">
        <v>6015.33</v>
      </c>
      <c r="K82" s="23">
        <v>0</v>
      </c>
      <c r="L82" s="23">
        <v>0</v>
      </c>
      <c r="M82" s="23">
        <v>58913826.19</v>
      </c>
      <c r="N82" s="23">
        <v>226620</v>
      </c>
      <c r="O82" s="23">
        <v>696380.56</v>
      </c>
      <c r="P82" s="23">
        <v>160328.56</v>
      </c>
      <c r="Q82" s="23">
        <v>0</v>
      </c>
      <c r="R82" s="23">
        <v>57830497.07</v>
      </c>
      <c r="S82" s="23">
        <v>69064177.8</v>
      </c>
      <c r="T82" s="23">
        <v>-4020530.31</v>
      </c>
      <c r="U82" s="23">
        <v>0</v>
      </c>
      <c r="V82" s="23">
        <v>18318.86</v>
      </c>
      <c r="W82" s="23">
        <v>0</v>
      </c>
      <c r="X82" s="23">
        <v>-420980.54</v>
      </c>
      <c r="Y82" s="23">
        <v>547865.4</v>
      </c>
      <c r="Z82" s="23">
        <v>-39646.7</v>
      </c>
      <c r="AA82" s="23">
        <v>662026.2</v>
      </c>
      <c r="AB82" s="23">
        <v>68600.16</v>
      </c>
      <c r="AC82" s="23">
        <v>2606013.9</v>
      </c>
      <c r="AD82" s="23">
        <v>17986.9</v>
      </c>
      <c r="AE82" s="23">
        <v>74829.17</v>
      </c>
      <c r="AF82" s="23">
        <v>0</v>
      </c>
      <c r="AG82" s="23">
        <v>1479.25</v>
      </c>
      <c r="AH82" s="23">
        <v>-0.01</v>
      </c>
      <c r="AI82" s="23">
        <v>0</v>
      </c>
      <c r="AJ82" s="23">
        <v>0</v>
      </c>
      <c r="AK82" s="23">
        <v>35063.17</v>
      </c>
      <c r="AL82" s="23">
        <v>3626482.11</v>
      </c>
      <c r="AM82" s="23">
        <v>-485121.73</v>
      </c>
      <c r="AN82" s="23">
        <v>0</v>
      </c>
      <c r="AO82" s="23">
        <v>0</v>
      </c>
      <c r="AP82" s="23">
        <v>399814.95</v>
      </c>
      <c r="AQ82" s="23">
        <v>58983991.52</v>
      </c>
      <c r="AR82" s="23">
        <v>2896725.23</v>
      </c>
      <c r="AS82" s="19"/>
    </row>
    <row r="83" spans="1:45" s="106" customFormat="1" ht="11.25">
      <c r="A83" s="121" t="s">
        <v>204</v>
      </c>
      <c r="B83" s="24" t="s">
        <v>205</v>
      </c>
      <c r="C83" s="17" t="s">
        <v>79</v>
      </c>
      <c r="D83" s="17" t="s">
        <v>88</v>
      </c>
      <c r="E83" s="23">
        <v>30871721.74</v>
      </c>
      <c r="F83" s="23">
        <v>13209.84</v>
      </c>
      <c r="G83" s="23">
        <v>1870.91</v>
      </c>
      <c r="H83" s="23">
        <v>0</v>
      </c>
      <c r="I83" s="23">
        <v>0</v>
      </c>
      <c r="J83" s="23">
        <v>0</v>
      </c>
      <c r="K83" s="23">
        <v>0</v>
      </c>
      <c r="L83" s="23">
        <v>0</v>
      </c>
      <c r="M83" s="23">
        <v>30856640.99</v>
      </c>
      <c r="N83" s="23">
        <v>149322</v>
      </c>
      <c r="O83" s="23">
        <v>325000</v>
      </c>
      <c r="P83" s="23">
        <v>36576.9</v>
      </c>
      <c r="Q83" s="23">
        <v>0</v>
      </c>
      <c r="R83" s="23">
        <v>30345742.09</v>
      </c>
      <c r="S83" s="23">
        <v>35589118.8</v>
      </c>
      <c r="T83" s="23">
        <v>-803711.43</v>
      </c>
      <c r="U83" s="23">
        <v>0</v>
      </c>
      <c r="V83" s="23">
        <v>27668.27</v>
      </c>
      <c r="W83" s="23">
        <v>0</v>
      </c>
      <c r="X83" s="23">
        <v>-50716.44</v>
      </c>
      <c r="Y83" s="23">
        <v>276134.48</v>
      </c>
      <c r="Z83" s="23">
        <v>-8384.99</v>
      </c>
      <c r="AA83" s="23">
        <v>719479.88</v>
      </c>
      <c r="AB83" s="23">
        <v>43123.71</v>
      </c>
      <c r="AC83" s="23">
        <v>1237213.49</v>
      </c>
      <c r="AD83" s="23">
        <v>-44959.86</v>
      </c>
      <c r="AE83" s="23">
        <v>26723.63</v>
      </c>
      <c r="AF83" s="23">
        <v>0</v>
      </c>
      <c r="AG83" s="23">
        <v>2722.07</v>
      </c>
      <c r="AH83" s="23">
        <v>0</v>
      </c>
      <c r="AI83" s="23">
        <v>0</v>
      </c>
      <c r="AJ83" s="23">
        <v>57257.85</v>
      </c>
      <c r="AK83" s="23">
        <v>5219.85</v>
      </c>
      <c r="AL83" s="23">
        <v>1873743.16</v>
      </c>
      <c r="AM83" s="23">
        <v>82422.11</v>
      </c>
      <c r="AN83" s="23">
        <v>0</v>
      </c>
      <c r="AO83" s="23">
        <v>0</v>
      </c>
      <c r="AP83" s="23">
        <v>256873.94</v>
      </c>
      <c r="AQ83" s="23">
        <v>30871721.74</v>
      </c>
      <c r="AR83" s="23">
        <v>1222470.38</v>
      </c>
      <c r="AS83" s="19"/>
    </row>
    <row r="84" spans="1:45" s="106" customFormat="1" ht="11.25">
      <c r="A84" s="121" t="s">
        <v>206</v>
      </c>
      <c r="B84" s="24" t="s">
        <v>207</v>
      </c>
      <c r="C84" s="17" t="s">
        <v>82</v>
      </c>
      <c r="D84" s="17" t="s">
        <v>89</v>
      </c>
      <c r="E84" s="23">
        <v>75926599.27</v>
      </c>
      <c r="F84" s="23">
        <v>10139.6</v>
      </c>
      <c r="G84" s="23">
        <v>4070.5</v>
      </c>
      <c r="H84" s="23">
        <v>1685.38</v>
      </c>
      <c r="I84" s="23">
        <v>0</v>
      </c>
      <c r="J84" s="23">
        <v>1162.27</v>
      </c>
      <c r="K84" s="23">
        <v>0</v>
      </c>
      <c r="L84" s="23">
        <v>0</v>
      </c>
      <c r="M84" s="23">
        <v>75909541.52</v>
      </c>
      <c r="N84" s="23">
        <v>185631</v>
      </c>
      <c r="O84" s="23">
        <v>1419719.97</v>
      </c>
      <c r="P84" s="23">
        <v>106743.86</v>
      </c>
      <c r="Q84" s="23">
        <v>0</v>
      </c>
      <c r="R84" s="23">
        <v>74197446.69</v>
      </c>
      <c r="S84" s="23">
        <v>85070030.65</v>
      </c>
      <c r="T84" s="23">
        <v>-2566897.65</v>
      </c>
      <c r="U84" s="23">
        <v>0</v>
      </c>
      <c r="V84" s="23">
        <v>-92184.16</v>
      </c>
      <c r="W84" s="23">
        <v>0</v>
      </c>
      <c r="X84" s="23">
        <v>-636435.86</v>
      </c>
      <c r="Y84" s="23">
        <v>693468.77</v>
      </c>
      <c r="Z84" s="23">
        <v>-30138.81</v>
      </c>
      <c r="AA84" s="23">
        <v>454915.97</v>
      </c>
      <c r="AB84" s="23">
        <v>32656.33</v>
      </c>
      <c r="AC84" s="23">
        <v>1401667</v>
      </c>
      <c r="AD84" s="23">
        <v>-44159.6</v>
      </c>
      <c r="AE84" s="23">
        <v>45881</v>
      </c>
      <c r="AF84" s="23">
        <v>0</v>
      </c>
      <c r="AG84" s="23">
        <v>1988.5</v>
      </c>
      <c r="AH84" s="23">
        <v>0</v>
      </c>
      <c r="AI84" s="23">
        <v>0</v>
      </c>
      <c r="AJ84" s="23">
        <v>267603.3</v>
      </c>
      <c r="AK84" s="23">
        <v>207672.35</v>
      </c>
      <c r="AL84" s="23">
        <v>4924550.51</v>
      </c>
      <c r="AM84" s="23">
        <v>-309817.03</v>
      </c>
      <c r="AN84" s="23">
        <v>0</v>
      </c>
      <c r="AO84" s="23">
        <v>0</v>
      </c>
      <c r="AP84" s="23">
        <v>801157.06</v>
      </c>
      <c r="AQ84" s="23">
        <v>75926599.27</v>
      </c>
      <c r="AR84" s="23">
        <v>2659250</v>
      </c>
      <c r="AS84" s="19"/>
    </row>
    <row r="85" spans="1:45" s="106" customFormat="1" ht="11.25">
      <c r="A85" s="121" t="s">
        <v>208</v>
      </c>
      <c r="B85" s="24" t="s">
        <v>209</v>
      </c>
      <c r="C85" s="17" t="s">
        <v>85</v>
      </c>
      <c r="D85" s="17" t="s">
        <v>89</v>
      </c>
      <c r="E85" s="23">
        <v>38710765.68</v>
      </c>
      <c r="F85" s="23">
        <v>26430.61</v>
      </c>
      <c r="G85" s="23">
        <v>44972.51</v>
      </c>
      <c r="H85" s="23">
        <v>925.38</v>
      </c>
      <c r="I85" s="23">
        <v>1104.12</v>
      </c>
      <c r="J85" s="23">
        <v>8235.64</v>
      </c>
      <c r="K85" s="23">
        <v>809.99</v>
      </c>
      <c r="L85" s="23">
        <v>0</v>
      </c>
      <c r="M85" s="23">
        <v>38628287.43</v>
      </c>
      <c r="N85" s="23">
        <v>119256</v>
      </c>
      <c r="O85" s="23">
        <v>138054.43</v>
      </c>
      <c r="P85" s="23">
        <v>67895.94</v>
      </c>
      <c r="Q85" s="23">
        <v>0</v>
      </c>
      <c r="R85" s="23">
        <v>38303081.06</v>
      </c>
      <c r="S85" s="23">
        <v>43093765.87</v>
      </c>
      <c r="T85" s="23">
        <v>-769442.77</v>
      </c>
      <c r="U85" s="23">
        <v>0</v>
      </c>
      <c r="V85" s="23">
        <v>88242.92</v>
      </c>
      <c r="W85" s="23">
        <v>0</v>
      </c>
      <c r="X85" s="23">
        <v>49133.86</v>
      </c>
      <c r="Y85" s="23">
        <v>344517.78</v>
      </c>
      <c r="Z85" s="23">
        <v>-11163.04</v>
      </c>
      <c r="AA85" s="23">
        <v>392399.55</v>
      </c>
      <c r="AB85" s="23">
        <v>33035.2</v>
      </c>
      <c r="AC85" s="23">
        <v>920294.35</v>
      </c>
      <c r="AD85" s="23">
        <v>32375.31</v>
      </c>
      <c r="AE85" s="23">
        <v>23827.08</v>
      </c>
      <c r="AF85" s="23">
        <v>0</v>
      </c>
      <c r="AG85" s="23">
        <v>25752.45</v>
      </c>
      <c r="AH85" s="23">
        <v>220.12</v>
      </c>
      <c r="AI85" s="23">
        <v>0</v>
      </c>
      <c r="AJ85" s="23">
        <v>182485.89</v>
      </c>
      <c r="AK85" s="23">
        <v>5559.04</v>
      </c>
      <c r="AL85" s="23">
        <v>1968115.48</v>
      </c>
      <c r="AM85" s="23">
        <v>89458.29</v>
      </c>
      <c r="AN85" s="23">
        <v>16544.03</v>
      </c>
      <c r="AO85" s="23">
        <v>-689.67</v>
      </c>
      <c r="AP85" s="23">
        <v>296644.1</v>
      </c>
      <c r="AQ85" s="23">
        <v>38710765.68</v>
      </c>
      <c r="AR85" s="23">
        <v>462301.1</v>
      </c>
      <c r="AS85" s="19"/>
    </row>
    <row r="86" spans="1:45" s="106" customFormat="1" ht="11.25">
      <c r="A86" s="121" t="s">
        <v>210</v>
      </c>
      <c r="B86" s="24" t="s">
        <v>648</v>
      </c>
      <c r="C86" s="17" t="s">
        <v>85</v>
      </c>
      <c r="D86" s="17" t="s">
        <v>88</v>
      </c>
      <c r="E86" s="23">
        <v>81172226.59</v>
      </c>
      <c r="F86" s="23">
        <v>37730.82</v>
      </c>
      <c r="G86" s="23">
        <v>134604.89</v>
      </c>
      <c r="H86" s="23">
        <v>1930.18</v>
      </c>
      <c r="I86" s="23">
        <v>0</v>
      </c>
      <c r="J86" s="23">
        <v>0</v>
      </c>
      <c r="K86" s="23">
        <v>17152.29</v>
      </c>
      <c r="L86" s="23">
        <v>0</v>
      </c>
      <c r="M86" s="23">
        <v>80980808.41</v>
      </c>
      <c r="N86" s="23">
        <v>325050</v>
      </c>
      <c r="O86" s="23">
        <v>3508463.67</v>
      </c>
      <c r="P86" s="23">
        <v>192630</v>
      </c>
      <c r="Q86" s="23">
        <v>0</v>
      </c>
      <c r="R86" s="23">
        <v>76954664.74</v>
      </c>
      <c r="S86" s="23">
        <v>94649877.1</v>
      </c>
      <c r="T86" s="23">
        <v>-4782942.09</v>
      </c>
      <c r="U86" s="23">
        <v>0</v>
      </c>
      <c r="V86" s="23">
        <v>266296.26</v>
      </c>
      <c r="W86" s="23">
        <v>0</v>
      </c>
      <c r="X86" s="23">
        <v>-371069.95</v>
      </c>
      <c r="Y86" s="23">
        <v>754569.78</v>
      </c>
      <c r="Z86" s="23">
        <v>-51660.17</v>
      </c>
      <c r="AA86" s="23">
        <v>1195107.9</v>
      </c>
      <c r="AB86" s="23">
        <v>85834.79</v>
      </c>
      <c r="AC86" s="23">
        <v>4023300.87</v>
      </c>
      <c r="AD86" s="23">
        <v>45847.46</v>
      </c>
      <c r="AE86" s="23">
        <v>24172.4</v>
      </c>
      <c r="AF86" s="23">
        <v>72.9</v>
      </c>
      <c r="AG86" s="23">
        <v>0</v>
      </c>
      <c r="AH86" s="23">
        <v>0</v>
      </c>
      <c r="AI86" s="23">
        <v>0</v>
      </c>
      <c r="AJ86" s="23">
        <v>70288.37</v>
      </c>
      <c r="AK86" s="23">
        <v>4396.63</v>
      </c>
      <c r="AL86" s="23">
        <v>3718450.79</v>
      </c>
      <c r="AM86" s="23">
        <v>182051.07</v>
      </c>
      <c r="AN86" s="23">
        <v>0</v>
      </c>
      <c r="AO86" s="23">
        <v>0</v>
      </c>
      <c r="AP86" s="23">
        <v>685461.06</v>
      </c>
      <c r="AQ86" s="23">
        <v>81172226.59</v>
      </c>
      <c r="AR86" s="23">
        <v>4438167</v>
      </c>
      <c r="AS86" s="19"/>
    </row>
    <row r="87" spans="1:45" s="106" customFormat="1" ht="11.25">
      <c r="A87" s="121" t="s">
        <v>211</v>
      </c>
      <c r="B87" s="24" t="s">
        <v>212</v>
      </c>
      <c r="C87" s="17" t="s">
        <v>85</v>
      </c>
      <c r="D87" s="17" t="s">
        <v>89</v>
      </c>
      <c r="E87" s="23">
        <v>16211689.49</v>
      </c>
      <c r="F87" s="23">
        <v>21470.13</v>
      </c>
      <c r="G87" s="23">
        <v>94141.72</v>
      </c>
      <c r="H87" s="23">
        <v>1096.1</v>
      </c>
      <c r="I87" s="23">
        <v>45183.25</v>
      </c>
      <c r="J87" s="23">
        <v>12472.16</v>
      </c>
      <c r="K87" s="23">
        <v>0</v>
      </c>
      <c r="L87" s="23">
        <v>0</v>
      </c>
      <c r="M87" s="23">
        <v>16037326.13</v>
      </c>
      <c r="N87" s="23">
        <v>148198.48</v>
      </c>
      <c r="O87" s="23">
        <v>85644.93</v>
      </c>
      <c r="P87" s="23">
        <v>13049.85</v>
      </c>
      <c r="Q87" s="23">
        <v>0</v>
      </c>
      <c r="R87" s="23">
        <v>15790432.87</v>
      </c>
      <c r="S87" s="23">
        <v>19049251.07</v>
      </c>
      <c r="T87" s="23">
        <v>-484585.34</v>
      </c>
      <c r="U87" s="23">
        <v>0</v>
      </c>
      <c r="V87" s="23">
        <v>5117.83</v>
      </c>
      <c r="W87" s="23">
        <v>0</v>
      </c>
      <c r="X87" s="23">
        <v>-42358.18</v>
      </c>
      <c r="Y87" s="23">
        <v>136610.16</v>
      </c>
      <c r="Z87" s="23">
        <v>-6323.82</v>
      </c>
      <c r="AA87" s="23">
        <v>745722.74</v>
      </c>
      <c r="AB87" s="23">
        <v>65657.04</v>
      </c>
      <c r="AC87" s="23">
        <v>659566.6</v>
      </c>
      <c r="AD87" s="23">
        <v>36681.96</v>
      </c>
      <c r="AE87" s="23">
        <v>44542.4</v>
      </c>
      <c r="AF87" s="23">
        <v>10143.36</v>
      </c>
      <c r="AG87" s="23">
        <v>59464.32</v>
      </c>
      <c r="AH87" s="23">
        <v>2839.63</v>
      </c>
      <c r="AI87" s="23">
        <v>-0.01</v>
      </c>
      <c r="AJ87" s="23">
        <v>5547.19</v>
      </c>
      <c r="AK87" s="23">
        <v>5435.29</v>
      </c>
      <c r="AL87" s="23">
        <v>783386.1</v>
      </c>
      <c r="AM87" s="23">
        <v>22097.02</v>
      </c>
      <c r="AN87" s="23">
        <v>0</v>
      </c>
      <c r="AO87" s="23">
        <v>0</v>
      </c>
      <c r="AP87" s="23">
        <v>89654.95</v>
      </c>
      <c r="AQ87" s="23">
        <v>16211689.49</v>
      </c>
      <c r="AR87" s="23">
        <v>1497923.38</v>
      </c>
      <c r="AS87" s="19"/>
    </row>
    <row r="88" spans="1:45" s="106" customFormat="1" ht="11.25">
      <c r="A88" s="121" t="s">
        <v>213</v>
      </c>
      <c r="B88" s="24" t="s">
        <v>214</v>
      </c>
      <c r="C88" s="17" t="s">
        <v>87</v>
      </c>
      <c r="D88" s="17" t="s">
        <v>90</v>
      </c>
      <c r="E88" s="23">
        <v>78044903.37</v>
      </c>
      <c r="F88" s="23">
        <v>44111.89</v>
      </c>
      <c r="G88" s="23">
        <v>115225.93</v>
      </c>
      <c r="H88" s="23">
        <v>0</v>
      </c>
      <c r="I88" s="23">
        <v>0</v>
      </c>
      <c r="J88" s="23">
        <v>0</v>
      </c>
      <c r="K88" s="23">
        <v>0</v>
      </c>
      <c r="L88" s="23">
        <v>0</v>
      </c>
      <c r="M88" s="23">
        <v>77885565.55</v>
      </c>
      <c r="N88" s="23">
        <v>367931</v>
      </c>
      <c r="O88" s="23">
        <v>882063.53</v>
      </c>
      <c r="P88" s="23">
        <v>210385</v>
      </c>
      <c r="Q88" s="23">
        <v>0</v>
      </c>
      <c r="R88" s="23">
        <v>76425186.02</v>
      </c>
      <c r="S88" s="23">
        <v>93935586.27</v>
      </c>
      <c r="T88" s="23">
        <v>-4042987.75</v>
      </c>
      <c r="U88" s="23">
        <v>0</v>
      </c>
      <c r="V88" s="23">
        <v>-5417.59</v>
      </c>
      <c r="W88" s="23">
        <v>0</v>
      </c>
      <c r="X88" s="23">
        <v>-260113.81</v>
      </c>
      <c r="Y88" s="23">
        <v>727082.62</v>
      </c>
      <c r="Z88" s="23">
        <v>-37208.63</v>
      </c>
      <c r="AA88" s="23">
        <v>1953396.17</v>
      </c>
      <c r="AB88" s="23">
        <v>85442.08</v>
      </c>
      <c r="AC88" s="23">
        <v>2927562.54</v>
      </c>
      <c r="AD88" s="23">
        <v>79161.82</v>
      </c>
      <c r="AE88" s="23">
        <v>31453.22</v>
      </c>
      <c r="AF88" s="23">
        <v>0</v>
      </c>
      <c r="AG88" s="23">
        <v>7462.27</v>
      </c>
      <c r="AH88" s="23">
        <v>84.79</v>
      </c>
      <c r="AI88" s="23">
        <v>0</v>
      </c>
      <c r="AJ88" s="23">
        <v>1489983.24</v>
      </c>
      <c r="AK88" s="23">
        <v>198968.01</v>
      </c>
      <c r="AL88" s="23">
        <v>5545701.15</v>
      </c>
      <c r="AM88" s="23">
        <v>86130.59</v>
      </c>
      <c r="AN88" s="23">
        <v>0</v>
      </c>
      <c r="AO88" s="23">
        <v>0</v>
      </c>
      <c r="AP88" s="23">
        <v>386919.48</v>
      </c>
      <c r="AQ88" s="23">
        <v>78044903.37</v>
      </c>
      <c r="AR88" s="23">
        <v>6964991.79</v>
      </c>
      <c r="AS88" s="19"/>
    </row>
    <row r="89" spans="1:45" s="106" customFormat="1" ht="11.25">
      <c r="A89" s="121" t="s">
        <v>215</v>
      </c>
      <c r="B89" s="24" t="s">
        <v>216</v>
      </c>
      <c r="C89" s="17" t="s">
        <v>82</v>
      </c>
      <c r="D89" s="17" t="s">
        <v>89</v>
      </c>
      <c r="E89" s="23">
        <v>25880646.65</v>
      </c>
      <c r="F89" s="23">
        <v>29394.61</v>
      </c>
      <c r="G89" s="23">
        <v>47231.15</v>
      </c>
      <c r="H89" s="23">
        <v>1330.11</v>
      </c>
      <c r="I89" s="23">
        <v>6.05</v>
      </c>
      <c r="J89" s="23">
        <v>0</v>
      </c>
      <c r="K89" s="23">
        <v>42958.44</v>
      </c>
      <c r="L89" s="23">
        <v>0</v>
      </c>
      <c r="M89" s="23">
        <v>25759726.29</v>
      </c>
      <c r="N89" s="23">
        <v>158750</v>
      </c>
      <c r="O89" s="23">
        <v>1005711.99</v>
      </c>
      <c r="P89" s="23">
        <v>99384.57</v>
      </c>
      <c r="Q89" s="23">
        <v>0</v>
      </c>
      <c r="R89" s="23">
        <v>24495879.73</v>
      </c>
      <c r="S89" s="23">
        <v>36259788.68</v>
      </c>
      <c r="T89" s="23">
        <v>-7069072.95</v>
      </c>
      <c r="U89" s="23">
        <v>0</v>
      </c>
      <c r="V89" s="23">
        <v>-32584.46</v>
      </c>
      <c r="W89" s="23">
        <v>0</v>
      </c>
      <c r="X89" s="23">
        <v>-164269.58</v>
      </c>
      <c r="Y89" s="23">
        <v>280906.55</v>
      </c>
      <c r="Z89" s="23">
        <v>-31576.46</v>
      </c>
      <c r="AA89" s="23">
        <v>716615</v>
      </c>
      <c r="AB89" s="23">
        <v>19031.53</v>
      </c>
      <c r="AC89" s="23">
        <v>1209143.55</v>
      </c>
      <c r="AD89" s="23">
        <v>10515.25</v>
      </c>
      <c r="AE89" s="23">
        <v>31289.38</v>
      </c>
      <c r="AF89" s="23">
        <v>0</v>
      </c>
      <c r="AG89" s="23">
        <v>29536.09</v>
      </c>
      <c r="AH89" s="23">
        <v>-1509.95</v>
      </c>
      <c r="AI89" s="23">
        <v>0</v>
      </c>
      <c r="AJ89" s="23">
        <v>103504.84</v>
      </c>
      <c r="AK89" s="23">
        <v>-102929.45</v>
      </c>
      <c r="AL89" s="23">
        <v>1484104.11</v>
      </c>
      <c r="AM89" s="23">
        <v>68865.75</v>
      </c>
      <c r="AN89" s="23">
        <v>0</v>
      </c>
      <c r="AO89" s="23">
        <v>0</v>
      </c>
      <c r="AP89" s="23">
        <v>122918.19</v>
      </c>
      <c r="AQ89" s="23">
        <v>25880646.65</v>
      </c>
      <c r="AR89" s="23">
        <v>2475732.82</v>
      </c>
      <c r="AS89" s="19"/>
    </row>
    <row r="90" spans="1:45" s="106" customFormat="1" ht="11.25">
      <c r="A90" s="121" t="s">
        <v>217</v>
      </c>
      <c r="B90" s="24" t="s">
        <v>218</v>
      </c>
      <c r="C90" s="17" t="s">
        <v>86</v>
      </c>
      <c r="D90" s="17" t="s">
        <v>90</v>
      </c>
      <c r="E90" s="23">
        <v>94628353.83</v>
      </c>
      <c r="F90" s="23">
        <v>109464.26</v>
      </c>
      <c r="G90" s="23">
        <v>20245.89</v>
      </c>
      <c r="H90" s="23">
        <v>792.39</v>
      </c>
      <c r="I90" s="23">
        <v>0</v>
      </c>
      <c r="J90" s="23">
        <v>0</v>
      </c>
      <c r="K90" s="23">
        <v>0</v>
      </c>
      <c r="L90" s="23">
        <v>0</v>
      </c>
      <c r="M90" s="23">
        <v>94497851.29</v>
      </c>
      <c r="N90" s="23">
        <v>454810</v>
      </c>
      <c r="O90" s="23">
        <v>901011.94</v>
      </c>
      <c r="P90" s="23">
        <v>98175.08</v>
      </c>
      <c r="Q90" s="23">
        <v>0</v>
      </c>
      <c r="R90" s="23">
        <v>93043854.27</v>
      </c>
      <c r="S90" s="23">
        <v>108534933.6</v>
      </c>
      <c r="T90" s="23">
        <v>-2189479</v>
      </c>
      <c r="U90" s="23">
        <v>0</v>
      </c>
      <c r="V90" s="23">
        <v>58961.64</v>
      </c>
      <c r="W90" s="23">
        <v>0</v>
      </c>
      <c r="X90" s="23">
        <v>-251071.55</v>
      </c>
      <c r="Y90" s="23">
        <v>839215.74</v>
      </c>
      <c r="Z90" s="23">
        <v>-12368.8</v>
      </c>
      <c r="AA90" s="23">
        <v>2222249.41</v>
      </c>
      <c r="AB90" s="23">
        <v>98122.34</v>
      </c>
      <c r="AC90" s="23">
        <v>3636928.04</v>
      </c>
      <c r="AD90" s="23">
        <v>-69249.5</v>
      </c>
      <c r="AE90" s="23">
        <v>14744.9</v>
      </c>
      <c r="AF90" s="23">
        <v>8714.05</v>
      </c>
      <c r="AG90" s="23">
        <v>0</v>
      </c>
      <c r="AH90" s="23">
        <v>0</v>
      </c>
      <c r="AI90" s="23">
        <v>0</v>
      </c>
      <c r="AJ90" s="23">
        <v>111932.48</v>
      </c>
      <c r="AK90" s="23">
        <v>6646.06</v>
      </c>
      <c r="AL90" s="23">
        <v>6295983.82</v>
      </c>
      <c r="AM90" s="23">
        <v>55132.22</v>
      </c>
      <c r="AN90" s="23">
        <v>0</v>
      </c>
      <c r="AO90" s="23">
        <v>0</v>
      </c>
      <c r="AP90" s="23">
        <v>472777.08</v>
      </c>
      <c r="AQ90" s="23">
        <v>94628353.83</v>
      </c>
      <c r="AR90" s="23">
        <v>5293765.66</v>
      </c>
      <c r="AS90" s="19"/>
    </row>
    <row r="91" spans="1:45" s="106" customFormat="1" ht="11.25">
      <c r="A91" s="121" t="s">
        <v>670</v>
      </c>
      <c r="B91" s="24" t="s">
        <v>677</v>
      </c>
      <c r="C91" s="17" t="s">
        <v>79</v>
      </c>
      <c r="D91" s="17" t="s">
        <v>88</v>
      </c>
      <c r="E91" s="23">
        <v>99788256.08</v>
      </c>
      <c r="F91" s="23">
        <v>124522.18</v>
      </c>
      <c r="G91" s="23">
        <v>81085.26</v>
      </c>
      <c r="H91" s="23">
        <v>2866.08</v>
      </c>
      <c r="I91" s="23">
        <v>14536.08</v>
      </c>
      <c r="J91" s="23">
        <v>3637.05</v>
      </c>
      <c r="K91" s="23">
        <v>244.37</v>
      </c>
      <c r="L91" s="23">
        <v>0</v>
      </c>
      <c r="M91" s="23">
        <v>99561365.06</v>
      </c>
      <c r="N91" s="23">
        <v>618450</v>
      </c>
      <c r="O91" s="23">
        <v>609826.51</v>
      </c>
      <c r="P91" s="23">
        <v>178128.26</v>
      </c>
      <c r="Q91" s="23">
        <v>0</v>
      </c>
      <c r="R91" s="23">
        <v>98154960.29</v>
      </c>
      <c r="S91" s="23">
        <v>118744402.98</v>
      </c>
      <c r="T91" s="23">
        <v>-2768277</v>
      </c>
      <c r="U91" s="23">
        <v>0</v>
      </c>
      <c r="V91" s="23">
        <v>111285.14</v>
      </c>
      <c r="W91" s="23">
        <v>0</v>
      </c>
      <c r="X91" s="23">
        <v>-123784.41</v>
      </c>
      <c r="Y91" s="23">
        <v>903918.8</v>
      </c>
      <c r="Z91" s="23">
        <v>-29069.51</v>
      </c>
      <c r="AA91" s="23">
        <v>3112863.28</v>
      </c>
      <c r="AB91" s="23">
        <v>502074.93</v>
      </c>
      <c r="AC91" s="23">
        <v>6152250.84</v>
      </c>
      <c r="AD91" s="23">
        <v>28194.41</v>
      </c>
      <c r="AE91" s="23">
        <v>198496.26</v>
      </c>
      <c r="AF91" s="23">
        <v>1357.6</v>
      </c>
      <c r="AG91" s="23">
        <v>91568.69</v>
      </c>
      <c r="AH91" s="23">
        <v>-1677.54</v>
      </c>
      <c r="AI91" s="23">
        <v>0</v>
      </c>
      <c r="AJ91" s="23">
        <v>421197.95</v>
      </c>
      <c r="AK91" s="23">
        <v>71690.64</v>
      </c>
      <c r="AL91" s="23">
        <v>6543751.93</v>
      </c>
      <c r="AM91" s="23">
        <v>-298963.2</v>
      </c>
      <c r="AN91" s="23">
        <v>0</v>
      </c>
      <c r="AO91" s="23">
        <v>0</v>
      </c>
      <c r="AP91" s="23">
        <v>474982.95</v>
      </c>
      <c r="AQ91" s="23">
        <v>99788256.08</v>
      </c>
      <c r="AR91" s="23">
        <v>3709671.65</v>
      </c>
      <c r="AS91" s="19"/>
    </row>
    <row r="92" spans="1:45" s="106" customFormat="1" ht="11.25">
      <c r="A92" s="121" t="s">
        <v>48</v>
      </c>
      <c r="B92" s="24" t="s">
        <v>49</v>
      </c>
      <c r="C92" s="17" t="s">
        <v>84</v>
      </c>
      <c r="D92" s="17" t="s">
        <v>683</v>
      </c>
      <c r="E92" s="23">
        <v>123761653.34</v>
      </c>
      <c r="F92" s="23">
        <v>122410.36</v>
      </c>
      <c r="G92" s="23">
        <v>85054.43</v>
      </c>
      <c r="H92" s="23">
        <v>0</v>
      </c>
      <c r="I92" s="23">
        <v>0</v>
      </c>
      <c r="J92" s="23">
        <v>0</v>
      </c>
      <c r="K92" s="23">
        <v>0</v>
      </c>
      <c r="L92" s="23">
        <v>0</v>
      </c>
      <c r="M92" s="23">
        <v>123554188.55</v>
      </c>
      <c r="N92" s="23">
        <v>518514.03</v>
      </c>
      <c r="O92" s="23">
        <v>2291443.53</v>
      </c>
      <c r="P92" s="23">
        <v>327545.4</v>
      </c>
      <c r="Q92" s="23">
        <v>0</v>
      </c>
      <c r="R92" s="23">
        <v>120416685.59</v>
      </c>
      <c r="S92" s="23">
        <v>144831240.55</v>
      </c>
      <c r="T92" s="23">
        <v>-7069308.55</v>
      </c>
      <c r="U92" s="23">
        <v>0</v>
      </c>
      <c r="V92" s="23">
        <v>163843.91</v>
      </c>
      <c r="W92" s="23">
        <v>0</v>
      </c>
      <c r="X92" s="23">
        <v>-316337.8</v>
      </c>
      <c r="Y92" s="23">
        <v>1124139.49</v>
      </c>
      <c r="Z92" s="23">
        <v>-72193.18</v>
      </c>
      <c r="AA92" s="23">
        <v>1347356.57</v>
      </c>
      <c r="AB92" s="23">
        <v>334234.51</v>
      </c>
      <c r="AC92" s="23">
        <v>5468521.28</v>
      </c>
      <c r="AD92" s="23">
        <v>-371180.23</v>
      </c>
      <c r="AE92" s="23">
        <v>7988.92</v>
      </c>
      <c r="AF92" s="23">
        <v>730.09</v>
      </c>
      <c r="AG92" s="23">
        <v>0</v>
      </c>
      <c r="AH92" s="23">
        <v>0</v>
      </c>
      <c r="AI92" s="23">
        <v>0</v>
      </c>
      <c r="AJ92" s="23">
        <v>13444.65</v>
      </c>
      <c r="AK92" s="23">
        <v>48048.38</v>
      </c>
      <c r="AL92" s="23">
        <v>8146456.84</v>
      </c>
      <c r="AM92" s="23">
        <v>206650.52</v>
      </c>
      <c r="AN92" s="23">
        <v>0</v>
      </c>
      <c r="AO92" s="23">
        <v>0</v>
      </c>
      <c r="AP92" s="23">
        <v>330155.15</v>
      </c>
      <c r="AQ92" s="23">
        <v>123761653.34</v>
      </c>
      <c r="AR92" s="23">
        <v>7395072.6</v>
      </c>
      <c r="AS92" s="19"/>
    </row>
    <row r="93" spans="1:45" s="106" customFormat="1" ht="11.25">
      <c r="A93" s="121" t="s">
        <v>219</v>
      </c>
      <c r="B93" s="24" t="s">
        <v>220</v>
      </c>
      <c r="C93" s="17" t="s">
        <v>83</v>
      </c>
      <c r="D93" s="17" t="s">
        <v>89</v>
      </c>
      <c r="E93" s="23">
        <v>16080338.37</v>
      </c>
      <c r="F93" s="23">
        <v>24788.8</v>
      </c>
      <c r="G93" s="23">
        <v>140061.23</v>
      </c>
      <c r="H93" s="23">
        <v>0</v>
      </c>
      <c r="I93" s="23">
        <v>12817.55</v>
      </c>
      <c r="J93" s="23">
        <v>4819.69</v>
      </c>
      <c r="K93" s="23">
        <v>0</v>
      </c>
      <c r="L93" s="23">
        <v>0</v>
      </c>
      <c r="M93" s="23">
        <v>15897851.1</v>
      </c>
      <c r="N93" s="23">
        <v>95954.75</v>
      </c>
      <c r="O93" s="23">
        <v>79389.77</v>
      </c>
      <c r="P93" s="23">
        <v>31825.89</v>
      </c>
      <c r="Q93" s="23">
        <v>0</v>
      </c>
      <c r="R93" s="23">
        <v>15690680.69</v>
      </c>
      <c r="S93" s="23">
        <v>18809348.81</v>
      </c>
      <c r="T93" s="23">
        <v>-493801.46</v>
      </c>
      <c r="U93" s="23">
        <v>0</v>
      </c>
      <c r="V93" s="23">
        <v>1215.82</v>
      </c>
      <c r="W93" s="23">
        <v>0</v>
      </c>
      <c r="X93" s="23">
        <v>-118630.29</v>
      </c>
      <c r="Y93" s="23">
        <v>138990.12</v>
      </c>
      <c r="Z93" s="23">
        <v>-6977.56</v>
      </c>
      <c r="AA93" s="23">
        <v>538862.65</v>
      </c>
      <c r="AB93" s="23">
        <v>31074.73</v>
      </c>
      <c r="AC93" s="23">
        <v>811034.66</v>
      </c>
      <c r="AD93" s="23">
        <v>-53726.41</v>
      </c>
      <c r="AE93" s="23">
        <v>0</v>
      </c>
      <c r="AF93" s="23">
        <v>0</v>
      </c>
      <c r="AG93" s="23">
        <v>24662.21</v>
      </c>
      <c r="AH93" s="23">
        <v>-839.14</v>
      </c>
      <c r="AI93" s="23">
        <v>0</v>
      </c>
      <c r="AJ93" s="23">
        <v>10703.2</v>
      </c>
      <c r="AK93" s="23">
        <v>5733.57</v>
      </c>
      <c r="AL93" s="23">
        <v>1055726.43</v>
      </c>
      <c r="AM93" s="23">
        <v>12920.23</v>
      </c>
      <c r="AN93" s="23">
        <v>0</v>
      </c>
      <c r="AO93" s="23">
        <v>0</v>
      </c>
      <c r="AP93" s="23">
        <v>50915.52</v>
      </c>
      <c r="AQ93" s="23">
        <v>16080338.37</v>
      </c>
      <c r="AR93" s="23">
        <v>265262.64</v>
      </c>
      <c r="AS93" s="19"/>
    </row>
    <row r="94" spans="1:45" s="106" customFormat="1" ht="11.25">
      <c r="A94" s="121" t="s">
        <v>221</v>
      </c>
      <c r="B94" s="24" t="s">
        <v>222</v>
      </c>
      <c r="C94" s="17" t="s">
        <v>81</v>
      </c>
      <c r="D94" s="17" t="s">
        <v>89</v>
      </c>
      <c r="E94" s="23">
        <v>24366585.45</v>
      </c>
      <c r="F94" s="23">
        <v>23426.02</v>
      </c>
      <c r="G94" s="23">
        <v>22928.18</v>
      </c>
      <c r="H94" s="23">
        <v>3751.97</v>
      </c>
      <c r="I94" s="23">
        <v>12736.58</v>
      </c>
      <c r="J94" s="23">
        <v>0</v>
      </c>
      <c r="K94" s="23">
        <v>3763.06</v>
      </c>
      <c r="L94" s="23">
        <v>0</v>
      </c>
      <c r="M94" s="23">
        <v>24299979.64</v>
      </c>
      <c r="N94" s="23">
        <v>221668</v>
      </c>
      <c r="O94" s="23">
        <v>124051.76</v>
      </c>
      <c r="P94" s="23">
        <v>21203.64</v>
      </c>
      <c r="Q94" s="23">
        <v>0</v>
      </c>
      <c r="R94" s="23">
        <v>23933056.24</v>
      </c>
      <c r="S94" s="23">
        <v>28402073.63</v>
      </c>
      <c r="T94" s="23">
        <v>-423489.98</v>
      </c>
      <c r="U94" s="23">
        <v>0</v>
      </c>
      <c r="V94" s="23">
        <v>-32106.87</v>
      </c>
      <c r="W94" s="23">
        <v>0</v>
      </c>
      <c r="X94" s="23">
        <v>-87330.56</v>
      </c>
      <c r="Y94" s="23">
        <v>200425.88</v>
      </c>
      <c r="Z94" s="23">
        <v>-6037.51</v>
      </c>
      <c r="AA94" s="23">
        <v>1400825.97</v>
      </c>
      <c r="AB94" s="23">
        <v>41971.81</v>
      </c>
      <c r="AC94" s="23">
        <v>1266734.69</v>
      </c>
      <c r="AD94" s="23">
        <v>3050.53</v>
      </c>
      <c r="AE94" s="23">
        <v>102746.98</v>
      </c>
      <c r="AF94" s="23">
        <v>-104.13</v>
      </c>
      <c r="AG94" s="23">
        <v>42834.37</v>
      </c>
      <c r="AH94" s="23">
        <v>81.01</v>
      </c>
      <c r="AI94" s="23">
        <v>0</v>
      </c>
      <c r="AJ94" s="23">
        <v>5932.89</v>
      </c>
      <c r="AK94" s="23">
        <v>11350.07</v>
      </c>
      <c r="AL94" s="23">
        <v>960613.91</v>
      </c>
      <c r="AM94" s="23">
        <v>-63640.57</v>
      </c>
      <c r="AN94" s="23">
        <v>0</v>
      </c>
      <c r="AO94" s="23">
        <v>0</v>
      </c>
      <c r="AP94" s="23">
        <v>89212.73</v>
      </c>
      <c r="AQ94" s="23">
        <v>24366585.45</v>
      </c>
      <c r="AR94" s="23">
        <v>274464.89</v>
      </c>
      <c r="AS94" s="19"/>
    </row>
    <row r="95" spans="1:45" s="106" customFormat="1" ht="11.25">
      <c r="A95" s="121" t="s">
        <v>223</v>
      </c>
      <c r="B95" s="24" t="s">
        <v>224</v>
      </c>
      <c r="C95" s="17" t="s">
        <v>81</v>
      </c>
      <c r="D95" s="17" t="s">
        <v>89</v>
      </c>
      <c r="E95" s="23">
        <v>18890165.16</v>
      </c>
      <c r="F95" s="23">
        <v>7168.58</v>
      </c>
      <c r="G95" s="23">
        <v>4679.02</v>
      </c>
      <c r="H95" s="23">
        <v>0</v>
      </c>
      <c r="I95" s="23">
        <v>6374.63</v>
      </c>
      <c r="J95" s="23">
        <v>9333.19</v>
      </c>
      <c r="K95" s="23">
        <v>0</v>
      </c>
      <c r="L95" s="23">
        <v>0</v>
      </c>
      <c r="M95" s="23">
        <v>18862609.74</v>
      </c>
      <c r="N95" s="23">
        <v>108851</v>
      </c>
      <c r="O95" s="23">
        <v>50046.66</v>
      </c>
      <c r="P95" s="23">
        <v>20705.97</v>
      </c>
      <c r="Q95" s="23">
        <v>0</v>
      </c>
      <c r="R95" s="23">
        <v>18683006.11</v>
      </c>
      <c r="S95" s="23">
        <v>21467739.96</v>
      </c>
      <c r="T95" s="23">
        <v>-402904.56</v>
      </c>
      <c r="U95" s="23">
        <v>0</v>
      </c>
      <c r="V95" s="23">
        <v>-20037.29</v>
      </c>
      <c r="W95" s="23">
        <v>0</v>
      </c>
      <c r="X95" s="23">
        <v>-94335.87</v>
      </c>
      <c r="Y95" s="23">
        <v>154233.17</v>
      </c>
      <c r="Z95" s="23">
        <v>-4637.76</v>
      </c>
      <c r="AA95" s="23">
        <v>691995.35</v>
      </c>
      <c r="AB95" s="23">
        <v>8392.91</v>
      </c>
      <c r="AC95" s="23">
        <v>581250.53</v>
      </c>
      <c r="AD95" s="23">
        <v>-5081</v>
      </c>
      <c r="AE95" s="23">
        <v>23958.15</v>
      </c>
      <c r="AF95" s="23">
        <v>0</v>
      </c>
      <c r="AG95" s="23">
        <v>16210.99</v>
      </c>
      <c r="AH95" s="23">
        <v>0</v>
      </c>
      <c r="AI95" s="23">
        <v>0</v>
      </c>
      <c r="AJ95" s="23">
        <v>2111.99</v>
      </c>
      <c r="AK95" s="23">
        <v>15.63</v>
      </c>
      <c r="AL95" s="23">
        <v>978923.37</v>
      </c>
      <c r="AM95" s="23">
        <v>14248</v>
      </c>
      <c r="AN95" s="23">
        <v>0</v>
      </c>
      <c r="AO95" s="23">
        <v>0</v>
      </c>
      <c r="AP95" s="23">
        <v>86538.31</v>
      </c>
      <c r="AQ95" s="23">
        <v>18890165.16</v>
      </c>
      <c r="AR95" s="23">
        <v>515078.66</v>
      </c>
      <c r="AS95" s="19"/>
    </row>
    <row r="96" spans="1:45" s="106" customFormat="1" ht="11.25">
      <c r="A96" s="121" t="s">
        <v>225</v>
      </c>
      <c r="B96" s="24" t="s">
        <v>226</v>
      </c>
      <c r="C96" s="17" t="s">
        <v>82</v>
      </c>
      <c r="D96" s="17" t="s">
        <v>89</v>
      </c>
      <c r="E96" s="23">
        <v>24895960.9</v>
      </c>
      <c r="F96" s="23">
        <v>44092.53</v>
      </c>
      <c r="G96" s="23">
        <v>-84548.9</v>
      </c>
      <c r="H96" s="23">
        <v>2603.93</v>
      </c>
      <c r="I96" s="23">
        <v>18293.13</v>
      </c>
      <c r="J96" s="23">
        <v>0</v>
      </c>
      <c r="K96" s="23">
        <v>4089.94</v>
      </c>
      <c r="L96" s="23">
        <v>0</v>
      </c>
      <c r="M96" s="23">
        <v>24911430.27</v>
      </c>
      <c r="N96" s="23">
        <v>154125</v>
      </c>
      <c r="O96" s="23">
        <v>278817</v>
      </c>
      <c r="P96" s="23">
        <v>91023.27</v>
      </c>
      <c r="Q96" s="23">
        <v>0</v>
      </c>
      <c r="R96" s="23">
        <v>24387465</v>
      </c>
      <c r="S96" s="23">
        <v>30014542.44</v>
      </c>
      <c r="T96" s="23">
        <v>-1756138.53</v>
      </c>
      <c r="U96" s="23">
        <v>0</v>
      </c>
      <c r="V96" s="23">
        <v>260337.15</v>
      </c>
      <c r="W96" s="23">
        <v>0</v>
      </c>
      <c r="X96" s="23">
        <v>-144938.46</v>
      </c>
      <c r="Y96" s="23">
        <v>220231.26</v>
      </c>
      <c r="Z96" s="23">
        <v>-21844.84</v>
      </c>
      <c r="AA96" s="23">
        <v>835782.02</v>
      </c>
      <c r="AB96" s="23">
        <v>54915.79</v>
      </c>
      <c r="AC96" s="23">
        <v>1509516.69</v>
      </c>
      <c r="AD96" s="23">
        <v>210729.01</v>
      </c>
      <c r="AE96" s="23">
        <v>41785.12</v>
      </c>
      <c r="AF96" s="23">
        <v>168.86</v>
      </c>
      <c r="AG96" s="23">
        <v>22251.23</v>
      </c>
      <c r="AH96" s="23">
        <v>2139.7</v>
      </c>
      <c r="AI96" s="23">
        <v>0</v>
      </c>
      <c r="AJ96" s="23">
        <v>21939.72</v>
      </c>
      <c r="AK96" s="23">
        <v>2518.55</v>
      </c>
      <c r="AL96" s="23">
        <v>1097063.08</v>
      </c>
      <c r="AM96" s="23">
        <v>1827.26</v>
      </c>
      <c r="AN96" s="23">
        <v>0</v>
      </c>
      <c r="AO96" s="23">
        <v>0</v>
      </c>
      <c r="AP96" s="23">
        <v>165468.01</v>
      </c>
      <c r="AQ96" s="23">
        <v>24895960.9</v>
      </c>
      <c r="AR96" s="23">
        <v>581980.07</v>
      </c>
      <c r="AS96" s="19"/>
    </row>
    <row r="97" spans="1:45" s="106" customFormat="1" ht="11.25">
      <c r="A97" s="121" t="s">
        <v>227</v>
      </c>
      <c r="B97" s="24" t="s">
        <v>228</v>
      </c>
      <c r="C97" s="17" t="s">
        <v>83</v>
      </c>
      <c r="D97" s="17" t="s">
        <v>89</v>
      </c>
      <c r="E97" s="23">
        <v>40538960.27</v>
      </c>
      <c r="F97" s="23">
        <v>33938.08</v>
      </c>
      <c r="G97" s="23">
        <v>53919.02</v>
      </c>
      <c r="H97" s="23">
        <v>0</v>
      </c>
      <c r="I97" s="23">
        <v>39161.61</v>
      </c>
      <c r="J97" s="23">
        <v>4274.06</v>
      </c>
      <c r="K97" s="23">
        <v>0</v>
      </c>
      <c r="L97" s="23">
        <v>0</v>
      </c>
      <c r="M97" s="23">
        <v>40407667.5</v>
      </c>
      <c r="N97" s="23">
        <v>205132</v>
      </c>
      <c r="O97" s="23">
        <v>351697.85</v>
      </c>
      <c r="P97" s="23">
        <v>57899.42</v>
      </c>
      <c r="Q97" s="23">
        <v>0</v>
      </c>
      <c r="R97" s="23">
        <v>39792938.23</v>
      </c>
      <c r="S97" s="23">
        <v>48202452.28</v>
      </c>
      <c r="T97" s="23">
        <v>-1297876.75</v>
      </c>
      <c r="U97" s="23">
        <v>0</v>
      </c>
      <c r="V97" s="23">
        <v>5039.81</v>
      </c>
      <c r="W97" s="23">
        <v>0</v>
      </c>
      <c r="X97" s="23">
        <v>-147461.89</v>
      </c>
      <c r="Y97" s="23">
        <v>370955.08</v>
      </c>
      <c r="Z97" s="23">
        <v>-14929.78</v>
      </c>
      <c r="AA97" s="23">
        <v>841706.01</v>
      </c>
      <c r="AB97" s="23">
        <v>43135.56</v>
      </c>
      <c r="AC97" s="23">
        <v>3350657.97</v>
      </c>
      <c r="AD97" s="23">
        <v>-65104.93</v>
      </c>
      <c r="AE97" s="23">
        <v>79889.99</v>
      </c>
      <c r="AF97" s="23">
        <v>-235.21</v>
      </c>
      <c r="AG97" s="23">
        <v>51671.78</v>
      </c>
      <c r="AH97" s="23">
        <v>543.71</v>
      </c>
      <c r="AI97" s="23">
        <v>0</v>
      </c>
      <c r="AJ97" s="23">
        <v>128766.07</v>
      </c>
      <c r="AK97" s="23">
        <v>24527.01</v>
      </c>
      <c r="AL97" s="23">
        <v>2116522.37</v>
      </c>
      <c r="AM97" s="23">
        <v>93844.87</v>
      </c>
      <c r="AN97" s="23">
        <v>0</v>
      </c>
      <c r="AO97" s="23">
        <v>0</v>
      </c>
      <c r="AP97" s="23">
        <v>208217.06</v>
      </c>
      <c r="AQ97" s="23">
        <v>40538960.27</v>
      </c>
      <c r="AR97" s="23">
        <v>1844777.85</v>
      </c>
      <c r="AS97" s="19"/>
    </row>
    <row r="98" spans="1:45" s="106" customFormat="1" ht="11.25">
      <c r="A98" s="121" t="s">
        <v>229</v>
      </c>
      <c r="B98" s="24" t="s">
        <v>230</v>
      </c>
      <c r="C98" s="17" t="s">
        <v>85</v>
      </c>
      <c r="D98" s="17" t="s">
        <v>89</v>
      </c>
      <c r="E98" s="23">
        <v>30676588.46</v>
      </c>
      <c r="F98" s="23">
        <v>12574.48</v>
      </c>
      <c r="G98" s="23">
        <v>9090.94</v>
      </c>
      <c r="H98" s="23">
        <v>3459.44</v>
      </c>
      <c r="I98" s="23">
        <v>17841.1</v>
      </c>
      <c r="J98" s="23">
        <v>0</v>
      </c>
      <c r="K98" s="23">
        <v>991.7</v>
      </c>
      <c r="L98" s="23">
        <v>0</v>
      </c>
      <c r="M98" s="23">
        <v>30632630.8</v>
      </c>
      <c r="N98" s="23">
        <v>276013</v>
      </c>
      <c r="O98" s="23">
        <v>177980.92</v>
      </c>
      <c r="P98" s="23">
        <v>51727.41</v>
      </c>
      <c r="Q98" s="23">
        <v>0</v>
      </c>
      <c r="R98" s="23">
        <v>30126909.47</v>
      </c>
      <c r="S98" s="23">
        <v>36176249.57</v>
      </c>
      <c r="T98" s="23">
        <v>-526881.17</v>
      </c>
      <c r="U98" s="23">
        <v>0</v>
      </c>
      <c r="V98" s="23">
        <v>-686005.21</v>
      </c>
      <c r="W98" s="23">
        <v>0</v>
      </c>
      <c r="X98" s="23">
        <v>-116853.13</v>
      </c>
      <c r="Y98" s="23">
        <v>258244.1</v>
      </c>
      <c r="Z98" s="23">
        <v>-7414.65</v>
      </c>
      <c r="AA98" s="23">
        <v>1671034.63</v>
      </c>
      <c r="AB98" s="23">
        <v>80094.75</v>
      </c>
      <c r="AC98" s="23">
        <v>1291981.3</v>
      </c>
      <c r="AD98" s="23">
        <v>35337.83</v>
      </c>
      <c r="AE98" s="23">
        <v>84993.92</v>
      </c>
      <c r="AF98" s="23">
        <v>-278.12</v>
      </c>
      <c r="AG98" s="23">
        <v>108924.03</v>
      </c>
      <c r="AH98" s="23">
        <v>-4676.51</v>
      </c>
      <c r="AI98" s="23">
        <v>0</v>
      </c>
      <c r="AJ98" s="23">
        <v>0</v>
      </c>
      <c r="AK98" s="23">
        <v>0</v>
      </c>
      <c r="AL98" s="23">
        <v>1316302.78</v>
      </c>
      <c r="AM98" s="23">
        <v>-8875.89</v>
      </c>
      <c r="AN98" s="23">
        <v>0</v>
      </c>
      <c r="AO98" s="23">
        <v>0</v>
      </c>
      <c r="AP98" s="23">
        <v>79618.59</v>
      </c>
      <c r="AQ98" s="23">
        <v>30676588.46</v>
      </c>
      <c r="AR98" s="23">
        <v>1100196.31</v>
      </c>
      <c r="AS98" s="19"/>
    </row>
    <row r="99" spans="1:45" s="106" customFormat="1" ht="11.25">
      <c r="A99" s="121" t="s">
        <v>231</v>
      </c>
      <c r="B99" s="24" t="s">
        <v>232</v>
      </c>
      <c r="C99" s="17" t="s">
        <v>85</v>
      </c>
      <c r="D99" s="17" t="s">
        <v>89</v>
      </c>
      <c r="E99" s="23">
        <v>21269534.71</v>
      </c>
      <c r="F99" s="23">
        <v>11625.92</v>
      </c>
      <c r="G99" s="23">
        <v>85492.7</v>
      </c>
      <c r="H99" s="23">
        <v>1144.6</v>
      </c>
      <c r="I99" s="23">
        <v>13583.19</v>
      </c>
      <c r="J99" s="23">
        <v>41631.43</v>
      </c>
      <c r="K99" s="23">
        <v>0</v>
      </c>
      <c r="L99" s="23">
        <v>0</v>
      </c>
      <c r="M99" s="23">
        <v>21116056.87</v>
      </c>
      <c r="N99" s="23">
        <v>103243</v>
      </c>
      <c r="O99" s="23">
        <v>206325.5</v>
      </c>
      <c r="P99" s="23">
        <v>41124.32</v>
      </c>
      <c r="Q99" s="23">
        <v>0</v>
      </c>
      <c r="R99" s="23">
        <v>20765364.05</v>
      </c>
      <c r="S99" s="23">
        <v>25132062.96</v>
      </c>
      <c r="T99" s="23">
        <v>-818816.23</v>
      </c>
      <c r="U99" s="23">
        <v>0</v>
      </c>
      <c r="V99" s="23">
        <v>6758.23</v>
      </c>
      <c r="W99" s="23">
        <v>0</v>
      </c>
      <c r="X99" s="23">
        <v>-47526.83</v>
      </c>
      <c r="Y99" s="23">
        <v>193045.23</v>
      </c>
      <c r="Z99" s="23">
        <v>-10495.96</v>
      </c>
      <c r="AA99" s="23">
        <v>584252.55</v>
      </c>
      <c r="AB99" s="23">
        <v>24188.92</v>
      </c>
      <c r="AC99" s="23">
        <v>974993.02</v>
      </c>
      <c r="AD99" s="23">
        <v>84131.07</v>
      </c>
      <c r="AE99" s="23">
        <v>18313.6</v>
      </c>
      <c r="AF99" s="23">
        <v>0</v>
      </c>
      <c r="AG99" s="23">
        <v>30416.58</v>
      </c>
      <c r="AH99" s="23">
        <v>0</v>
      </c>
      <c r="AI99" s="23">
        <v>-0.03</v>
      </c>
      <c r="AJ99" s="23">
        <v>70852.64</v>
      </c>
      <c r="AK99" s="23">
        <v>177320.55</v>
      </c>
      <c r="AL99" s="23">
        <v>1028812.07</v>
      </c>
      <c r="AM99" s="23">
        <v>125085.29</v>
      </c>
      <c r="AN99" s="23">
        <v>62532.61</v>
      </c>
      <c r="AO99" s="23">
        <v>0</v>
      </c>
      <c r="AP99" s="23">
        <v>99647.48</v>
      </c>
      <c r="AQ99" s="23">
        <v>21269534.71</v>
      </c>
      <c r="AR99" s="23">
        <v>681861.12</v>
      </c>
      <c r="AS99" s="19"/>
    </row>
    <row r="100" spans="1:45" s="106" customFormat="1" ht="11.25">
      <c r="A100" s="121" t="s">
        <v>4</v>
      </c>
      <c r="B100" s="24" t="s">
        <v>5</v>
      </c>
      <c r="C100" s="17" t="s">
        <v>87</v>
      </c>
      <c r="D100" s="17" t="s">
        <v>88</v>
      </c>
      <c r="E100" s="23">
        <v>72870834.75</v>
      </c>
      <c r="F100" s="23">
        <v>26572.23</v>
      </c>
      <c r="G100" s="23">
        <v>254934.65</v>
      </c>
      <c r="H100" s="23">
        <v>1236.06</v>
      </c>
      <c r="I100" s="23">
        <v>32568.71</v>
      </c>
      <c r="J100" s="23">
        <v>156007.73</v>
      </c>
      <c r="K100" s="23">
        <v>0</v>
      </c>
      <c r="L100" s="23">
        <v>0</v>
      </c>
      <c r="M100" s="23">
        <v>72399515.37</v>
      </c>
      <c r="N100" s="23">
        <v>431055</v>
      </c>
      <c r="O100" s="23">
        <v>1435799.57</v>
      </c>
      <c r="P100" s="23">
        <v>134702.77</v>
      </c>
      <c r="Q100" s="23">
        <v>0</v>
      </c>
      <c r="R100" s="23">
        <v>70397958.03</v>
      </c>
      <c r="S100" s="23">
        <v>86233863.12</v>
      </c>
      <c r="T100" s="23">
        <v>-2171995.2</v>
      </c>
      <c r="U100" s="23">
        <v>0</v>
      </c>
      <c r="V100" s="23">
        <v>68412.84</v>
      </c>
      <c r="W100" s="23">
        <v>0</v>
      </c>
      <c r="X100" s="23">
        <v>-240483.14</v>
      </c>
      <c r="Y100" s="23">
        <v>652745.02</v>
      </c>
      <c r="Z100" s="23">
        <v>21503.74</v>
      </c>
      <c r="AA100" s="23">
        <v>2391723.69</v>
      </c>
      <c r="AB100" s="23">
        <v>164388.27</v>
      </c>
      <c r="AC100" s="23">
        <v>1797839.89</v>
      </c>
      <c r="AD100" s="23">
        <v>39779.1</v>
      </c>
      <c r="AE100" s="23">
        <v>41262.2</v>
      </c>
      <c r="AF100" s="23">
        <v>-398.06</v>
      </c>
      <c r="AG100" s="23">
        <v>109950.62</v>
      </c>
      <c r="AH100" s="23">
        <v>5553.24</v>
      </c>
      <c r="AI100" s="23">
        <v>-247.92</v>
      </c>
      <c r="AJ100" s="23">
        <v>309359.85</v>
      </c>
      <c r="AK100" s="23">
        <v>30488.93</v>
      </c>
      <c r="AL100" s="23">
        <v>3594323.81</v>
      </c>
      <c r="AM100" s="23">
        <v>84206.26</v>
      </c>
      <c r="AN100" s="23">
        <v>3347733.75</v>
      </c>
      <c r="AO100" s="23">
        <v>-6423.77</v>
      </c>
      <c r="AP100" s="23">
        <v>264638.05</v>
      </c>
      <c r="AQ100" s="23">
        <v>72870834.75</v>
      </c>
      <c r="AR100" s="23">
        <v>8868192.59</v>
      </c>
      <c r="AS100" s="19"/>
    </row>
    <row r="101" spans="1:45" s="106" customFormat="1" ht="11.25">
      <c r="A101" s="121" t="s">
        <v>233</v>
      </c>
      <c r="B101" s="24" t="s">
        <v>234</v>
      </c>
      <c r="C101" s="17" t="s">
        <v>86</v>
      </c>
      <c r="D101" s="17" t="s">
        <v>89</v>
      </c>
      <c r="E101" s="23">
        <v>47981010.34</v>
      </c>
      <c r="F101" s="23">
        <v>24124.82</v>
      </c>
      <c r="G101" s="23">
        <v>79391.24</v>
      </c>
      <c r="H101" s="23">
        <v>508.04</v>
      </c>
      <c r="I101" s="23">
        <v>6473.21</v>
      </c>
      <c r="J101" s="23">
        <v>7665.86</v>
      </c>
      <c r="K101" s="23">
        <v>0</v>
      </c>
      <c r="L101" s="23">
        <v>0</v>
      </c>
      <c r="M101" s="23">
        <v>47862847.17</v>
      </c>
      <c r="N101" s="23">
        <v>184503</v>
      </c>
      <c r="O101" s="23">
        <v>131967</v>
      </c>
      <c r="P101" s="23">
        <v>182694.2</v>
      </c>
      <c r="Q101" s="23">
        <v>0</v>
      </c>
      <c r="R101" s="23">
        <v>47363682.97</v>
      </c>
      <c r="S101" s="23">
        <v>56170300.88</v>
      </c>
      <c r="T101" s="23">
        <v>-1519783.58</v>
      </c>
      <c r="U101" s="23">
        <v>0</v>
      </c>
      <c r="V101" s="23">
        <v>21148.31</v>
      </c>
      <c r="W101" s="23">
        <v>0</v>
      </c>
      <c r="X101" s="23">
        <v>-61934.22</v>
      </c>
      <c r="Y101" s="23">
        <v>426763.54</v>
      </c>
      <c r="Z101" s="23">
        <v>-16677.46</v>
      </c>
      <c r="AA101" s="23">
        <v>821390.56</v>
      </c>
      <c r="AB101" s="23">
        <v>46062.75</v>
      </c>
      <c r="AC101" s="23">
        <v>1005461.95</v>
      </c>
      <c r="AD101" s="23">
        <v>1251.91</v>
      </c>
      <c r="AE101" s="23">
        <v>46783.1</v>
      </c>
      <c r="AF101" s="23">
        <v>0</v>
      </c>
      <c r="AG101" s="23">
        <v>11043.89</v>
      </c>
      <c r="AH101" s="23">
        <v>0</v>
      </c>
      <c r="AI101" s="23">
        <v>0</v>
      </c>
      <c r="AJ101" s="23">
        <v>567149.47</v>
      </c>
      <c r="AK101" s="23">
        <v>453580.93</v>
      </c>
      <c r="AL101" s="23">
        <v>3973430.28</v>
      </c>
      <c r="AM101" s="23">
        <v>-102031.73</v>
      </c>
      <c r="AN101" s="23">
        <v>0</v>
      </c>
      <c r="AO101" s="23">
        <v>0</v>
      </c>
      <c r="AP101" s="23">
        <v>338552.46</v>
      </c>
      <c r="AQ101" s="23">
        <v>47981010.34</v>
      </c>
      <c r="AR101" s="23">
        <v>1091561.83</v>
      </c>
      <c r="AS101" s="19"/>
    </row>
    <row r="102" spans="1:45" s="106" customFormat="1" ht="11.25">
      <c r="A102" s="121" t="s">
        <v>235</v>
      </c>
      <c r="B102" s="24" t="s">
        <v>236</v>
      </c>
      <c r="C102" s="17" t="s">
        <v>82</v>
      </c>
      <c r="D102" s="17" t="s">
        <v>89</v>
      </c>
      <c r="E102" s="23">
        <v>26812302.37</v>
      </c>
      <c r="F102" s="23">
        <v>6602.99</v>
      </c>
      <c r="G102" s="23">
        <v>285.89</v>
      </c>
      <c r="H102" s="23">
        <v>0</v>
      </c>
      <c r="I102" s="23">
        <v>0</v>
      </c>
      <c r="J102" s="23">
        <v>0</v>
      </c>
      <c r="K102" s="23">
        <v>0</v>
      </c>
      <c r="L102" s="23">
        <v>0</v>
      </c>
      <c r="M102" s="23">
        <v>26805413.49</v>
      </c>
      <c r="N102" s="23">
        <v>130083</v>
      </c>
      <c r="O102" s="23">
        <v>241055.86</v>
      </c>
      <c r="P102" s="23">
        <v>40325.01</v>
      </c>
      <c r="Q102" s="23">
        <v>0</v>
      </c>
      <c r="R102" s="23">
        <v>26393949.62</v>
      </c>
      <c r="S102" s="23">
        <v>31248291.24</v>
      </c>
      <c r="T102" s="23">
        <v>-779113.19</v>
      </c>
      <c r="U102" s="23">
        <v>0</v>
      </c>
      <c r="V102" s="23">
        <v>14583.66</v>
      </c>
      <c r="W102" s="23">
        <v>0</v>
      </c>
      <c r="X102" s="23">
        <v>-35425.07</v>
      </c>
      <c r="Y102" s="23">
        <v>239831.14</v>
      </c>
      <c r="Z102" s="23">
        <v>-8485.32</v>
      </c>
      <c r="AA102" s="23">
        <v>732398.12</v>
      </c>
      <c r="AB102" s="23">
        <v>10624.45</v>
      </c>
      <c r="AC102" s="23">
        <v>1706453.75</v>
      </c>
      <c r="AD102" s="23">
        <v>-73298.17</v>
      </c>
      <c r="AE102" s="23">
        <v>70471.43</v>
      </c>
      <c r="AF102" s="23">
        <v>1021.92</v>
      </c>
      <c r="AG102" s="23">
        <v>0</v>
      </c>
      <c r="AH102" s="23">
        <v>0</v>
      </c>
      <c r="AI102" s="23">
        <v>0</v>
      </c>
      <c r="AJ102" s="23">
        <v>0</v>
      </c>
      <c r="AK102" s="23">
        <v>0</v>
      </c>
      <c r="AL102" s="23">
        <v>1248938.98</v>
      </c>
      <c r="AM102" s="23">
        <v>26100.06</v>
      </c>
      <c r="AN102" s="23">
        <v>0</v>
      </c>
      <c r="AO102" s="23">
        <v>0</v>
      </c>
      <c r="AP102" s="23">
        <v>215519.69</v>
      </c>
      <c r="AQ102" s="23">
        <v>26812302.37</v>
      </c>
      <c r="AR102" s="23">
        <v>853180.22</v>
      </c>
      <c r="AS102" s="19"/>
    </row>
    <row r="103" spans="1:45" s="106" customFormat="1" ht="11.25">
      <c r="A103" s="121" t="s">
        <v>237</v>
      </c>
      <c r="B103" s="24" t="s">
        <v>238</v>
      </c>
      <c r="C103" s="17" t="s">
        <v>82</v>
      </c>
      <c r="D103" s="17" t="s">
        <v>89</v>
      </c>
      <c r="E103" s="23">
        <v>47744079.56</v>
      </c>
      <c r="F103" s="23">
        <v>8211.52</v>
      </c>
      <c r="G103" s="23">
        <v>91173.94</v>
      </c>
      <c r="H103" s="23">
        <v>0</v>
      </c>
      <c r="I103" s="23">
        <v>0</v>
      </c>
      <c r="J103" s="23">
        <v>0</v>
      </c>
      <c r="K103" s="23">
        <v>0</v>
      </c>
      <c r="L103" s="23">
        <v>0</v>
      </c>
      <c r="M103" s="23">
        <v>47644694.1</v>
      </c>
      <c r="N103" s="23">
        <v>155669</v>
      </c>
      <c r="O103" s="23">
        <v>107140.98</v>
      </c>
      <c r="P103" s="23">
        <v>100698.59</v>
      </c>
      <c r="Q103" s="23">
        <v>0</v>
      </c>
      <c r="R103" s="23">
        <v>47281185.53</v>
      </c>
      <c r="S103" s="23">
        <v>52684316.52</v>
      </c>
      <c r="T103" s="23">
        <v>-1802625.25</v>
      </c>
      <c r="U103" s="23">
        <v>0</v>
      </c>
      <c r="V103" s="23">
        <v>-83405.27</v>
      </c>
      <c r="W103" s="23">
        <v>0</v>
      </c>
      <c r="X103" s="23">
        <v>-263385.47</v>
      </c>
      <c r="Y103" s="23">
        <v>419970.45</v>
      </c>
      <c r="Z103" s="23">
        <v>-20331.82</v>
      </c>
      <c r="AA103" s="23">
        <v>502839.16</v>
      </c>
      <c r="AB103" s="23">
        <v>35463.38</v>
      </c>
      <c r="AC103" s="23">
        <v>1284170.33</v>
      </c>
      <c r="AD103" s="23">
        <v>-2699.74</v>
      </c>
      <c r="AE103" s="23">
        <v>0</v>
      </c>
      <c r="AF103" s="23">
        <v>0</v>
      </c>
      <c r="AG103" s="23">
        <v>0</v>
      </c>
      <c r="AH103" s="23">
        <v>0</v>
      </c>
      <c r="AI103" s="23">
        <v>0</v>
      </c>
      <c r="AJ103" s="23">
        <v>188957.06</v>
      </c>
      <c r="AK103" s="23">
        <v>25374.32</v>
      </c>
      <c r="AL103" s="23">
        <v>1524576.15</v>
      </c>
      <c r="AM103" s="23">
        <v>-139500.21</v>
      </c>
      <c r="AN103" s="23">
        <v>0</v>
      </c>
      <c r="AO103" s="23">
        <v>0</v>
      </c>
      <c r="AP103" s="23">
        <v>298050.09</v>
      </c>
      <c r="AQ103" s="23">
        <v>47744079.56</v>
      </c>
      <c r="AR103" s="23">
        <v>512506.55</v>
      </c>
      <c r="AS103" s="19"/>
    </row>
    <row r="104" spans="1:45" s="106" customFormat="1" ht="11.25">
      <c r="A104" s="121" t="s">
        <v>239</v>
      </c>
      <c r="B104" s="24" t="s">
        <v>240</v>
      </c>
      <c r="C104" s="17" t="s">
        <v>80</v>
      </c>
      <c r="D104" s="17" t="s">
        <v>89</v>
      </c>
      <c r="E104" s="23">
        <v>15669201.08</v>
      </c>
      <c r="F104" s="23">
        <v>11712.15</v>
      </c>
      <c r="G104" s="23">
        <v>38260.8</v>
      </c>
      <c r="H104" s="23">
        <v>459.72</v>
      </c>
      <c r="I104" s="23">
        <v>7640.33</v>
      </c>
      <c r="J104" s="23">
        <v>7586</v>
      </c>
      <c r="K104" s="23">
        <v>0</v>
      </c>
      <c r="L104" s="23">
        <v>0</v>
      </c>
      <c r="M104" s="23">
        <v>15603542.08</v>
      </c>
      <c r="N104" s="23">
        <v>129865</v>
      </c>
      <c r="O104" s="23">
        <v>48440.77</v>
      </c>
      <c r="P104" s="23">
        <v>21941.38</v>
      </c>
      <c r="Q104" s="23">
        <v>0</v>
      </c>
      <c r="R104" s="23">
        <v>15403294.93</v>
      </c>
      <c r="S104" s="23">
        <v>18306349.63</v>
      </c>
      <c r="T104" s="23">
        <v>-466391.57</v>
      </c>
      <c r="U104" s="23">
        <v>0</v>
      </c>
      <c r="V104" s="23">
        <v>23856.57</v>
      </c>
      <c r="W104" s="23">
        <v>0</v>
      </c>
      <c r="X104" s="23">
        <v>-17385.06</v>
      </c>
      <c r="Y104" s="23">
        <v>135947.7</v>
      </c>
      <c r="Z104" s="23">
        <v>-7292.19</v>
      </c>
      <c r="AA104" s="23">
        <v>696111.43</v>
      </c>
      <c r="AB104" s="23">
        <v>61627.11</v>
      </c>
      <c r="AC104" s="23">
        <v>842303.05</v>
      </c>
      <c r="AD104" s="23">
        <v>-1431.32</v>
      </c>
      <c r="AE104" s="23">
        <v>70392.9</v>
      </c>
      <c r="AF104" s="23">
        <v>0</v>
      </c>
      <c r="AG104" s="23">
        <v>48284.3</v>
      </c>
      <c r="AH104" s="23">
        <v>1235.44</v>
      </c>
      <c r="AI104" s="23">
        <v>0</v>
      </c>
      <c r="AJ104" s="23">
        <v>43907.38</v>
      </c>
      <c r="AK104" s="23">
        <v>-816.31</v>
      </c>
      <c r="AL104" s="23">
        <v>530967.08</v>
      </c>
      <c r="AM104" s="23">
        <v>18384.44</v>
      </c>
      <c r="AN104" s="23">
        <v>0</v>
      </c>
      <c r="AO104" s="23">
        <v>0</v>
      </c>
      <c r="AP104" s="23">
        <v>29688.62</v>
      </c>
      <c r="AQ104" s="23">
        <v>15669201.08</v>
      </c>
      <c r="AR104" s="23">
        <v>265590.25</v>
      </c>
      <c r="AS104" s="19"/>
    </row>
    <row r="105" spans="1:45" s="106" customFormat="1" ht="11.25">
      <c r="A105" s="121" t="s">
        <v>241</v>
      </c>
      <c r="B105" s="24" t="s">
        <v>242</v>
      </c>
      <c r="C105" s="17" t="s">
        <v>82</v>
      </c>
      <c r="D105" s="17" t="s">
        <v>89</v>
      </c>
      <c r="E105" s="23">
        <v>51207874.69</v>
      </c>
      <c r="F105" s="23">
        <v>21515.43</v>
      </c>
      <c r="G105" s="23">
        <v>196089.2</v>
      </c>
      <c r="H105" s="23">
        <v>0</v>
      </c>
      <c r="I105" s="23">
        <v>0</v>
      </c>
      <c r="J105" s="23">
        <v>0</v>
      </c>
      <c r="K105" s="23">
        <v>0</v>
      </c>
      <c r="L105" s="23">
        <v>0</v>
      </c>
      <c r="M105" s="23">
        <v>50990270.06</v>
      </c>
      <c r="N105" s="23">
        <v>196247</v>
      </c>
      <c r="O105" s="23">
        <v>506795</v>
      </c>
      <c r="P105" s="23">
        <v>148803.36</v>
      </c>
      <c r="Q105" s="23">
        <v>0</v>
      </c>
      <c r="R105" s="23">
        <v>50138424.7</v>
      </c>
      <c r="S105" s="23">
        <v>58352957.42</v>
      </c>
      <c r="T105" s="23">
        <v>-2441218.4</v>
      </c>
      <c r="U105" s="23">
        <v>0</v>
      </c>
      <c r="V105" s="23">
        <v>38338.48</v>
      </c>
      <c r="W105" s="23">
        <v>0</v>
      </c>
      <c r="X105" s="23">
        <v>-206470.68</v>
      </c>
      <c r="Y105" s="23">
        <v>462839.9</v>
      </c>
      <c r="Z105" s="23">
        <v>-21686.66</v>
      </c>
      <c r="AA105" s="23">
        <v>572545.04</v>
      </c>
      <c r="AB105" s="23">
        <v>45111.66</v>
      </c>
      <c r="AC105" s="23">
        <v>2332878.06</v>
      </c>
      <c r="AD105" s="23">
        <v>-171200.14</v>
      </c>
      <c r="AE105" s="23">
        <v>51681.6</v>
      </c>
      <c r="AF105" s="23">
        <v>16058.64</v>
      </c>
      <c r="AG105" s="23">
        <v>0</v>
      </c>
      <c r="AH105" s="23">
        <v>0</v>
      </c>
      <c r="AI105" s="23">
        <v>0</v>
      </c>
      <c r="AJ105" s="23">
        <v>13070.7</v>
      </c>
      <c r="AK105" s="23">
        <v>64708.85</v>
      </c>
      <c r="AL105" s="23">
        <v>2019248.18</v>
      </c>
      <c r="AM105" s="23">
        <v>161357.67</v>
      </c>
      <c r="AN105" s="23">
        <v>0</v>
      </c>
      <c r="AO105" s="23">
        <v>0</v>
      </c>
      <c r="AP105" s="23">
        <v>284366.47</v>
      </c>
      <c r="AQ105" s="23">
        <v>51207874.69</v>
      </c>
      <c r="AR105" s="23">
        <v>1157296.35</v>
      </c>
      <c r="AS105" s="19"/>
    </row>
    <row r="106" spans="1:45" s="106" customFormat="1" ht="11.25">
      <c r="A106" s="121" t="s">
        <v>50</v>
      </c>
      <c r="B106" s="24" t="s">
        <v>51</v>
      </c>
      <c r="C106" s="17" t="s">
        <v>84</v>
      </c>
      <c r="D106" s="17" t="s">
        <v>683</v>
      </c>
      <c r="E106" s="23">
        <v>93556269.1</v>
      </c>
      <c r="F106" s="23">
        <v>35991.25</v>
      </c>
      <c r="G106" s="23">
        <v>535978.54</v>
      </c>
      <c r="H106" s="23">
        <v>0</v>
      </c>
      <c r="I106" s="23">
        <v>0</v>
      </c>
      <c r="J106" s="23">
        <v>0</v>
      </c>
      <c r="K106" s="23">
        <v>0</v>
      </c>
      <c r="L106" s="23">
        <v>0</v>
      </c>
      <c r="M106" s="23">
        <v>92984299.31</v>
      </c>
      <c r="N106" s="23">
        <v>360724</v>
      </c>
      <c r="O106" s="23">
        <v>1174478.96</v>
      </c>
      <c r="P106" s="23">
        <v>145596.4</v>
      </c>
      <c r="Q106" s="23">
        <v>0</v>
      </c>
      <c r="R106" s="23">
        <v>91303499.95</v>
      </c>
      <c r="S106" s="23">
        <v>104731351.59</v>
      </c>
      <c r="T106" s="23">
        <v>-3864599.54</v>
      </c>
      <c r="U106" s="23">
        <v>0</v>
      </c>
      <c r="V106" s="23">
        <v>971299.81</v>
      </c>
      <c r="W106" s="23">
        <v>0</v>
      </c>
      <c r="X106" s="23">
        <v>-177509.34</v>
      </c>
      <c r="Y106" s="23">
        <v>801730.19</v>
      </c>
      <c r="Z106" s="23">
        <v>-31319.22</v>
      </c>
      <c r="AA106" s="23">
        <v>1483204.79</v>
      </c>
      <c r="AB106" s="23">
        <v>182311.2</v>
      </c>
      <c r="AC106" s="23">
        <v>2919793.21</v>
      </c>
      <c r="AD106" s="23">
        <v>-180599.99</v>
      </c>
      <c r="AE106" s="23">
        <v>80820.4</v>
      </c>
      <c r="AF106" s="23">
        <v>-773.39</v>
      </c>
      <c r="AG106" s="23">
        <v>0</v>
      </c>
      <c r="AH106" s="23">
        <v>0</v>
      </c>
      <c r="AI106" s="23">
        <v>0</v>
      </c>
      <c r="AJ106" s="23">
        <v>133279.98</v>
      </c>
      <c r="AK106" s="23">
        <v>7223.43</v>
      </c>
      <c r="AL106" s="23">
        <v>4179032.82</v>
      </c>
      <c r="AM106" s="23">
        <v>-292449.75</v>
      </c>
      <c r="AN106" s="23">
        <v>0</v>
      </c>
      <c r="AO106" s="23">
        <v>0</v>
      </c>
      <c r="AP106" s="23">
        <v>717860.37</v>
      </c>
      <c r="AQ106" s="23">
        <v>93556269.1</v>
      </c>
      <c r="AR106" s="23">
        <v>4498378.71</v>
      </c>
      <c r="AS106" s="19"/>
    </row>
    <row r="107" spans="1:45" s="106" customFormat="1" ht="11.25">
      <c r="A107" s="121" t="s">
        <v>243</v>
      </c>
      <c r="B107" s="24" t="s">
        <v>244</v>
      </c>
      <c r="C107" s="17" t="s">
        <v>83</v>
      </c>
      <c r="D107" s="17" t="s">
        <v>89</v>
      </c>
      <c r="E107" s="23">
        <v>30217179.11</v>
      </c>
      <c r="F107" s="23">
        <v>2977.17</v>
      </c>
      <c r="G107" s="23">
        <v>45269.03</v>
      </c>
      <c r="H107" s="23">
        <v>0</v>
      </c>
      <c r="I107" s="23">
        <v>3737.53</v>
      </c>
      <c r="J107" s="23">
        <v>5645.4</v>
      </c>
      <c r="K107" s="23">
        <v>0</v>
      </c>
      <c r="L107" s="23">
        <v>0</v>
      </c>
      <c r="M107" s="23">
        <v>30159549.98</v>
      </c>
      <c r="N107" s="23">
        <v>172294.7</v>
      </c>
      <c r="O107" s="23">
        <v>70312.07</v>
      </c>
      <c r="P107" s="23">
        <v>26459.45</v>
      </c>
      <c r="Q107" s="23">
        <v>0</v>
      </c>
      <c r="R107" s="23">
        <v>29890483.76</v>
      </c>
      <c r="S107" s="23">
        <v>35077348.55</v>
      </c>
      <c r="T107" s="23">
        <v>-677896.81</v>
      </c>
      <c r="U107" s="23">
        <v>0</v>
      </c>
      <c r="V107" s="23">
        <v>37979.58</v>
      </c>
      <c r="W107" s="23">
        <v>0</v>
      </c>
      <c r="X107" s="23">
        <v>-128856.87</v>
      </c>
      <c r="Y107" s="23">
        <v>262535.86</v>
      </c>
      <c r="Z107" s="23">
        <v>-10769.71</v>
      </c>
      <c r="AA107" s="23">
        <v>779590.6</v>
      </c>
      <c r="AB107" s="23">
        <v>72761.95</v>
      </c>
      <c r="AC107" s="23">
        <v>1855238.65</v>
      </c>
      <c r="AD107" s="23">
        <v>8439.5</v>
      </c>
      <c r="AE107" s="23">
        <v>14996.2</v>
      </c>
      <c r="AF107" s="23">
        <v>572.62</v>
      </c>
      <c r="AG107" s="23">
        <v>8305.62</v>
      </c>
      <c r="AH107" s="23">
        <v>0</v>
      </c>
      <c r="AI107" s="23">
        <v>0</v>
      </c>
      <c r="AJ107" s="23">
        <v>0</v>
      </c>
      <c r="AK107" s="23">
        <v>0</v>
      </c>
      <c r="AL107" s="23">
        <v>1598896.69</v>
      </c>
      <c r="AM107" s="23">
        <v>23921.32</v>
      </c>
      <c r="AN107" s="23">
        <v>0</v>
      </c>
      <c r="AO107" s="23">
        <v>0</v>
      </c>
      <c r="AP107" s="23">
        <v>238152.08</v>
      </c>
      <c r="AQ107" s="23">
        <v>30217179.11</v>
      </c>
      <c r="AR107" s="23">
        <v>1672142.49</v>
      </c>
      <c r="AS107" s="19"/>
    </row>
    <row r="108" spans="1:45" s="106" customFormat="1" ht="11.25">
      <c r="A108" s="121" t="s">
        <v>245</v>
      </c>
      <c r="B108" s="24" t="s">
        <v>653</v>
      </c>
      <c r="C108" s="17" t="s">
        <v>82</v>
      </c>
      <c r="D108" s="17" t="s">
        <v>89</v>
      </c>
      <c r="E108" s="23">
        <v>22880491.5</v>
      </c>
      <c r="F108" s="23">
        <v>12816</v>
      </c>
      <c r="G108" s="23">
        <v>13170</v>
      </c>
      <c r="H108" s="23">
        <v>733</v>
      </c>
      <c r="I108" s="23">
        <v>0</v>
      </c>
      <c r="J108" s="23">
        <v>0</v>
      </c>
      <c r="K108" s="23">
        <v>0</v>
      </c>
      <c r="L108" s="23">
        <v>0</v>
      </c>
      <c r="M108" s="23">
        <v>22853772.5</v>
      </c>
      <c r="N108" s="23">
        <v>91447</v>
      </c>
      <c r="O108" s="23">
        <v>225968.34</v>
      </c>
      <c r="P108" s="23">
        <v>23455.71</v>
      </c>
      <c r="Q108" s="23">
        <v>0</v>
      </c>
      <c r="R108" s="23">
        <v>22512901.45</v>
      </c>
      <c r="S108" s="23">
        <v>26208780.91</v>
      </c>
      <c r="T108" s="23">
        <v>-381737.63</v>
      </c>
      <c r="U108" s="23">
        <v>0</v>
      </c>
      <c r="V108" s="23">
        <v>9711.62</v>
      </c>
      <c r="W108" s="23">
        <v>0</v>
      </c>
      <c r="X108" s="23">
        <v>-76739.24</v>
      </c>
      <c r="Y108" s="23">
        <v>207575.21</v>
      </c>
      <c r="Z108" s="23">
        <v>-6125.51</v>
      </c>
      <c r="AA108" s="23">
        <v>314733.67</v>
      </c>
      <c r="AB108" s="23">
        <v>49286.87</v>
      </c>
      <c r="AC108" s="23">
        <v>1919192.3</v>
      </c>
      <c r="AD108" s="23">
        <v>-132732.68</v>
      </c>
      <c r="AE108" s="23">
        <v>14647</v>
      </c>
      <c r="AF108" s="23">
        <v>0</v>
      </c>
      <c r="AG108" s="23">
        <v>0</v>
      </c>
      <c r="AH108" s="23">
        <v>0</v>
      </c>
      <c r="AI108" s="23">
        <v>0</v>
      </c>
      <c r="AJ108" s="23">
        <v>23987.47</v>
      </c>
      <c r="AK108" s="23">
        <v>-1788.97</v>
      </c>
      <c r="AL108" s="23">
        <v>911571.63</v>
      </c>
      <c r="AM108" s="23">
        <v>92848.68</v>
      </c>
      <c r="AN108" s="23">
        <v>0</v>
      </c>
      <c r="AO108" s="23">
        <v>0</v>
      </c>
      <c r="AP108" s="23">
        <v>42706.37</v>
      </c>
      <c r="AQ108" s="23">
        <v>22880491.5</v>
      </c>
      <c r="AR108" s="23">
        <v>1477494</v>
      </c>
      <c r="AS108" s="19"/>
    </row>
    <row r="109" spans="1:45" s="106" customFormat="1" ht="11.25">
      <c r="A109" s="121" t="s">
        <v>246</v>
      </c>
      <c r="B109" s="24" t="s">
        <v>247</v>
      </c>
      <c r="C109" s="17" t="s">
        <v>85</v>
      </c>
      <c r="D109" s="17" t="s">
        <v>89</v>
      </c>
      <c r="E109" s="23">
        <v>24721850.52</v>
      </c>
      <c r="F109" s="23">
        <v>4364.55</v>
      </c>
      <c r="G109" s="23">
        <v>33301.91</v>
      </c>
      <c r="H109" s="23">
        <v>0</v>
      </c>
      <c r="I109" s="23">
        <v>115.57</v>
      </c>
      <c r="J109" s="23">
        <v>0</v>
      </c>
      <c r="K109" s="23">
        <v>0</v>
      </c>
      <c r="L109" s="23">
        <v>0</v>
      </c>
      <c r="M109" s="23">
        <v>24684068.49</v>
      </c>
      <c r="N109" s="23">
        <v>142350</v>
      </c>
      <c r="O109" s="23">
        <v>319271.43</v>
      </c>
      <c r="P109" s="23">
        <v>10177.31</v>
      </c>
      <c r="Q109" s="23">
        <v>0</v>
      </c>
      <c r="R109" s="23">
        <v>24212269.75</v>
      </c>
      <c r="S109" s="23">
        <v>28448245.44</v>
      </c>
      <c r="T109" s="23">
        <v>-434251.98</v>
      </c>
      <c r="U109" s="23">
        <v>0</v>
      </c>
      <c r="V109" s="23">
        <v>24277.79</v>
      </c>
      <c r="W109" s="23">
        <v>0</v>
      </c>
      <c r="X109" s="23">
        <v>-19069.77</v>
      </c>
      <c r="Y109" s="23">
        <v>213248.92</v>
      </c>
      <c r="Z109" s="23">
        <v>-5074.04</v>
      </c>
      <c r="AA109" s="23">
        <v>771589.02</v>
      </c>
      <c r="AB109" s="23">
        <v>9616.48</v>
      </c>
      <c r="AC109" s="23">
        <v>943467.07</v>
      </c>
      <c r="AD109" s="23">
        <v>2738.03</v>
      </c>
      <c r="AE109" s="23">
        <v>63046.12</v>
      </c>
      <c r="AF109" s="23">
        <v>463.26</v>
      </c>
      <c r="AG109" s="23">
        <v>1014.99</v>
      </c>
      <c r="AH109" s="23">
        <v>0</v>
      </c>
      <c r="AI109" s="23">
        <v>0</v>
      </c>
      <c r="AJ109" s="23">
        <v>212730.83</v>
      </c>
      <c r="AK109" s="23">
        <v>25130.54</v>
      </c>
      <c r="AL109" s="23">
        <v>1312640.39</v>
      </c>
      <c r="AM109" s="23">
        <v>54660.79</v>
      </c>
      <c r="AN109" s="23">
        <v>0</v>
      </c>
      <c r="AO109" s="23">
        <v>0</v>
      </c>
      <c r="AP109" s="23">
        <v>146567.86</v>
      </c>
      <c r="AQ109" s="23">
        <v>24721850.52</v>
      </c>
      <c r="AR109" s="23">
        <v>1583593.29</v>
      </c>
      <c r="AS109" s="19"/>
    </row>
    <row r="110" spans="1:45" s="106" customFormat="1" ht="11.25">
      <c r="A110" s="121" t="s">
        <v>248</v>
      </c>
      <c r="B110" s="24" t="s">
        <v>249</v>
      </c>
      <c r="C110" s="17" t="s">
        <v>81</v>
      </c>
      <c r="D110" s="17" t="s">
        <v>89</v>
      </c>
      <c r="E110" s="23">
        <v>61332185.22</v>
      </c>
      <c r="F110" s="23">
        <v>24491.66</v>
      </c>
      <c r="G110" s="23">
        <v>33465</v>
      </c>
      <c r="H110" s="23">
        <v>1263.62</v>
      </c>
      <c r="I110" s="23">
        <v>0</v>
      </c>
      <c r="J110" s="23">
        <v>0</v>
      </c>
      <c r="K110" s="23">
        <v>-1580.88</v>
      </c>
      <c r="L110" s="23">
        <v>0</v>
      </c>
      <c r="M110" s="23">
        <v>61274545.82</v>
      </c>
      <c r="N110" s="23">
        <v>223297</v>
      </c>
      <c r="O110" s="23">
        <v>362930.12</v>
      </c>
      <c r="P110" s="23">
        <v>70519.33</v>
      </c>
      <c r="Q110" s="23">
        <v>0</v>
      </c>
      <c r="R110" s="23">
        <v>60617799.37</v>
      </c>
      <c r="S110" s="23">
        <v>69974766.7</v>
      </c>
      <c r="T110" s="23">
        <v>-1449007.3</v>
      </c>
      <c r="U110" s="23">
        <v>0</v>
      </c>
      <c r="V110" s="23">
        <v>18037.3</v>
      </c>
      <c r="W110" s="23">
        <v>0</v>
      </c>
      <c r="X110" s="23">
        <v>-6986.91</v>
      </c>
      <c r="Y110" s="23">
        <v>562860.69</v>
      </c>
      <c r="Z110" s="23">
        <v>-16908.74</v>
      </c>
      <c r="AA110" s="23">
        <v>677097.39</v>
      </c>
      <c r="AB110" s="23">
        <v>45904.99</v>
      </c>
      <c r="AC110" s="23">
        <v>3082765.01</v>
      </c>
      <c r="AD110" s="23">
        <v>25639.86</v>
      </c>
      <c r="AE110" s="23">
        <v>45861.57</v>
      </c>
      <c r="AF110" s="23">
        <v>468.63</v>
      </c>
      <c r="AG110" s="23">
        <v>0</v>
      </c>
      <c r="AH110" s="23">
        <v>0</v>
      </c>
      <c r="AI110" s="23">
        <v>0</v>
      </c>
      <c r="AJ110" s="23">
        <v>31229.72</v>
      </c>
      <c r="AK110" s="23">
        <v>4874.98</v>
      </c>
      <c r="AL110" s="23">
        <v>3434745.93</v>
      </c>
      <c r="AM110" s="23">
        <v>91794.36</v>
      </c>
      <c r="AN110" s="23">
        <v>0</v>
      </c>
      <c r="AO110" s="23">
        <v>0</v>
      </c>
      <c r="AP110" s="23">
        <v>324167.9</v>
      </c>
      <c r="AQ110" s="23">
        <v>61332185.22</v>
      </c>
      <c r="AR110" s="23">
        <v>1313196.41</v>
      </c>
      <c r="AS110" s="19"/>
    </row>
    <row r="111" spans="1:45" s="106" customFormat="1" ht="11.25">
      <c r="A111" s="121" t="s">
        <v>250</v>
      </c>
      <c r="B111" s="24" t="s">
        <v>251</v>
      </c>
      <c r="C111" s="17" t="s">
        <v>82</v>
      </c>
      <c r="D111" s="17" t="s">
        <v>89</v>
      </c>
      <c r="E111" s="23">
        <v>30825699.79</v>
      </c>
      <c r="F111" s="23">
        <v>23889.1</v>
      </c>
      <c r="G111" s="23">
        <v>152849.36</v>
      </c>
      <c r="H111" s="23">
        <v>0</v>
      </c>
      <c r="I111" s="23">
        <v>0</v>
      </c>
      <c r="J111" s="23">
        <v>0</v>
      </c>
      <c r="K111" s="23">
        <v>0</v>
      </c>
      <c r="L111" s="23">
        <v>0</v>
      </c>
      <c r="M111" s="23">
        <v>30648961.33</v>
      </c>
      <c r="N111" s="23">
        <v>148583</v>
      </c>
      <c r="O111" s="23">
        <v>145165.65</v>
      </c>
      <c r="P111" s="23">
        <v>416172.38</v>
      </c>
      <c r="Q111" s="23">
        <v>0</v>
      </c>
      <c r="R111" s="23">
        <v>29939040.3</v>
      </c>
      <c r="S111" s="23">
        <v>39978529.49</v>
      </c>
      <c r="T111" s="23">
        <v>-7540673.79</v>
      </c>
      <c r="U111" s="23">
        <v>0</v>
      </c>
      <c r="V111" s="23">
        <v>22109.65</v>
      </c>
      <c r="W111" s="23">
        <v>0</v>
      </c>
      <c r="X111" s="23">
        <v>-1528995.79</v>
      </c>
      <c r="Y111" s="23">
        <v>320694.08</v>
      </c>
      <c r="Z111" s="23">
        <v>0</v>
      </c>
      <c r="AA111" s="23">
        <v>509494.12</v>
      </c>
      <c r="AB111" s="23">
        <v>14529.97</v>
      </c>
      <c r="AC111" s="23">
        <v>1017790</v>
      </c>
      <c r="AD111" s="23">
        <v>-20026.69</v>
      </c>
      <c r="AE111" s="23">
        <v>0</v>
      </c>
      <c r="AF111" s="23">
        <v>0</v>
      </c>
      <c r="AG111" s="23">
        <v>0</v>
      </c>
      <c r="AH111" s="23">
        <v>0</v>
      </c>
      <c r="AI111" s="23">
        <v>0</v>
      </c>
      <c r="AJ111" s="23">
        <v>74686.29</v>
      </c>
      <c r="AK111" s="23">
        <v>27674.76</v>
      </c>
      <c r="AL111" s="23">
        <v>1713714.36</v>
      </c>
      <c r="AM111" s="23">
        <v>697.28</v>
      </c>
      <c r="AN111" s="23">
        <v>0</v>
      </c>
      <c r="AO111" s="23">
        <v>0</v>
      </c>
      <c r="AP111" s="23">
        <v>145395.34</v>
      </c>
      <c r="AQ111" s="23">
        <v>30825699.79</v>
      </c>
      <c r="AR111" s="23">
        <v>1374561.91</v>
      </c>
      <c r="AS111" s="19"/>
    </row>
    <row r="112" spans="1:45" s="106" customFormat="1" ht="11.25">
      <c r="A112" s="121" t="s">
        <v>252</v>
      </c>
      <c r="B112" s="24" t="s">
        <v>253</v>
      </c>
      <c r="C112" s="17" t="s">
        <v>83</v>
      </c>
      <c r="D112" s="17" t="s">
        <v>89</v>
      </c>
      <c r="E112" s="23">
        <v>20199256.52</v>
      </c>
      <c r="F112" s="23">
        <v>4729.09</v>
      </c>
      <c r="G112" s="23">
        <v>39549.21</v>
      </c>
      <c r="H112" s="23">
        <v>0</v>
      </c>
      <c r="I112" s="23">
        <v>21525.47</v>
      </c>
      <c r="J112" s="23">
        <v>6578.77</v>
      </c>
      <c r="K112" s="23">
        <v>0</v>
      </c>
      <c r="L112" s="23">
        <v>0</v>
      </c>
      <c r="M112" s="23">
        <v>20126873.98</v>
      </c>
      <c r="N112" s="23">
        <v>129209</v>
      </c>
      <c r="O112" s="23">
        <v>138516.71</v>
      </c>
      <c r="P112" s="23">
        <v>35088.03</v>
      </c>
      <c r="Q112" s="23">
        <v>0</v>
      </c>
      <c r="R112" s="23">
        <v>19824060.24</v>
      </c>
      <c r="S112" s="23">
        <v>23073158.95</v>
      </c>
      <c r="T112" s="23">
        <v>-410002.43</v>
      </c>
      <c r="U112" s="23">
        <v>0</v>
      </c>
      <c r="V112" s="23">
        <v>7095.68</v>
      </c>
      <c r="W112" s="23">
        <v>0</v>
      </c>
      <c r="X112" s="23">
        <v>-64201.82</v>
      </c>
      <c r="Y112" s="23">
        <v>172250.97</v>
      </c>
      <c r="Z112" s="23">
        <v>-6257.32</v>
      </c>
      <c r="AA112" s="23">
        <v>710516.44</v>
      </c>
      <c r="AB112" s="23">
        <v>39121.56</v>
      </c>
      <c r="AC112" s="23">
        <v>795237.88</v>
      </c>
      <c r="AD112" s="23">
        <v>-25585.71</v>
      </c>
      <c r="AE112" s="23">
        <v>24151.81</v>
      </c>
      <c r="AF112" s="23">
        <v>162.02</v>
      </c>
      <c r="AG112" s="23">
        <v>29004.13</v>
      </c>
      <c r="AH112" s="23">
        <v>-303.51</v>
      </c>
      <c r="AI112" s="23">
        <v>0</v>
      </c>
      <c r="AJ112" s="23">
        <v>4730.29</v>
      </c>
      <c r="AK112" s="23">
        <v>22495.06</v>
      </c>
      <c r="AL112" s="23">
        <v>1016919.21</v>
      </c>
      <c r="AM112" s="23">
        <v>-23273.19</v>
      </c>
      <c r="AN112" s="23">
        <v>0</v>
      </c>
      <c r="AO112" s="23">
        <v>0</v>
      </c>
      <c r="AP112" s="23">
        <v>108015.16</v>
      </c>
      <c r="AQ112" s="23">
        <v>20199256.52</v>
      </c>
      <c r="AR112" s="23">
        <v>320147.63</v>
      </c>
      <c r="AS112" s="19"/>
    </row>
    <row r="113" spans="1:45" s="106" customFormat="1" ht="11.25">
      <c r="A113" s="121" t="s">
        <v>254</v>
      </c>
      <c r="B113" s="24" t="s">
        <v>255</v>
      </c>
      <c r="C113" s="17" t="s">
        <v>83</v>
      </c>
      <c r="D113" s="17" t="s">
        <v>89</v>
      </c>
      <c r="E113" s="23">
        <v>18925037.41</v>
      </c>
      <c r="F113" s="23">
        <v>15743.99</v>
      </c>
      <c r="G113" s="23">
        <v>-12603.2</v>
      </c>
      <c r="H113" s="23">
        <v>655.36</v>
      </c>
      <c r="I113" s="23">
        <v>1068.51</v>
      </c>
      <c r="J113" s="23">
        <v>0</v>
      </c>
      <c r="K113" s="23">
        <v>41295</v>
      </c>
      <c r="L113" s="23">
        <v>0</v>
      </c>
      <c r="M113" s="23">
        <v>18878877.75</v>
      </c>
      <c r="N113" s="23">
        <v>91904.15</v>
      </c>
      <c r="O113" s="23">
        <v>88710</v>
      </c>
      <c r="P113" s="23">
        <v>19474.03</v>
      </c>
      <c r="Q113" s="23">
        <v>0</v>
      </c>
      <c r="R113" s="23">
        <v>18678789.57</v>
      </c>
      <c r="S113" s="23">
        <v>20864811.76</v>
      </c>
      <c r="T113" s="23">
        <v>-187387.37</v>
      </c>
      <c r="U113" s="23">
        <v>0</v>
      </c>
      <c r="V113" s="23">
        <v>359.76</v>
      </c>
      <c r="W113" s="23">
        <v>0</v>
      </c>
      <c r="X113" s="23">
        <v>-34213.23</v>
      </c>
      <c r="Y113" s="23">
        <v>159244.58</v>
      </c>
      <c r="Z113" s="23">
        <v>-2609.95</v>
      </c>
      <c r="AA113" s="23">
        <v>426481.27</v>
      </c>
      <c r="AB113" s="23">
        <v>6605.51</v>
      </c>
      <c r="AC113" s="23">
        <v>718119.16</v>
      </c>
      <c r="AD113" s="23">
        <v>11037.13</v>
      </c>
      <c r="AE113" s="23">
        <v>10485.7</v>
      </c>
      <c r="AF113" s="23">
        <v>0</v>
      </c>
      <c r="AG113" s="23">
        <v>18185.98</v>
      </c>
      <c r="AH113" s="23">
        <v>1338.15</v>
      </c>
      <c r="AI113" s="23">
        <v>0</v>
      </c>
      <c r="AJ113" s="23">
        <v>22220.29</v>
      </c>
      <c r="AK113" s="23">
        <v>-6650.14</v>
      </c>
      <c r="AL113" s="23">
        <v>690626.02</v>
      </c>
      <c r="AM113" s="23">
        <v>-7721.61</v>
      </c>
      <c r="AN113" s="23">
        <v>0</v>
      </c>
      <c r="AO113" s="23">
        <v>0</v>
      </c>
      <c r="AP113" s="23">
        <v>52867.14</v>
      </c>
      <c r="AQ113" s="23">
        <v>18925037.41</v>
      </c>
      <c r="AR113" s="23">
        <v>370763.5</v>
      </c>
      <c r="AS113" s="19"/>
    </row>
    <row r="114" spans="1:45" s="106" customFormat="1" ht="11.25">
      <c r="A114" s="121" t="s">
        <v>256</v>
      </c>
      <c r="B114" s="24" t="s">
        <v>257</v>
      </c>
      <c r="C114" s="17" t="s">
        <v>81</v>
      </c>
      <c r="D114" s="17" t="s">
        <v>89</v>
      </c>
      <c r="E114" s="23">
        <v>10532436.86</v>
      </c>
      <c r="F114" s="23">
        <v>11033.55</v>
      </c>
      <c r="G114" s="23">
        <v>61295.62</v>
      </c>
      <c r="H114" s="23">
        <v>99.43</v>
      </c>
      <c r="I114" s="23">
        <v>41835.85</v>
      </c>
      <c r="J114" s="23">
        <v>0</v>
      </c>
      <c r="K114" s="23">
        <v>775.61</v>
      </c>
      <c r="L114" s="23">
        <v>0</v>
      </c>
      <c r="M114" s="23">
        <v>10417396.8</v>
      </c>
      <c r="N114" s="23">
        <v>121092</v>
      </c>
      <c r="O114" s="23">
        <v>298617</v>
      </c>
      <c r="P114" s="23">
        <v>20640.29</v>
      </c>
      <c r="Q114" s="23">
        <v>0</v>
      </c>
      <c r="R114" s="23">
        <v>9977047.51</v>
      </c>
      <c r="S114" s="23">
        <v>14893991.57</v>
      </c>
      <c r="T114" s="23">
        <v>-301792.1</v>
      </c>
      <c r="U114" s="23">
        <v>0</v>
      </c>
      <c r="V114" s="23">
        <v>150274.54</v>
      </c>
      <c r="W114" s="23">
        <v>0</v>
      </c>
      <c r="X114" s="23">
        <v>-9904.88</v>
      </c>
      <c r="Y114" s="23">
        <v>96040.56</v>
      </c>
      <c r="Z114" s="23">
        <v>-10407.83</v>
      </c>
      <c r="AA114" s="23">
        <v>723349.03</v>
      </c>
      <c r="AB114" s="23">
        <v>29957</v>
      </c>
      <c r="AC114" s="23">
        <v>1035564.44</v>
      </c>
      <c r="AD114" s="23">
        <v>-8812.85</v>
      </c>
      <c r="AE114" s="23">
        <v>2386.2</v>
      </c>
      <c r="AF114" s="23">
        <v>0</v>
      </c>
      <c r="AG114" s="23">
        <v>54070.53</v>
      </c>
      <c r="AH114" s="23">
        <v>5686.96</v>
      </c>
      <c r="AI114" s="23">
        <v>0</v>
      </c>
      <c r="AJ114" s="23">
        <v>1391.63</v>
      </c>
      <c r="AK114" s="23">
        <v>999.65</v>
      </c>
      <c r="AL114" s="23">
        <v>1995886.15</v>
      </c>
      <c r="AM114" s="23">
        <v>444020.96</v>
      </c>
      <c r="AN114" s="23">
        <v>0</v>
      </c>
      <c r="AO114" s="23">
        <v>0</v>
      </c>
      <c r="AP114" s="23">
        <v>21075.06</v>
      </c>
      <c r="AQ114" s="23">
        <v>10532436.86</v>
      </c>
      <c r="AR114" s="23">
        <v>599499.63</v>
      </c>
      <c r="AS114" s="19"/>
    </row>
    <row r="115" spans="1:45" s="106" customFormat="1" ht="11.25">
      <c r="A115" s="121" t="s">
        <v>258</v>
      </c>
      <c r="B115" s="24" t="s">
        <v>259</v>
      </c>
      <c r="C115" s="17" t="s">
        <v>80</v>
      </c>
      <c r="D115" s="17" t="s">
        <v>89</v>
      </c>
      <c r="E115" s="23">
        <v>21443194.19</v>
      </c>
      <c r="F115" s="23">
        <v>11525.23</v>
      </c>
      <c r="G115" s="23">
        <v>17030.26</v>
      </c>
      <c r="H115" s="23">
        <v>140.32</v>
      </c>
      <c r="I115" s="23">
        <v>2146.12</v>
      </c>
      <c r="J115" s="23">
        <v>3273.75</v>
      </c>
      <c r="K115" s="23">
        <v>26.96</v>
      </c>
      <c r="L115" s="23">
        <v>0</v>
      </c>
      <c r="M115" s="23">
        <v>21409051.55</v>
      </c>
      <c r="N115" s="23">
        <v>113389</v>
      </c>
      <c r="O115" s="23">
        <v>303732.36</v>
      </c>
      <c r="P115" s="23">
        <v>11912.07</v>
      </c>
      <c r="Q115" s="23">
        <v>0</v>
      </c>
      <c r="R115" s="23">
        <v>20980018.12</v>
      </c>
      <c r="S115" s="23">
        <v>24037529.29</v>
      </c>
      <c r="T115" s="23">
        <v>-229771.6</v>
      </c>
      <c r="U115" s="23">
        <v>0</v>
      </c>
      <c r="V115" s="23">
        <v>23329.8</v>
      </c>
      <c r="W115" s="23">
        <v>0</v>
      </c>
      <c r="X115" s="23">
        <v>-33348.32</v>
      </c>
      <c r="Y115" s="23">
        <v>181929.77</v>
      </c>
      <c r="Z115" s="23">
        <v>-2733.39</v>
      </c>
      <c r="AA115" s="23">
        <v>695673.31</v>
      </c>
      <c r="AB115" s="23">
        <v>16664.97</v>
      </c>
      <c r="AC115" s="23">
        <v>704076.26</v>
      </c>
      <c r="AD115" s="23">
        <v>2077.35</v>
      </c>
      <c r="AE115" s="23">
        <v>4141.9</v>
      </c>
      <c r="AF115" s="23">
        <v>0</v>
      </c>
      <c r="AG115" s="23">
        <v>3225.26</v>
      </c>
      <c r="AH115" s="23">
        <v>0</v>
      </c>
      <c r="AI115" s="23">
        <v>0</v>
      </c>
      <c r="AJ115" s="23">
        <v>5195.48</v>
      </c>
      <c r="AK115" s="23">
        <v>0</v>
      </c>
      <c r="AL115" s="23">
        <v>1026177.01</v>
      </c>
      <c r="AM115" s="23">
        <v>65973.82</v>
      </c>
      <c r="AN115" s="23">
        <v>0</v>
      </c>
      <c r="AO115" s="23">
        <v>0</v>
      </c>
      <c r="AP115" s="23">
        <v>77232.64</v>
      </c>
      <c r="AQ115" s="23">
        <v>21443194.19</v>
      </c>
      <c r="AR115" s="23">
        <v>710244.07</v>
      </c>
      <c r="AS115" s="19"/>
    </row>
    <row r="116" spans="1:45" s="106" customFormat="1" ht="11.25">
      <c r="A116" s="121" t="s">
        <v>260</v>
      </c>
      <c r="B116" s="24" t="s">
        <v>261</v>
      </c>
      <c r="C116" s="17" t="s">
        <v>79</v>
      </c>
      <c r="D116" s="17" t="s">
        <v>90</v>
      </c>
      <c r="E116" s="23">
        <v>76647542.73</v>
      </c>
      <c r="F116" s="23">
        <v>19934.04</v>
      </c>
      <c r="G116" s="23">
        <v>44761.35</v>
      </c>
      <c r="H116" s="23">
        <v>0</v>
      </c>
      <c r="I116" s="23">
        <v>0</v>
      </c>
      <c r="J116" s="23">
        <v>0</v>
      </c>
      <c r="K116" s="23">
        <v>0</v>
      </c>
      <c r="L116" s="23">
        <v>0</v>
      </c>
      <c r="M116" s="23">
        <v>76582847.34</v>
      </c>
      <c r="N116" s="23">
        <v>291357</v>
      </c>
      <c r="O116" s="23">
        <v>1161625.66</v>
      </c>
      <c r="P116" s="23">
        <v>86440.31</v>
      </c>
      <c r="Q116" s="23">
        <v>0</v>
      </c>
      <c r="R116" s="23">
        <v>75043424.37</v>
      </c>
      <c r="S116" s="23">
        <v>87699053.51</v>
      </c>
      <c r="T116" s="23">
        <v>-2264088.29</v>
      </c>
      <c r="U116" s="23">
        <v>0</v>
      </c>
      <c r="V116" s="23">
        <v>50291.62</v>
      </c>
      <c r="W116" s="23">
        <v>0</v>
      </c>
      <c r="X116" s="23">
        <v>-218208.25</v>
      </c>
      <c r="Y116" s="23">
        <v>695266.01</v>
      </c>
      <c r="Z116" s="23">
        <v>-25914.08</v>
      </c>
      <c r="AA116" s="23">
        <v>1200176.09</v>
      </c>
      <c r="AB116" s="23">
        <v>55704.89</v>
      </c>
      <c r="AC116" s="23">
        <v>2047468.36</v>
      </c>
      <c r="AD116" s="23">
        <v>-48484.87</v>
      </c>
      <c r="AE116" s="23">
        <v>70649.06</v>
      </c>
      <c r="AF116" s="23">
        <v>0</v>
      </c>
      <c r="AG116" s="23">
        <v>10688.2</v>
      </c>
      <c r="AH116" s="23">
        <v>0</v>
      </c>
      <c r="AI116" s="23">
        <v>0</v>
      </c>
      <c r="AJ116" s="23">
        <v>59742.6</v>
      </c>
      <c r="AK116" s="23">
        <v>0</v>
      </c>
      <c r="AL116" s="23">
        <v>5947728.47</v>
      </c>
      <c r="AM116" s="23">
        <v>-187978.74</v>
      </c>
      <c r="AN116" s="23">
        <v>0</v>
      </c>
      <c r="AO116" s="23">
        <v>0</v>
      </c>
      <c r="AP116" s="23">
        <v>569580.23</v>
      </c>
      <c r="AQ116" s="23">
        <v>76647542.73</v>
      </c>
      <c r="AR116" s="23">
        <v>3010327.03</v>
      </c>
      <c r="AS116" s="19"/>
    </row>
    <row r="117" spans="1:45" s="106" customFormat="1" ht="11.25">
      <c r="A117" s="121" t="s">
        <v>262</v>
      </c>
      <c r="B117" s="24" t="s">
        <v>263</v>
      </c>
      <c r="C117" s="17" t="s">
        <v>85</v>
      </c>
      <c r="D117" s="17" t="s">
        <v>89</v>
      </c>
      <c r="E117" s="23">
        <v>20702882.4</v>
      </c>
      <c r="F117" s="23">
        <v>20764.41</v>
      </c>
      <c r="G117" s="23">
        <v>31014.07</v>
      </c>
      <c r="H117" s="23">
        <v>741.29</v>
      </c>
      <c r="I117" s="23">
        <v>4074</v>
      </c>
      <c r="J117" s="23">
        <v>0</v>
      </c>
      <c r="K117" s="23">
        <v>5238.46</v>
      </c>
      <c r="L117" s="23">
        <v>0</v>
      </c>
      <c r="M117" s="23">
        <v>20641050.17</v>
      </c>
      <c r="N117" s="23">
        <v>105060</v>
      </c>
      <c r="O117" s="23">
        <v>266547.05</v>
      </c>
      <c r="P117" s="23">
        <v>28262.16</v>
      </c>
      <c r="Q117" s="23">
        <v>0</v>
      </c>
      <c r="R117" s="23">
        <v>20241180.96</v>
      </c>
      <c r="S117" s="23">
        <v>23318898.52</v>
      </c>
      <c r="T117" s="23">
        <v>-269624.5</v>
      </c>
      <c r="U117" s="23">
        <v>0</v>
      </c>
      <c r="V117" s="23">
        <v>-763.3</v>
      </c>
      <c r="W117" s="23">
        <v>0</v>
      </c>
      <c r="X117" s="23">
        <v>-47421.57</v>
      </c>
      <c r="Y117" s="23">
        <v>179255.09</v>
      </c>
      <c r="Z117" s="23">
        <v>-5060.14</v>
      </c>
      <c r="AA117" s="23">
        <v>502419.43</v>
      </c>
      <c r="AB117" s="23">
        <v>25156.63</v>
      </c>
      <c r="AC117" s="23">
        <v>721680.74</v>
      </c>
      <c r="AD117" s="23">
        <v>222054.47</v>
      </c>
      <c r="AE117" s="23">
        <v>38106.92</v>
      </c>
      <c r="AF117" s="23">
        <v>-2258.6</v>
      </c>
      <c r="AG117" s="23">
        <v>1921.82</v>
      </c>
      <c r="AH117" s="23">
        <v>0</v>
      </c>
      <c r="AI117" s="23">
        <v>0</v>
      </c>
      <c r="AJ117" s="23">
        <v>15696.1</v>
      </c>
      <c r="AK117" s="23">
        <v>44919.88</v>
      </c>
      <c r="AL117" s="23">
        <v>809217.69</v>
      </c>
      <c r="AM117" s="23">
        <v>35644.52</v>
      </c>
      <c r="AN117" s="23">
        <v>0</v>
      </c>
      <c r="AO117" s="23">
        <v>0</v>
      </c>
      <c r="AP117" s="23">
        <v>152685.24</v>
      </c>
      <c r="AQ117" s="23">
        <v>20702882.4</v>
      </c>
      <c r="AR117" s="23">
        <v>572360.65</v>
      </c>
      <c r="AS117" s="19"/>
    </row>
    <row r="118" spans="1:45" s="106" customFormat="1" ht="11.25">
      <c r="A118" s="121" t="s">
        <v>264</v>
      </c>
      <c r="B118" s="24" t="s">
        <v>265</v>
      </c>
      <c r="C118" s="17" t="s">
        <v>81</v>
      </c>
      <c r="D118" s="17" t="s">
        <v>89</v>
      </c>
      <c r="E118" s="23">
        <v>44310056.09</v>
      </c>
      <c r="F118" s="23">
        <v>373.63</v>
      </c>
      <c r="G118" s="23">
        <v>59629.15</v>
      </c>
      <c r="H118" s="23">
        <v>0</v>
      </c>
      <c r="I118" s="23">
        <v>0</v>
      </c>
      <c r="J118" s="23">
        <v>0</v>
      </c>
      <c r="K118" s="23">
        <v>0</v>
      </c>
      <c r="L118" s="23">
        <v>0</v>
      </c>
      <c r="M118" s="23">
        <v>44250053.31</v>
      </c>
      <c r="N118" s="23">
        <v>176800</v>
      </c>
      <c r="O118" s="23">
        <v>344656.7</v>
      </c>
      <c r="P118" s="23">
        <v>148233.9</v>
      </c>
      <c r="Q118" s="23">
        <v>0</v>
      </c>
      <c r="R118" s="23">
        <v>43580362.71</v>
      </c>
      <c r="S118" s="23">
        <v>52570358.57</v>
      </c>
      <c r="T118" s="23">
        <v>-3033313.38</v>
      </c>
      <c r="U118" s="23">
        <v>0</v>
      </c>
      <c r="V118" s="23">
        <v>126383.55</v>
      </c>
      <c r="W118" s="23">
        <v>0</v>
      </c>
      <c r="X118" s="23">
        <v>-276923.55</v>
      </c>
      <c r="Y118" s="23">
        <v>420749.46</v>
      </c>
      <c r="Z118" s="23">
        <v>-35484.51</v>
      </c>
      <c r="AA118" s="23">
        <v>514584.54</v>
      </c>
      <c r="AB118" s="23">
        <v>83404.71</v>
      </c>
      <c r="AC118" s="23">
        <v>1909814.93</v>
      </c>
      <c r="AD118" s="23">
        <v>71430.52</v>
      </c>
      <c r="AE118" s="23">
        <v>32575.68</v>
      </c>
      <c r="AF118" s="23">
        <v>0</v>
      </c>
      <c r="AG118" s="23">
        <v>0</v>
      </c>
      <c r="AH118" s="23">
        <v>0</v>
      </c>
      <c r="AI118" s="23">
        <v>0</v>
      </c>
      <c r="AJ118" s="23">
        <v>76116</v>
      </c>
      <c r="AK118" s="23">
        <v>4435.76</v>
      </c>
      <c r="AL118" s="23">
        <v>3211298.16</v>
      </c>
      <c r="AM118" s="23">
        <v>-149628.67</v>
      </c>
      <c r="AN118" s="23">
        <v>0</v>
      </c>
      <c r="AO118" s="23">
        <v>0</v>
      </c>
      <c r="AP118" s="23">
        <v>261529.52</v>
      </c>
      <c r="AQ118" s="23">
        <v>44310056.09</v>
      </c>
      <c r="AR118" s="23">
        <v>2106846.4</v>
      </c>
      <c r="AS118" s="19"/>
    </row>
    <row r="119" spans="1:45" s="106" customFormat="1" ht="11.25">
      <c r="A119" s="121" t="s">
        <v>266</v>
      </c>
      <c r="B119" s="24" t="s">
        <v>267</v>
      </c>
      <c r="C119" s="17" t="s">
        <v>82</v>
      </c>
      <c r="D119" s="17" t="s">
        <v>89</v>
      </c>
      <c r="E119" s="23">
        <v>13928987.29</v>
      </c>
      <c r="F119" s="23">
        <v>10776.64</v>
      </c>
      <c r="G119" s="23">
        <v>47929.64</v>
      </c>
      <c r="H119" s="23">
        <v>4001.25</v>
      </c>
      <c r="I119" s="23">
        <v>0</v>
      </c>
      <c r="J119" s="23">
        <v>0</v>
      </c>
      <c r="K119" s="23">
        <v>0</v>
      </c>
      <c r="L119" s="23">
        <v>0</v>
      </c>
      <c r="M119" s="23">
        <v>13866279.76</v>
      </c>
      <c r="N119" s="23">
        <v>83952</v>
      </c>
      <c r="O119" s="23">
        <v>-81150.68</v>
      </c>
      <c r="P119" s="23">
        <v>20455.99</v>
      </c>
      <c r="Q119" s="23">
        <v>0</v>
      </c>
      <c r="R119" s="23">
        <v>13843022.45</v>
      </c>
      <c r="S119" s="23">
        <v>16079112.93</v>
      </c>
      <c r="T119" s="23">
        <v>-740274.88</v>
      </c>
      <c r="U119" s="23">
        <v>0</v>
      </c>
      <c r="V119" s="23">
        <v>86595.04</v>
      </c>
      <c r="W119" s="23">
        <v>0</v>
      </c>
      <c r="X119" s="23">
        <v>-141676.45</v>
      </c>
      <c r="Y119" s="23">
        <v>122496.69</v>
      </c>
      <c r="Z119" s="23">
        <v>-9004.55</v>
      </c>
      <c r="AA119" s="23">
        <v>396169.2</v>
      </c>
      <c r="AB119" s="23">
        <v>24235.23</v>
      </c>
      <c r="AC119" s="23">
        <v>636813.54</v>
      </c>
      <c r="AD119" s="23">
        <v>-9354.07</v>
      </c>
      <c r="AE119" s="23">
        <v>16005</v>
      </c>
      <c r="AF119" s="23">
        <v>0</v>
      </c>
      <c r="AG119" s="23">
        <v>0</v>
      </c>
      <c r="AH119" s="23">
        <v>0</v>
      </c>
      <c r="AI119" s="23">
        <v>0</v>
      </c>
      <c r="AJ119" s="23">
        <v>0</v>
      </c>
      <c r="AK119" s="23">
        <v>0</v>
      </c>
      <c r="AL119" s="23">
        <v>618634.1</v>
      </c>
      <c r="AM119" s="23">
        <v>14777.39</v>
      </c>
      <c r="AN119" s="23">
        <v>0</v>
      </c>
      <c r="AO119" s="23">
        <v>0</v>
      </c>
      <c r="AP119" s="23">
        <v>54334</v>
      </c>
      <c r="AQ119" s="23">
        <v>13928987.29</v>
      </c>
      <c r="AR119" s="23">
        <v>151838.82</v>
      </c>
      <c r="AS119" s="19"/>
    </row>
    <row r="120" spans="1:45" s="106" customFormat="1" ht="11.25">
      <c r="A120" s="121" t="s">
        <v>268</v>
      </c>
      <c r="B120" s="24" t="s">
        <v>269</v>
      </c>
      <c r="C120" s="17" t="s">
        <v>82</v>
      </c>
      <c r="D120" s="17" t="s">
        <v>89</v>
      </c>
      <c r="E120" s="23">
        <v>19076166.64</v>
      </c>
      <c r="F120" s="23">
        <v>26922.16</v>
      </c>
      <c r="G120" s="23">
        <v>25149.38</v>
      </c>
      <c r="H120" s="23">
        <v>0</v>
      </c>
      <c r="I120" s="23">
        <v>0</v>
      </c>
      <c r="J120" s="23">
        <v>987.46</v>
      </c>
      <c r="K120" s="23">
        <v>0</v>
      </c>
      <c r="L120" s="23">
        <v>0</v>
      </c>
      <c r="M120" s="23">
        <v>19023107.64</v>
      </c>
      <c r="N120" s="23">
        <v>101279</v>
      </c>
      <c r="O120" s="23">
        <v>246341.06</v>
      </c>
      <c r="P120" s="23">
        <v>69435.29</v>
      </c>
      <c r="Q120" s="23">
        <v>0</v>
      </c>
      <c r="R120" s="23">
        <v>18606052.29</v>
      </c>
      <c r="S120" s="23">
        <v>22696789.09</v>
      </c>
      <c r="T120" s="23">
        <v>-407959.14</v>
      </c>
      <c r="U120" s="23">
        <v>0</v>
      </c>
      <c r="V120" s="23">
        <v>38123.54</v>
      </c>
      <c r="W120" s="23">
        <v>0</v>
      </c>
      <c r="X120" s="23">
        <v>377620.94</v>
      </c>
      <c r="Y120" s="23">
        <v>176965.02</v>
      </c>
      <c r="Z120" s="23">
        <v>-2143.86</v>
      </c>
      <c r="AA120" s="23">
        <v>427945.86</v>
      </c>
      <c r="AB120" s="23">
        <v>29503.31</v>
      </c>
      <c r="AC120" s="23">
        <v>1371625.52</v>
      </c>
      <c r="AD120" s="23">
        <v>-243992.81</v>
      </c>
      <c r="AE120" s="23">
        <v>31036.06</v>
      </c>
      <c r="AF120" s="23">
        <v>11663.26</v>
      </c>
      <c r="AG120" s="23">
        <v>3964.89</v>
      </c>
      <c r="AH120" s="23">
        <v>-204.2</v>
      </c>
      <c r="AI120" s="23">
        <v>0</v>
      </c>
      <c r="AJ120" s="23">
        <v>1981.86</v>
      </c>
      <c r="AK120" s="23">
        <v>-21016.24</v>
      </c>
      <c r="AL120" s="23">
        <v>1221424.9</v>
      </c>
      <c r="AM120" s="23">
        <v>117885.94</v>
      </c>
      <c r="AN120" s="23">
        <v>0</v>
      </c>
      <c r="AO120" s="23">
        <v>0</v>
      </c>
      <c r="AP120" s="23">
        <v>96168.72</v>
      </c>
      <c r="AQ120" s="23">
        <v>19076166.64</v>
      </c>
      <c r="AR120" s="23">
        <v>1531984.48</v>
      </c>
      <c r="AS120" s="19"/>
    </row>
    <row r="121" spans="1:45" s="106" customFormat="1" ht="11.25">
      <c r="A121" s="121" t="s">
        <v>270</v>
      </c>
      <c r="B121" s="24" t="s">
        <v>271</v>
      </c>
      <c r="C121" s="17" t="s">
        <v>83</v>
      </c>
      <c r="D121" s="17" t="s">
        <v>89</v>
      </c>
      <c r="E121" s="23">
        <v>26198688.36</v>
      </c>
      <c r="F121" s="23">
        <v>25662.28</v>
      </c>
      <c r="G121" s="23">
        <v>25709.66</v>
      </c>
      <c r="H121" s="23">
        <v>0</v>
      </c>
      <c r="I121" s="23">
        <v>832.07</v>
      </c>
      <c r="J121" s="23">
        <v>0</v>
      </c>
      <c r="K121" s="23">
        <v>0</v>
      </c>
      <c r="L121" s="23">
        <v>0</v>
      </c>
      <c r="M121" s="23">
        <v>26146484.35</v>
      </c>
      <c r="N121" s="23">
        <v>191385</v>
      </c>
      <c r="O121" s="23">
        <v>216561</v>
      </c>
      <c r="P121" s="23">
        <v>47390.1</v>
      </c>
      <c r="Q121" s="23">
        <v>0</v>
      </c>
      <c r="R121" s="23">
        <v>25691148.25</v>
      </c>
      <c r="S121" s="23">
        <v>30736768.21</v>
      </c>
      <c r="T121" s="23">
        <v>-1913537.92</v>
      </c>
      <c r="U121" s="23">
        <v>0</v>
      </c>
      <c r="V121" s="23">
        <v>937869.32</v>
      </c>
      <c r="W121" s="23">
        <v>0</v>
      </c>
      <c r="X121" s="23">
        <v>-99634.63</v>
      </c>
      <c r="Y121" s="23">
        <v>235370.37</v>
      </c>
      <c r="Z121" s="23">
        <v>-23693.55</v>
      </c>
      <c r="AA121" s="23">
        <v>788904.33</v>
      </c>
      <c r="AB121" s="23">
        <v>80090.04</v>
      </c>
      <c r="AC121" s="23">
        <v>1137976.14</v>
      </c>
      <c r="AD121" s="23">
        <v>122804.43</v>
      </c>
      <c r="AE121" s="23">
        <v>0</v>
      </c>
      <c r="AF121" s="23">
        <v>0</v>
      </c>
      <c r="AG121" s="23">
        <v>7820.66</v>
      </c>
      <c r="AH121" s="23">
        <v>4112.15</v>
      </c>
      <c r="AI121" s="23">
        <v>0</v>
      </c>
      <c r="AJ121" s="23">
        <v>6351.09</v>
      </c>
      <c r="AK121" s="23">
        <v>6440.5</v>
      </c>
      <c r="AL121" s="23">
        <v>1592759.96</v>
      </c>
      <c r="AM121" s="23">
        <v>-29205.51</v>
      </c>
      <c r="AN121" s="23">
        <v>0</v>
      </c>
      <c r="AO121" s="23">
        <v>0</v>
      </c>
      <c r="AP121" s="23">
        <v>155668.46</v>
      </c>
      <c r="AQ121" s="23">
        <v>26198688.81</v>
      </c>
      <c r="AR121" s="23">
        <v>1042945.47</v>
      </c>
      <c r="AS121" s="19"/>
    </row>
    <row r="122" spans="1:45" s="106" customFormat="1" ht="11.25">
      <c r="A122" s="121" t="s">
        <v>14</v>
      </c>
      <c r="B122" s="24" t="s">
        <v>15</v>
      </c>
      <c r="C122" s="17" t="s">
        <v>84</v>
      </c>
      <c r="D122" s="17" t="s">
        <v>683</v>
      </c>
      <c r="E122" s="23">
        <v>54919518.2</v>
      </c>
      <c r="F122" s="23">
        <v>95081.49</v>
      </c>
      <c r="G122" s="23">
        <v>53816.01</v>
      </c>
      <c r="H122" s="23">
        <v>0</v>
      </c>
      <c r="I122" s="23">
        <v>0</v>
      </c>
      <c r="J122" s="23">
        <v>0</v>
      </c>
      <c r="K122" s="23">
        <v>0</v>
      </c>
      <c r="L122" s="23">
        <v>0</v>
      </c>
      <c r="M122" s="23">
        <v>54770620.7</v>
      </c>
      <c r="N122" s="23">
        <v>295338.39</v>
      </c>
      <c r="O122" s="23">
        <v>408947.04</v>
      </c>
      <c r="P122" s="23">
        <v>71918.29</v>
      </c>
      <c r="Q122" s="23">
        <v>0</v>
      </c>
      <c r="R122" s="23">
        <v>53994416.98</v>
      </c>
      <c r="S122" s="23">
        <v>65972433.21</v>
      </c>
      <c r="T122" s="23">
        <v>-2539825.52</v>
      </c>
      <c r="U122" s="23">
        <v>0</v>
      </c>
      <c r="V122" s="23">
        <v>135039.22</v>
      </c>
      <c r="W122" s="23">
        <v>0</v>
      </c>
      <c r="X122" s="23">
        <v>-558577.85</v>
      </c>
      <c r="Y122" s="23">
        <v>512412.37</v>
      </c>
      <c r="Z122" s="23">
        <v>-26051.59</v>
      </c>
      <c r="AA122" s="23">
        <v>1055175.02</v>
      </c>
      <c r="AB122" s="23">
        <v>57073.41</v>
      </c>
      <c r="AC122" s="23">
        <v>4590161.96</v>
      </c>
      <c r="AD122" s="23">
        <v>75398.91</v>
      </c>
      <c r="AE122" s="23">
        <v>132905.15</v>
      </c>
      <c r="AF122" s="23">
        <v>72.4</v>
      </c>
      <c r="AG122" s="23">
        <v>0</v>
      </c>
      <c r="AH122" s="23">
        <v>0</v>
      </c>
      <c r="AI122" s="23">
        <v>0</v>
      </c>
      <c r="AJ122" s="23">
        <v>8347.42</v>
      </c>
      <c r="AK122" s="23">
        <v>608</v>
      </c>
      <c r="AL122" s="23">
        <v>3778265.12</v>
      </c>
      <c r="AM122" s="23">
        <v>-343146.86</v>
      </c>
      <c r="AN122" s="23">
        <v>0</v>
      </c>
      <c r="AO122" s="23">
        <v>0</v>
      </c>
      <c r="AP122" s="23">
        <v>338206.81</v>
      </c>
      <c r="AQ122" s="23">
        <v>54919518.2</v>
      </c>
      <c r="AR122" s="23">
        <v>2087275.31</v>
      </c>
      <c r="AS122" s="19"/>
    </row>
    <row r="123" spans="1:45" s="106" customFormat="1" ht="11.25">
      <c r="A123" s="121" t="s">
        <v>272</v>
      </c>
      <c r="B123" s="24" t="s">
        <v>273</v>
      </c>
      <c r="C123" s="17" t="s">
        <v>82</v>
      </c>
      <c r="D123" s="17" t="s">
        <v>89</v>
      </c>
      <c r="E123" s="23">
        <v>76072816.19</v>
      </c>
      <c r="F123" s="23">
        <v>32354</v>
      </c>
      <c r="G123" s="23">
        <v>34500.44</v>
      </c>
      <c r="H123" s="23">
        <v>0</v>
      </c>
      <c r="I123" s="23">
        <v>16678.18</v>
      </c>
      <c r="J123" s="23">
        <v>14011.64</v>
      </c>
      <c r="K123" s="23">
        <v>26883.62</v>
      </c>
      <c r="L123" s="23">
        <v>0</v>
      </c>
      <c r="M123" s="23">
        <v>75948388.31</v>
      </c>
      <c r="N123" s="23">
        <v>254920</v>
      </c>
      <c r="O123" s="23">
        <v>187919</v>
      </c>
      <c r="P123" s="23">
        <v>208855.17</v>
      </c>
      <c r="Q123" s="23">
        <v>0</v>
      </c>
      <c r="R123" s="23">
        <v>75296694.14</v>
      </c>
      <c r="S123" s="23">
        <v>86219660.48</v>
      </c>
      <c r="T123" s="23">
        <v>-3862112.72</v>
      </c>
      <c r="U123" s="23">
        <v>0</v>
      </c>
      <c r="V123" s="23">
        <v>85607.78</v>
      </c>
      <c r="W123" s="23">
        <v>0</v>
      </c>
      <c r="X123" s="23">
        <v>-1080173.96</v>
      </c>
      <c r="Y123" s="23">
        <v>752489.03</v>
      </c>
      <c r="Z123" s="23">
        <v>-30225.87</v>
      </c>
      <c r="AA123" s="23">
        <v>458365.49</v>
      </c>
      <c r="AB123" s="23">
        <v>58398.67</v>
      </c>
      <c r="AC123" s="23">
        <v>5153789.76</v>
      </c>
      <c r="AD123" s="23">
        <v>-475028.14</v>
      </c>
      <c r="AE123" s="23">
        <v>51692.72</v>
      </c>
      <c r="AF123" s="23">
        <v>877.67</v>
      </c>
      <c r="AG123" s="23">
        <v>22243.36</v>
      </c>
      <c r="AH123" s="23">
        <v>-5.7</v>
      </c>
      <c r="AI123" s="23">
        <v>0</v>
      </c>
      <c r="AJ123" s="23">
        <v>133544.04</v>
      </c>
      <c r="AK123" s="23">
        <v>53191.04</v>
      </c>
      <c r="AL123" s="23">
        <v>2619467.68</v>
      </c>
      <c r="AM123" s="23">
        <v>-245506.35</v>
      </c>
      <c r="AN123" s="23">
        <v>0</v>
      </c>
      <c r="AO123" s="23">
        <v>0</v>
      </c>
      <c r="AP123" s="23">
        <v>341746.23</v>
      </c>
      <c r="AQ123" s="23">
        <v>76072816.19</v>
      </c>
      <c r="AR123" s="23">
        <v>2263003.58</v>
      </c>
      <c r="AS123" s="19"/>
    </row>
    <row r="124" spans="1:45" s="106" customFormat="1" ht="11.25">
      <c r="A124" s="121" t="s">
        <v>16</v>
      </c>
      <c r="B124" s="24" t="s">
        <v>17</v>
      </c>
      <c r="C124" s="17" t="s">
        <v>84</v>
      </c>
      <c r="D124" s="17" t="s">
        <v>683</v>
      </c>
      <c r="E124" s="23">
        <v>63469663.62</v>
      </c>
      <c r="F124" s="23">
        <v>228858.2</v>
      </c>
      <c r="G124" s="23">
        <v>23940.21</v>
      </c>
      <c r="H124" s="23">
        <v>0</v>
      </c>
      <c r="I124" s="23">
        <v>0</v>
      </c>
      <c r="J124" s="23">
        <v>0</v>
      </c>
      <c r="K124" s="23">
        <v>3670.76</v>
      </c>
      <c r="L124" s="23">
        <v>0</v>
      </c>
      <c r="M124" s="23">
        <v>63213194.45</v>
      </c>
      <c r="N124" s="23">
        <v>502279</v>
      </c>
      <c r="O124" s="23">
        <v>3805245.63</v>
      </c>
      <c r="P124" s="23">
        <v>102074.6</v>
      </c>
      <c r="Q124" s="23">
        <v>0</v>
      </c>
      <c r="R124" s="23">
        <v>58803595.22</v>
      </c>
      <c r="S124" s="23">
        <v>80155466.69</v>
      </c>
      <c r="T124" s="23">
        <v>-2348356.44</v>
      </c>
      <c r="U124" s="23">
        <v>0</v>
      </c>
      <c r="V124" s="23">
        <v>342164.48</v>
      </c>
      <c r="W124" s="23">
        <v>0</v>
      </c>
      <c r="X124" s="23">
        <v>-500998.01</v>
      </c>
      <c r="Y124" s="23">
        <v>596889.48</v>
      </c>
      <c r="Z124" s="23">
        <v>-38285.41</v>
      </c>
      <c r="AA124" s="23">
        <v>2213780.22</v>
      </c>
      <c r="AB124" s="23">
        <v>271314.39</v>
      </c>
      <c r="AC124" s="23">
        <v>7823308.72</v>
      </c>
      <c r="AD124" s="23">
        <v>21728.73</v>
      </c>
      <c r="AE124" s="23">
        <v>0</v>
      </c>
      <c r="AF124" s="23">
        <v>0</v>
      </c>
      <c r="AG124" s="23">
        <v>0</v>
      </c>
      <c r="AH124" s="23">
        <v>0</v>
      </c>
      <c r="AI124" s="23">
        <v>0</v>
      </c>
      <c r="AJ124" s="23">
        <v>15013.83</v>
      </c>
      <c r="AK124" s="23">
        <v>-42060.61</v>
      </c>
      <c r="AL124" s="23">
        <v>5239516.14</v>
      </c>
      <c r="AM124" s="23">
        <v>77939.18</v>
      </c>
      <c r="AN124" s="23">
        <v>0</v>
      </c>
      <c r="AO124" s="23">
        <v>0</v>
      </c>
      <c r="AP124" s="23">
        <v>118672.59</v>
      </c>
      <c r="AQ124" s="23">
        <v>63469663.62</v>
      </c>
      <c r="AR124" s="23">
        <v>17073436.68</v>
      </c>
      <c r="AS124" s="19"/>
    </row>
    <row r="125" spans="1:45" s="106" customFormat="1" ht="11.25">
      <c r="A125" s="121" t="s">
        <v>274</v>
      </c>
      <c r="B125" s="24" t="s">
        <v>275</v>
      </c>
      <c r="C125" s="17" t="s">
        <v>80</v>
      </c>
      <c r="D125" s="17" t="s">
        <v>88</v>
      </c>
      <c r="E125" s="23">
        <v>44575565.91</v>
      </c>
      <c r="F125" s="23">
        <v>13917.58</v>
      </c>
      <c r="G125" s="23">
        <v>169321.24</v>
      </c>
      <c r="H125" s="23">
        <v>578.36</v>
      </c>
      <c r="I125" s="23">
        <v>0</v>
      </c>
      <c r="J125" s="23">
        <v>0</v>
      </c>
      <c r="K125" s="23">
        <v>0</v>
      </c>
      <c r="L125" s="23">
        <v>0</v>
      </c>
      <c r="M125" s="23">
        <v>44391748.73</v>
      </c>
      <c r="N125" s="23">
        <v>163886</v>
      </c>
      <c r="O125" s="23">
        <v>507401.5</v>
      </c>
      <c r="P125" s="23">
        <v>150366.34</v>
      </c>
      <c r="Q125" s="23">
        <v>0</v>
      </c>
      <c r="R125" s="23">
        <v>43570094.89</v>
      </c>
      <c r="S125" s="23">
        <v>51594260.88</v>
      </c>
      <c r="T125" s="23">
        <v>-2852363.98</v>
      </c>
      <c r="U125" s="23">
        <v>0</v>
      </c>
      <c r="V125" s="23">
        <v>57494.76</v>
      </c>
      <c r="W125" s="23">
        <v>0</v>
      </c>
      <c r="X125" s="23">
        <v>-76639.19</v>
      </c>
      <c r="Y125" s="23">
        <v>416654.26</v>
      </c>
      <c r="Z125" s="23">
        <v>-29876.32</v>
      </c>
      <c r="AA125" s="23">
        <v>480788.61</v>
      </c>
      <c r="AB125" s="23">
        <v>57805.88</v>
      </c>
      <c r="AC125" s="23">
        <v>1568254.02</v>
      </c>
      <c r="AD125" s="23">
        <v>-82252.75</v>
      </c>
      <c r="AE125" s="23">
        <v>9253.8</v>
      </c>
      <c r="AF125" s="23">
        <v>0</v>
      </c>
      <c r="AG125" s="23">
        <v>1552</v>
      </c>
      <c r="AH125" s="23">
        <v>0</v>
      </c>
      <c r="AI125" s="23">
        <v>0</v>
      </c>
      <c r="AJ125" s="23">
        <v>24920.63</v>
      </c>
      <c r="AK125" s="23">
        <v>11168.46</v>
      </c>
      <c r="AL125" s="23">
        <v>2479043.12</v>
      </c>
      <c r="AM125" s="23">
        <v>-58146.79</v>
      </c>
      <c r="AN125" s="23">
        <v>0</v>
      </c>
      <c r="AO125" s="23">
        <v>0</v>
      </c>
      <c r="AP125" s="23">
        <v>194855.9</v>
      </c>
      <c r="AQ125" s="23">
        <v>44575565.91</v>
      </c>
      <c r="AR125" s="23">
        <v>2661351.95</v>
      </c>
      <c r="AS125" s="19"/>
    </row>
    <row r="126" spans="1:45" s="106" customFormat="1" ht="11.25">
      <c r="A126" s="121" t="s">
        <v>276</v>
      </c>
      <c r="B126" s="24" t="s">
        <v>277</v>
      </c>
      <c r="C126" s="17" t="s">
        <v>87</v>
      </c>
      <c r="D126" s="17" t="s">
        <v>89</v>
      </c>
      <c r="E126" s="23">
        <v>23724013.49</v>
      </c>
      <c r="F126" s="23">
        <v>15186.2</v>
      </c>
      <c r="G126" s="23">
        <v>24914.88</v>
      </c>
      <c r="H126" s="23">
        <v>23.49</v>
      </c>
      <c r="I126" s="23">
        <v>128161.34</v>
      </c>
      <c r="J126" s="23">
        <v>237.68</v>
      </c>
      <c r="K126" s="23">
        <v>0</v>
      </c>
      <c r="L126" s="23">
        <v>0</v>
      </c>
      <c r="M126" s="23">
        <v>23555489.9</v>
      </c>
      <c r="N126" s="23">
        <v>156768</v>
      </c>
      <c r="O126" s="23">
        <v>71611.2</v>
      </c>
      <c r="P126" s="23">
        <v>31522.64</v>
      </c>
      <c r="Q126" s="23">
        <v>0</v>
      </c>
      <c r="R126" s="23">
        <v>23295588.06</v>
      </c>
      <c r="S126" s="23">
        <v>26965998.99</v>
      </c>
      <c r="T126" s="23">
        <v>-517827.54</v>
      </c>
      <c r="U126" s="23">
        <v>0</v>
      </c>
      <c r="V126" s="23">
        <v>13402.79</v>
      </c>
      <c r="W126" s="23">
        <v>0</v>
      </c>
      <c r="X126" s="23">
        <v>-25004.26</v>
      </c>
      <c r="Y126" s="23">
        <v>208378.85</v>
      </c>
      <c r="Z126" s="23">
        <v>-4907.73</v>
      </c>
      <c r="AA126" s="23">
        <v>804089.87</v>
      </c>
      <c r="AB126" s="23">
        <v>62183.68</v>
      </c>
      <c r="AC126" s="23">
        <v>641550.34</v>
      </c>
      <c r="AD126" s="23">
        <v>-9208.06</v>
      </c>
      <c r="AE126" s="23">
        <v>70058.05</v>
      </c>
      <c r="AF126" s="23">
        <v>-493.08</v>
      </c>
      <c r="AG126" s="23">
        <v>60687.73</v>
      </c>
      <c r="AH126" s="23">
        <v>540.54</v>
      </c>
      <c r="AI126" s="23">
        <v>0</v>
      </c>
      <c r="AJ126" s="23">
        <v>5592.07</v>
      </c>
      <c r="AK126" s="23">
        <v>-5566.12</v>
      </c>
      <c r="AL126" s="23">
        <v>1227154.81</v>
      </c>
      <c r="AM126" s="23">
        <v>14020.78</v>
      </c>
      <c r="AN126" s="23">
        <v>0</v>
      </c>
      <c r="AO126" s="23">
        <v>0</v>
      </c>
      <c r="AP126" s="23">
        <v>95425.52</v>
      </c>
      <c r="AQ126" s="23">
        <v>23724013.49</v>
      </c>
      <c r="AR126" s="23">
        <v>407345.2</v>
      </c>
      <c r="AS126" s="19"/>
    </row>
    <row r="127" spans="1:45" s="106" customFormat="1" ht="11.25">
      <c r="A127" s="121" t="s">
        <v>18</v>
      </c>
      <c r="B127" s="24" t="s">
        <v>19</v>
      </c>
      <c r="C127" s="17" t="s">
        <v>84</v>
      </c>
      <c r="D127" s="17" t="s">
        <v>683</v>
      </c>
      <c r="E127" s="23">
        <v>166557340.24</v>
      </c>
      <c r="F127" s="23">
        <v>4432.97</v>
      </c>
      <c r="G127" s="23">
        <v>57820.01</v>
      </c>
      <c r="H127" s="23">
        <v>0</v>
      </c>
      <c r="I127" s="23">
        <v>0</v>
      </c>
      <c r="J127" s="23">
        <v>0</v>
      </c>
      <c r="K127" s="23">
        <v>0</v>
      </c>
      <c r="L127" s="23">
        <v>0</v>
      </c>
      <c r="M127" s="23">
        <v>166495087.26</v>
      </c>
      <c r="N127" s="23">
        <v>493122</v>
      </c>
      <c r="O127" s="23">
        <v>7777771.3</v>
      </c>
      <c r="P127" s="23">
        <v>107681.96</v>
      </c>
      <c r="Q127" s="23">
        <v>0</v>
      </c>
      <c r="R127" s="23">
        <v>158116512</v>
      </c>
      <c r="S127" s="23">
        <v>171348591.49</v>
      </c>
      <c r="T127" s="23">
        <v>7742801.35</v>
      </c>
      <c r="U127" s="23">
        <v>0</v>
      </c>
      <c r="V127" s="23">
        <v>915460.82</v>
      </c>
      <c r="W127" s="23">
        <v>0</v>
      </c>
      <c r="X127" s="23">
        <v>1094302.78</v>
      </c>
      <c r="Y127" s="23">
        <v>1380360.22</v>
      </c>
      <c r="Z127" s="23">
        <v>44540.45</v>
      </c>
      <c r="AA127" s="23">
        <v>645613.59</v>
      </c>
      <c r="AB127" s="23">
        <v>179072.27</v>
      </c>
      <c r="AC127" s="23">
        <v>6843903.49</v>
      </c>
      <c r="AD127" s="23">
        <v>-29339.26</v>
      </c>
      <c r="AE127" s="23">
        <v>0</v>
      </c>
      <c r="AF127" s="23">
        <v>0</v>
      </c>
      <c r="AG127" s="23">
        <v>0</v>
      </c>
      <c r="AH127" s="23">
        <v>0</v>
      </c>
      <c r="AI127" s="23">
        <v>0</v>
      </c>
      <c r="AJ127" s="23">
        <v>2471.21</v>
      </c>
      <c r="AK127" s="23">
        <v>30452.51</v>
      </c>
      <c r="AL127" s="23">
        <v>7294048.63</v>
      </c>
      <c r="AM127" s="23">
        <v>-1871931.73</v>
      </c>
      <c r="AN127" s="23">
        <v>0</v>
      </c>
      <c r="AO127" s="23">
        <v>0</v>
      </c>
      <c r="AP127" s="23">
        <v>685820.6</v>
      </c>
      <c r="AQ127" s="23">
        <v>166557340.24</v>
      </c>
      <c r="AR127" s="23">
        <v>20607402</v>
      </c>
      <c r="AS127" s="19"/>
    </row>
    <row r="128" spans="1:45" s="106" customFormat="1" ht="11.25">
      <c r="A128" s="121" t="s">
        <v>278</v>
      </c>
      <c r="B128" s="24" t="s">
        <v>279</v>
      </c>
      <c r="C128" s="17" t="s">
        <v>85</v>
      </c>
      <c r="D128" s="17" t="s">
        <v>89</v>
      </c>
      <c r="E128" s="23">
        <v>36339157.67</v>
      </c>
      <c r="F128" s="23">
        <v>5050.4</v>
      </c>
      <c r="G128" s="23">
        <v>22067.72</v>
      </c>
      <c r="H128" s="23">
        <v>1833.14</v>
      </c>
      <c r="I128" s="23">
        <v>18831.72</v>
      </c>
      <c r="J128" s="23">
        <v>0</v>
      </c>
      <c r="K128" s="23">
        <v>0</v>
      </c>
      <c r="L128" s="23">
        <v>0</v>
      </c>
      <c r="M128" s="23">
        <v>36291374.69</v>
      </c>
      <c r="N128" s="23">
        <v>127785.21</v>
      </c>
      <c r="O128" s="23">
        <v>129482.04</v>
      </c>
      <c r="P128" s="23">
        <v>25626.63</v>
      </c>
      <c r="Q128" s="23">
        <v>0</v>
      </c>
      <c r="R128" s="23">
        <v>36008480.81</v>
      </c>
      <c r="S128" s="23">
        <v>39909066.58</v>
      </c>
      <c r="T128" s="23">
        <v>-211781.17</v>
      </c>
      <c r="U128" s="23">
        <v>0</v>
      </c>
      <c r="V128" s="23">
        <v>595.29</v>
      </c>
      <c r="W128" s="23">
        <v>0</v>
      </c>
      <c r="X128" s="23">
        <v>-56584.77</v>
      </c>
      <c r="Y128" s="23">
        <v>317140.31</v>
      </c>
      <c r="Z128" s="23">
        <v>-3157.82</v>
      </c>
      <c r="AA128" s="23">
        <v>490714.6</v>
      </c>
      <c r="AB128" s="23">
        <v>53074.43</v>
      </c>
      <c r="AC128" s="23">
        <v>831196.61</v>
      </c>
      <c r="AD128" s="23">
        <v>138703.29</v>
      </c>
      <c r="AE128" s="23">
        <v>29330.25</v>
      </c>
      <c r="AF128" s="23">
        <v>0</v>
      </c>
      <c r="AG128" s="23">
        <v>28721.87</v>
      </c>
      <c r="AH128" s="23">
        <v>-3612.91</v>
      </c>
      <c r="AI128" s="23">
        <v>0</v>
      </c>
      <c r="AJ128" s="23">
        <v>178475.07</v>
      </c>
      <c r="AK128" s="23">
        <v>158025.43</v>
      </c>
      <c r="AL128" s="23">
        <v>1588125.92</v>
      </c>
      <c r="AM128" s="23">
        <v>21773.29</v>
      </c>
      <c r="AN128" s="23">
        <v>0</v>
      </c>
      <c r="AO128" s="23">
        <v>0</v>
      </c>
      <c r="AP128" s="23">
        <v>214762.44</v>
      </c>
      <c r="AQ128" s="23">
        <v>36339157.67</v>
      </c>
      <c r="AR128" s="23">
        <v>1435909.35</v>
      </c>
      <c r="AS128" s="19"/>
    </row>
    <row r="129" spans="1:45" s="106" customFormat="1" ht="11.25">
      <c r="A129" s="121" t="s">
        <v>52</v>
      </c>
      <c r="B129" s="24" t="s">
        <v>53</v>
      </c>
      <c r="C129" s="17" t="s">
        <v>84</v>
      </c>
      <c r="D129" s="17" t="s">
        <v>683</v>
      </c>
      <c r="E129" s="23">
        <v>54482040.91</v>
      </c>
      <c r="F129" s="23">
        <v>98036.73</v>
      </c>
      <c r="G129" s="23">
        <v>189202.31</v>
      </c>
      <c r="H129" s="23">
        <v>0</v>
      </c>
      <c r="I129" s="23">
        <v>0</v>
      </c>
      <c r="J129" s="23">
        <v>0</v>
      </c>
      <c r="K129" s="23">
        <v>0</v>
      </c>
      <c r="L129" s="23">
        <v>0</v>
      </c>
      <c r="M129" s="23">
        <v>54194801.87</v>
      </c>
      <c r="N129" s="23">
        <v>326372</v>
      </c>
      <c r="O129" s="23">
        <v>138612.54</v>
      </c>
      <c r="P129" s="23">
        <v>59233.89</v>
      </c>
      <c r="Q129" s="23">
        <v>0</v>
      </c>
      <c r="R129" s="23">
        <v>53670583.44</v>
      </c>
      <c r="S129" s="23">
        <v>62805489.45</v>
      </c>
      <c r="T129" s="23">
        <v>-752750</v>
      </c>
      <c r="U129" s="23">
        <v>0</v>
      </c>
      <c r="V129" s="23">
        <v>133855.1</v>
      </c>
      <c r="W129" s="23">
        <v>0</v>
      </c>
      <c r="X129" s="23">
        <v>-172204.4</v>
      </c>
      <c r="Y129" s="23">
        <v>442448.84</v>
      </c>
      <c r="Z129" s="23">
        <v>-3062.25</v>
      </c>
      <c r="AA129" s="23">
        <v>1593230.65</v>
      </c>
      <c r="AB129" s="23">
        <v>46720.48</v>
      </c>
      <c r="AC129" s="23">
        <v>3004734.55</v>
      </c>
      <c r="AD129" s="23">
        <v>99573.36</v>
      </c>
      <c r="AE129" s="23">
        <v>28033</v>
      </c>
      <c r="AF129" s="23">
        <v>0</v>
      </c>
      <c r="AG129" s="23">
        <v>0</v>
      </c>
      <c r="AH129" s="23">
        <v>0</v>
      </c>
      <c r="AI129" s="23">
        <v>0</v>
      </c>
      <c r="AJ129" s="23">
        <v>232276.48</v>
      </c>
      <c r="AK129" s="23">
        <v>-102.77</v>
      </c>
      <c r="AL129" s="23">
        <v>3024901.23</v>
      </c>
      <c r="AM129" s="23">
        <v>26626.65</v>
      </c>
      <c r="AN129" s="23">
        <v>0</v>
      </c>
      <c r="AO129" s="23">
        <v>0</v>
      </c>
      <c r="AP129" s="23">
        <v>260150.01</v>
      </c>
      <c r="AQ129" s="23">
        <v>54482041.9</v>
      </c>
      <c r="AR129" s="23">
        <v>2304339.81</v>
      </c>
      <c r="AS129" s="19"/>
    </row>
    <row r="130" spans="1:45" s="106" customFormat="1" ht="11.25">
      <c r="A130" s="121" t="s">
        <v>280</v>
      </c>
      <c r="B130" s="24" t="s">
        <v>281</v>
      </c>
      <c r="C130" s="17" t="s">
        <v>83</v>
      </c>
      <c r="D130" s="17" t="s">
        <v>89</v>
      </c>
      <c r="E130" s="23">
        <v>42915439.42</v>
      </c>
      <c r="F130" s="23">
        <v>12112.09</v>
      </c>
      <c r="G130" s="23">
        <v>-59.06</v>
      </c>
      <c r="H130" s="23">
        <v>0</v>
      </c>
      <c r="I130" s="23">
        <v>0</v>
      </c>
      <c r="J130" s="23">
        <v>0</v>
      </c>
      <c r="K130" s="23">
        <v>0</v>
      </c>
      <c r="L130" s="23">
        <v>0</v>
      </c>
      <c r="M130" s="23">
        <v>42903386.39</v>
      </c>
      <c r="N130" s="23">
        <v>131076</v>
      </c>
      <c r="O130" s="23">
        <v>432807.02</v>
      </c>
      <c r="P130" s="23">
        <v>101495.41</v>
      </c>
      <c r="Q130" s="23">
        <v>0</v>
      </c>
      <c r="R130" s="23">
        <v>42238007.96</v>
      </c>
      <c r="S130" s="23">
        <v>48432280.67</v>
      </c>
      <c r="T130" s="23">
        <v>-2516623.1</v>
      </c>
      <c r="U130" s="23">
        <v>0</v>
      </c>
      <c r="V130" s="23">
        <v>47240.57</v>
      </c>
      <c r="W130" s="23">
        <v>0</v>
      </c>
      <c r="X130" s="23">
        <v>-500976.22</v>
      </c>
      <c r="Y130" s="23">
        <v>392303.08</v>
      </c>
      <c r="Z130" s="23">
        <v>-27526.71</v>
      </c>
      <c r="AA130" s="23">
        <v>268297.19</v>
      </c>
      <c r="AB130" s="23">
        <v>28853.16</v>
      </c>
      <c r="AC130" s="23">
        <v>1062744.59</v>
      </c>
      <c r="AD130" s="23">
        <v>-14757.4</v>
      </c>
      <c r="AE130" s="23">
        <v>65552.6</v>
      </c>
      <c r="AF130" s="23">
        <v>0</v>
      </c>
      <c r="AG130" s="23">
        <v>0</v>
      </c>
      <c r="AH130" s="23">
        <v>0</v>
      </c>
      <c r="AI130" s="23">
        <v>0</v>
      </c>
      <c r="AJ130" s="23">
        <v>3344.09</v>
      </c>
      <c r="AK130" s="23">
        <v>21775.74</v>
      </c>
      <c r="AL130" s="23">
        <v>2544067.9</v>
      </c>
      <c r="AM130" s="23">
        <v>-318097.34</v>
      </c>
      <c r="AN130" s="23">
        <v>0</v>
      </c>
      <c r="AO130" s="23">
        <v>0</v>
      </c>
      <c r="AP130" s="23">
        <v>251430.98</v>
      </c>
      <c r="AQ130" s="23">
        <v>42915439.42</v>
      </c>
      <c r="AR130" s="23">
        <v>1876228.41</v>
      </c>
      <c r="AS130" s="19"/>
    </row>
    <row r="131" spans="1:45" s="106" customFormat="1" ht="11.25">
      <c r="A131" s="121" t="s">
        <v>282</v>
      </c>
      <c r="B131" s="24" t="s">
        <v>283</v>
      </c>
      <c r="C131" s="17" t="s">
        <v>87</v>
      </c>
      <c r="D131" s="17" t="s">
        <v>89</v>
      </c>
      <c r="E131" s="23">
        <v>52712151.45</v>
      </c>
      <c r="F131" s="23">
        <v>6151.83</v>
      </c>
      <c r="G131" s="23">
        <v>78450.44</v>
      </c>
      <c r="H131" s="23">
        <v>24.25</v>
      </c>
      <c r="I131" s="23">
        <v>12455.2</v>
      </c>
      <c r="J131" s="23">
        <v>33000.51</v>
      </c>
      <c r="K131" s="23">
        <v>0</v>
      </c>
      <c r="L131" s="23">
        <v>0</v>
      </c>
      <c r="M131" s="23">
        <v>52582069.22</v>
      </c>
      <c r="N131" s="23">
        <v>279664.65</v>
      </c>
      <c r="O131" s="23">
        <v>415717.01</v>
      </c>
      <c r="P131" s="23">
        <v>80326.33</v>
      </c>
      <c r="Q131" s="23">
        <v>0</v>
      </c>
      <c r="R131" s="23">
        <v>51806361.23</v>
      </c>
      <c r="S131" s="23">
        <v>59705609.37</v>
      </c>
      <c r="T131" s="23">
        <v>-1383240.71</v>
      </c>
      <c r="U131" s="23">
        <v>0</v>
      </c>
      <c r="V131" s="23">
        <v>21505.76</v>
      </c>
      <c r="W131" s="23">
        <v>0</v>
      </c>
      <c r="X131" s="23">
        <v>-164906.54</v>
      </c>
      <c r="Y131" s="23">
        <v>453731.2</v>
      </c>
      <c r="Z131" s="23">
        <v>0</v>
      </c>
      <c r="AA131" s="23">
        <v>1440373.74</v>
      </c>
      <c r="AB131" s="23">
        <v>130324.96</v>
      </c>
      <c r="AC131" s="23">
        <v>1952252.05</v>
      </c>
      <c r="AD131" s="23">
        <v>-17118.42</v>
      </c>
      <c r="AE131" s="23">
        <v>111035.46</v>
      </c>
      <c r="AF131" s="23">
        <v>2339.62</v>
      </c>
      <c r="AG131" s="23">
        <v>53774.59</v>
      </c>
      <c r="AH131" s="23">
        <v>1642.51</v>
      </c>
      <c r="AI131" s="23">
        <v>-25.76</v>
      </c>
      <c r="AJ131" s="23">
        <v>9603.72</v>
      </c>
      <c r="AK131" s="23">
        <v>19213.15</v>
      </c>
      <c r="AL131" s="23">
        <v>2287601.04</v>
      </c>
      <c r="AM131" s="23">
        <v>-5953.61</v>
      </c>
      <c r="AN131" s="23">
        <v>0</v>
      </c>
      <c r="AO131" s="23">
        <v>0</v>
      </c>
      <c r="AP131" s="23">
        <v>265297.76</v>
      </c>
      <c r="AQ131" s="23">
        <v>52712151.35</v>
      </c>
      <c r="AR131" s="23">
        <v>1345752.63</v>
      </c>
      <c r="AS131" s="19"/>
    </row>
    <row r="132" spans="1:45" s="106" customFormat="1" ht="11.25">
      <c r="A132" s="121" t="s">
        <v>54</v>
      </c>
      <c r="B132" s="24" t="s">
        <v>55</v>
      </c>
      <c r="C132" s="17" t="s">
        <v>84</v>
      </c>
      <c r="D132" s="17" t="s">
        <v>683</v>
      </c>
      <c r="E132" s="23">
        <v>48930269.42</v>
      </c>
      <c r="F132" s="23">
        <v>30311.44</v>
      </c>
      <c r="G132" s="23">
        <v>93854.8</v>
      </c>
      <c r="H132" s="23">
        <v>1224.63</v>
      </c>
      <c r="I132" s="23">
        <v>0</v>
      </c>
      <c r="J132" s="23">
        <v>0</v>
      </c>
      <c r="K132" s="23">
        <v>0</v>
      </c>
      <c r="L132" s="23">
        <v>0</v>
      </c>
      <c r="M132" s="23">
        <v>48804878.55</v>
      </c>
      <c r="N132" s="23">
        <v>260418.46</v>
      </c>
      <c r="O132" s="23">
        <v>1983099.19</v>
      </c>
      <c r="P132" s="23">
        <v>33230.14</v>
      </c>
      <c r="Q132" s="23">
        <v>0</v>
      </c>
      <c r="R132" s="23">
        <v>46528130.76</v>
      </c>
      <c r="S132" s="23">
        <v>54596728.05</v>
      </c>
      <c r="T132" s="23">
        <v>71681.35</v>
      </c>
      <c r="U132" s="23">
        <v>0</v>
      </c>
      <c r="V132" s="23">
        <v>7883.95</v>
      </c>
      <c r="W132" s="23">
        <v>0</v>
      </c>
      <c r="X132" s="23">
        <v>-107057.36</v>
      </c>
      <c r="Y132" s="23">
        <v>403398.48</v>
      </c>
      <c r="Z132" s="23">
        <v>5041.64</v>
      </c>
      <c r="AA132" s="23">
        <v>880520.7</v>
      </c>
      <c r="AB132" s="23">
        <v>33771.44</v>
      </c>
      <c r="AC132" s="23">
        <v>2720643.84</v>
      </c>
      <c r="AD132" s="23">
        <v>4548.23</v>
      </c>
      <c r="AE132" s="23">
        <v>79404.2</v>
      </c>
      <c r="AF132" s="23">
        <v>0</v>
      </c>
      <c r="AG132" s="23">
        <v>0</v>
      </c>
      <c r="AH132" s="23">
        <v>0</v>
      </c>
      <c r="AI132" s="23">
        <v>0</v>
      </c>
      <c r="AJ132" s="23">
        <v>27904.51</v>
      </c>
      <c r="AK132" s="23">
        <v>7281.74</v>
      </c>
      <c r="AL132" s="23">
        <v>2041405.79</v>
      </c>
      <c r="AM132" s="23">
        <v>224602.82</v>
      </c>
      <c r="AN132" s="23">
        <v>0</v>
      </c>
      <c r="AO132" s="23">
        <v>0</v>
      </c>
      <c r="AP132" s="23">
        <v>241438.14</v>
      </c>
      <c r="AQ132" s="23">
        <v>48930269.42</v>
      </c>
      <c r="AR132" s="23">
        <v>3471683.37</v>
      </c>
      <c r="AS132" s="19"/>
    </row>
    <row r="133" spans="1:45" s="106" customFormat="1" ht="11.25">
      <c r="A133" s="121" t="s">
        <v>284</v>
      </c>
      <c r="B133" s="24" t="s">
        <v>285</v>
      </c>
      <c r="C133" s="17" t="s">
        <v>82</v>
      </c>
      <c r="D133" s="17" t="s">
        <v>89</v>
      </c>
      <c r="E133" s="23">
        <v>27146943.64</v>
      </c>
      <c r="F133" s="23">
        <v>10082.11</v>
      </c>
      <c r="G133" s="23">
        <v>26683.9</v>
      </c>
      <c r="H133" s="23">
        <v>0</v>
      </c>
      <c r="I133" s="23">
        <v>3930.83</v>
      </c>
      <c r="J133" s="23">
        <v>0</v>
      </c>
      <c r="K133" s="23">
        <v>0</v>
      </c>
      <c r="L133" s="23">
        <v>0</v>
      </c>
      <c r="M133" s="23">
        <v>27106246.8</v>
      </c>
      <c r="N133" s="23">
        <v>96542</v>
      </c>
      <c r="O133" s="23">
        <v>224843.53</v>
      </c>
      <c r="P133" s="23">
        <v>31540.81</v>
      </c>
      <c r="Q133" s="23">
        <v>0</v>
      </c>
      <c r="R133" s="23">
        <v>26753320.46</v>
      </c>
      <c r="S133" s="23">
        <v>30067675.09</v>
      </c>
      <c r="T133" s="23">
        <v>936628.96</v>
      </c>
      <c r="U133" s="23">
        <v>0</v>
      </c>
      <c r="V133" s="23">
        <v>37913.16</v>
      </c>
      <c r="W133" s="23">
        <v>0</v>
      </c>
      <c r="X133" s="23">
        <v>-49363.62</v>
      </c>
      <c r="Y133" s="23">
        <v>234796.75</v>
      </c>
      <c r="Z133" s="23">
        <v>1384.98</v>
      </c>
      <c r="AA133" s="23">
        <v>365525.05</v>
      </c>
      <c r="AB133" s="23">
        <v>54861.58</v>
      </c>
      <c r="AC133" s="23">
        <v>542430.29</v>
      </c>
      <c r="AD133" s="23">
        <v>-36671.94</v>
      </c>
      <c r="AE133" s="23">
        <v>27257</v>
      </c>
      <c r="AF133" s="23">
        <v>0</v>
      </c>
      <c r="AG133" s="23">
        <v>4400.12</v>
      </c>
      <c r="AH133" s="23">
        <v>0</v>
      </c>
      <c r="AI133" s="23">
        <v>0</v>
      </c>
      <c r="AJ133" s="23">
        <v>20179.32</v>
      </c>
      <c r="AK133" s="23">
        <v>1178.7</v>
      </c>
      <c r="AL133" s="23">
        <v>2169685.8</v>
      </c>
      <c r="AM133" s="23">
        <v>948885.71</v>
      </c>
      <c r="AN133" s="23">
        <v>0</v>
      </c>
      <c r="AO133" s="23">
        <v>0</v>
      </c>
      <c r="AP133" s="23">
        <v>83087.29</v>
      </c>
      <c r="AQ133" s="23">
        <v>27146943.64</v>
      </c>
      <c r="AR133" s="23">
        <v>2029896.18</v>
      </c>
      <c r="AS133" s="19"/>
    </row>
    <row r="134" spans="1:45" s="106" customFormat="1" ht="11.25">
      <c r="A134" s="121" t="s">
        <v>286</v>
      </c>
      <c r="B134" s="24" t="s">
        <v>287</v>
      </c>
      <c r="C134" s="17" t="s">
        <v>79</v>
      </c>
      <c r="D134" s="17" t="s">
        <v>88</v>
      </c>
      <c r="E134" s="23">
        <v>25187170.61</v>
      </c>
      <c r="F134" s="23">
        <v>32768.21</v>
      </c>
      <c r="G134" s="23">
        <v>35910.86</v>
      </c>
      <c r="H134" s="23">
        <v>436.5</v>
      </c>
      <c r="I134" s="23">
        <v>0</v>
      </c>
      <c r="J134" s="23">
        <v>404.68</v>
      </c>
      <c r="K134" s="23">
        <v>0</v>
      </c>
      <c r="L134" s="23">
        <v>0</v>
      </c>
      <c r="M134" s="23">
        <v>25117650.36</v>
      </c>
      <c r="N134" s="23">
        <v>115003</v>
      </c>
      <c r="O134" s="23">
        <v>254441</v>
      </c>
      <c r="P134" s="23">
        <v>28615.82</v>
      </c>
      <c r="Q134" s="23">
        <v>0</v>
      </c>
      <c r="R134" s="23">
        <v>24719590.54</v>
      </c>
      <c r="S134" s="23">
        <v>28915012.44</v>
      </c>
      <c r="T134" s="23">
        <v>-448111.59</v>
      </c>
      <c r="U134" s="23">
        <v>0</v>
      </c>
      <c r="V134" s="23">
        <v>9316.63</v>
      </c>
      <c r="W134" s="23">
        <v>0</v>
      </c>
      <c r="X134" s="23">
        <v>-47424.91</v>
      </c>
      <c r="Y134" s="23">
        <v>227838.65</v>
      </c>
      <c r="Z134" s="23">
        <v>-3355.18</v>
      </c>
      <c r="AA134" s="23">
        <v>614274.68</v>
      </c>
      <c r="AB134" s="23">
        <v>35058.19</v>
      </c>
      <c r="AC134" s="23">
        <v>835925.65</v>
      </c>
      <c r="AD134" s="23">
        <v>1790.87</v>
      </c>
      <c r="AE134" s="23">
        <v>40710.9</v>
      </c>
      <c r="AF134" s="23">
        <v>0</v>
      </c>
      <c r="AG134" s="23">
        <v>525.32</v>
      </c>
      <c r="AH134" s="23">
        <v>0</v>
      </c>
      <c r="AI134" s="23">
        <v>0</v>
      </c>
      <c r="AJ134" s="23">
        <v>31064.73</v>
      </c>
      <c r="AK134" s="23">
        <v>-13787.27</v>
      </c>
      <c r="AL134" s="23">
        <v>1797038.24</v>
      </c>
      <c r="AM134" s="23">
        <v>-22523.82</v>
      </c>
      <c r="AN134" s="23">
        <v>1954.41</v>
      </c>
      <c r="AO134" s="23">
        <v>0</v>
      </c>
      <c r="AP134" s="23">
        <v>238923.35</v>
      </c>
      <c r="AQ134" s="23">
        <v>25187170.61</v>
      </c>
      <c r="AR134" s="23">
        <v>1528904.97</v>
      </c>
      <c r="AS134" s="19"/>
    </row>
    <row r="135" spans="1:45" s="106" customFormat="1" ht="11.25">
      <c r="A135" s="121" t="s">
        <v>288</v>
      </c>
      <c r="B135" s="24" t="s">
        <v>289</v>
      </c>
      <c r="C135" s="17" t="s">
        <v>82</v>
      </c>
      <c r="D135" s="17" t="s">
        <v>89</v>
      </c>
      <c r="E135" s="23">
        <v>18147948.91</v>
      </c>
      <c r="F135" s="23">
        <v>37594.57</v>
      </c>
      <c r="G135" s="23">
        <v>39925.8</v>
      </c>
      <c r="H135" s="23">
        <v>6789.03</v>
      </c>
      <c r="I135" s="23">
        <v>0</v>
      </c>
      <c r="J135" s="23">
        <v>0</v>
      </c>
      <c r="K135" s="23">
        <v>0</v>
      </c>
      <c r="L135" s="23">
        <v>0</v>
      </c>
      <c r="M135" s="23">
        <v>18063639.51</v>
      </c>
      <c r="N135" s="23">
        <v>125163</v>
      </c>
      <c r="O135" s="23">
        <v>252691.25</v>
      </c>
      <c r="P135" s="23">
        <v>39795.88</v>
      </c>
      <c r="Q135" s="23">
        <v>0</v>
      </c>
      <c r="R135" s="23">
        <v>17645989.38</v>
      </c>
      <c r="S135" s="23">
        <v>21159848.41</v>
      </c>
      <c r="T135" s="23">
        <v>-246430.3</v>
      </c>
      <c r="U135" s="23">
        <v>0</v>
      </c>
      <c r="V135" s="23">
        <v>-7894.41</v>
      </c>
      <c r="W135" s="23">
        <v>0</v>
      </c>
      <c r="X135" s="23">
        <v>-2469.17</v>
      </c>
      <c r="Y135" s="23">
        <v>152224.05</v>
      </c>
      <c r="Z135" s="23">
        <v>-6633.53</v>
      </c>
      <c r="AA135" s="23">
        <v>747941.04</v>
      </c>
      <c r="AB135" s="23">
        <v>58076.9</v>
      </c>
      <c r="AC135" s="23">
        <v>979682.82</v>
      </c>
      <c r="AD135" s="23">
        <v>-1670.95</v>
      </c>
      <c r="AE135" s="23">
        <v>36208.16</v>
      </c>
      <c r="AF135" s="23">
        <v>0</v>
      </c>
      <c r="AG135" s="23">
        <v>0</v>
      </c>
      <c r="AH135" s="23">
        <v>0</v>
      </c>
      <c r="AI135" s="23">
        <v>0</v>
      </c>
      <c r="AJ135" s="23">
        <v>0</v>
      </c>
      <c r="AK135" s="23">
        <v>0</v>
      </c>
      <c r="AL135" s="23">
        <v>873030.51</v>
      </c>
      <c r="AM135" s="23">
        <v>65976.35</v>
      </c>
      <c r="AN135" s="23">
        <v>0</v>
      </c>
      <c r="AO135" s="23">
        <v>0</v>
      </c>
      <c r="AP135" s="23">
        <v>146389.66</v>
      </c>
      <c r="AQ135" s="23">
        <v>18147948.9</v>
      </c>
      <c r="AR135" s="23">
        <v>1494859</v>
      </c>
      <c r="AS135" s="19"/>
    </row>
    <row r="136" spans="1:45" s="106" customFormat="1" ht="11.25">
      <c r="A136" s="121" t="s">
        <v>290</v>
      </c>
      <c r="B136" s="24" t="s">
        <v>291</v>
      </c>
      <c r="C136" s="17" t="s">
        <v>82</v>
      </c>
      <c r="D136" s="17" t="s">
        <v>89</v>
      </c>
      <c r="E136" s="23">
        <v>26285830.58</v>
      </c>
      <c r="F136" s="23">
        <v>18907.84</v>
      </c>
      <c r="G136" s="23">
        <v>77980.62</v>
      </c>
      <c r="H136" s="23">
        <v>0</v>
      </c>
      <c r="I136" s="23">
        <v>1054.88</v>
      </c>
      <c r="J136" s="23">
        <v>0</v>
      </c>
      <c r="K136" s="23">
        <v>0</v>
      </c>
      <c r="L136" s="23">
        <v>0</v>
      </c>
      <c r="M136" s="23">
        <v>26187887.24</v>
      </c>
      <c r="N136" s="23">
        <v>143532</v>
      </c>
      <c r="O136" s="23">
        <v>246737.22</v>
      </c>
      <c r="P136" s="23">
        <v>49370.29</v>
      </c>
      <c r="Q136" s="23">
        <v>0</v>
      </c>
      <c r="R136" s="23">
        <v>25748247.73</v>
      </c>
      <c r="S136" s="23">
        <v>30154552.52</v>
      </c>
      <c r="T136" s="23">
        <v>-873962.35</v>
      </c>
      <c r="U136" s="23">
        <v>0</v>
      </c>
      <c r="V136" s="23">
        <v>5062.22</v>
      </c>
      <c r="W136" s="23">
        <v>0</v>
      </c>
      <c r="X136" s="23">
        <v>-137665.44</v>
      </c>
      <c r="Y136" s="23">
        <v>231381.17</v>
      </c>
      <c r="Z136" s="23">
        <v>-11357.86</v>
      </c>
      <c r="AA136" s="23">
        <v>609079.03</v>
      </c>
      <c r="AB136" s="23">
        <v>26835.76</v>
      </c>
      <c r="AC136" s="23">
        <v>1162644.7</v>
      </c>
      <c r="AD136" s="23">
        <v>-92303.22</v>
      </c>
      <c r="AE136" s="23">
        <v>688.7</v>
      </c>
      <c r="AF136" s="23">
        <v>0</v>
      </c>
      <c r="AG136" s="23">
        <v>1406.5</v>
      </c>
      <c r="AH136" s="23">
        <v>0</v>
      </c>
      <c r="AI136" s="23">
        <v>0</v>
      </c>
      <c r="AJ136" s="23">
        <v>19898.71</v>
      </c>
      <c r="AK136" s="23">
        <v>0</v>
      </c>
      <c r="AL136" s="23">
        <v>1449069.51</v>
      </c>
      <c r="AM136" s="23">
        <v>65303.95</v>
      </c>
      <c r="AN136" s="23">
        <v>0</v>
      </c>
      <c r="AO136" s="23">
        <v>0</v>
      </c>
      <c r="AP136" s="23">
        <v>114886.92</v>
      </c>
      <c r="AQ136" s="23">
        <v>26285830.58</v>
      </c>
      <c r="AR136" s="23">
        <v>531758.06</v>
      </c>
      <c r="AS136" s="19"/>
    </row>
    <row r="137" spans="1:45" s="106" customFormat="1" ht="11.25">
      <c r="A137" s="121" t="s">
        <v>56</v>
      </c>
      <c r="B137" s="24" t="s">
        <v>57</v>
      </c>
      <c r="C137" s="17" t="s">
        <v>84</v>
      </c>
      <c r="D137" s="17" t="s">
        <v>683</v>
      </c>
      <c r="E137" s="23">
        <v>64776076.41</v>
      </c>
      <c r="F137" s="23">
        <v>93376.93</v>
      </c>
      <c r="G137" s="23">
        <v>57304.68</v>
      </c>
      <c r="H137" s="23">
        <v>0</v>
      </c>
      <c r="I137" s="23">
        <v>0</v>
      </c>
      <c r="J137" s="23">
        <v>0</v>
      </c>
      <c r="K137" s="23">
        <v>0</v>
      </c>
      <c r="L137" s="23">
        <v>0</v>
      </c>
      <c r="M137" s="23">
        <v>64625394.8</v>
      </c>
      <c r="N137" s="23">
        <v>286475</v>
      </c>
      <c r="O137" s="23">
        <v>1220172.89</v>
      </c>
      <c r="P137" s="23">
        <v>226480.28</v>
      </c>
      <c r="Q137" s="23">
        <v>0</v>
      </c>
      <c r="R137" s="23">
        <v>62892266.63</v>
      </c>
      <c r="S137" s="23">
        <v>75003235.64</v>
      </c>
      <c r="T137" s="23">
        <v>-2363667.89</v>
      </c>
      <c r="U137" s="23">
        <v>0</v>
      </c>
      <c r="V137" s="23">
        <v>-416371.8</v>
      </c>
      <c r="W137" s="23">
        <v>0</v>
      </c>
      <c r="X137" s="23">
        <v>-113259.98</v>
      </c>
      <c r="Y137" s="23">
        <v>576224.13</v>
      </c>
      <c r="Z137" s="23">
        <v>-28164.42</v>
      </c>
      <c r="AA137" s="23">
        <v>1136634.38</v>
      </c>
      <c r="AB137" s="23">
        <v>75794.41</v>
      </c>
      <c r="AC137" s="23">
        <v>2518347.67</v>
      </c>
      <c r="AD137" s="23">
        <v>74409.87</v>
      </c>
      <c r="AE137" s="23">
        <v>275247.2</v>
      </c>
      <c r="AF137" s="23">
        <v>-32347.89</v>
      </c>
      <c r="AG137" s="23">
        <v>0</v>
      </c>
      <c r="AH137" s="23">
        <v>0</v>
      </c>
      <c r="AI137" s="23">
        <v>0</v>
      </c>
      <c r="AJ137" s="23">
        <v>40341.47</v>
      </c>
      <c r="AK137" s="23">
        <v>49454.39</v>
      </c>
      <c r="AL137" s="23">
        <v>3421286.87</v>
      </c>
      <c r="AM137" s="23">
        <v>143789.87</v>
      </c>
      <c r="AN137" s="23">
        <v>0</v>
      </c>
      <c r="AO137" s="23">
        <v>0</v>
      </c>
      <c r="AP137" s="23">
        <v>405480.99</v>
      </c>
      <c r="AQ137" s="23">
        <v>64776076.41</v>
      </c>
      <c r="AR137" s="23">
        <v>8348047.08</v>
      </c>
      <c r="AS137" s="19"/>
    </row>
    <row r="138" spans="1:45" s="106" customFormat="1" ht="11.25">
      <c r="A138" s="121" t="s">
        <v>292</v>
      </c>
      <c r="B138" s="24" t="s">
        <v>293</v>
      </c>
      <c r="C138" s="17" t="s">
        <v>86</v>
      </c>
      <c r="D138" s="17" t="s">
        <v>88</v>
      </c>
      <c r="E138" s="23">
        <v>42316534.29</v>
      </c>
      <c r="F138" s="23">
        <v>101058.86</v>
      </c>
      <c r="G138" s="23">
        <v>115608.25</v>
      </c>
      <c r="H138" s="23">
        <v>3230.08</v>
      </c>
      <c r="I138" s="23">
        <v>50769.12</v>
      </c>
      <c r="J138" s="23">
        <v>1291.31</v>
      </c>
      <c r="K138" s="23">
        <v>0</v>
      </c>
      <c r="L138" s="23">
        <v>0</v>
      </c>
      <c r="M138" s="23">
        <v>42044576.67</v>
      </c>
      <c r="N138" s="23">
        <v>301972</v>
      </c>
      <c r="O138" s="23">
        <v>286825.4</v>
      </c>
      <c r="P138" s="23">
        <v>60110.54</v>
      </c>
      <c r="Q138" s="23">
        <v>0</v>
      </c>
      <c r="R138" s="23">
        <v>41395668.73</v>
      </c>
      <c r="S138" s="23">
        <v>50453317.34</v>
      </c>
      <c r="T138" s="23">
        <v>-1023257.29</v>
      </c>
      <c r="U138" s="23">
        <v>0</v>
      </c>
      <c r="V138" s="23">
        <v>-143826.33</v>
      </c>
      <c r="W138" s="23">
        <v>0</v>
      </c>
      <c r="X138" s="23">
        <v>-271816.35</v>
      </c>
      <c r="Y138" s="23">
        <v>378405.98</v>
      </c>
      <c r="Z138" s="23">
        <v>-17825.27</v>
      </c>
      <c r="AA138" s="23">
        <v>1657261.18</v>
      </c>
      <c r="AB138" s="23">
        <v>89041.63</v>
      </c>
      <c r="AC138" s="23">
        <v>2774353.51</v>
      </c>
      <c r="AD138" s="23">
        <v>117282.97</v>
      </c>
      <c r="AE138" s="23">
        <v>65446.77</v>
      </c>
      <c r="AF138" s="23">
        <v>24.6</v>
      </c>
      <c r="AG138" s="23">
        <v>102750.19</v>
      </c>
      <c r="AH138" s="23">
        <v>8753.61</v>
      </c>
      <c r="AI138" s="23">
        <v>0</v>
      </c>
      <c r="AJ138" s="23">
        <v>101301.5</v>
      </c>
      <c r="AK138" s="23">
        <v>-21210.84</v>
      </c>
      <c r="AL138" s="23">
        <v>2593218.58</v>
      </c>
      <c r="AM138" s="23">
        <v>-106528.82</v>
      </c>
      <c r="AN138" s="23">
        <v>0</v>
      </c>
      <c r="AO138" s="23">
        <v>0</v>
      </c>
      <c r="AP138" s="23">
        <v>220401.61</v>
      </c>
      <c r="AQ138" s="23">
        <v>42316534.29</v>
      </c>
      <c r="AR138" s="23">
        <v>801227.8</v>
      </c>
      <c r="AS138" s="19"/>
    </row>
    <row r="139" spans="1:45" s="106" customFormat="1" ht="11.25">
      <c r="A139" s="121" t="s">
        <v>294</v>
      </c>
      <c r="B139" s="24" t="s">
        <v>295</v>
      </c>
      <c r="C139" s="17" t="s">
        <v>83</v>
      </c>
      <c r="D139" s="17" t="s">
        <v>89</v>
      </c>
      <c r="E139" s="23">
        <v>41925232.87</v>
      </c>
      <c r="F139" s="23">
        <v>42119.99</v>
      </c>
      <c r="G139" s="23">
        <v>51467.03</v>
      </c>
      <c r="H139" s="23">
        <v>0</v>
      </c>
      <c r="I139" s="23">
        <v>0</v>
      </c>
      <c r="J139" s="23">
        <v>0</v>
      </c>
      <c r="K139" s="23">
        <v>0</v>
      </c>
      <c r="L139" s="23">
        <v>0</v>
      </c>
      <c r="M139" s="23">
        <v>41831645.85</v>
      </c>
      <c r="N139" s="23">
        <v>150607</v>
      </c>
      <c r="O139" s="23">
        <v>323777.18</v>
      </c>
      <c r="P139" s="23">
        <v>85024.4</v>
      </c>
      <c r="Q139" s="23">
        <v>0</v>
      </c>
      <c r="R139" s="23">
        <v>41272237.27</v>
      </c>
      <c r="S139" s="23">
        <v>49626362.75</v>
      </c>
      <c r="T139" s="23">
        <v>-3395395.6</v>
      </c>
      <c r="U139" s="23">
        <v>0</v>
      </c>
      <c r="V139" s="23">
        <v>37361.12</v>
      </c>
      <c r="W139" s="23">
        <v>0</v>
      </c>
      <c r="X139" s="23">
        <v>-153645.97</v>
      </c>
      <c r="Y139" s="23">
        <v>395872.65</v>
      </c>
      <c r="Z139" s="23">
        <v>-43249.15</v>
      </c>
      <c r="AA139" s="23">
        <v>446903.97</v>
      </c>
      <c r="AB139" s="23">
        <v>40010.27</v>
      </c>
      <c r="AC139" s="23">
        <v>3128802.38</v>
      </c>
      <c r="AD139" s="23">
        <v>-233770.52</v>
      </c>
      <c r="AE139" s="23">
        <v>42777</v>
      </c>
      <c r="AF139" s="23">
        <v>131482.42</v>
      </c>
      <c r="AG139" s="23">
        <v>0</v>
      </c>
      <c r="AH139" s="23">
        <v>0</v>
      </c>
      <c r="AI139" s="23">
        <v>0</v>
      </c>
      <c r="AJ139" s="23">
        <v>40900.59</v>
      </c>
      <c r="AK139" s="23">
        <v>-5278.24</v>
      </c>
      <c r="AL139" s="23">
        <v>1932138.17</v>
      </c>
      <c r="AM139" s="23">
        <v>-873496.55</v>
      </c>
      <c r="AN139" s="23">
        <v>0</v>
      </c>
      <c r="AO139" s="23">
        <v>0</v>
      </c>
      <c r="AP139" s="23">
        <v>198895.38</v>
      </c>
      <c r="AQ139" s="23">
        <v>41925232.87</v>
      </c>
      <c r="AR139" s="23">
        <v>1037921.22</v>
      </c>
      <c r="AS139" s="19"/>
    </row>
    <row r="140" spans="1:45" s="106" customFormat="1" ht="11.25">
      <c r="A140" s="121" t="s">
        <v>296</v>
      </c>
      <c r="B140" s="24" t="s">
        <v>297</v>
      </c>
      <c r="C140" s="17" t="s">
        <v>85</v>
      </c>
      <c r="D140" s="17" t="s">
        <v>89</v>
      </c>
      <c r="E140" s="23">
        <v>22333691.75</v>
      </c>
      <c r="F140" s="23">
        <v>4287.37</v>
      </c>
      <c r="G140" s="23">
        <v>116947.75</v>
      </c>
      <c r="H140" s="23">
        <v>0</v>
      </c>
      <c r="I140" s="23">
        <v>0</v>
      </c>
      <c r="J140" s="23">
        <v>8451.84</v>
      </c>
      <c r="K140" s="23">
        <v>1922.24</v>
      </c>
      <c r="L140" s="23">
        <v>0</v>
      </c>
      <c r="M140" s="23">
        <v>22202082.55</v>
      </c>
      <c r="N140" s="23">
        <v>137811</v>
      </c>
      <c r="O140" s="23">
        <v>156919.31</v>
      </c>
      <c r="P140" s="23">
        <v>18775.18</v>
      </c>
      <c r="Q140" s="23">
        <v>0</v>
      </c>
      <c r="R140" s="23">
        <v>21888577.06</v>
      </c>
      <c r="S140" s="23">
        <v>25182895.3</v>
      </c>
      <c r="T140" s="23">
        <v>-339099.37</v>
      </c>
      <c r="U140" s="23">
        <v>0</v>
      </c>
      <c r="V140" s="23">
        <v>14932.74</v>
      </c>
      <c r="W140" s="23">
        <v>0</v>
      </c>
      <c r="X140" s="23">
        <v>-65662.2</v>
      </c>
      <c r="Y140" s="23">
        <v>186469.93</v>
      </c>
      <c r="Z140" s="23">
        <v>-3847.71</v>
      </c>
      <c r="AA140" s="23">
        <v>869404.64</v>
      </c>
      <c r="AB140" s="23">
        <v>34994.4</v>
      </c>
      <c r="AC140" s="23">
        <v>663201.16</v>
      </c>
      <c r="AD140" s="23">
        <v>-8138.77</v>
      </c>
      <c r="AE140" s="23">
        <v>63651.4</v>
      </c>
      <c r="AF140" s="23">
        <v>0</v>
      </c>
      <c r="AG140" s="23">
        <v>16883.35</v>
      </c>
      <c r="AH140" s="23">
        <v>-551</v>
      </c>
      <c r="AI140" s="23">
        <v>0</v>
      </c>
      <c r="AJ140" s="23">
        <v>50231.17</v>
      </c>
      <c r="AK140" s="23">
        <v>26870.1</v>
      </c>
      <c r="AL140" s="23">
        <v>956678.85</v>
      </c>
      <c r="AM140" s="23">
        <v>-55086.32</v>
      </c>
      <c r="AN140" s="23">
        <v>0</v>
      </c>
      <c r="AO140" s="23">
        <v>0</v>
      </c>
      <c r="AP140" s="23">
        <v>155182.36</v>
      </c>
      <c r="AQ140" s="23">
        <v>22333691.75</v>
      </c>
      <c r="AR140" s="23">
        <v>1042082.72</v>
      </c>
      <c r="AS140" s="19"/>
    </row>
    <row r="141" spans="1:45" s="106" customFormat="1" ht="11.25">
      <c r="A141" s="121" t="s">
        <v>58</v>
      </c>
      <c r="B141" s="24" t="s">
        <v>59</v>
      </c>
      <c r="C141" s="17" t="s">
        <v>84</v>
      </c>
      <c r="D141" s="17" t="s">
        <v>683</v>
      </c>
      <c r="E141" s="23">
        <v>303119321.55</v>
      </c>
      <c r="F141" s="23">
        <v>71420.13</v>
      </c>
      <c r="G141" s="23">
        <v>106672.17</v>
      </c>
      <c r="H141" s="23">
        <v>0</v>
      </c>
      <c r="I141" s="23">
        <v>0</v>
      </c>
      <c r="J141" s="23">
        <v>0</v>
      </c>
      <c r="K141" s="23">
        <v>30144.62</v>
      </c>
      <c r="L141" s="23">
        <v>0</v>
      </c>
      <c r="M141" s="23">
        <v>302911084.63</v>
      </c>
      <c r="N141" s="23">
        <v>624190</v>
      </c>
      <c r="O141" s="23">
        <v>2552433</v>
      </c>
      <c r="P141" s="23">
        <v>678165.08</v>
      </c>
      <c r="Q141" s="23">
        <v>0</v>
      </c>
      <c r="R141" s="23">
        <v>299056296.55</v>
      </c>
      <c r="S141" s="23">
        <v>330240801.17</v>
      </c>
      <c r="T141" s="23">
        <v>-9569552.78</v>
      </c>
      <c r="U141" s="23">
        <v>0</v>
      </c>
      <c r="V141" s="23">
        <v>1455419.11</v>
      </c>
      <c r="W141" s="23">
        <v>0</v>
      </c>
      <c r="X141" s="23">
        <v>-262537.52</v>
      </c>
      <c r="Y141" s="23">
        <v>2701580.06</v>
      </c>
      <c r="Z141" s="23">
        <v>-93363.43</v>
      </c>
      <c r="AA141" s="23">
        <v>958247.23</v>
      </c>
      <c r="AB141" s="23">
        <v>76597.42</v>
      </c>
      <c r="AC141" s="23">
        <v>4955277.76</v>
      </c>
      <c r="AD141" s="23">
        <v>429051.39</v>
      </c>
      <c r="AE141" s="23">
        <v>15902.15</v>
      </c>
      <c r="AF141" s="23">
        <v>89.12</v>
      </c>
      <c r="AG141" s="23">
        <v>0</v>
      </c>
      <c r="AH141" s="23">
        <v>0</v>
      </c>
      <c r="AI141" s="23">
        <v>0</v>
      </c>
      <c r="AJ141" s="23">
        <v>541522.51</v>
      </c>
      <c r="AK141" s="23">
        <v>79223.19</v>
      </c>
      <c r="AL141" s="23">
        <v>14067014.93</v>
      </c>
      <c r="AM141" s="23">
        <v>-1072319.06</v>
      </c>
      <c r="AN141" s="23">
        <v>0</v>
      </c>
      <c r="AO141" s="23">
        <v>0</v>
      </c>
      <c r="AP141" s="23">
        <v>1827493.46</v>
      </c>
      <c r="AQ141" s="23">
        <v>303119321.55</v>
      </c>
      <c r="AR141" s="23">
        <v>12879000</v>
      </c>
      <c r="AS141" s="19"/>
    </row>
    <row r="142" spans="1:45" s="106" customFormat="1" ht="11.25">
      <c r="A142" s="121" t="s">
        <v>298</v>
      </c>
      <c r="B142" s="24" t="s">
        <v>299</v>
      </c>
      <c r="C142" s="17" t="s">
        <v>85</v>
      </c>
      <c r="D142" s="17" t="s">
        <v>89</v>
      </c>
      <c r="E142" s="23">
        <v>28375379.77</v>
      </c>
      <c r="F142" s="23">
        <v>13600.91</v>
      </c>
      <c r="G142" s="23">
        <v>74597.51</v>
      </c>
      <c r="H142" s="23">
        <v>1547.15</v>
      </c>
      <c r="I142" s="23">
        <v>0</v>
      </c>
      <c r="J142" s="23">
        <v>0</v>
      </c>
      <c r="K142" s="23">
        <v>5131.59</v>
      </c>
      <c r="L142" s="23">
        <v>0</v>
      </c>
      <c r="M142" s="23">
        <v>28280502.61</v>
      </c>
      <c r="N142" s="23">
        <v>131075</v>
      </c>
      <c r="O142" s="23">
        <v>153123.82</v>
      </c>
      <c r="P142" s="23">
        <v>50351.59</v>
      </c>
      <c r="Q142" s="23">
        <v>0</v>
      </c>
      <c r="R142" s="23">
        <v>27945952.2</v>
      </c>
      <c r="S142" s="23">
        <v>32004837.67</v>
      </c>
      <c r="T142" s="23">
        <v>-881560.24</v>
      </c>
      <c r="U142" s="23">
        <v>0</v>
      </c>
      <c r="V142" s="23">
        <v>-3925.33</v>
      </c>
      <c r="W142" s="23">
        <v>0</v>
      </c>
      <c r="X142" s="23">
        <v>-181362.27</v>
      </c>
      <c r="Y142" s="23">
        <v>243291.67</v>
      </c>
      <c r="Z142" s="23">
        <v>-11833.86</v>
      </c>
      <c r="AA142" s="23">
        <v>756892.94</v>
      </c>
      <c r="AB142" s="23">
        <v>32794.5</v>
      </c>
      <c r="AC142" s="23">
        <v>692389.05</v>
      </c>
      <c r="AD142" s="23">
        <v>0</v>
      </c>
      <c r="AE142" s="23">
        <v>6188.6</v>
      </c>
      <c r="AF142" s="23">
        <v>0</v>
      </c>
      <c r="AG142" s="23">
        <v>15647.06</v>
      </c>
      <c r="AH142" s="23">
        <v>-393.63</v>
      </c>
      <c r="AI142" s="23">
        <v>0</v>
      </c>
      <c r="AJ142" s="23">
        <v>20830.62</v>
      </c>
      <c r="AK142" s="23">
        <v>20760.4</v>
      </c>
      <c r="AL142" s="23">
        <v>1405055.08</v>
      </c>
      <c r="AM142" s="23">
        <v>69208.09</v>
      </c>
      <c r="AN142" s="23">
        <v>0</v>
      </c>
      <c r="AO142" s="23">
        <v>0</v>
      </c>
      <c r="AP142" s="23">
        <v>137419.7</v>
      </c>
      <c r="AQ142" s="23">
        <v>28375379.77</v>
      </c>
      <c r="AR142" s="23">
        <v>366906.15</v>
      </c>
      <c r="AS142" s="19"/>
    </row>
    <row r="143" spans="1:45" s="106" customFormat="1" ht="11.25">
      <c r="A143" s="121" t="s">
        <v>300</v>
      </c>
      <c r="B143" s="24" t="s">
        <v>301</v>
      </c>
      <c r="C143" s="17" t="s">
        <v>82</v>
      </c>
      <c r="D143" s="17" t="s">
        <v>89</v>
      </c>
      <c r="E143" s="23">
        <v>38786531.95</v>
      </c>
      <c r="F143" s="23">
        <v>38313.87</v>
      </c>
      <c r="G143" s="23">
        <v>318611.82</v>
      </c>
      <c r="H143" s="23">
        <v>2958.5</v>
      </c>
      <c r="I143" s="23">
        <v>6185.02</v>
      </c>
      <c r="J143" s="23">
        <v>0</v>
      </c>
      <c r="K143" s="23">
        <v>4735.19</v>
      </c>
      <c r="L143" s="23">
        <v>0</v>
      </c>
      <c r="M143" s="23">
        <v>38415727.55</v>
      </c>
      <c r="N143" s="23">
        <v>177128</v>
      </c>
      <c r="O143" s="23">
        <v>241846.1</v>
      </c>
      <c r="P143" s="23">
        <v>48963.98</v>
      </c>
      <c r="Q143" s="23">
        <v>0</v>
      </c>
      <c r="R143" s="23">
        <v>37947789.47</v>
      </c>
      <c r="S143" s="23">
        <v>44838968.88</v>
      </c>
      <c r="T143" s="23">
        <v>-860267.24</v>
      </c>
      <c r="U143" s="23">
        <v>0</v>
      </c>
      <c r="V143" s="23">
        <v>79241.63</v>
      </c>
      <c r="W143" s="23">
        <v>0</v>
      </c>
      <c r="X143" s="23">
        <v>-43062.37</v>
      </c>
      <c r="Y143" s="23">
        <v>344642.12</v>
      </c>
      <c r="Z143" s="23">
        <v>4168.99</v>
      </c>
      <c r="AA143" s="23">
        <v>755009.63</v>
      </c>
      <c r="AB143" s="23">
        <v>18319.6</v>
      </c>
      <c r="AC143" s="23">
        <v>2373784.66</v>
      </c>
      <c r="AD143" s="23">
        <v>524.92</v>
      </c>
      <c r="AE143" s="23">
        <v>51895</v>
      </c>
      <c r="AF143" s="23">
        <v>150.67</v>
      </c>
      <c r="AG143" s="23">
        <v>19957.71</v>
      </c>
      <c r="AH143" s="23">
        <v>-792.45</v>
      </c>
      <c r="AI143" s="23">
        <v>0</v>
      </c>
      <c r="AJ143" s="23">
        <v>205035.77</v>
      </c>
      <c r="AK143" s="23">
        <v>31813.38</v>
      </c>
      <c r="AL143" s="23">
        <v>1922945.95</v>
      </c>
      <c r="AM143" s="23">
        <v>116987.15</v>
      </c>
      <c r="AN143" s="23">
        <v>0</v>
      </c>
      <c r="AO143" s="23">
        <v>0</v>
      </c>
      <c r="AP143" s="23">
        <v>167652.81</v>
      </c>
      <c r="AQ143" s="23">
        <v>38786531.95</v>
      </c>
      <c r="AR143" s="23">
        <v>1874993.84</v>
      </c>
      <c r="AS143" s="19"/>
    </row>
    <row r="144" spans="1:45" s="106" customFormat="1" ht="11.25">
      <c r="A144" s="121" t="s">
        <v>60</v>
      </c>
      <c r="B144" s="24" t="s">
        <v>61</v>
      </c>
      <c r="C144" s="17" t="s">
        <v>84</v>
      </c>
      <c r="D144" s="17" t="s">
        <v>683</v>
      </c>
      <c r="E144" s="23">
        <v>140720686.41</v>
      </c>
      <c r="F144" s="23">
        <v>60647.66</v>
      </c>
      <c r="G144" s="23">
        <v>482709.64</v>
      </c>
      <c r="H144" s="23">
        <v>402.55</v>
      </c>
      <c r="I144" s="23">
        <v>0</v>
      </c>
      <c r="J144" s="23">
        <v>0</v>
      </c>
      <c r="K144" s="23">
        <v>25458</v>
      </c>
      <c r="L144" s="23">
        <v>0</v>
      </c>
      <c r="M144" s="23">
        <v>140151468.56</v>
      </c>
      <c r="N144" s="23">
        <v>410695</v>
      </c>
      <c r="O144" s="23">
        <v>-61596.74</v>
      </c>
      <c r="P144" s="23">
        <v>691996.06</v>
      </c>
      <c r="Q144" s="23">
        <v>0</v>
      </c>
      <c r="R144" s="23">
        <v>139110374.24</v>
      </c>
      <c r="S144" s="23">
        <v>154126207.76</v>
      </c>
      <c r="T144" s="23">
        <v>-4753605.73</v>
      </c>
      <c r="U144" s="23">
        <v>0</v>
      </c>
      <c r="V144" s="23">
        <v>695195.97</v>
      </c>
      <c r="W144" s="23">
        <v>0</v>
      </c>
      <c r="X144" s="23">
        <v>-524212.27</v>
      </c>
      <c r="Y144" s="23">
        <v>1237916.67</v>
      </c>
      <c r="Z144" s="23">
        <v>-65970.64</v>
      </c>
      <c r="AA144" s="23">
        <v>798182.39</v>
      </c>
      <c r="AB144" s="23">
        <v>87550.5</v>
      </c>
      <c r="AC144" s="23">
        <v>2610560.3</v>
      </c>
      <c r="AD144" s="23">
        <v>-93603.54</v>
      </c>
      <c r="AE144" s="23">
        <v>39847.6</v>
      </c>
      <c r="AF144" s="23">
        <v>0</v>
      </c>
      <c r="AG144" s="23">
        <v>0</v>
      </c>
      <c r="AH144" s="23">
        <v>0</v>
      </c>
      <c r="AI144" s="23">
        <v>0</v>
      </c>
      <c r="AJ144" s="23">
        <v>87288.04</v>
      </c>
      <c r="AK144" s="23">
        <v>-38986.26</v>
      </c>
      <c r="AL144" s="23">
        <v>6449902.68</v>
      </c>
      <c r="AM144" s="23">
        <v>549584.18</v>
      </c>
      <c r="AN144" s="23">
        <v>0</v>
      </c>
      <c r="AO144" s="23">
        <v>0</v>
      </c>
      <c r="AP144" s="23">
        <v>552944</v>
      </c>
      <c r="AQ144" s="23">
        <v>140720686.41</v>
      </c>
      <c r="AR144" s="23">
        <v>11381206.25</v>
      </c>
      <c r="AS144" s="19"/>
    </row>
    <row r="145" spans="1:45" s="106" customFormat="1" ht="11.25">
      <c r="A145" s="121" t="s">
        <v>302</v>
      </c>
      <c r="B145" s="24" t="s">
        <v>647</v>
      </c>
      <c r="C145" s="17" t="s">
        <v>83</v>
      </c>
      <c r="D145" s="17" t="s">
        <v>89</v>
      </c>
      <c r="E145" s="23">
        <v>52155507.63</v>
      </c>
      <c r="F145" s="23">
        <v>72.12</v>
      </c>
      <c r="G145" s="23">
        <v>55049.9</v>
      </c>
      <c r="H145" s="23">
        <v>0</v>
      </c>
      <c r="I145" s="23">
        <v>14769.17</v>
      </c>
      <c r="J145" s="23">
        <v>1114.11</v>
      </c>
      <c r="K145" s="23">
        <v>82031.37</v>
      </c>
      <c r="L145" s="23">
        <v>0</v>
      </c>
      <c r="M145" s="23">
        <v>52002470.96</v>
      </c>
      <c r="N145" s="23">
        <v>228031</v>
      </c>
      <c r="O145" s="23">
        <v>293024.54</v>
      </c>
      <c r="P145" s="23">
        <v>113215.45</v>
      </c>
      <c r="Q145" s="23">
        <v>0</v>
      </c>
      <c r="R145" s="23">
        <v>51368199.97</v>
      </c>
      <c r="S145" s="23">
        <v>59533386.96</v>
      </c>
      <c r="T145" s="23">
        <v>-2173438.16</v>
      </c>
      <c r="U145" s="23">
        <v>0</v>
      </c>
      <c r="V145" s="23">
        <v>52737.18</v>
      </c>
      <c r="W145" s="23">
        <v>0</v>
      </c>
      <c r="X145" s="23">
        <v>-222199.14</v>
      </c>
      <c r="Y145" s="23">
        <v>463888.75</v>
      </c>
      <c r="Z145" s="23">
        <v>-22913.98</v>
      </c>
      <c r="AA145" s="23">
        <v>878895.97</v>
      </c>
      <c r="AB145" s="23">
        <v>104539.89</v>
      </c>
      <c r="AC145" s="23">
        <v>1772466.82</v>
      </c>
      <c r="AD145" s="23">
        <v>-79048.88</v>
      </c>
      <c r="AE145" s="23">
        <v>167219.95</v>
      </c>
      <c r="AF145" s="23">
        <v>-1001.8</v>
      </c>
      <c r="AG145" s="23">
        <v>48203.51</v>
      </c>
      <c r="AH145" s="23">
        <v>-1850.02</v>
      </c>
      <c r="AI145" s="23">
        <v>0</v>
      </c>
      <c r="AJ145" s="23">
        <v>36831.51</v>
      </c>
      <c r="AK145" s="23">
        <v>-2354.92</v>
      </c>
      <c r="AL145" s="23">
        <v>2680384.8</v>
      </c>
      <c r="AM145" s="23">
        <v>154420.2</v>
      </c>
      <c r="AN145" s="23">
        <v>0</v>
      </c>
      <c r="AO145" s="23">
        <v>0</v>
      </c>
      <c r="AP145" s="23">
        <v>161645.23</v>
      </c>
      <c r="AQ145" s="23">
        <v>52155507.63</v>
      </c>
      <c r="AR145" s="23">
        <v>1306229</v>
      </c>
      <c r="AS145" s="19"/>
    </row>
    <row r="146" spans="1:45" s="106" customFormat="1" ht="11.25">
      <c r="A146" s="121" t="s">
        <v>303</v>
      </c>
      <c r="B146" s="24" t="s">
        <v>304</v>
      </c>
      <c r="C146" s="17" t="s">
        <v>80</v>
      </c>
      <c r="D146" s="17" t="s">
        <v>89</v>
      </c>
      <c r="E146" s="23">
        <v>18811866.46</v>
      </c>
      <c r="F146" s="23">
        <v>20824.04</v>
      </c>
      <c r="G146" s="23">
        <v>70893.62</v>
      </c>
      <c r="H146" s="23">
        <v>0</v>
      </c>
      <c r="I146" s="23">
        <v>-89.38</v>
      </c>
      <c r="J146" s="23">
        <v>0</v>
      </c>
      <c r="K146" s="23">
        <v>0</v>
      </c>
      <c r="L146" s="23">
        <v>0</v>
      </c>
      <c r="M146" s="23">
        <v>18720238.18</v>
      </c>
      <c r="N146" s="23">
        <v>137923.21</v>
      </c>
      <c r="O146" s="23">
        <v>854011.06</v>
      </c>
      <c r="P146" s="23">
        <v>63123.6</v>
      </c>
      <c r="Q146" s="23">
        <v>0</v>
      </c>
      <c r="R146" s="23">
        <v>17665180.31</v>
      </c>
      <c r="S146" s="23">
        <v>24255855.42</v>
      </c>
      <c r="T146" s="23">
        <v>-774459.73</v>
      </c>
      <c r="U146" s="23">
        <v>0</v>
      </c>
      <c r="V146" s="23">
        <v>-5498.74</v>
      </c>
      <c r="W146" s="23">
        <v>0</v>
      </c>
      <c r="X146" s="23">
        <v>-4680.93</v>
      </c>
      <c r="Y146" s="23">
        <v>186333.6</v>
      </c>
      <c r="Z146" s="23">
        <v>-10179.77</v>
      </c>
      <c r="AA146" s="23">
        <v>660332.14</v>
      </c>
      <c r="AB146" s="23">
        <v>18800.65</v>
      </c>
      <c r="AC146" s="23">
        <v>933158.27</v>
      </c>
      <c r="AD146" s="23">
        <v>117848.76</v>
      </c>
      <c r="AE146" s="23">
        <v>33174</v>
      </c>
      <c r="AF146" s="23">
        <v>0</v>
      </c>
      <c r="AG146" s="23">
        <v>0</v>
      </c>
      <c r="AH146" s="23">
        <v>-119.17</v>
      </c>
      <c r="AI146" s="23">
        <v>0</v>
      </c>
      <c r="AJ146" s="23">
        <v>0.02</v>
      </c>
      <c r="AK146" s="23">
        <v>-79.56</v>
      </c>
      <c r="AL146" s="23">
        <v>3008967.98</v>
      </c>
      <c r="AM146" s="23">
        <v>-8976.4</v>
      </c>
      <c r="AN146" s="23">
        <v>0</v>
      </c>
      <c r="AO146" s="23">
        <v>0</v>
      </c>
      <c r="AP146" s="23">
        <v>81758.56</v>
      </c>
      <c r="AQ146" s="23">
        <v>18811866.46</v>
      </c>
      <c r="AR146" s="23">
        <v>3826137.1</v>
      </c>
      <c r="AS146" s="19"/>
    </row>
    <row r="147" spans="1:45" s="106" customFormat="1" ht="11.25">
      <c r="A147" s="121" t="s">
        <v>305</v>
      </c>
      <c r="B147" s="24" t="s">
        <v>306</v>
      </c>
      <c r="C147" s="17" t="s">
        <v>83</v>
      </c>
      <c r="D147" s="17" t="s">
        <v>89</v>
      </c>
      <c r="E147" s="23">
        <v>48269533.04</v>
      </c>
      <c r="F147" s="23">
        <v>21824.27</v>
      </c>
      <c r="G147" s="23">
        <v>49057.04</v>
      </c>
      <c r="H147" s="23">
        <v>0</v>
      </c>
      <c r="I147" s="23">
        <v>0</v>
      </c>
      <c r="J147" s="23">
        <v>0</v>
      </c>
      <c r="K147" s="23">
        <v>5731.51</v>
      </c>
      <c r="L147" s="23">
        <v>0</v>
      </c>
      <c r="M147" s="23">
        <v>48192920.22</v>
      </c>
      <c r="N147" s="23">
        <v>192853.79</v>
      </c>
      <c r="O147" s="23">
        <v>656501</v>
      </c>
      <c r="P147" s="23">
        <v>85667.06</v>
      </c>
      <c r="Q147" s="23">
        <v>0</v>
      </c>
      <c r="R147" s="23">
        <v>47257898.37</v>
      </c>
      <c r="S147" s="23">
        <v>54940895.82</v>
      </c>
      <c r="T147" s="23">
        <v>-1405198.43</v>
      </c>
      <c r="U147" s="23">
        <v>0</v>
      </c>
      <c r="V147" s="23">
        <v>36047.75</v>
      </c>
      <c r="W147" s="23">
        <v>0</v>
      </c>
      <c r="X147" s="23">
        <v>-152460.47</v>
      </c>
      <c r="Y147" s="23">
        <v>434873</v>
      </c>
      <c r="Z147" s="23">
        <v>-14090.13</v>
      </c>
      <c r="AA147" s="23">
        <v>749043.46</v>
      </c>
      <c r="AB147" s="23">
        <v>22463.29</v>
      </c>
      <c r="AC147" s="23">
        <v>1750562.35</v>
      </c>
      <c r="AD147" s="23">
        <v>218209.27</v>
      </c>
      <c r="AE147" s="23">
        <v>85398.8</v>
      </c>
      <c r="AF147" s="23">
        <v>0</v>
      </c>
      <c r="AG147" s="23">
        <v>0</v>
      </c>
      <c r="AH147" s="23">
        <v>0</v>
      </c>
      <c r="AI147" s="23">
        <v>0</v>
      </c>
      <c r="AJ147" s="23">
        <v>25814.31</v>
      </c>
      <c r="AK147" s="23">
        <v>-14678.32</v>
      </c>
      <c r="AL147" s="23">
        <v>2860945.57</v>
      </c>
      <c r="AM147" s="23">
        <v>-37057.14</v>
      </c>
      <c r="AN147" s="23">
        <v>0</v>
      </c>
      <c r="AO147" s="23">
        <v>-49872.81</v>
      </c>
      <c r="AP147" s="23">
        <v>264626.66</v>
      </c>
      <c r="AQ147" s="23">
        <v>48269533.04</v>
      </c>
      <c r="AR147" s="23">
        <v>2106311.32</v>
      </c>
      <c r="AS147" s="19"/>
    </row>
    <row r="148" spans="1:45" s="106" customFormat="1" ht="11.25">
      <c r="A148" s="121" t="s">
        <v>6</v>
      </c>
      <c r="B148" s="24" t="s">
        <v>7</v>
      </c>
      <c r="C148" s="17" t="s">
        <v>82</v>
      </c>
      <c r="D148" s="17" t="s">
        <v>88</v>
      </c>
      <c r="E148" s="23">
        <v>29946916.41</v>
      </c>
      <c r="F148" s="23">
        <v>19962.29</v>
      </c>
      <c r="G148" s="23">
        <v>49483.44</v>
      </c>
      <c r="H148" s="23">
        <v>691.13</v>
      </c>
      <c r="I148" s="23">
        <v>12029.18</v>
      </c>
      <c r="J148" s="23">
        <v>6297.36</v>
      </c>
      <c r="K148" s="23">
        <v>0</v>
      </c>
      <c r="L148" s="23">
        <v>0</v>
      </c>
      <c r="M148" s="23">
        <v>29858453.01</v>
      </c>
      <c r="N148" s="23">
        <v>251917</v>
      </c>
      <c r="O148" s="23">
        <v>168476</v>
      </c>
      <c r="P148" s="23">
        <v>40019.73</v>
      </c>
      <c r="Q148" s="23">
        <v>0</v>
      </c>
      <c r="R148" s="23">
        <v>29398040.28</v>
      </c>
      <c r="S148" s="23">
        <v>34851625.25</v>
      </c>
      <c r="T148" s="23">
        <v>-1186556.7</v>
      </c>
      <c r="U148" s="23">
        <v>0</v>
      </c>
      <c r="V148" s="23">
        <v>14414.33</v>
      </c>
      <c r="W148" s="23">
        <v>0</v>
      </c>
      <c r="X148" s="23">
        <v>-340776.37</v>
      </c>
      <c r="Y148" s="23">
        <v>254575.05</v>
      </c>
      <c r="Z148" s="23">
        <v>-12299.23</v>
      </c>
      <c r="AA148" s="23">
        <v>1422403.28</v>
      </c>
      <c r="AB148" s="23">
        <v>118940.39</v>
      </c>
      <c r="AC148" s="23">
        <v>1395361.76</v>
      </c>
      <c r="AD148" s="23">
        <v>-2870.18</v>
      </c>
      <c r="AE148" s="23">
        <v>63127.6</v>
      </c>
      <c r="AF148" s="23">
        <v>-1564.1</v>
      </c>
      <c r="AG148" s="23">
        <v>21475.08</v>
      </c>
      <c r="AH148" s="23">
        <v>0</v>
      </c>
      <c r="AI148" s="23">
        <v>0</v>
      </c>
      <c r="AJ148" s="23">
        <v>13706.21</v>
      </c>
      <c r="AK148" s="23">
        <v>-5571.4</v>
      </c>
      <c r="AL148" s="23">
        <v>1225937.51</v>
      </c>
      <c r="AM148" s="23">
        <v>-105353.83</v>
      </c>
      <c r="AN148" s="23">
        <v>0</v>
      </c>
      <c r="AO148" s="23">
        <v>0</v>
      </c>
      <c r="AP148" s="23">
        <v>170026.34</v>
      </c>
      <c r="AQ148" s="23">
        <v>29946916.41</v>
      </c>
      <c r="AR148" s="23">
        <v>742416.6</v>
      </c>
      <c r="AS148" s="19"/>
    </row>
    <row r="149" spans="1:45" s="106" customFormat="1" ht="11.25">
      <c r="A149" s="121" t="s">
        <v>307</v>
      </c>
      <c r="B149" s="24" t="s">
        <v>308</v>
      </c>
      <c r="C149" s="17" t="s">
        <v>81</v>
      </c>
      <c r="D149" s="17" t="s">
        <v>88</v>
      </c>
      <c r="E149" s="23">
        <v>1340190.8</v>
      </c>
      <c r="F149" s="23">
        <v>263.72</v>
      </c>
      <c r="G149" s="23">
        <v>3520</v>
      </c>
      <c r="H149" s="23">
        <v>0</v>
      </c>
      <c r="I149" s="23">
        <v>491.06</v>
      </c>
      <c r="J149" s="23">
        <v>0</v>
      </c>
      <c r="K149" s="23">
        <v>0</v>
      </c>
      <c r="L149" s="23">
        <v>0</v>
      </c>
      <c r="M149" s="23">
        <v>1335916.02</v>
      </c>
      <c r="N149" s="23">
        <v>24909</v>
      </c>
      <c r="O149" s="23">
        <v>0</v>
      </c>
      <c r="P149" s="23">
        <v>0</v>
      </c>
      <c r="Q149" s="23">
        <v>0</v>
      </c>
      <c r="R149" s="23">
        <v>1311007.02</v>
      </c>
      <c r="S149" s="23">
        <v>1480265.38</v>
      </c>
      <c r="T149" s="23">
        <v>0</v>
      </c>
      <c r="U149" s="23">
        <v>0</v>
      </c>
      <c r="V149" s="23">
        <v>0</v>
      </c>
      <c r="W149" s="23">
        <v>66.51</v>
      </c>
      <c r="X149" s="23">
        <v>0</v>
      </c>
      <c r="Y149" s="23">
        <v>8976.36</v>
      </c>
      <c r="Z149" s="23">
        <v>0</v>
      </c>
      <c r="AA149" s="23">
        <v>122447.79</v>
      </c>
      <c r="AB149" s="23">
        <v>0</v>
      </c>
      <c r="AC149" s="23">
        <v>7769.2</v>
      </c>
      <c r="AD149" s="23">
        <v>0</v>
      </c>
      <c r="AE149" s="23">
        <v>7721.2</v>
      </c>
      <c r="AF149" s="23">
        <v>0</v>
      </c>
      <c r="AG149" s="23">
        <v>3701.84</v>
      </c>
      <c r="AH149" s="23">
        <v>0</v>
      </c>
      <c r="AI149" s="23">
        <v>0</v>
      </c>
      <c r="AJ149" s="23">
        <v>0</v>
      </c>
      <c r="AK149" s="23">
        <v>0</v>
      </c>
      <c r="AL149" s="23">
        <v>7236.68</v>
      </c>
      <c r="AM149" s="23">
        <v>0</v>
      </c>
      <c r="AN149" s="23">
        <v>0</v>
      </c>
      <c r="AO149" s="23">
        <v>0</v>
      </c>
      <c r="AP149" s="23">
        <v>107.72</v>
      </c>
      <c r="AQ149" s="23">
        <v>1340190.8</v>
      </c>
      <c r="AR149" s="23">
        <v>117924.87</v>
      </c>
      <c r="AS149" s="19"/>
    </row>
    <row r="150" spans="1:45" s="106" customFormat="1" ht="11.25">
      <c r="A150" s="121" t="s">
        <v>20</v>
      </c>
      <c r="B150" s="24" t="s">
        <v>21</v>
      </c>
      <c r="C150" s="17" t="s">
        <v>84</v>
      </c>
      <c r="D150" s="17" t="s">
        <v>683</v>
      </c>
      <c r="E150" s="23">
        <v>132652202.01</v>
      </c>
      <c r="F150" s="23">
        <v>117526.29</v>
      </c>
      <c r="G150" s="23">
        <v>229502.57</v>
      </c>
      <c r="H150" s="23">
        <v>0</v>
      </c>
      <c r="I150" s="23">
        <v>0</v>
      </c>
      <c r="J150" s="23">
        <v>0</v>
      </c>
      <c r="K150" s="23">
        <v>0</v>
      </c>
      <c r="L150" s="23">
        <v>0</v>
      </c>
      <c r="M150" s="23">
        <v>132305173.15</v>
      </c>
      <c r="N150" s="23">
        <v>643300</v>
      </c>
      <c r="O150" s="23">
        <v>1786156.37</v>
      </c>
      <c r="P150" s="23">
        <v>580430.13</v>
      </c>
      <c r="Q150" s="23">
        <v>0</v>
      </c>
      <c r="R150" s="23">
        <v>129295286.65</v>
      </c>
      <c r="S150" s="23">
        <v>163214963.41</v>
      </c>
      <c r="T150" s="23">
        <v>-15102044.07</v>
      </c>
      <c r="U150" s="23">
        <v>0</v>
      </c>
      <c r="V150" s="23">
        <v>-31795.98</v>
      </c>
      <c r="W150" s="23">
        <v>0</v>
      </c>
      <c r="X150" s="23">
        <v>-1417265.88</v>
      </c>
      <c r="Y150" s="23">
        <v>1301541.6</v>
      </c>
      <c r="Z150" s="23">
        <v>-174117.22</v>
      </c>
      <c r="AA150" s="23">
        <v>1070553.57</v>
      </c>
      <c r="AB150" s="23">
        <v>141730.56</v>
      </c>
      <c r="AC150" s="23">
        <v>12914486.5</v>
      </c>
      <c r="AD150" s="23">
        <v>-841460.07</v>
      </c>
      <c r="AE150" s="23">
        <v>0</v>
      </c>
      <c r="AF150" s="23">
        <v>0</v>
      </c>
      <c r="AG150" s="23">
        <v>0</v>
      </c>
      <c r="AH150" s="23">
        <v>0</v>
      </c>
      <c r="AI150" s="23">
        <v>0</v>
      </c>
      <c r="AJ150" s="23">
        <v>91948.97</v>
      </c>
      <c r="AK150" s="23">
        <v>-1866.34</v>
      </c>
      <c r="AL150" s="23">
        <v>4710511.07</v>
      </c>
      <c r="AM150" s="23">
        <v>-271776.78</v>
      </c>
      <c r="AN150" s="23">
        <v>0</v>
      </c>
      <c r="AO150" s="23">
        <v>-63384.8</v>
      </c>
      <c r="AP150" s="23">
        <v>222868.93</v>
      </c>
      <c r="AQ150" s="23">
        <v>132652202.01</v>
      </c>
      <c r="AR150" s="23">
        <v>30320155.89</v>
      </c>
      <c r="AS150" s="19"/>
    </row>
    <row r="151" spans="1:45" s="106" customFormat="1" ht="11.25">
      <c r="A151" s="121" t="s">
        <v>22</v>
      </c>
      <c r="B151" s="24" t="s">
        <v>23</v>
      </c>
      <c r="C151" s="17" t="s">
        <v>84</v>
      </c>
      <c r="D151" s="17" t="s">
        <v>683</v>
      </c>
      <c r="E151" s="23">
        <v>211033738.43</v>
      </c>
      <c r="F151" s="23">
        <v>21820.81</v>
      </c>
      <c r="G151" s="23">
        <v>290878.89</v>
      </c>
      <c r="H151" s="23">
        <v>0</v>
      </c>
      <c r="I151" s="23">
        <v>0</v>
      </c>
      <c r="J151" s="23">
        <v>0</v>
      </c>
      <c r="K151" s="23">
        <v>-8999.55</v>
      </c>
      <c r="L151" s="23">
        <v>0</v>
      </c>
      <c r="M151" s="23">
        <v>210730038.28</v>
      </c>
      <c r="N151" s="23">
        <v>596678</v>
      </c>
      <c r="O151" s="23">
        <v>3676306.47</v>
      </c>
      <c r="P151" s="23">
        <v>231215.02</v>
      </c>
      <c r="Q151" s="23">
        <v>0</v>
      </c>
      <c r="R151" s="23">
        <v>206225838.79</v>
      </c>
      <c r="S151" s="23">
        <v>233896938.94</v>
      </c>
      <c r="T151" s="23">
        <v>-6451541.95</v>
      </c>
      <c r="U151" s="23">
        <v>0</v>
      </c>
      <c r="V151" s="23">
        <v>-181526.6</v>
      </c>
      <c r="W151" s="23">
        <v>0</v>
      </c>
      <c r="X151" s="23">
        <v>-1768503.41</v>
      </c>
      <c r="Y151" s="23">
        <v>1889534.35</v>
      </c>
      <c r="Z151" s="23">
        <v>-72497.82</v>
      </c>
      <c r="AA151" s="23">
        <v>608944.63</v>
      </c>
      <c r="AB151" s="23">
        <v>130077.74</v>
      </c>
      <c r="AC151" s="23">
        <v>12238677.91</v>
      </c>
      <c r="AD151" s="23">
        <v>-1329217.92</v>
      </c>
      <c r="AE151" s="23">
        <v>0</v>
      </c>
      <c r="AF151" s="23">
        <v>0</v>
      </c>
      <c r="AG151" s="23">
        <v>0</v>
      </c>
      <c r="AH151" s="23">
        <v>0</v>
      </c>
      <c r="AI151" s="23">
        <v>0</v>
      </c>
      <c r="AJ151" s="23">
        <v>47824.41</v>
      </c>
      <c r="AK151" s="23">
        <v>34041.55</v>
      </c>
      <c r="AL151" s="23">
        <v>6969315.24</v>
      </c>
      <c r="AM151" s="23">
        <v>285519.46</v>
      </c>
      <c r="AN151" s="23">
        <v>0</v>
      </c>
      <c r="AO151" s="23">
        <v>0</v>
      </c>
      <c r="AP151" s="23">
        <v>830488.88</v>
      </c>
      <c r="AQ151" s="23">
        <v>211033738.43</v>
      </c>
      <c r="AR151" s="23">
        <v>11332219.33</v>
      </c>
      <c r="AS151" s="19"/>
    </row>
    <row r="152" spans="1:45" s="106" customFormat="1" ht="11.25">
      <c r="A152" s="121" t="s">
        <v>309</v>
      </c>
      <c r="B152" s="24" t="s">
        <v>310</v>
      </c>
      <c r="C152" s="17" t="s">
        <v>85</v>
      </c>
      <c r="D152" s="17" t="s">
        <v>89</v>
      </c>
      <c r="E152" s="23">
        <v>31540646.67</v>
      </c>
      <c r="F152" s="23">
        <v>10344.43</v>
      </c>
      <c r="G152" s="23">
        <v>38346.99</v>
      </c>
      <c r="H152" s="23">
        <v>1871.42</v>
      </c>
      <c r="I152" s="23">
        <v>1143.99</v>
      </c>
      <c r="J152" s="23">
        <v>0</v>
      </c>
      <c r="K152" s="23">
        <v>0</v>
      </c>
      <c r="L152" s="23">
        <v>0</v>
      </c>
      <c r="M152" s="23">
        <v>31488939.84</v>
      </c>
      <c r="N152" s="23">
        <v>116451.83</v>
      </c>
      <c r="O152" s="23">
        <v>260000</v>
      </c>
      <c r="P152" s="23">
        <v>67602.95</v>
      </c>
      <c r="Q152" s="23">
        <v>0</v>
      </c>
      <c r="R152" s="23">
        <v>31044885.06</v>
      </c>
      <c r="S152" s="23">
        <v>34975222.47</v>
      </c>
      <c r="T152" s="23">
        <v>-871487.61</v>
      </c>
      <c r="U152" s="23">
        <v>0</v>
      </c>
      <c r="V152" s="23">
        <v>48044.81</v>
      </c>
      <c r="W152" s="23">
        <v>0</v>
      </c>
      <c r="X152" s="23">
        <v>-62877.76</v>
      </c>
      <c r="Y152" s="23">
        <v>274147.37</v>
      </c>
      <c r="Z152" s="23">
        <v>-10658.13</v>
      </c>
      <c r="AA152" s="23">
        <v>501937.55</v>
      </c>
      <c r="AB152" s="23">
        <v>18544.92</v>
      </c>
      <c r="AC152" s="23">
        <v>998626.82</v>
      </c>
      <c r="AD152" s="23">
        <v>6392.32</v>
      </c>
      <c r="AE152" s="23">
        <v>42117.4</v>
      </c>
      <c r="AF152" s="23">
        <v>487.46</v>
      </c>
      <c r="AG152" s="23">
        <v>7347.73</v>
      </c>
      <c r="AH152" s="23">
        <v>1664.15</v>
      </c>
      <c r="AI152" s="23">
        <v>0</v>
      </c>
      <c r="AJ152" s="23">
        <v>10034.77</v>
      </c>
      <c r="AK152" s="23">
        <v>-100036.02</v>
      </c>
      <c r="AL152" s="23">
        <v>1262406.9</v>
      </c>
      <c r="AM152" s="23">
        <v>13119</v>
      </c>
      <c r="AN152" s="23">
        <v>0</v>
      </c>
      <c r="AO152" s="23">
        <v>0</v>
      </c>
      <c r="AP152" s="23">
        <v>174857</v>
      </c>
      <c r="AQ152" s="23">
        <v>31540646.67</v>
      </c>
      <c r="AR152" s="23">
        <v>1154500.59</v>
      </c>
      <c r="AS152" s="19"/>
    </row>
    <row r="153" spans="1:45" s="106" customFormat="1" ht="11.25">
      <c r="A153" s="121" t="s">
        <v>311</v>
      </c>
      <c r="B153" s="24" t="s">
        <v>652</v>
      </c>
      <c r="C153" s="17" t="s">
        <v>83</v>
      </c>
      <c r="D153" s="17" t="s">
        <v>89</v>
      </c>
      <c r="E153" s="23">
        <v>35038434.6</v>
      </c>
      <c r="F153" s="23">
        <v>19051.75</v>
      </c>
      <c r="G153" s="23">
        <v>58706.28</v>
      </c>
      <c r="H153" s="23">
        <v>0</v>
      </c>
      <c r="I153" s="23">
        <v>26384.16</v>
      </c>
      <c r="J153" s="23">
        <v>21133.4</v>
      </c>
      <c r="K153" s="23">
        <v>58141.58</v>
      </c>
      <c r="L153" s="23">
        <v>0</v>
      </c>
      <c r="M153" s="23">
        <v>34855017.43</v>
      </c>
      <c r="N153" s="23">
        <v>213701</v>
      </c>
      <c r="O153" s="23">
        <v>280025.8</v>
      </c>
      <c r="P153" s="23">
        <v>85000.98</v>
      </c>
      <c r="Q153" s="23">
        <v>0</v>
      </c>
      <c r="R153" s="23">
        <v>34276289.65</v>
      </c>
      <c r="S153" s="23">
        <v>39881940.73</v>
      </c>
      <c r="T153" s="23">
        <v>-724004.81</v>
      </c>
      <c r="U153" s="23">
        <v>0</v>
      </c>
      <c r="V153" s="23">
        <v>-2626.38</v>
      </c>
      <c r="W153" s="23">
        <v>0</v>
      </c>
      <c r="X153" s="23">
        <v>-76095.08</v>
      </c>
      <c r="Y153" s="23">
        <v>311594.86</v>
      </c>
      <c r="Z153" s="23">
        <v>-8381.53</v>
      </c>
      <c r="AA153" s="23">
        <v>1058348.86</v>
      </c>
      <c r="AB153" s="23">
        <v>60300.45</v>
      </c>
      <c r="AC153" s="23">
        <v>1336954.56</v>
      </c>
      <c r="AD153" s="23">
        <v>29331.98</v>
      </c>
      <c r="AE153" s="23">
        <v>20983.04</v>
      </c>
      <c r="AF153" s="23">
        <v>0</v>
      </c>
      <c r="AG153" s="23">
        <v>82699.46</v>
      </c>
      <c r="AH153" s="23">
        <v>-7622.94</v>
      </c>
      <c r="AI153" s="23">
        <v>0</v>
      </c>
      <c r="AJ153" s="23">
        <v>4205.18</v>
      </c>
      <c r="AK153" s="23">
        <v>0</v>
      </c>
      <c r="AL153" s="23">
        <v>1638289.39</v>
      </c>
      <c r="AM153" s="23">
        <v>55793.81</v>
      </c>
      <c r="AN153" s="23">
        <v>0</v>
      </c>
      <c r="AO153" s="23">
        <v>-6710.43</v>
      </c>
      <c r="AP153" s="23">
        <v>223609.99</v>
      </c>
      <c r="AQ153" s="23">
        <v>35038434.6</v>
      </c>
      <c r="AR153" s="23">
        <v>889100.86</v>
      </c>
      <c r="AS153" s="19"/>
    </row>
    <row r="154" spans="1:45" s="106" customFormat="1" ht="11.25">
      <c r="A154" s="121" t="s">
        <v>312</v>
      </c>
      <c r="B154" s="24" t="s">
        <v>313</v>
      </c>
      <c r="C154" s="17" t="s">
        <v>87</v>
      </c>
      <c r="D154" s="17" t="s">
        <v>88</v>
      </c>
      <c r="E154" s="23">
        <v>86841446.53</v>
      </c>
      <c r="F154" s="23">
        <v>1706.63</v>
      </c>
      <c r="G154" s="23">
        <v>3195.83</v>
      </c>
      <c r="H154" s="23">
        <v>0</v>
      </c>
      <c r="I154" s="23">
        <v>0</v>
      </c>
      <c r="J154" s="23">
        <v>0</v>
      </c>
      <c r="K154" s="23">
        <v>0</v>
      </c>
      <c r="L154" s="23">
        <v>0</v>
      </c>
      <c r="M154" s="23">
        <v>86836544.07</v>
      </c>
      <c r="N154" s="23">
        <v>386729</v>
      </c>
      <c r="O154" s="23">
        <v>1546803.11</v>
      </c>
      <c r="P154" s="23">
        <v>211859.06</v>
      </c>
      <c r="Q154" s="23">
        <v>0</v>
      </c>
      <c r="R154" s="23">
        <v>84691152.9</v>
      </c>
      <c r="S154" s="23">
        <v>99275651.9</v>
      </c>
      <c r="T154" s="23">
        <v>-5601232.37</v>
      </c>
      <c r="U154" s="23">
        <v>0</v>
      </c>
      <c r="V154" s="23">
        <v>2530.26</v>
      </c>
      <c r="W154" s="23">
        <v>0</v>
      </c>
      <c r="X154" s="23">
        <v>1026738.62</v>
      </c>
      <c r="Y154" s="23">
        <v>779402.47</v>
      </c>
      <c r="Z154" s="23">
        <v>-63844.16</v>
      </c>
      <c r="AA154" s="23">
        <v>1754859.56</v>
      </c>
      <c r="AB154" s="23">
        <v>33592.99</v>
      </c>
      <c r="AC154" s="23">
        <v>3911397.3</v>
      </c>
      <c r="AD154" s="23">
        <v>81109.08</v>
      </c>
      <c r="AE154" s="23">
        <v>0</v>
      </c>
      <c r="AF154" s="23">
        <v>0</v>
      </c>
      <c r="AG154" s="23">
        <v>0</v>
      </c>
      <c r="AH154" s="23">
        <v>0</v>
      </c>
      <c r="AI154" s="23">
        <v>0</v>
      </c>
      <c r="AJ154" s="23">
        <v>65163.01</v>
      </c>
      <c r="AK154" s="23">
        <v>-32328.85</v>
      </c>
      <c r="AL154" s="23">
        <v>4673473.63</v>
      </c>
      <c r="AM154" s="23">
        <v>-263456.1</v>
      </c>
      <c r="AN154" s="23">
        <v>256285.62</v>
      </c>
      <c r="AO154" s="23">
        <v>-4399607.84</v>
      </c>
      <c r="AP154" s="23">
        <v>443834.55</v>
      </c>
      <c r="AQ154" s="23">
        <v>86841446.53</v>
      </c>
      <c r="AR154" s="23">
        <v>15347230.48</v>
      </c>
      <c r="AS154" s="19"/>
    </row>
    <row r="155" spans="1:45" s="106" customFormat="1" ht="11.25">
      <c r="A155" s="121" t="s">
        <v>62</v>
      </c>
      <c r="B155" s="24" t="s">
        <v>63</v>
      </c>
      <c r="C155" s="17" t="s">
        <v>84</v>
      </c>
      <c r="D155" s="17" t="s">
        <v>683</v>
      </c>
      <c r="E155" s="23">
        <v>76761466.42</v>
      </c>
      <c r="F155" s="23">
        <v>8647.25</v>
      </c>
      <c r="G155" s="23">
        <v>231463.71</v>
      </c>
      <c r="H155" s="23">
        <v>0</v>
      </c>
      <c r="I155" s="23">
        <v>0</v>
      </c>
      <c r="J155" s="23">
        <v>0</v>
      </c>
      <c r="K155" s="23">
        <v>0</v>
      </c>
      <c r="L155" s="23">
        <v>0</v>
      </c>
      <c r="M155" s="23">
        <v>76521355.46</v>
      </c>
      <c r="N155" s="23">
        <v>268914.18</v>
      </c>
      <c r="O155" s="23">
        <v>-274881.59</v>
      </c>
      <c r="P155" s="23">
        <v>57856.72</v>
      </c>
      <c r="Q155" s="23">
        <v>0</v>
      </c>
      <c r="R155" s="23">
        <v>76469466.15</v>
      </c>
      <c r="S155" s="23">
        <v>86067829.68</v>
      </c>
      <c r="T155" s="23">
        <v>-711836.33</v>
      </c>
      <c r="U155" s="23">
        <v>0</v>
      </c>
      <c r="V155" s="23">
        <v>-4770.22</v>
      </c>
      <c r="W155" s="23">
        <v>0</v>
      </c>
      <c r="X155" s="23">
        <v>35907.66</v>
      </c>
      <c r="Y155" s="23">
        <v>682105.06</v>
      </c>
      <c r="Z155" s="23">
        <v>-7390.29</v>
      </c>
      <c r="AA155" s="23">
        <v>819103.48</v>
      </c>
      <c r="AB155" s="23">
        <v>38503.83</v>
      </c>
      <c r="AC155" s="23">
        <v>4287823.85</v>
      </c>
      <c r="AD155" s="23">
        <v>-43103.72</v>
      </c>
      <c r="AE155" s="23">
        <v>57676.2</v>
      </c>
      <c r="AF155" s="23">
        <v>0</v>
      </c>
      <c r="AG155" s="23">
        <v>0</v>
      </c>
      <c r="AH155" s="23">
        <v>0</v>
      </c>
      <c r="AI155" s="23">
        <v>0</v>
      </c>
      <c r="AJ155" s="23">
        <v>33261.69</v>
      </c>
      <c r="AK155" s="23">
        <v>21734.16</v>
      </c>
      <c r="AL155" s="23">
        <v>3407989.2</v>
      </c>
      <c r="AM155" s="23">
        <v>133810.4</v>
      </c>
      <c r="AN155" s="23">
        <v>0</v>
      </c>
      <c r="AO155" s="23">
        <v>0</v>
      </c>
      <c r="AP155" s="23">
        <v>471764.73</v>
      </c>
      <c r="AQ155" s="23">
        <v>76761466.42</v>
      </c>
      <c r="AR155" s="23">
        <v>5547366.4</v>
      </c>
      <c r="AS155" s="19"/>
    </row>
    <row r="156" spans="1:45" s="106" customFormat="1" ht="11.25">
      <c r="A156" s="121" t="s">
        <v>314</v>
      </c>
      <c r="B156" s="24" t="s">
        <v>315</v>
      </c>
      <c r="C156" s="17" t="s">
        <v>87</v>
      </c>
      <c r="D156" s="17" t="s">
        <v>90</v>
      </c>
      <c r="E156" s="23">
        <v>95873388.44</v>
      </c>
      <c r="F156" s="23">
        <v>66377.5</v>
      </c>
      <c r="G156" s="23">
        <v>382456.36</v>
      </c>
      <c r="H156" s="23">
        <v>1417.12</v>
      </c>
      <c r="I156" s="23">
        <v>3665.85</v>
      </c>
      <c r="J156" s="23">
        <v>83618.63</v>
      </c>
      <c r="K156" s="23">
        <v>229309.31</v>
      </c>
      <c r="L156" s="23">
        <v>0</v>
      </c>
      <c r="M156" s="23">
        <v>95106543.67</v>
      </c>
      <c r="N156" s="23">
        <v>628933</v>
      </c>
      <c r="O156" s="23">
        <v>2078219.58</v>
      </c>
      <c r="P156" s="23">
        <v>164079.95</v>
      </c>
      <c r="Q156" s="23">
        <v>0</v>
      </c>
      <c r="R156" s="23">
        <v>92235311.14</v>
      </c>
      <c r="S156" s="23">
        <v>114646502.07</v>
      </c>
      <c r="T156" s="23">
        <v>-3175795.68</v>
      </c>
      <c r="U156" s="23">
        <v>0</v>
      </c>
      <c r="V156" s="23">
        <v>197253.29</v>
      </c>
      <c r="W156" s="23">
        <v>0</v>
      </c>
      <c r="X156" s="23">
        <v>-677558.87</v>
      </c>
      <c r="Y156" s="23">
        <v>856794.99</v>
      </c>
      <c r="Z156" s="23">
        <v>-30707.11</v>
      </c>
      <c r="AA156" s="23">
        <v>3584280.8</v>
      </c>
      <c r="AB156" s="23">
        <v>413690.05</v>
      </c>
      <c r="AC156" s="23">
        <v>3838254.06</v>
      </c>
      <c r="AD156" s="23">
        <v>142059.18</v>
      </c>
      <c r="AE156" s="23">
        <v>113005.97</v>
      </c>
      <c r="AF156" s="23">
        <v>0</v>
      </c>
      <c r="AG156" s="23">
        <v>11001.27</v>
      </c>
      <c r="AH156" s="23">
        <v>-127.56</v>
      </c>
      <c r="AI156" s="23">
        <v>0</v>
      </c>
      <c r="AJ156" s="23">
        <v>110422.18</v>
      </c>
      <c r="AK156" s="23">
        <v>36124.98</v>
      </c>
      <c r="AL156" s="23">
        <v>8204436.49</v>
      </c>
      <c r="AM156" s="23">
        <v>416126.62</v>
      </c>
      <c r="AN156" s="23">
        <v>0</v>
      </c>
      <c r="AO156" s="23">
        <v>0</v>
      </c>
      <c r="AP156" s="23">
        <v>428943.95</v>
      </c>
      <c r="AQ156" s="23">
        <v>95873388.44</v>
      </c>
      <c r="AR156" s="23">
        <v>6927326.98</v>
      </c>
      <c r="AS156" s="19"/>
    </row>
    <row r="157" spans="1:45" s="106" customFormat="1" ht="11.25">
      <c r="A157" s="121" t="s">
        <v>316</v>
      </c>
      <c r="B157" s="24" t="s">
        <v>317</v>
      </c>
      <c r="C157" s="17" t="s">
        <v>80</v>
      </c>
      <c r="D157" s="17" t="s">
        <v>90</v>
      </c>
      <c r="E157" s="23">
        <v>35932690.24</v>
      </c>
      <c r="F157" s="23">
        <v>48055.41</v>
      </c>
      <c r="G157" s="23">
        <v>44032.49</v>
      </c>
      <c r="H157" s="23">
        <v>0</v>
      </c>
      <c r="I157" s="23">
        <v>0</v>
      </c>
      <c r="J157" s="23">
        <v>132.77</v>
      </c>
      <c r="K157" s="23">
        <v>-11317.13</v>
      </c>
      <c r="L157" s="23">
        <v>0</v>
      </c>
      <c r="M157" s="23">
        <v>35851786.7</v>
      </c>
      <c r="N157" s="23">
        <v>139276</v>
      </c>
      <c r="O157" s="23">
        <v>377277.18</v>
      </c>
      <c r="P157" s="23">
        <v>81693.57</v>
      </c>
      <c r="Q157" s="23">
        <v>0</v>
      </c>
      <c r="R157" s="23">
        <v>35253539.95</v>
      </c>
      <c r="S157" s="23">
        <v>41217881.29</v>
      </c>
      <c r="T157" s="23">
        <v>-1190296.29</v>
      </c>
      <c r="U157" s="23">
        <v>0</v>
      </c>
      <c r="V157" s="23">
        <v>17604.64</v>
      </c>
      <c r="W157" s="23">
        <v>0</v>
      </c>
      <c r="X157" s="23">
        <v>-130189.42</v>
      </c>
      <c r="Y157" s="23">
        <v>326483.73</v>
      </c>
      <c r="Z157" s="23">
        <v>14263.19</v>
      </c>
      <c r="AA157" s="23">
        <v>536378.61</v>
      </c>
      <c r="AB157" s="23">
        <v>84119.56</v>
      </c>
      <c r="AC157" s="23">
        <v>1440532.9</v>
      </c>
      <c r="AD157" s="23">
        <v>25468.97</v>
      </c>
      <c r="AE157" s="23">
        <v>5044</v>
      </c>
      <c r="AF157" s="23">
        <v>0</v>
      </c>
      <c r="AG157" s="23">
        <v>0</v>
      </c>
      <c r="AH157" s="23">
        <v>0</v>
      </c>
      <c r="AI157" s="23">
        <v>0</v>
      </c>
      <c r="AJ157" s="23">
        <v>61211.84</v>
      </c>
      <c r="AK157" s="23">
        <v>-40335.97</v>
      </c>
      <c r="AL157" s="23">
        <v>2178879.54</v>
      </c>
      <c r="AM157" s="23">
        <v>169751.87</v>
      </c>
      <c r="AN157" s="23">
        <v>0</v>
      </c>
      <c r="AO157" s="23">
        <v>0</v>
      </c>
      <c r="AP157" s="23">
        <v>122384.42</v>
      </c>
      <c r="AQ157" s="23">
        <v>35932690.24</v>
      </c>
      <c r="AR157" s="23">
        <v>2135887.56</v>
      </c>
      <c r="AS157" s="19"/>
    </row>
    <row r="158" spans="1:45" s="106" customFormat="1" ht="11.25">
      <c r="A158" s="121" t="s">
        <v>24</v>
      </c>
      <c r="B158" s="24" t="s">
        <v>25</v>
      </c>
      <c r="C158" s="17" t="s">
        <v>84</v>
      </c>
      <c r="D158" s="17" t="s">
        <v>683</v>
      </c>
      <c r="E158" s="23">
        <v>90121908.96</v>
      </c>
      <c r="F158" s="23">
        <v>114644.47</v>
      </c>
      <c r="G158" s="23">
        <v>100994.13</v>
      </c>
      <c r="H158" s="23">
        <v>0</v>
      </c>
      <c r="I158" s="23">
        <v>0</v>
      </c>
      <c r="J158" s="23">
        <v>0</v>
      </c>
      <c r="K158" s="23">
        <v>0</v>
      </c>
      <c r="L158" s="23">
        <v>0</v>
      </c>
      <c r="M158" s="23">
        <v>89906270.36</v>
      </c>
      <c r="N158" s="23">
        <v>483237</v>
      </c>
      <c r="O158" s="23">
        <v>3532132.05</v>
      </c>
      <c r="P158" s="23">
        <v>211631.4</v>
      </c>
      <c r="Q158" s="23">
        <v>0</v>
      </c>
      <c r="R158" s="23">
        <v>85679269.91</v>
      </c>
      <c r="S158" s="23">
        <v>109727006.47</v>
      </c>
      <c r="T158" s="23">
        <v>-3810728.26</v>
      </c>
      <c r="U158" s="23">
        <v>0</v>
      </c>
      <c r="V158" s="23">
        <v>46817.73</v>
      </c>
      <c r="W158" s="23">
        <v>0</v>
      </c>
      <c r="X158" s="23">
        <v>-1349272.61</v>
      </c>
      <c r="Y158" s="23">
        <v>842496.82</v>
      </c>
      <c r="Z158" s="23">
        <v>-59972.07</v>
      </c>
      <c r="AA158" s="23">
        <v>1793337.58</v>
      </c>
      <c r="AB158" s="23">
        <v>358845.69</v>
      </c>
      <c r="AC158" s="23">
        <v>10679674.83</v>
      </c>
      <c r="AD158" s="23">
        <v>346308.72</v>
      </c>
      <c r="AE158" s="23">
        <v>5994.6</v>
      </c>
      <c r="AF158" s="23">
        <v>0</v>
      </c>
      <c r="AG158" s="23">
        <v>0</v>
      </c>
      <c r="AH158" s="23">
        <v>0</v>
      </c>
      <c r="AI158" s="23">
        <v>0</v>
      </c>
      <c r="AJ158" s="23">
        <v>33920.86</v>
      </c>
      <c r="AK158" s="23">
        <v>110241.72</v>
      </c>
      <c r="AL158" s="23">
        <v>4209278.57</v>
      </c>
      <c r="AM158" s="23">
        <v>-86489.9</v>
      </c>
      <c r="AN158" s="23">
        <v>0</v>
      </c>
      <c r="AO158" s="23">
        <v>0</v>
      </c>
      <c r="AP158" s="23">
        <v>521871.67</v>
      </c>
      <c r="AQ158" s="23">
        <v>90121908.96</v>
      </c>
      <c r="AR158" s="23">
        <v>6683143.65</v>
      </c>
      <c r="AS158" s="19"/>
    </row>
    <row r="159" spans="1:45" s="106" customFormat="1" ht="11.25">
      <c r="A159" s="121" t="s">
        <v>318</v>
      </c>
      <c r="B159" s="24" t="s">
        <v>319</v>
      </c>
      <c r="C159" s="17" t="s">
        <v>80</v>
      </c>
      <c r="D159" s="17" t="s">
        <v>89</v>
      </c>
      <c r="E159" s="23">
        <v>35933000.63</v>
      </c>
      <c r="F159" s="23">
        <v>21499.72</v>
      </c>
      <c r="G159" s="23">
        <v>23441.39</v>
      </c>
      <c r="H159" s="23">
        <v>253.76</v>
      </c>
      <c r="I159" s="23">
        <v>0</v>
      </c>
      <c r="J159" s="23">
        <v>0</v>
      </c>
      <c r="K159" s="23">
        <v>0</v>
      </c>
      <c r="L159" s="23">
        <v>0</v>
      </c>
      <c r="M159" s="23">
        <v>35887805.76</v>
      </c>
      <c r="N159" s="23">
        <v>211414</v>
      </c>
      <c r="O159" s="23">
        <v>119234.42</v>
      </c>
      <c r="P159" s="23">
        <v>30946.54</v>
      </c>
      <c r="Q159" s="23">
        <v>0</v>
      </c>
      <c r="R159" s="23">
        <v>35526210.8</v>
      </c>
      <c r="S159" s="23">
        <v>42093192.01</v>
      </c>
      <c r="T159" s="23">
        <v>-492006.61</v>
      </c>
      <c r="U159" s="23">
        <v>0</v>
      </c>
      <c r="V159" s="23">
        <v>8953.26</v>
      </c>
      <c r="W159" s="23">
        <v>0</v>
      </c>
      <c r="X159" s="23">
        <v>-231207.77</v>
      </c>
      <c r="Y159" s="23">
        <v>319790.37</v>
      </c>
      <c r="Z159" s="23">
        <v>-7305.2</v>
      </c>
      <c r="AA159" s="23">
        <v>1168672.16</v>
      </c>
      <c r="AB159" s="23">
        <v>26728.69</v>
      </c>
      <c r="AC159" s="23">
        <v>2580281.89</v>
      </c>
      <c r="AD159" s="23">
        <v>24954.93</v>
      </c>
      <c r="AE159" s="23">
        <v>35525.76</v>
      </c>
      <c r="AF159" s="23">
        <v>225.03</v>
      </c>
      <c r="AG159" s="23">
        <v>22451.38</v>
      </c>
      <c r="AH159" s="23">
        <v>-1177.41</v>
      </c>
      <c r="AI159" s="23">
        <v>0</v>
      </c>
      <c r="AJ159" s="23">
        <v>19781.37</v>
      </c>
      <c r="AK159" s="23">
        <v>2462.43</v>
      </c>
      <c r="AL159" s="23">
        <v>1792601.61</v>
      </c>
      <c r="AM159" s="23">
        <v>140738.88</v>
      </c>
      <c r="AN159" s="23">
        <v>0</v>
      </c>
      <c r="AO159" s="23">
        <v>0</v>
      </c>
      <c r="AP159" s="23">
        <v>407584.25</v>
      </c>
      <c r="AQ159" s="23">
        <v>35933000.63</v>
      </c>
      <c r="AR159" s="23">
        <v>996988.02</v>
      </c>
      <c r="AS159" s="19"/>
    </row>
    <row r="160" spans="1:45" s="106" customFormat="1" ht="11.25">
      <c r="A160" s="121" t="s">
        <v>320</v>
      </c>
      <c r="B160" s="24" t="s">
        <v>321</v>
      </c>
      <c r="C160" s="17" t="s">
        <v>87</v>
      </c>
      <c r="D160" s="17" t="s">
        <v>90</v>
      </c>
      <c r="E160" s="23">
        <v>317400839.78</v>
      </c>
      <c r="F160" s="23">
        <v>8255.59</v>
      </c>
      <c r="G160" s="23">
        <v>329104</v>
      </c>
      <c r="H160" s="23">
        <v>4827.15</v>
      </c>
      <c r="I160" s="23">
        <v>4073.99</v>
      </c>
      <c r="J160" s="23">
        <v>5948.38</v>
      </c>
      <c r="K160" s="23">
        <v>7299.4</v>
      </c>
      <c r="L160" s="23">
        <v>0</v>
      </c>
      <c r="M160" s="23">
        <v>317041331.28</v>
      </c>
      <c r="N160" s="23">
        <v>1246872</v>
      </c>
      <c r="O160" s="23">
        <v>3266171.32</v>
      </c>
      <c r="P160" s="23">
        <v>635270.82</v>
      </c>
      <c r="Q160" s="23">
        <v>0</v>
      </c>
      <c r="R160" s="23">
        <v>311893017.14</v>
      </c>
      <c r="S160" s="23">
        <v>364430818.11</v>
      </c>
      <c r="T160" s="23">
        <v>-9855849.14</v>
      </c>
      <c r="U160" s="23">
        <v>0</v>
      </c>
      <c r="V160" s="23">
        <v>894056.79</v>
      </c>
      <c r="W160" s="23">
        <v>0</v>
      </c>
      <c r="X160" s="23">
        <v>-877497.48</v>
      </c>
      <c r="Y160" s="23">
        <v>2880057.99</v>
      </c>
      <c r="Z160" s="23">
        <v>-120169.14</v>
      </c>
      <c r="AA160" s="23">
        <v>5097262.94</v>
      </c>
      <c r="AB160" s="23">
        <v>342584.56</v>
      </c>
      <c r="AC160" s="23">
        <v>13319480.06</v>
      </c>
      <c r="AD160" s="23">
        <v>-50015.76</v>
      </c>
      <c r="AE160" s="23">
        <v>266801.6</v>
      </c>
      <c r="AF160" s="23">
        <v>552.89</v>
      </c>
      <c r="AG160" s="23">
        <v>10809.42</v>
      </c>
      <c r="AH160" s="23">
        <v>0</v>
      </c>
      <c r="AI160" s="23">
        <v>0</v>
      </c>
      <c r="AJ160" s="23">
        <v>340378.83</v>
      </c>
      <c r="AK160" s="23">
        <v>47085.27</v>
      </c>
      <c r="AL160" s="23">
        <v>22120216.36</v>
      </c>
      <c r="AM160" s="23">
        <v>-1477977.86</v>
      </c>
      <c r="AN160" s="23">
        <v>0</v>
      </c>
      <c r="AO160" s="23">
        <v>0</v>
      </c>
      <c r="AP160" s="23">
        <v>1688394</v>
      </c>
      <c r="AQ160" s="23">
        <v>317400839.78</v>
      </c>
      <c r="AR160" s="23">
        <v>9059730.48</v>
      </c>
      <c r="AS160" s="19"/>
    </row>
    <row r="161" spans="1:45" s="106" customFormat="1" ht="11.25">
      <c r="A161" s="121" t="s">
        <v>322</v>
      </c>
      <c r="B161" s="24" t="s">
        <v>651</v>
      </c>
      <c r="C161" s="17" t="s">
        <v>85</v>
      </c>
      <c r="D161" s="17" t="s">
        <v>88</v>
      </c>
      <c r="E161" s="23">
        <v>102535025.47</v>
      </c>
      <c r="F161" s="23">
        <v>76988.33</v>
      </c>
      <c r="G161" s="23">
        <v>143529.34</v>
      </c>
      <c r="H161" s="23">
        <v>0</v>
      </c>
      <c r="I161" s="23">
        <v>0</v>
      </c>
      <c r="J161" s="23">
        <v>0</v>
      </c>
      <c r="K161" s="23">
        <v>125574.24</v>
      </c>
      <c r="L161" s="23">
        <v>0</v>
      </c>
      <c r="M161" s="23">
        <v>102188933.56</v>
      </c>
      <c r="N161" s="23">
        <v>528255</v>
      </c>
      <c r="O161" s="23">
        <v>1480731.9</v>
      </c>
      <c r="P161" s="23">
        <v>219810.32</v>
      </c>
      <c r="Q161" s="23">
        <v>0</v>
      </c>
      <c r="R161" s="23">
        <v>99960136.34</v>
      </c>
      <c r="S161" s="23">
        <v>123156987.89</v>
      </c>
      <c r="T161" s="23">
        <v>-3674276.49</v>
      </c>
      <c r="U161" s="23">
        <v>0</v>
      </c>
      <c r="V161" s="23">
        <v>-8507.32</v>
      </c>
      <c r="W161" s="23">
        <v>0</v>
      </c>
      <c r="X161" s="23">
        <v>-560744.74</v>
      </c>
      <c r="Y161" s="23">
        <v>947690.61</v>
      </c>
      <c r="Z161" s="23">
        <v>-52510.75</v>
      </c>
      <c r="AA161" s="23">
        <v>2540631.39</v>
      </c>
      <c r="AB161" s="23">
        <v>291401.76</v>
      </c>
      <c r="AC161" s="23">
        <v>5855155.75</v>
      </c>
      <c r="AD161" s="23">
        <v>57958.44</v>
      </c>
      <c r="AE161" s="23">
        <v>34815.56</v>
      </c>
      <c r="AF161" s="23">
        <v>0</v>
      </c>
      <c r="AG161" s="23">
        <v>0</v>
      </c>
      <c r="AH161" s="23">
        <v>0</v>
      </c>
      <c r="AI161" s="23">
        <v>0</v>
      </c>
      <c r="AJ161" s="23">
        <v>54934.25</v>
      </c>
      <c r="AK161" s="23">
        <v>187354.09</v>
      </c>
      <c r="AL161" s="23">
        <v>8645299.23</v>
      </c>
      <c r="AM161" s="23">
        <v>182179.51</v>
      </c>
      <c r="AN161" s="23">
        <v>0</v>
      </c>
      <c r="AO161" s="23">
        <v>0</v>
      </c>
      <c r="AP161" s="23">
        <v>545373.23</v>
      </c>
      <c r="AQ161" s="23">
        <v>102535025.47</v>
      </c>
      <c r="AR161" s="23">
        <v>4603189.52</v>
      </c>
      <c r="AS161" s="19"/>
    </row>
    <row r="162" spans="1:45" s="106" customFormat="1" ht="11.25">
      <c r="A162" s="121" t="s">
        <v>323</v>
      </c>
      <c r="B162" s="24" t="s">
        <v>324</v>
      </c>
      <c r="C162" s="17" t="s">
        <v>82</v>
      </c>
      <c r="D162" s="17" t="s">
        <v>89</v>
      </c>
      <c r="E162" s="23">
        <v>20266081.96</v>
      </c>
      <c r="F162" s="23">
        <v>29010.17</v>
      </c>
      <c r="G162" s="23">
        <v>2378.33</v>
      </c>
      <c r="H162" s="23">
        <v>143.07</v>
      </c>
      <c r="I162" s="23">
        <v>0</v>
      </c>
      <c r="J162" s="23">
        <v>0</v>
      </c>
      <c r="K162" s="23">
        <v>8123.05</v>
      </c>
      <c r="L162" s="23">
        <v>0</v>
      </c>
      <c r="M162" s="23">
        <v>20226427.34</v>
      </c>
      <c r="N162" s="23">
        <v>127591</v>
      </c>
      <c r="O162" s="23">
        <v>378326.11</v>
      </c>
      <c r="P162" s="23">
        <v>20607.41</v>
      </c>
      <c r="Q162" s="23">
        <v>0</v>
      </c>
      <c r="R162" s="23">
        <v>19699902.82</v>
      </c>
      <c r="S162" s="23">
        <v>23718286.89</v>
      </c>
      <c r="T162" s="23">
        <v>-552677.4</v>
      </c>
      <c r="U162" s="23">
        <v>0</v>
      </c>
      <c r="V162" s="23">
        <v>119583.93</v>
      </c>
      <c r="W162" s="23">
        <v>0</v>
      </c>
      <c r="X162" s="23">
        <v>918.15</v>
      </c>
      <c r="Y162" s="23">
        <v>178913.73</v>
      </c>
      <c r="Z162" s="23">
        <v>-8009.39</v>
      </c>
      <c r="AA162" s="23">
        <v>680830.57</v>
      </c>
      <c r="AB162" s="23">
        <v>34273.84</v>
      </c>
      <c r="AC162" s="23">
        <v>1304545.17</v>
      </c>
      <c r="AD162" s="23">
        <v>30610.8</v>
      </c>
      <c r="AE162" s="23">
        <v>76959.8</v>
      </c>
      <c r="AF162" s="23">
        <v>0</v>
      </c>
      <c r="AG162" s="23">
        <v>15230.2</v>
      </c>
      <c r="AH162" s="23">
        <v>0</v>
      </c>
      <c r="AI162" s="23">
        <v>0</v>
      </c>
      <c r="AJ162" s="23">
        <v>29604.42</v>
      </c>
      <c r="AK162" s="23">
        <v>5209.35</v>
      </c>
      <c r="AL162" s="23">
        <v>934938.78</v>
      </c>
      <c r="AM162" s="23">
        <v>-18166.51</v>
      </c>
      <c r="AN162" s="23">
        <v>0</v>
      </c>
      <c r="AO162" s="23">
        <v>0</v>
      </c>
      <c r="AP162" s="23">
        <v>95061.23</v>
      </c>
      <c r="AQ162" s="23">
        <v>20266081.96</v>
      </c>
      <c r="AR162" s="23">
        <v>605462.03</v>
      </c>
      <c r="AS162" s="19"/>
    </row>
    <row r="163" spans="1:45" s="106" customFormat="1" ht="11.25">
      <c r="A163" s="121" t="s">
        <v>26</v>
      </c>
      <c r="B163" s="24" t="s">
        <v>27</v>
      </c>
      <c r="C163" s="17" t="s">
        <v>84</v>
      </c>
      <c r="D163" s="17" t="s">
        <v>683</v>
      </c>
      <c r="E163" s="23">
        <v>44565310.54</v>
      </c>
      <c r="F163" s="23">
        <v>49036.06</v>
      </c>
      <c r="G163" s="23">
        <v>24432.39</v>
      </c>
      <c r="H163" s="23">
        <v>0</v>
      </c>
      <c r="I163" s="23">
        <v>0</v>
      </c>
      <c r="J163" s="23">
        <v>0</v>
      </c>
      <c r="K163" s="23">
        <v>0</v>
      </c>
      <c r="L163" s="23">
        <v>0</v>
      </c>
      <c r="M163" s="23">
        <v>44491842.09</v>
      </c>
      <c r="N163" s="23">
        <v>328323</v>
      </c>
      <c r="O163" s="23">
        <v>760328.84</v>
      </c>
      <c r="P163" s="23">
        <v>110627.5</v>
      </c>
      <c r="Q163" s="23">
        <v>0</v>
      </c>
      <c r="R163" s="23">
        <v>43292562.75</v>
      </c>
      <c r="S163" s="23">
        <v>53884381.86</v>
      </c>
      <c r="T163" s="23">
        <v>-742230.26</v>
      </c>
      <c r="U163" s="23">
        <v>0</v>
      </c>
      <c r="V163" s="23">
        <v>-7923.45</v>
      </c>
      <c r="W163" s="23">
        <v>0</v>
      </c>
      <c r="X163" s="23">
        <v>-465827.17</v>
      </c>
      <c r="Y163" s="23">
        <v>392760.68</v>
      </c>
      <c r="Z163" s="23">
        <v>-15710.98</v>
      </c>
      <c r="AA163" s="23">
        <v>1711739.83</v>
      </c>
      <c r="AB163" s="23">
        <v>57460.05</v>
      </c>
      <c r="AC163" s="23">
        <v>3877016.04</v>
      </c>
      <c r="AD163" s="23">
        <v>158353.32</v>
      </c>
      <c r="AE163" s="23">
        <v>0</v>
      </c>
      <c r="AF163" s="23">
        <v>0</v>
      </c>
      <c r="AG163" s="23">
        <v>0</v>
      </c>
      <c r="AH163" s="23">
        <v>0</v>
      </c>
      <c r="AI163" s="23">
        <v>0</v>
      </c>
      <c r="AJ163" s="23">
        <v>3495.19</v>
      </c>
      <c r="AK163" s="23">
        <v>0</v>
      </c>
      <c r="AL163" s="23">
        <v>2977738.59</v>
      </c>
      <c r="AM163" s="23">
        <v>131454.7</v>
      </c>
      <c r="AN163" s="23">
        <v>0</v>
      </c>
      <c r="AO163" s="23">
        <v>0</v>
      </c>
      <c r="AP163" s="23">
        <v>494536.76</v>
      </c>
      <c r="AQ163" s="23">
        <v>44565310.54</v>
      </c>
      <c r="AR163" s="23">
        <v>2834098.98</v>
      </c>
      <c r="AS163" s="19"/>
    </row>
    <row r="164" spans="1:45" s="106" customFormat="1" ht="11.25">
      <c r="A164" s="121" t="s">
        <v>325</v>
      </c>
      <c r="B164" s="24" t="s">
        <v>326</v>
      </c>
      <c r="C164" s="17" t="s">
        <v>86</v>
      </c>
      <c r="D164" s="17" t="s">
        <v>89</v>
      </c>
      <c r="E164" s="23">
        <v>29526546.38</v>
      </c>
      <c r="F164" s="23">
        <v>7568.1</v>
      </c>
      <c r="G164" s="23">
        <v>28861.24</v>
      </c>
      <c r="H164" s="23">
        <v>0</v>
      </c>
      <c r="I164" s="23">
        <v>1852.12</v>
      </c>
      <c r="J164" s="23">
        <v>-1783.55</v>
      </c>
      <c r="K164" s="23">
        <v>0</v>
      </c>
      <c r="L164" s="23">
        <v>0</v>
      </c>
      <c r="M164" s="23">
        <v>29490048.47</v>
      </c>
      <c r="N164" s="23">
        <v>126555</v>
      </c>
      <c r="O164" s="23">
        <v>246288.54</v>
      </c>
      <c r="P164" s="23">
        <v>42733.29</v>
      </c>
      <c r="Q164" s="23">
        <v>0</v>
      </c>
      <c r="R164" s="23">
        <v>29074471.64</v>
      </c>
      <c r="S164" s="23">
        <v>33620406.31</v>
      </c>
      <c r="T164" s="23">
        <v>-1706093.39</v>
      </c>
      <c r="U164" s="23">
        <v>0</v>
      </c>
      <c r="V164" s="23">
        <v>-124433.59</v>
      </c>
      <c r="W164" s="23">
        <v>0</v>
      </c>
      <c r="X164" s="23">
        <v>11204.79</v>
      </c>
      <c r="Y164" s="23">
        <v>267589.47</v>
      </c>
      <c r="Z164" s="23">
        <v>-1420.7</v>
      </c>
      <c r="AA164" s="23">
        <v>526177.36</v>
      </c>
      <c r="AB164" s="23">
        <v>25140.75</v>
      </c>
      <c r="AC164" s="23">
        <v>562586.95</v>
      </c>
      <c r="AD164" s="23">
        <v>-205.44</v>
      </c>
      <c r="AE164" s="23">
        <v>42005.81</v>
      </c>
      <c r="AF164" s="23">
        <v>0</v>
      </c>
      <c r="AG164" s="23">
        <v>7660.55</v>
      </c>
      <c r="AH164" s="23">
        <v>-792.12</v>
      </c>
      <c r="AI164" s="23">
        <v>0</v>
      </c>
      <c r="AJ164" s="23">
        <v>49701.04</v>
      </c>
      <c r="AK164" s="23">
        <v>15151.82</v>
      </c>
      <c r="AL164" s="23">
        <v>1684228.43</v>
      </c>
      <c r="AM164" s="23">
        <v>-562243.3</v>
      </c>
      <c r="AN164" s="23">
        <v>0</v>
      </c>
      <c r="AO164" s="23">
        <v>0</v>
      </c>
      <c r="AP164" s="23">
        <v>168885.08</v>
      </c>
      <c r="AQ164" s="23">
        <v>29526546.38</v>
      </c>
      <c r="AR164" s="23">
        <v>861367.33</v>
      </c>
      <c r="AS164" s="19"/>
    </row>
    <row r="165" spans="1:45" s="106" customFormat="1" ht="11.25">
      <c r="A165" s="121" t="s">
        <v>327</v>
      </c>
      <c r="B165" s="24" t="s">
        <v>328</v>
      </c>
      <c r="C165" s="17" t="s">
        <v>85</v>
      </c>
      <c r="D165" s="17" t="s">
        <v>89</v>
      </c>
      <c r="E165" s="23">
        <v>36464662.57</v>
      </c>
      <c r="F165" s="23">
        <v>6862.39</v>
      </c>
      <c r="G165" s="23">
        <v>2687.6</v>
      </c>
      <c r="H165" s="23">
        <v>420.5</v>
      </c>
      <c r="I165" s="23">
        <v>0</v>
      </c>
      <c r="J165" s="23">
        <v>0</v>
      </c>
      <c r="K165" s="23">
        <v>0</v>
      </c>
      <c r="L165" s="23">
        <v>0</v>
      </c>
      <c r="M165" s="23">
        <v>36454692.08</v>
      </c>
      <c r="N165" s="23">
        <v>154745</v>
      </c>
      <c r="O165" s="23">
        <v>198204.5</v>
      </c>
      <c r="P165" s="23">
        <v>73353.78</v>
      </c>
      <c r="Q165" s="23">
        <v>0</v>
      </c>
      <c r="R165" s="23">
        <v>36028388.8</v>
      </c>
      <c r="S165" s="23">
        <v>42809398.42</v>
      </c>
      <c r="T165" s="23">
        <v>-1189387.31</v>
      </c>
      <c r="U165" s="23">
        <v>0</v>
      </c>
      <c r="V165" s="23">
        <v>5850.59</v>
      </c>
      <c r="W165" s="23">
        <v>0</v>
      </c>
      <c r="X165" s="23">
        <v>-113280.69</v>
      </c>
      <c r="Y165" s="23">
        <v>336706.51</v>
      </c>
      <c r="Z165" s="23">
        <v>-15156.21</v>
      </c>
      <c r="AA165" s="23">
        <v>593115.5</v>
      </c>
      <c r="AB165" s="23">
        <v>23350.11</v>
      </c>
      <c r="AC165" s="23">
        <v>2625446.54</v>
      </c>
      <c r="AD165" s="23">
        <v>-73972.14</v>
      </c>
      <c r="AE165" s="23">
        <v>31689.9</v>
      </c>
      <c r="AF165" s="23">
        <v>0</v>
      </c>
      <c r="AG165" s="23">
        <v>0</v>
      </c>
      <c r="AH165" s="23">
        <v>0</v>
      </c>
      <c r="AI165" s="23">
        <v>0</v>
      </c>
      <c r="AJ165" s="23">
        <v>3659.78</v>
      </c>
      <c r="AK165" s="23">
        <v>1066.65</v>
      </c>
      <c r="AL165" s="23">
        <v>2102277.2</v>
      </c>
      <c r="AM165" s="23">
        <v>-7387.56</v>
      </c>
      <c r="AN165" s="23">
        <v>0</v>
      </c>
      <c r="AO165" s="23">
        <v>0</v>
      </c>
      <c r="AP165" s="23">
        <v>296784.14</v>
      </c>
      <c r="AQ165" s="23">
        <v>36464662.57</v>
      </c>
      <c r="AR165" s="23">
        <v>489981.8</v>
      </c>
      <c r="AS165" s="19"/>
    </row>
    <row r="166" spans="1:45" s="106" customFormat="1" ht="11.25">
      <c r="A166" s="121" t="s">
        <v>329</v>
      </c>
      <c r="B166" s="24" t="s">
        <v>330</v>
      </c>
      <c r="C166" s="17" t="s">
        <v>80</v>
      </c>
      <c r="D166" s="17" t="s">
        <v>90</v>
      </c>
      <c r="E166" s="23">
        <v>159691976.01</v>
      </c>
      <c r="F166" s="23">
        <v>125646.83</v>
      </c>
      <c r="G166" s="23">
        <v>330945.37</v>
      </c>
      <c r="H166" s="23">
        <v>0</v>
      </c>
      <c r="I166" s="23">
        <v>0</v>
      </c>
      <c r="J166" s="23">
        <v>0</v>
      </c>
      <c r="K166" s="23">
        <v>832.46</v>
      </c>
      <c r="L166" s="23">
        <v>0</v>
      </c>
      <c r="M166" s="23">
        <v>159234551.35</v>
      </c>
      <c r="N166" s="23">
        <v>741265</v>
      </c>
      <c r="O166" s="23">
        <v>2364650.4</v>
      </c>
      <c r="P166" s="23">
        <v>586727.86</v>
      </c>
      <c r="Q166" s="23">
        <v>0</v>
      </c>
      <c r="R166" s="23">
        <v>155541908.09</v>
      </c>
      <c r="S166" s="23">
        <v>195481877.66</v>
      </c>
      <c r="T166" s="23">
        <v>-10577759.8</v>
      </c>
      <c r="U166" s="23">
        <v>0</v>
      </c>
      <c r="V166" s="23">
        <v>164933.94</v>
      </c>
      <c r="W166" s="23">
        <v>0</v>
      </c>
      <c r="X166" s="23">
        <v>-1056376.86</v>
      </c>
      <c r="Y166" s="23">
        <v>1545794.93</v>
      </c>
      <c r="Z166" s="23">
        <v>-98991.25</v>
      </c>
      <c r="AA166" s="23">
        <v>2415032.52</v>
      </c>
      <c r="AB166" s="23">
        <v>228988.37</v>
      </c>
      <c r="AC166" s="23">
        <v>11214769.45</v>
      </c>
      <c r="AD166" s="23">
        <v>-199026</v>
      </c>
      <c r="AE166" s="23">
        <v>0</v>
      </c>
      <c r="AF166" s="23">
        <v>0</v>
      </c>
      <c r="AG166" s="23">
        <v>0</v>
      </c>
      <c r="AH166" s="23">
        <v>0</v>
      </c>
      <c r="AI166" s="23">
        <v>0</v>
      </c>
      <c r="AJ166" s="23">
        <v>216523.77</v>
      </c>
      <c r="AK166" s="23">
        <v>108834.2</v>
      </c>
      <c r="AL166" s="23">
        <v>13388889.48</v>
      </c>
      <c r="AM166" s="23">
        <v>-234567.21</v>
      </c>
      <c r="AN166" s="23">
        <v>32427.18</v>
      </c>
      <c r="AO166" s="23">
        <v>-56282.98</v>
      </c>
      <c r="AP166" s="23">
        <v>764667.54</v>
      </c>
      <c r="AQ166" s="23">
        <v>159691976.02</v>
      </c>
      <c r="AR166" s="23">
        <v>39629590.1</v>
      </c>
      <c r="AS166" s="19"/>
    </row>
    <row r="167" spans="1:45" s="106" customFormat="1" ht="11.25">
      <c r="A167" s="121" t="s">
        <v>331</v>
      </c>
      <c r="B167" s="24" t="s">
        <v>332</v>
      </c>
      <c r="C167" s="17" t="s">
        <v>83</v>
      </c>
      <c r="D167" s="17" t="s">
        <v>88</v>
      </c>
      <c r="E167" s="23">
        <v>66863264.89</v>
      </c>
      <c r="F167" s="23">
        <v>16087.18</v>
      </c>
      <c r="G167" s="23">
        <v>38004.92</v>
      </c>
      <c r="H167" s="23">
        <v>67.47</v>
      </c>
      <c r="I167" s="23">
        <v>0</v>
      </c>
      <c r="J167" s="23">
        <v>0</v>
      </c>
      <c r="K167" s="23">
        <v>22644</v>
      </c>
      <c r="L167" s="23">
        <v>0</v>
      </c>
      <c r="M167" s="23">
        <v>66786461.32</v>
      </c>
      <c r="N167" s="23">
        <v>265021</v>
      </c>
      <c r="O167" s="23">
        <v>1049127.2</v>
      </c>
      <c r="P167" s="23">
        <v>148099.53</v>
      </c>
      <c r="Q167" s="23">
        <v>0</v>
      </c>
      <c r="R167" s="23">
        <v>65324213.59</v>
      </c>
      <c r="S167" s="23">
        <v>75930919.78</v>
      </c>
      <c r="T167" s="23">
        <v>-2519755.06</v>
      </c>
      <c r="U167" s="23">
        <v>0</v>
      </c>
      <c r="V167" s="23">
        <v>95560.86</v>
      </c>
      <c r="W167" s="23">
        <v>0</v>
      </c>
      <c r="X167" s="23">
        <v>-40100.1</v>
      </c>
      <c r="Y167" s="23">
        <v>603844.76</v>
      </c>
      <c r="Z167" s="23">
        <v>-11219.48</v>
      </c>
      <c r="AA167" s="23">
        <v>902695.96</v>
      </c>
      <c r="AB167" s="23">
        <v>87348.11</v>
      </c>
      <c r="AC167" s="23">
        <v>2847931.35</v>
      </c>
      <c r="AD167" s="23">
        <v>-22715.9</v>
      </c>
      <c r="AE167" s="23">
        <v>38353.8</v>
      </c>
      <c r="AF167" s="23">
        <v>0</v>
      </c>
      <c r="AG167" s="23">
        <v>0</v>
      </c>
      <c r="AH167" s="23">
        <v>0</v>
      </c>
      <c r="AI167" s="23">
        <v>0</v>
      </c>
      <c r="AJ167" s="23">
        <v>12826.38</v>
      </c>
      <c r="AK167" s="23">
        <v>8041.54</v>
      </c>
      <c r="AL167" s="23">
        <v>3117898.76</v>
      </c>
      <c r="AM167" s="23">
        <v>-89024.02</v>
      </c>
      <c r="AN167" s="23">
        <v>0</v>
      </c>
      <c r="AO167" s="23">
        <v>0</v>
      </c>
      <c r="AP167" s="23">
        <v>372830.09</v>
      </c>
      <c r="AQ167" s="23">
        <v>66863264.89</v>
      </c>
      <c r="AR167" s="23">
        <v>9301407</v>
      </c>
      <c r="AS167" s="19"/>
    </row>
    <row r="168" spans="1:45" s="106" customFormat="1" ht="11.25">
      <c r="A168" s="121" t="s">
        <v>333</v>
      </c>
      <c r="B168" s="24" t="s">
        <v>334</v>
      </c>
      <c r="C168" s="17" t="s">
        <v>82</v>
      </c>
      <c r="D168" s="17" t="s">
        <v>89</v>
      </c>
      <c r="E168" s="23">
        <v>52313451.47</v>
      </c>
      <c r="F168" s="23">
        <v>22170.38</v>
      </c>
      <c r="G168" s="23">
        <v>3637.75</v>
      </c>
      <c r="H168" s="23">
        <v>685.06</v>
      </c>
      <c r="I168" s="23">
        <v>2919.09</v>
      </c>
      <c r="J168" s="23">
        <v>4501.4</v>
      </c>
      <c r="K168" s="23">
        <v>0</v>
      </c>
      <c r="L168" s="23">
        <v>0</v>
      </c>
      <c r="M168" s="23">
        <v>52279537.79</v>
      </c>
      <c r="N168" s="23">
        <v>209825</v>
      </c>
      <c r="O168" s="23">
        <v>794469.84</v>
      </c>
      <c r="P168" s="23">
        <v>82088.93</v>
      </c>
      <c r="Q168" s="23">
        <v>0</v>
      </c>
      <c r="R168" s="23">
        <v>51193154.02</v>
      </c>
      <c r="S168" s="23">
        <v>59538098.79</v>
      </c>
      <c r="T168" s="23">
        <v>-1103934.06</v>
      </c>
      <c r="U168" s="23">
        <v>0</v>
      </c>
      <c r="V168" s="23">
        <v>-291079.36</v>
      </c>
      <c r="W168" s="23">
        <v>0</v>
      </c>
      <c r="X168" s="23">
        <v>-63798.08</v>
      </c>
      <c r="Y168" s="23">
        <v>472627.27</v>
      </c>
      <c r="Z168" s="23">
        <v>-14442.09</v>
      </c>
      <c r="AA168" s="23">
        <v>683135.41</v>
      </c>
      <c r="AB168" s="23">
        <v>55785.61</v>
      </c>
      <c r="AC168" s="23">
        <v>2527789.24</v>
      </c>
      <c r="AD168" s="23">
        <v>-41794.47</v>
      </c>
      <c r="AE168" s="23">
        <v>68335.54</v>
      </c>
      <c r="AF168" s="23">
        <v>0</v>
      </c>
      <c r="AG168" s="23">
        <v>6638.43</v>
      </c>
      <c r="AH168" s="23">
        <v>0</v>
      </c>
      <c r="AI168" s="23">
        <v>0</v>
      </c>
      <c r="AJ168" s="23">
        <v>1635.4</v>
      </c>
      <c r="AK168" s="23">
        <v>-9776.91</v>
      </c>
      <c r="AL168" s="23">
        <v>2685585.98</v>
      </c>
      <c r="AM168" s="23">
        <v>87552.77</v>
      </c>
      <c r="AN168" s="23">
        <v>0</v>
      </c>
      <c r="AO168" s="23">
        <v>0</v>
      </c>
      <c r="AP168" s="23">
        <v>286730.16</v>
      </c>
      <c r="AQ168" s="23">
        <v>52313451.47</v>
      </c>
      <c r="AR168" s="23">
        <v>1841239.4</v>
      </c>
      <c r="AS168" s="19"/>
    </row>
    <row r="169" spans="1:45" s="106" customFormat="1" ht="11.25">
      <c r="A169" s="121" t="s">
        <v>335</v>
      </c>
      <c r="B169" s="24" t="s">
        <v>336</v>
      </c>
      <c r="C169" s="17" t="s">
        <v>83</v>
      </c>
      <c r="D169" s="17" t="s">
        <v>89</v>
      </c>
      <c r="E169" s="23">
        <v>11912052.51</v>
      </c>
      <c r="F169" s="23">
        <v>9238.34</v>
      </c>
      <c r="G169" s="23">
        <v>12078.11</v>
      </c>
      <c r="H169" s="23">
        <v>35.77</v>
      </c>
      <c r="I169" s="23">
        <v>2038.66</v>
      </c>
      <c r="J169" s="23">
        <v>736.59</v>
      </c>
      <c r="K169" s="23">
        <v>0</v>
      </c>
      <c r="L169" s="23">
        <v>0</v>
      </c>
      <c r="M169" s="23">
        <v>11887925.04</v>
      </c>
      <c r="N169" s="23">
        <v>93128</v>
      </c>
      <c r="O169" s="23">
        <v>278820.02</v>
      </c>
      <c r="P169" s="23">
        <v>14503.67</v>
      </c>
      <c r="Q169" s="23">
        <v>0</v>
      </c>
      <c r="R169" s="23">
        <v>11501473.35</v>
      </c>
      <c r="S169" s="23">
        <v>14107896.75</v>
      </c>
      <c r="T169" s="23">
        <v>-188098.27</v>
      </c>
      <c r="U169" s="23">
        <v>0</v>
      </c>
      <c r="V169" s="23">
        <v>-351.94</v>
      </c>
      <c r="W169" s="23">
        <v>0</v>
      </c>
      <c r="X169" s="23">
        <v>-7279.12</v>
      </c>
      <c r="Y169" s="23">
        <v>98720.97</v>
      </c>
      <c r="Z169" s="23">
        <v>-2476.49</v>
      </c>
      <c r="AA169" s="23">
        <v>592670.94</v>
      </c>
      <c r="AB169" s="23">
        <v>17853.93</v>
      </c>
      <c r="AC169" s="23">
        <v>643492.02</v>
      </c>
      <c r="AD169" s="23">
        <v>2291.17</v>
      </c>
      <c r="AE169" s="23">
        <v>24414.9</v>
      </c>
      <c r="AF169" s="23">
        <v>0</v>
      </c>
      <c r="AG169" s="23">
        <v>11758.14</v>
      </c>
      <c r="AH169" s="23">
        <v>88.09</v>
      </c>
      <c r="AI169" s="23">
        <v>0</v>
      </c>
      <c r="AJ169" s="23">
        <v>19401.08</v>
      </c>
      <c r="AK169" s="23">
        <v>297.29</v>
      </c>
      <c r="AL169" s="23">
        <v>716567.72</v>
      </c>
      <c r="AM169" s="23">
        <v>23272.27</v>
      </c>
      <c r="AN169" s="23">
        <v>0</v>
      </c>
      <c r="AO169" s="23">
        <v>0</v>
      </c>
      <c r="AP169" s="23">
        <v>58810.08</v>
      </c>
      <c r="AQ169" s="23">
        <v>11912052.51</v>
      </c>
      <c r="AR169" s="23">
        <v>450449.67</v>
      </c>
      <c r="AS169" s="19"/>
    </row>
    <row r="170" spans="1:45" s="106" customFormat="1" ht="11.25">
      <c r="A170" s="121" t="s">
        <v>337</v>
      </c>
      <c r="B170" s="24" t="s">
        <v>650</v>
      </c>
      <c r="C170" s="17" t="s">
        <v>86</v>
      </c>
      <c r="D170" s="17" t="s">
        <v>89</v>
      </c>
      <c r="E170" s="23">
        <v>14072344.64</v>
      </c>
      <c r="F170" s="23">
        <v>16531.83</v>
      </c>
      <c r="G170" s="23">
        <v>43501.66</v>
      </c>
      <c r="H170" s="23">
        <v>2180.56</v>
      </c>
      <c r="I170" s="23">
        <v>29144.76</v>
      </c>
      <c r="J170" s="23">
        <v>5047.04</v>
      </c>
      <c r="K170" s="23">
        <v>0</v>
      </c>
      <c r="L170" s="23">
        <v>0</v>
      </c>
      <c r="M170" s="23">
        <v>13975938.79</v>
      </c>
      <c r="N170" s="23">
        <v>108193</v>
      </c>
      <c r="O170" s="23">
        <v>56687.05</v>
      </c>
      <c r="P170" s="23">
        <v>14501.73</v>
      </c>
      <c r="Q170" s="23">
        <v>0</v>
      </c>
      <c r="R170" s="23">
        <v>13796557.01</v>
      </c>
      <c r="S170" s="23">
        <v>17048965.01</v>
      </c>
      <c r="T170" s="23">
        <v>-247092.45</v>
      </c>
      <c r="U170" s="23">
        <v>0</v>
      </c>
      <c r="V170" s="23">
        <v>-6970.14</v>
      </c>
      <c r="W170" s="23">
        <v>0</v>
      </c>
      <c r="X170" s="23">
        <v>-92.46</v>
      </c>
      <c r="Y170" s="23">
        <v>123551.94</v>
      </c>
      <c r="Z170" s="23">
        <v>-3185.43</v>
      </c>
      <c r="AA170" s="23">
        <v>637958.21</v>
      </c>
      <c r="AB170" s="23">
        <v>44846.58</v>
      </c>
      <c r="AC170" s="23">
        <v>1101495.17</v>
      </c>
      <c r="AD170" s="23">
        <v>-36010.19</v>
      </c>
      <c r="AE170" s="23">
        <v>35246.2</v>
      </c>
      <c r="AF170" s="23">
        <v>0</v>
      </c>
      <c r="AG170" s="23">
        <v>64115.75</v>
      </c>
      <c r="AH170" s="23">
        <v>440.34</v>
      </c>
      <c r="AI170" s="23">
        <v>-0.05</v>
      </c>
      <c r="AJ170" s="23">
        <v>3022.46</v>
      </c>
      <c r="AK170" s="23">
        <v>917.07</v>
      </c>
      <c r="AL170" s="23">
        <v>730005.84</v>
      </c>
      <c r="AM170" s="23">
        <v>167237.69</v>
      </c>
      <c r="AN170" s="23">
        <v>0</v>
      </c>
      <c r="AO170" s="23">
        <v>0</v>
      </c>
      <c r="AP170" s="23">
        <v>93741.68</v>
      </c>
      <c r="AQ170" s="23">
        <v>14072344.64</v>
      </c>
      <c r="AR170" s="23">
        <v>465596.19</v>
      </c>
      <c r="AS170" s="19"/>
    </row>
    <row r="171" spans="1:45" s="106" customFormat="1" ht="11.25">
      <c r="A171" s="121" t="s">
        <v>338</v>
      </c>
      <c r="B171" s="24" t="s">
        <v>339</v>
      </c>
      <c r="C171" s="17" t="s">
        <v>80</v>
      </c>
      <c r="D171" s="17" t="s">
        <v>90</v>
      </c>
      <c r="E171" s="23">
        <v>268078377.17</v>
      </c>
      <c r="F171" s="23">
        <v>215331.28</v>
      </c>
      <c r="G171" s="23">
        <v>425577.53</v>
      </c>
      <c r="H171" s="23">
        <v>1517.32</v>
      </c>
      <c r="I171" s="23">
        <v>0</v>
      </c>
      <c r="J171" s="23">
        <v>0</v>
      </c>
      <c r="K171" s="23">
        <v>1322.15</v>
      </c>
      <c r="L171" s="23">
        <v>0</v>
      </c>
      <c r="M171" s="23">
        <v>267434628.89</v>
      </c>
      <c r="N171" s="23">
        <v>1104743</v>
      </c>
      <c r="O171" s="23">
        <v>4221768.22</v>
      </c>
      <c r="P171" s="23">
        <v>812297.43</v>
      </c>
      <c r="Q171" s="23">
        <v>0</v>
      </c>
      <c r="R171" s="23">
        <v>261295820.24</v>
      </c>
      <c r="S171" s="23">
        <v>337190970.56</v>
      </c>
      <c r="T171" s="23">
        <v>-15491070.01</v>
      </c>
      <c r="U171" s="23">
        <v>0</v>
      </c>
      <c r="V171" s="23">
        <v>-1170090.86</v>
      </c>
      <c r="W171" s="23">
        <v>0</v>
      </c>
      <c r="X171" s="23">
        <v>-2564957.2</v>
      </c>
      <c r="Y171" s="23">
        <v>2721046.53</v>
      </c>
      <c r="Z171" s="23">
        <v>-191012.49</v>
      </c>
      <c r="AA171" s="23">
        <v>2787211.08</v>
      </c>
      <c r="AB171" s="23">
        <v>326579.41</v>
      </c>
      <c r="AC171" s="23">
        <v>18005574.48</v>
      </c>
      <c r="AD171" s="23">
        <v>-707509.45</v>
      </c>
      <c r="AE171" s="23">
        <v>100111.76</v>
      </c>
      <c r="AF171" s="23">
        <v>-184.55</v>
      </c>
      <c r="AG171" s="23">
        <v>0</v>
      </c>
      <c r="AH171" s="23">
        <v>0</v>
      </c>
      <c r="AI171" s="23">
        <v>0</v>
      </c>
      <c r="AJ171" s="23">
        <v>44452.4</v>
      </c>
      <c r="AK171" s="23">
        <v>1588533.56</v>
      </c>
      <c r="AL171" s="23">
        <v>33723790.96</v>
      </c>
      <c r="AM171" s="23">
        <v>150408.11</v>
      </c>
      <c r="AN171" s="23">
        <v>0</v>
      </c>
      <c r="AO171" s="23">
        <v>0</v>
      </c>
      <c r="AP171" s="23">
        <v>1527456</v>
      </c>
      <c r="AQ171" s="23">
        <v>268078377.17</v>
      </c>
      <c r="AR171" s="23">
        <v>28296676.15</v>
      </c>
      <c r="AS171" s="19"/>
    </row>
    <row r="172" spans="1:45" s="106" customFormat="1" ht="11.25">
      <c r="A172" s="121" t="s">
        <v>340</v>
      </c>
      <c r="B172" s="24" t="s">
        <v>341</v>
      </c>
      <c r="C172" s="17" t="s">
        <v>85</v>
      </c>
      <c r="D172" s="17" t="s">
        <v>89</v>
      </c>
      <c r="E172" s="23">
        <v>28119190.74</v>
      </c>
      <c r="F172" s="23">
        <v>1449.12</v>
      </c>
      <c r="G172" s="23">
        <v>24462.26</v>
      </c>
      <c r="H172" s="23">
        <v>0</v>
      </c>
      <c r="I172" s="23">
        <v>-384.42</v>
      </c>
      <c r="J172" s="23">
        <v>0</v>
      </c>
      <c r="K172" s="23">
        <v>6163.25</v>
      </c>
      <c r="L172" s="23">
        <v>0</v>
      </c>
      <c r="M172" s="23">
        <v>28087500.53</v>
      </c>
      <c r="N172" s="23">
        <v>136017</v>
      </c>
      <c r="O172" s="23">
        <v>271722</v>
      </c>
      <c r="P172" s="23">
        <v>31586.51</v>
      </c>
      <c r="Q172" s="23">
        <v>0</v>
      </c>
      <c r="R172" s="23">
        <v>27648175.02</v>
      </c>
      <c r="S172" s="23">
        <v>31990019.63</v>
      </c>
      <c r="T172" s="23">
        <v>-603938.55</v>
      </c>
      <c r="U172" s="23">
        <v>0</v>
      </c>
      <c r="V172" s="23">
        <v>99511.08</v>
      </c>
      <c r="W172" s="23">
        <v>0</v>
      </c>
      <c r="X172" s="23">
        <v>-33609.07</v>
      </c>
      <c r="Y172" s="23">
        <v>249907.27</v>
      </c>
      <c r="Z172" s="23">
        <v>-7682.21</v>
      </c>
      <c r="AA172" s="23">
        <v>583560.13</v>
      </c>
      <c r="AB172" s="23">
        <v>226854.18</v>
      </c>
      <c r="AC172" s="23">
        <v>744364.89</v>
      </c>
      <c r="AD172" s="23">
        <v>24551.05</v>
      </c>
      <c r="AE172" s="23">
        <v>10941.6</v>
      </c>
      <c r="AF172" s="23">
        <v>0</v>
      </c>
      <c r="AG172" s="23">
        <v>990.62</v>
      </c>
      <c r="AH172" s="23">
        <v>0</v>
      </c>
      <c r="AI172" s="23">
        <v>0</v>
      </c>
      <c r="AJ172" s="23">
        <v>21007.7</v>
      </c>
      <c r="AK172" s="23">
        <v>14044.28</v>
      </c>
      <c r="AL172" s="23">
        <v>1772087.22</v>
      </c>
      <c r="AM172" s="23">
        <v>36432.23</v>
      </c>
      <c r="AN172" s="23">
        <v>0</v>
      </c>
      <c r="AO172" s="23">
        <v>0</v>
      </c>
      <c r="AP172" s="23">
        <v>207401.65</v>
      </c>
      <c r="AQ172" s="23">
        <v>28119190.74</v>
      </c>
      <c r="AR172" s="23">
        <v>760039.03</v>
      </c>
      <c r="AS172" s="19"/>
    </row>
    <row r="173" spans="1:45" s="106" customFormat="1" ht="11.25">
      <c r="A173" s="121" t="s">
        <v>342</v>
      </c>
      <c r="B173" s="24" t="s">
        <v>343</v>
      </c>
      <c r="C173" s="17" t="s">
        <v>82</v>
      </c>
      <c r="D173" s="17" t="s">
        <v>88</v>
      </c>
      <c r="E173" s="23">
        <v>70225509.32</v>
      </c>
      <c r="F173" s="23">
        <v>45762.93</v>
      </c>
      <c r="G173" s="23">
        <v>130657.08</v>
      </c>
      <c r="H173" s="23">
        <v>4489.47</v>
      </c>
      <c r="I173" s="23">
        <v>7159.13</v>
      </c>
      <c r="J173" s="23">
        <v>0</v>
      </c>
      <c r="K173" s="23">
        <v>0</v>
      </c>
      <c r="L173" s="23">
        <v>0</v>
      </c>
      <c r="M173" s="23">
        <v>70037440.71</v>
      </c>
      <c r="N173" s="23">
        <v>288217.76</v>
      </c>
      <c r="O173" s="23">
        <v>643891.28</v>
      </c>
      <c r="P173" s="23">
        <v>75582.22</v>
      </c>
      <c r="Q173" s="23">
        <v>0</v>
      </c>
      <c r="R173" s="23">
        <v>69029749.45</v>
      </c>
      <c r="S173" s="23">
        <v>81390395.1</v>
      </c>
      <c r="T173" s="23">
        <v>-8430319.34</v>
      </c>
      <c r="U173" s="23">
        <v>0</v>
      </c>
      <c r="V173" s="23">
        <v>6412102.87</v>
      </c>
      <c r="W173" s="23">
        <v>0</v>
      </c>
      <c r="X173" s="23">
        <v>-278363.41</v>
      </c>
      <c r="Y173" s="23">
        <v>638411.19</v>
      </c>
      <c r="Z173" s="23">
        <v>-91395.8</v>
      </c>
      <c r="AA173" s="23">
        <v>1181282.12</v>
      </c>
      <c r="AB173" s="23">
        <v>96677.63</v>
      </c>
      <c r="AC173" s="23">
        <v>3561199.24</v>
      </c>
      <c r="AD173" s="23">
        <v>-28222.25</v>
      </c>
      <c r="AE173" s="23">
        <v>77047.1</v>
      </c>
      <c r="AF173" s="23">
        <v>0</v>
      </c>
      <c r="AG173" s="23">
        <v>12908.08</v>
      </c>
      <c r="AH173" s="23">
        <v>0</v>
      </c>
      <c r="AI173" s="23">
        <v>0</v>
      </c>
      <c r="AJ173" s="23">
        <v>745340.6</v>
      </c>
      <c r="AK173" s="23">
        <v>-657714.29</v>
      </c>
      <c r="AL173" s="23">
        <v>4562371.41</v>
      </c>
      <c r="AM173" s="23">
        <v>77136.65</v>
      </c>
      <c r="AN173" s="23">
        <v>0</v>
      </c>
      <c r="AO173" s="23">
        <v>0</v>
      </c>
      <c r="AP173" s="23">
        <v>344021.82</v>
      </c>
      <c r="AQ173" s="23">
        <v>70225509.32</v>
      </c>
      <c r="AR173" s="23">
        <v>9201809.67</v>
      </c>
      <c r="AS173" s="19"/>
    </row>
    <row r="174" spans="1:45" s="106" customFormat="1" ht="11.25">
      <c r="A174" s="121" t="s">
        <v>344</v>
      </c>
      <c r="B174" s="24" t="s">
        <v>345</v>
      </c>
      <c r="C174" s="17" t="s">
        <v>85</v>
      </c>
      <c r="D174" s="17" t="s">
        <v>89</v>
      </c>
      <c r="E174" s="23">
        <v>13032188.38</v>
      </c>
      <c r="F174" s="23">
        <v>4604.79</v>
      </c>
      <c r="G174" s="23">
        <v>18105.39</v>
      </c>
      <c r="H174" s="23">
        <v>77.3</v>
      </c>
      <c r="I174" s="23">
        <v>3514.83</v>
      </c>
      <c r="J174" s="23">
        <v>4330.45</v>
      </c>
      <c r="K174" s="23">
        <v>0</v>
      </c>
      <c r="L174" s="23">
        <v>0</v>
      </c>
      <c r="M174" s="23">
        <v>13001555.62</v>
      </c>
      <c r="N174" s="23">
        <v>66664</v>
      </c>
      <c r="O174" s="23">
        <v>190.32</v>
      </c>
      <c r="P174" s="23">
        <v>7461.79</v>
      </c>
      <c r="Q174" s="23">
        <v>0</v>
      </c>
      <c r="R174" s="23">
        <v>12927239.51</v>
      </c>
      <c r="S174" s="23">
        <v>14411047.43</v>
      </c>
      <c r="T174" s="23">
        <v>-127066.91</v>
      </c>
      <c r="U174" s="23">
        <v>0</v>
      </c>
      <c r="V174" s="23">
        <v>-15787.7</v>
      </c>
      <c r="W174" s="23">
        <v>0</v>
      </c>
      <c r="X174" s="23">
        <v>-10869.01</v>
      </c>
      <c r="Y174" s="23">
        <v>110940.43</v>
      </c>
      <c r="Z174" s="23">
        <v>-987.87</v>
      </c>
      <c r="AA174" s="23">
        <v>340263</v>
      </c>
      <c r="AB174" s="23">
        <v>13081.23</v>
      </c>
      <c r="AC174" s="23">
        <v>427704.37</v>
      </c>
      <c r="AD174" s="23">
        <v>8875.59</v>
      </c>
      <c r="AE174" s="23">
        <v>30070</v>
      </c>
      <c r="AF174" s="23">
        <v>0</v>
      </c>
      <c r="AG174" s="23">
        <v>15403.33</v>
      </c>
      <c r="AH174" s="23">
        <v>1307.93</v>
      </c>
      <c r="AI174" s="23">
        <v>0</v>
      </c>
      <c r="AJ174" s="23">
        <v>0</v>
      </c>
      <c r="AK174" s="23">
        <v>0</v>
      </c>
      <c r="AL174" s="23">
        <v>408044.52</v>
      </c>
      <c r="AM174" s="23">
        <v>66782.2</v>
      </c>
      <c r="AN174" s="23">
        <v>0</v>
      </c>
      <c r="AO174" s="23">
        <v>0</v>
      </c>
      <c r="AP174" s="23">
        <v>45293.84</v>
      </c>
      <c r="AQ174" s="23">
        <v>13032188.38</v>
      </c>
      <c r="AR174" s="23">
        <v>893762.35</v>
      </c>
      <c r="AS174" s="19"/>
    </row>
    <row r="175" spans="1:45" s="106" customFormat="1" ht="11.25">
      <c r="A175" s="121" t="s">
        <v>346</v>
      </c>
      <c r="B175" s="24" t="s">
        <v>347</v>
      </c>
      <c r="C175" s="17" t="s">
        <v>81</v>
      </c>
      <c r="D175" s="17" t="s">
        <v>89</v>
      </c>
      <c r="E175" s="23">
        <v>24987031.54</v>
      </c>
      <c r="F175" s="23">
        <v>13427.9</v>
      </c>
      <c r="G175" s="23">
        <v>77389.06</v>
      </c>
      <c r="H175" s="23">
        <v>509.25</v>
      </c>
      <c r="I175" s="23">
        <v>9705.56</v>
      </c>
      <c r="J175" s="23">
        <v>7585.25</v>
      </c>
      <c r="K175" s="23">
        <v>54948.78</v>
      </c>
      <c r="L175" s="23">
        <v>0</v>
      </c>
      <c r="M175" s="23">
        <v>24823465.74</v>
      </c>
      <c r="N175" s="23">
        <v>163603</v>
      </c>
      <c r="O175" s="23">
        <v>140880.69</v>
      </c>
      <c r="P175" s="23">
        <v>48544.1</v>
      </c>
      <c r="Q175" s="23">
        <v>0</v>
      </c>
      <c r="R175" s="23">
        <v>24470437.95</v>
      </c>
      <c r="S175" s="23">
        <v>30166262.32</v>
      </c>
      <c r="T175" s="23">
        <v>-652574.86</v>
      </c>
      <c r="U175" s="23">
        <v>0</v>
      </c>
      <c r="V175" s="23">
        <v>-117390.06</v>
      </c>
      <c r="W175" s="23">
        <v>0</v>
      </c>
      <c r="X175" s="23">
        <v>-139511.87</v>
      </c>
      <c r="Y175" s="23">
        <v>224222.04</v>
      </c>
      <c r="Z175" s="23">
        <v>-7563.99</v>
      </c>
      <c r="AA175" s="23">
        <v>964565.28</v>
      </c>
      <c r="AB175" s="23">
        <v>20869.94</v>
      </c>
      <c r="AC175" s="23">
        <v>1860822.16</v>
      </c>
      <c r="AD175" s="23">
        <v>-8380.93</v>
      </c>
      <c r="AE175" s="23">
        <v>62328.13</v>
      </c>
      <c r="AF175" s="23">
        <v>2420.88</v>
      </c>
      <c r="AG175" s="23">
        <v>22625.17</v>
      </c>
      <c r="AH175" s="23">
        <v>-444.4</v>
      </c>
      <c r="AI175" s="23">
        <v>0</v>
      </c>
      <c r="AJ175" s="23">
        <v>0</v>
      </c>
      <c r="AK175" s="23">
        <v>7749.62</v>
      </c>
      <c r="AL175" s="23">
        <v>1638065.84</v>
      </c>
      <c r="AM175" s="23">
        <v>31145.38</v>
      </c>
      <c r="AN175" s="23">
        <v>0</v>
      </c>
      <c r="AO175" s="23">
        <v>0</v>
      </c>
      <c r="AP175" s="23">
        <v>163668.71</v>
      </c>
      <c r="AQ175" s="23">
        <v>24987031.54</v>
      </c>
      <c r="AR175" s="23">
        <v>854264.33</v>
      </c>
      <c r="AS175" s="19"/>
    </row>
    <row r="176" spans="1:45" s="106" customFormat="1" ht="11.25">
      <c r="A176" s="121" t="s">
        <v>64</v>
      </c>
      <c r="B176" s="24" t="s">
        <v>65</v>
      </c>
      <c r="C176" s="17" t="s">
        <v>84</v>
      </c>
      <c r="D176" s="17" t="s">
        <v>683</v>
      </c>
      <c r="E176" s="23">
        <v>73359326.35</v>
      </c>
      <c r="F176" s="23">
        <v>88079.21</v>
      </c>
      <c r="G176" s="23">
        <v>77342.35</v>
      </c>
      <c r="H176" s="23">
        <v>47.29</v>
      </c>
      <c r="I176" s="23">
        <v>0</v>
      </c>
      <c r="J176" s="23">
        <v>0</v>
      </c>
      <c r="K176" s="23">
        <v>0</v>
      </c>
      <c r="L176" s="23">
        <v>0</v>
      </c>
      <c r="M176" s="23">
        <v>73193857.5</v>
      </c>
      <c r="N176" s="23">
        <v>294353</v>
      </c>
      <c r="O176" s="23">
        <v>817846.62</v>
      </c>
      <c r="P176" s="23">
        <v>23921.29</v>
      </c>
      <c r="Q176" s="23">
        <v>0</v>
      </c>
      <c r="R176" s="23">
        <v>72057736.59</v>
      </c>
      <c r="S176" s="23">
        <v>82268265.61</v>
      </c>
      <c r="T176" s="23">
        <v>-390498.87</v>
      </c>
      <c r="U176" s="23">
        <v>0</v>
      </c>
      <c r="V176" s="23">
        <v>30986.67</v>
      </c>
      <c r="W176" s="23">
        <v>0</v>
      </c>
      <c r="X176" s="23">
        <v>-91903.29</v>
      </c>
      <c r="Y176" s="23">
        <v>641528.54</v>
      </c>
      <c r="Z176" s="23">
        <v>-5328.99</v>
      </c>
      <c r="AA176" s="23">
        <v>1014373.62</v>
      </c>
      <c r="AB176" s="23">
        <v>81380.83</v>
      </c>
      <c r="AC176" s="23">
        <v>3448440.89</v>
      </c>
      <c r="AD176" s="23">
        <v>132847.94</v>
      </c>
      <c r="AE176" s="23">
        <v>83652.8</v>
      </c>
      <c r="AF176" s="23">
        <v>0</v>
      </c>
      <c r="AG176" s="23">
        <v>0</v>
      </c>
      <c r="AH176" s="23">
        <v>0</v>
      </c>
      <c r="AI176" s="23">
        <v>0</v>
      </c>
      <c r="AJ176" s="23">
        <v>9798.33</v>
      </c>
      <c r="AK176" s="23">
        <v>0</v>
      </c>
      <c r="AL176" s="23">
        <v>4051916.45</v>
      </c>
      <c r="AM176" s="23">
        <v>4733.24</v>
      </c>
      <c r="AN176" s="23">
        <v>0</v>
      </c>
      <c r="AO176" s="23">
        <v>0</v>
      </c>
      <c r="AP176" s="23">
        <v>450385.8</v>
      </c>
      <c r="AQ176" s="23">
        <v>73359326.35</v>
      </c>
      <c r="AR176" s="23">
        <v>4320135.09</v>
      </c>
      <c r="AS176" s="19"/>
    </row>
    <row r="177" spans="1:45" s="106" customFormat="1" ht="11.25">
      <c r="A177" s="121" t="s">
        <v>348</v>
      </c>
      <c r="B177" s="24" t="s">
        <v>349</v>
      </c>
      <c r="C177" s="17" t="s">
        <v>81</v>
      </c>
      <c r="D177" s="17" t="s">
        <v>89</v>
      </c>
      <c r="E177" s="23">
        <v>11530790.02</v>
      </c>
      <c r="F177" s="23">
        <v>10385.87</v>
      </c>
      <c r="G177" s="23">
        <v>23506.08</v>
      </c>
      <c r="H177" s="23">
        <v>0</v>
      </c>
      <c r="I177" s="23">
        <v>9016.99</v>
      </c>
      <c r="J177" s="23">
        <v>473.52</v>
      </c>
      <c r="K177" s="23">
        <v>0</v>
      </c>
      <c r="L177" s="23">
        <v>0</v>
      </c>
      <c r="M177" s="23">
        <v>11487407.56</v>
      </c>
      <c r="N177" s="23">
        <v>103412.43</v>
      </c>
      <c r="O177" s="23">
        <v>107896.62</v>
      </c>
      <c r="P177" s="23">
        <v>18571.16</v>
      </c>
      <c r="Q177" s="23">
        <v>0</v>
      </c>
      <c r="R177" s="23">
        <v>11257527.35</v>
      </c>
      <c r="S177" s="23">
        <v>13897048.15</v>
      </c>
      <c r="T177" s="23">
        <v>-453407.29</v>
      </c>
      <c r="U177" s="23">
        <v>0</v>
      </c>
      <c r="V177" s="23">
        <v>581.02</v>
      </c>
      <c r="W177" s="23">
        <v>0</v>
      </c>
      <c r="X177" s="23">
        <v>-32055.18</v>
      </c>
      <c r="Y177" s="23">
        <v>105575.94</v>
      </c>
      <c r="Z177" s="23">
        <v>0</v>
      </c>
      <c r="AA177" s="23">
        <v>635309.85</v>
      </c>
      <c r="AB177" s="23">
        <v>8379.19</v>
      </c>
      <c r="AC177" s="23">
        <v>693877.45</v>
      </c>
      <c r="AD177" s="23">
        <v>15827.8</v>
      </c>
      <c r="AE177" s="23">
        <v>28164.53</v>
      </c>
      <c r="AF177" s="23">
        <v>51.6</v>
      </c>
      <c r="AG177" s="23">
        <v>22509.06</v>
      </c>
      <c r="AH177" s="23">
        <v>6691.94</v>
      </c>
      <c r="AI177" s="23">
        <v>0</v>
      </c>
      <c r="AJ177" s="23">
        <v>-4994.64</v>
      </c>
      <c r="AK177" s="23">
        <v>-3705.8</v>
      </c>
      <c r="AL177" s="23">
        <v>638158.64</v>
      </c>
      <c r="AM177" s="23">
        <v>-54533.26</v>
      </c>
      <c r="AN177" s="23">
        <v>0</v>
      </c>
      <c r="AO177" s="23">
        <v>0</v>
      </c>
      <c r="AP177" s="23">
        <v>65326.62</v>
      </c>
      <c r="AQ177" s="23">
        <v>11530790.02</v>
      </c>
      <c r="AR177" s="23">
        <v>292958.81</v>
      </c>
      <c r="AS177" s="19"/>
    </row>
    <row r="178" spans="1:45" s="106" customFormat="1" ht="11.25">
      <c r="A178" s="121" t="s">
        <v>350</v>
      </c>
      <c r="B178" s="24" t="s">
        <v>351</v>
      </c>
      <c r="C178" s="17" t="s">
        <v>83</v>
      </c>
      <c r="D178" s="17" t="s">
        <v>89</v>
      </c>
      <c r="E178" s="23">
        <v>19368379.61</v>
      </c>
      <c r="F178" s="23">
        <v>37838.74</v>
      </c>
      <c r="G178" s="23">
        <v>34541.32</v>
      </c>
      <c r="H178" s="23">
        <v>1535.47</v>
      </c>
      <c r="I178" s="23">
        <v>74429.32</v>
      </c>
      <c r="J178" s="23">
        <v>71806.88</v>
      </c>
      <c r="K178" s="23">
        <v>4227.21</v>
      </c>
      <c r="L178" s="23">
        <v>0</v>
      </c>
      <c r="M178" s="23">
        <v>19144000.67</v>
      </c>
      <c r="N178" s="23">
        <v>127787</v>
      </c>
      <c r="O178" s="23">
        <v>301644.91</v>
      </c>
      <c r="P178" s="23">
        <v>16159.39</v>
      </c>
      <c r="Q178" s="23">
        <v>0</v>
      </c>
      <c r="R178" s="23">
        <v>18698409.37</v>
      </c>
      <c r="S178" s="23">
        <v>21254735.35</v>
      </c>
      <c r="T178" s="23">
        <v>175175.78</v>
      </c>
      <c r="U178" s="23">
        <v>0</v>
      </c>
      <c r="V178" s="23">
        <v>-12484.14</v>
      </c>
      <c r="W178" s="23">
        <v>0</v>
      </c>
      <c r="X178" s="23">
        <v>-18743.56</v>
      </c>
      <c r="Y178" s="23">
        <v>162302.53</v>
      </c>
      <c r="Z178" s="23">
        <v>-191.68</v>
      </c>
      <c r="AA178" s="23">
        <v>519759.56</v>
      </c>
      <c r="AB178" s="23">
        <v>41566.78</v>
      </c>
      <c r="AC178" s="23">
        <v>622923.25</v>
      </c>
      <c r="AD178" s="23">
        <v>15277.75</v>
      </c>
      <c r="AE178" s="23">
        <v>33394.59</v>
      </c>
      <c r="AF178" s="23">
        <v>0</v>
      </c>
      <c r="AG178" s="23">
        <v>87971.88</v>
      </c>
      <c r="AH178" s="23">
        <v>3231.99</v>
      </c>
      <c r="AI178" s="23">
        <v>0</v>
      </c>
      <c r="AJ178" s="23">
        <v>3921.1</v>
      </c>
      <c r="AK178" s="23">
        <v>126.58</v>
      </c>
      <c r="AL178" s="23">
        <v>879432.75</v>
      </c>
      <c r="AM178" s="23">
        <v>-29467.26</v>
      </c>
      <c r="AN178" s="23">
        <v>0</v>
      </c>
      <c r="AO178" s="23">
        <v>0</v>
      </c>
      <c r="AP178" s="23">
        <v>51762.82</v>
      </c>
      <c r="AQ178" s="23">
        <v>19368379.61</v>
      </c>
      <c r="AR178" s="23">
        <v>807772.03</v>
      </c>
      <c r="AS178" s="19"/>
    </row>
    <row r="179" spans="1:45" s="106" customFormat="1" ht="11.25">
      <c r="A179" s="121" t="s">
        <v>352</v>
      </c>
      <c r="B179" s="24" t="s">
        <v>353</v>
      </c>
      <c r="C179" s="17" t="s">
        <v>82</v>
      </c>
      <c r="D179" s="17" t="s">
        <v>89</v>
      </c>
      <c r="E179" s="23">
        <v>38570063.01</v>
      </c>
      <c r="F179" s="23">
        <v>16014.71</v>
      </c>
      <c r="G179" s="23">
        <v>81030.53</v>
      </c>
      <c r="H179" s="23">
        <v>309.19</v>
      </c>
      <c r="I179" s="23">
        <v>5053.15</v>
      </c>
      <c r="J179" s="23">
        <v>0</v>
      </c>
      <c r="K179" s="23">
        <v>8641.25</v>
      </c>
      <c r="L179" s="23">
        <v>0</v>
      </c>
      <c r="M179" s="23">
        <v>38459014.18</v>
      </c>
      <c r="N179" s="23">
        <v>175644</v>
      </c>
      <c r="O179" s="23">
        <v>531215.26</v>
      </c>
      <c r="P179" s="23">
        <v>64929.68</v>
      </c>
      <c r="Q179" s="23">
        <v>0</v>
      </c>
      <c r="R179" s="23">
        <v>37687225.24</v>
      </c>
      <c r="S179" s="23">
        <v>45316998.61</v>
      </c>
      <c r="T179" s="23">
        <v>-1642972.77</v>
      </c>
      <c r="U179" s="23">
        <v>0</v>
      </c>
      <c r="V179" s="23">
        <v>74127.95</v>
      </c>
      <c r="W179" s="23">
        <v>0</v>
      </c>
      <c r="X179" s="23">
        <v>-63820.78</v>
      </c>
      <c r="Y179" s="23">
        <v>347730.71</v>
      </c>
      <c r="Z179" s="23">
        <v>-17174.51</v>
      </c>
      <c r="AA179" s="23">
        <v>714218.61</v>
      </c>
      <c r="AB179" s="23">
        <v>55165.33</v>
      </c>
      <c r="AC179" s="23">
        <v>3045072.71</v>
      </c>
      <c r="AD179" s="23">
        <v>7900.17</v>
      </c>
      <c r="AE179" s="23">
        <v>39165.57</v>
      </c>
      <c r="AF179" s="23">
        <v>0</v>
      </c>
      <c r="AG179" s="23">
        <v>10277.38</v>
      </c>
      <c r="AH179" s="23">
        <v>0</v>
      </c>
      <c r="AI179" s="23">
        <v>0</v>
      </c>
      <c r="AJ179" s="23">
        <v>69741.17</v>
      </c>
      <c r="AK179" s="23">
        <v>19.62</v>
      </c>
      <c r="AL179" s="23">
        <v>1511260.14</v>
      </c>
      <c r="AM179" s="23">
        <v>-2689.59</v>
      </c>
      <c r="AN179" s="23">
        <v>0</v>
      </c>
      <c r="AO179" s="23">
        <v>0</v>
      </c>
      <c r="AP179" s="23">
        <v>122336.65</v>
      </c>
      <c r="AQ179" s="23">
        <v>38570063.01</v>
      </c>
      <c r="AR179" s="23">
        <v>2524381.73</v>
      </c>
      <c r="AS179" s="19"/>
    </row>
    <row r="180" spans="1:45" s="106" customFormat="1" ht="11.25">
      <c r="A180" s="121" t="s">
        <v>3</v>
      </c>
      <c r="B180" s="24" t="s">
        <v>91</v>
      </c>
      <c r="C180" s="17" t="s">
        <v>79</v>
      </c>
      <c r="D180" s="17" t="s">
        <v>88</v>
      </c>
      <c r="E180" s="23">
        <v>39782514.89</v>
      </c>
      <c r="F180" s="23">
        <v>942.85</v>
      </c>
      <c r="G180" s="23">
        <v>26563.4</v>
      </c>
      <c r="H180" s="23">
        <v>965.36</v>
      </c>
      <c r="I180" s="23">
        <v>0</v>
      </c>
      <c r="J180" s="23">
        <v>0</v>
      </c>
      <c r="K180" s="23">
        <v>65924.72</v>
      </c>
      <c r="L180" s="23">
        <v>0</v>
      </c>
      <c r="M180" s="23">
        <v>39688118.56</v>
      </c>
      <c r="N180" s="23">
        <v>187243.07</v>
      </c>
      <c r="O180" s="23">
        <v>563011.36</v>
      </c>
      <c r="P180" s="23">
        <v>51458.56</v>
      </c>
      <c r="Q180" s="23">
        <v>0</v>
      </c>
      <c r="R180" s="23">
        <v>38886405.57</v>
      </c>
      <c r="S180" s="23">
        <v>46891711.61</v>
      </c>
      <c r="T180" s="23">
        <v>-880832.08</v>
      </c>
      <c r="U180" s="23">
        <v>0</v>
      </c>
      <c r="V180" s="23">
        <v>125981.11</v>
      </c>
      <c r="W180" s="23">
        <v>0</v>
      </c>
      <c r="X180" s="23">
        <v>-125152.93</v>
      </c>
      <c r="Y180" s="23">
        <v>369559.73</v>
      </c>
      <c r="Z180" s="23">
        <v>-7346.77</v>
      </c>
      <c r="AA180" s="23">
        <v>695345.06</v>
      </c>
      <c r="AB180" s="23">
        <v>42815.96</v>
      </c>
      <c r="AC180" s="23">
        <v>2850645.03</v>
      </c>
      <c r="AD180" s="23">
        <v>-23382.1</v>
      </c>
      <c r="AE180" s="23">
        <v>29216.4</v>
      </c>
      <c r="AF180" s="23">
        <v>-9573.55</v>
      </c>
      <c r="AG180" s="23">
        <v>575.94</v>
      </c>
      <c r="AH180" s="23">
        <v>0</v>
      </c>
      <c r="AI180" s="23">
        <v>0</v>
      </c>
      <c r="AJ180" s="23">
        <v>28919.22</v>
      </c>
      <c r="AK180" s="23">
        <v>-146338.14</v>
      </c>
      <c r="AL180" s="23">
        <v>3114419.02</v>
      </c>
      <c r="AM180" s="23">
        <v>49284.8</v>
      </c>
      <c r="AN180" s="23">
        <v>0</v>
      </c>
      <c r="AO180" s="23">
        <v>0</v>
      </c>
      <c r="AP180" s="23">
        <v>209784</v>
      </c>
      <c r="AQ180" s="23">
        <v>39782514.89</v>
      </c>
      <c r="AR180" s="23">
        <v>3967263.24</v>
      </c>
      <c r="AS180" s="19"/>
    </row>
    <row r="181" spans="1:45" s="106" customFormat="1" ht="11.25">
      <c r="A181" s="121" t="s">
        <v>354</v>
      </c>
      <c r="B181" s="24" t="s">
        <v>355</v>
      </c>
      <c r="C181" s="17" t="s">
        <v>82</v>
      </c>
      <c r="D181" s="17" t="s">
        <v>88</v>
      </c>
      <c r="E181" s="23">
        <v>144809183.47</v>
      </c>
      <c r="F181" s="23">
        <v>110357.4</v>
      </c>
      <c r="G181" s="23">
        <v>138996.03</v>
      </c>
      <c r="H181" s="23">
        <v>0</v>
      </c>
      <c r="I181" s="23">
        <v>509.25</v>
      </c>
      <c r="J181" s="23">
        <v>0</v>
      </c>
      <c r="K181" s="23">
        <v>5679.23</v>
      </c>
      <c r="L181" s="23">
        <v>0</v>
      </c>
      <c r="M181" s="23">
        <v>144553641.56</v>
      </c>
      <c r="N181" s="23">
        <v>389398</v>
      </c>
      <c r="O181" s="23">
        <v>1088585.79</v>
      </c>
      <c r="P181" s="23">
        <v>208079.54</v>
      </c>
      <c r="Q181" s="23">
        <v>0</v>
      </c>
      <c r="R181" s="23">
        <v>142867578.23</v>
      </c>
      <c r="S181" s="23">
        <v>159275128.07</v>
      </c>
      <c r="T181" s="23">
        <v>-1789188.79</v>
      </c>
      <c r="U181" s="23">
        <v>0</v>
      </c>
      <c r="V181" s="23">
        <v>-51421.37</v>
      </c>
      <c r="W181" s="23">
        <v>0</v>
      </c>
      <c r="X181" s="23">
        <v>-650217.57</v>
      </c>
      <c r="Y181" s="23">
        <v>1286536.62</v>
      </c>
      <c r="Z181" s="23">
        <v>-11416.76</v>
      </c>
      <c r="AA181" s="23">
        <v>883513.56</v>
      </c>
      <c r="AB181" s="23">
        <v>70334.05</v>
      </c>
      <c r="AC181" s="23">
        <v>5354294.11</v>
      </c>
      <c r="AD181" s="23">
        <v>103787.17</v>
      </c>
      <c r="AE181" s="23">
        <v>50228.19</v>
      </c>
      <c r="AF181" s="23">
        <v>0</v>
      </c>
      <c r="AG181" s="23">
        <v>15162.33</v>
      </c>
      <c r="AH181" s="23">
        <v>11486.47</v>
      </c>
      <c r="AI181" s="23">
        <v>0</v>
      </c>
      <c r="AJ181" s="23">
        <v>479078.35</v>
      </c>
      <c r="AK181" s="23">
        <v>352891.23</v>
      </c>
      <c r="AL181" s="23">
        <v>6142814.76</v>
      </c>
      <c r="AM181" s="23">
        <v>252477.75</v>
      </c>
      <c r="AN181" s="23">
        <v>0</v>
      </c>
      <c r="AO181" s="23">
        <v>0</v>
      </c>
      <c r="AP181" s="23">
        <v>834603.9</v>
      </c>
      <c r="AQ181" s="23">
        <v>144809183.47</v>
      </c>
      <c r="AR181" s="23">
        <v>5934998.25</v>
      </c>
      <c r="AS181" s="19"/>
    </row>
    <row r="182" spans="1:45" s="106" customFormat="1" ht="11.25">
      <c r="A182" s="121" t="s">
        <v>356</v>
      </c>
      <c r="B182" s="24" t="s">
        <v>357</v>
      </c>
      <c r="C182" s="17" t="s">
        <v>82</v>
      </c>
      <c r="D182" s="17" t="s">
        <v>89</v>
      </c>
      <c r="E182" s="23">
        <v>37067675.89</v>
      </c>
      <c r="F182" s="23">
        <v>15610.93</v>
      </c>
      <c r="G182" s="23">
        <v>46213.58</v>
      </c>
      <c r="H182" s="23">
        <v>530.52</v>
      </c>
      <c r="I182" s="23">
        <v>6229.22</v>
      </c>
      <c r="J182" s="23">
        <v>16748.73</v>
      </c>
      <c r="K182" s="23">
        <v>0</v>
      </c>
      <c r="L182" s="23">
        <v>0</v>
      </c>
      <c r="M182" s="23">
        <v>36982342.91</v>
      </c>
      <c r="N182" s="23">
        <v>156228</v>
      </c>
      <c r="O182" s="23">
        <v>139973.78</v>
      </c>
      <c r="P182" s="23">
        <v>65163.63</v>
      </c>
      <c r="Q182" s="23">
        <v>0</v>
      </c>
      <c r="R182" s="23">
        <v>36620977.5</v>
      </c>
      <c r="S182" s="23">
        <v>41107589.65</v>
      </c>
      <c r="T182" s="23">
        <v>-723564.71</v>
      </c>
      <c r="U182" s="23">
        <v>0</v>
      </c>
      <c r="V182" s="23">
        <v>-30777.15</v>
      </c>
      <c r="W182" s="23">
        <v>0</v>
      </c>
      <c r="X182" s="23">
        <v>-132223.55</v>
      </c>
      <c r="Y182" s="23">
        <v>321662.46</v>
      </c>
      <c r="Z182" s="23">
        <v>-9308.92</v>
      </c>
      <c r="AA182" s="23">
        <v>507351.37</v>
      </c>
      <c r="AB182" s="23">
        <v>44717.56</v>
      </c>
      <c r="AC182" s="23">
        <v>1393516.33</v>
      </c>
      <c r="AD182" s="23">
        <v>-18386.08</v>
      </c>
      <c r="AE182" s="23">
        <v>22637.86</v>
      </c>
      <c r="AF182" s="23">
        <v>-55.44</v>
      </c>
      <c r="AG182" s="23">
        <v>9712.12</v>
      </c>
      <c r="AH182" s="23">
        <v>0</v>
      </c>
      <c r="AI182" s="23">
        <v>0</v>
      </c>
      <c r="AJ182" s="23">
        <v>15508.93</v>
      </c>
      <c r="AK182" s="23">
        <v>17697</v>
      </c>
      <c r="AL182" s="23">
        <v>1440623.54</v>
      </c>
      <c r="AM182" s="23">
        <v>135509.65</v>
      </c>
      <c r="AN182" s="23">
        <v>0</v>
      </c>
      <c r="AO182" s="23">
        <v>0</v>
      </c>
      <c r="AP182" s="23">
        <v>161316.15</v>
      </c>
      <c r="AQ182" s="23">
        <v>37067675.89</v>
      </c>
      <c r="AR182" s="23">
        <v>983372.33</v>
      </c>
      <c r="AS182" s="19"/>
    </row>
    <row r="183" spans="1:45" s="106" customFormat="1" ht="11.25">
      <c r="A183" s="121" t="s">
        <v>358</v>
      </c>
      <c r="B183" s="24" t="s">
        <v>359</v>
      </c>
      <c r="C183" s="17" t="s">
        <v>82</v>
      </c>
      <c r="D183" s="17" t="s">
        <v>89</v>
      </c>
      <c r="E183" s="23">
        <v>49290681.17</v>
      </c>
      <c r="F183" s="23">
        <v>19559.92</v>
      </c>
      <c r="G183" s="23">
        <v>50453.68</v>
      </c>
      <c r="H183" s="23">
        <v>0</v>
      </c>
      <c r="I183" s="23">
        <v>5733.11</v>
      </c>
      <c r="J183" s="23">
        <v>0</v>
      </c>
      <c r="K183" s="23">
        <v>0</v>
      </c>
      <c r="L183" s="23">
        <v>0</v>
      </c>
      <c r="M183" s="23">
        <v>49214934.46</v>
      </c>
      <c r="N183" s="23">
        <v>280655.63</v>
      </c>
      <c r="O183" s="23">
        <v>183923.15</v>
      </c>
      <c r="P183" s="23">
        <v>41880.27</v>
      </c>
      <c r="Q183" s="23">
        <v>0</v>
      </c>
      <c r="R183" s="23">
        <v>48708475.41</v>
      </c>
      <c r="S183" s="23">
        <v>54888699.85</v>
      </c>
      <c r="T183" s="23">
        <v>-144021.57</v>
      </c>
      <c r="U183" s="23">
        <v>0</v>
      </c>
      <c r="V183" s="23">
        <v>13537.6</v>
      </c>
      <c r="W183" s="23">
        <v>0</v>
      </c>
      <c r="X183" s="23">
        <v>-95352.24</v>
      </c>
      <c r="Y183" s="23">
        <v>411788.21</v>
      </c>
      <c r="Z183" s="23">
        <v>-3788.61</v>
      </c>
      <c r="AA183" s="23">
        <v>1432400.73</v>
      </c>
      <c r="AB183" s="23">
        <v>59887.72</v>
      </c>
      <c r="AC183" s="23">
        <v>2203535.22</v>
      </c>
      <c r="AD183" s="23">
        <v>4952.27</v>
      </c>
      <c r="AE183" s="23">
        <v>96598.71</v>
      </c>
      <c r="AF183" s="23">
        <v>-3825.27</v>
      </c>
      <c r="AG183" s="23">
        <v>19271.93</v>
      </c>
      <c r="AH183" s="23">
        <v>-2.45</v>
      </c>
      <c r="AI183" s="23">
        <v>0</v>
      </c>
      <c r="AJ183" s="23">
        <v>155675.73</v>
      </c>
      <c r="AK183" s="23">
        <v>32862.34</v>
      </c>
      <c r="AL183" s="23">
        <v>1785503.08</v>
      </c>
      <c r="AM183" s="23">
        <v>16419.15</v>
      </c>
      <c r="AN183" s="23">
        <v>0</v>
      </c>
      <c r="AO183" s="23">
        <v>0</v>
      </c>
      <c r="AP183" s="23">
        <v>167607.39</v>
      </c>
      <c r="AQ183" s="23">
        <v>49290681.17</v>
      </c>
      <c r="AR183" s="23">
        <v>1489302.07</v>
      </c>
      <c r="AS183" s="19"/>
    </row>
    <row r="184" spans="1:45" s="106" customFormat="1" ht="11.25">
      <c r="A184" s="121" t="s">
        <v>360</v>
      </c>
      <c r="B184" s="24" t="s">
        <v>361</v>
      </c>
      <c r="C184" s="17" t="s">
        <v>85</v>
      </c>
      <c r="D184" s="17" t="s">
        <v>89</v>
      </c>
      <c r="E184" s="23">
        <v>30612855.28</v>
      </c>
      <c r="F184" s="23">
        <v>11943.4</v>
      </c>
      <c r="G184" s="23">
        <v>44713.99</v>
      </c>
      <c r="H184" s="23">
        <v>0</v>
      </c>
      <c r="I184" s="23">
        <v>2834.07</v>
      </c>
      <c r="J184" s="23">
        <v>0</v>
      </c>
      <c r="K184" s="23">
        <v>19369.63</v>
      </c>
      <c r="L184" s="23">
        <v>0</v>
      </c>
      <c r="M184" s="23">
        <v>30533994.19</v>
      </c>
      <c r="N184" s="23">
        <v>157712</v>
      </c>
      <c r="O184" s="23">
        <v>274669.5</v>
      </c>
      <c r="P184" s="23">
        <v>41041.28</v>
      </c>
      <c r="Q184" s="23">
        <v>0</v>
      </c>
      <c r="R184" s="23">
        <v>30060571.41</v>
      </c>
      <c r="S184" s="23">
        <v>34591383.82</v>
      </c>
      <c r="T184" s="23">
        <v>151340.87</v>
      </c>
      <c r="U184" s="23">
        <v>0</v>
      </c>
      <c r="V184" s="23">
        <v>10808.84</v>
      </c>
      <c r="W184" s="23">
        <v>0</v>
      </c>
      <c r="X184" s="23">
        <v>-122400.13</v>
      </c>
      <c r="Y184" s="23">
        <v>265913.56</v>
      </c>
      <c r="Z184" s="23">
        <v>-947.7</v>
      </c>
      <c r="AA184" s="23">
        <v>751354.84</v>
      </c>
      <c r="AB184" s="23">
        <v>16056.51</v>
      </c>
      <c r="AC184" s="23">
        <v>1015961.85</v>
      </c>
      <c r="AD184" s="23">
        <v>593410.81</v>
      </c>
      <c r="AE184" s="23">
        <v>57673.81</v>
      </c>
      <c r="AF184" s="23">
        <v>-1940.4</v>
      </c>
      <c r="AG184" s="23">
        <v>21238.48</v>
      </c>
      <c r="AH184" s="23">
        <v>-665.66</v>
      </c>
      <c r="AI184" s="23">
        <v>0</v>
      </c>
      <c r="AJ184" s="23">
        <v>2570.79</v>
      </c>
      <c r="AK184" s="23">
        <v>-1770</v>
      </c>
      <c r="AL184" s="23">
        <v>1835884.45</v>
      </c>
      <c r="AM184" s="23">
        <v>36546.49</v>
      </c>
      <c r="AN184" s="23">
        <v>0</v>
      </c>
      <c r="AO184" s="23">
        <v>0</v>
      </c>
      <c r="AP184" s="23">
        <v>201722.3</v>
      </c>
      <c r="AQ184" s="23">
        <v>30612855.25</v>
      </c>
      <c r="AR184" s="23">
        <v>957889.18</v>
      </c>
      <c r="AS184" s="19"/>
    </row>
    <row r="185" spans="1:45" s="106" customFormat="1" ht="11.25">
      <c r="A185" s="121" t="s">
        <v>362</v>
      </c>
      <c r="B185" s="24" t="s">
        <v>363</v>
      </c>
      <c r="C185" s="17" t="s">
        <v>79</v>
      </c>
      <c r="D185" s="17" t="s">
        <v>90</v>
      </c>
      <c r="E185" s="23">
        <v>125957854.27</v>
      </c>
      <c r="F185" s="23">
        <v>43714.2</v>
      </c>
      <c r="G185" s="23">
        <v>20407.07</v>
      </c>
      <c r="H185" s="23">
        <v>52.14</v>
      </c>
      <c r="I185" s="23">
        <v>0</v>
      </c>
      <c r="J185" s="23">
        <v>0</v>
      </c>
      <c r="K185" s="23">
        <v>0</v>
      </c>
      <c r="L185" s="23">
        <v>0</v>
      </c>
      <c r="M185" s="23">
        <v>125893680.86</v>
      </c>
      <c r="N185" s="23">
        <v>458150</v>
      </c>
      <c r="O185" s="23">
        <v>1900409.05</v>
      </c>
      <c r="P185" s="23">
        <v>239476.61</v>
      </c>
      <c r="Q185" s="23">
        <v>0</v>
      </c>
      <c r="R185" s="23">
        <v>123295645.2</v>
      </c>
      <c r="S185" s="23">
        <v>146429908.57</v>
      </c>
      <c r="T185" s="23">
        <v>-2308125.68</v>
      </c>
      <c r="U185" s="23">
        <v>0</v>
      </c>
      <c r="V185" s="23">
        <v>-915548</v>
      </c>
      <c r="W185" s="23">
        <v>0</v>
      </c>
      <c r="X185" s="23">
        <v>-241887.15</v>
      </c>
      <c r="Y185" s="23">
        <v>1173149.3</v>
      </c>
      <c r="Z185" s="23">
        <v>-25295.33</v>
      </c>
      <c r="AA185" s="23">
        <v>1485649.04</v>
      </c>
      <c r="AB185" s="23">
        <v>78709.48</v>
      </c>
      <c r="AC185" s="23">
        <v>8138135.95</v>
      </c>
      <c r="AD185" s="23">
        <v>-35385.62</v>
      </c>
      <c r="AE185" s="23">
        <v>101064.3</v>
      </c>
      <c r="AF185" s="23">
        <v>0</v>
      </c>
      <c r="AG185" s="23">
        <v>2000.63</v>
      </c>
      <c r="AH185" s="23">
        <v>-1374.65</v>
      </c>
      <c r="AI185" s="23">
        <v>0</v>
      </c>
      <c r="AJ185" s="23">
        <v>0</v>
      </c>
      <c r="AK185" s="23">
        <v>18429.37</v>
      </c>
      <c r="AL185" s="23">
        <v>7937422.85</v>
      </c>
      <c r="AM185" s="23">
        <v>14052.93</v>
      </c>
      <c r="AN185" s="23">
        <v>0</v>
      </c>
      <c r="AO185" s="23">
        <v>0</v>
      </c>
      <c r="AP185" s="23">
        <v>899417.46</v>
      </c>
      <c r="AQ185" s="23">
        <v>125957854.27</v>
      </c>
      <c r="AR185" s="23">
        <v>7885724.4</v>
      </c>
      <c r="AS185" s="19"/>
    </row>
    <row r="186" spans="1:45" s="106" customFormat="1" ht="11.25">
      <c r="A186" s="121" t="s">
        <v>364</v>
      </c>
      <c r="B186" s="24" t="s">
        <v>365</v>
      </c>
      <c r="C186" s="17" t="s">
        <v>86</v>
      </c>
      <c r="D186" s="17" t="s">
        <v>89</v>
      </c>
      <c r="E186" s="23">
        <v>29084663.29</v>
      </c>
      <c r="F186" s="23">
        <v>4269.46</v>
      </c>
      <c r="G186" s="23">
        <v>68862.75</v>
      </c>
      <c r="H186" s="23">
        <v>0</v>
      </c>
      <c r="I186" s="23">
        <v>0</v>
      </c>
      <c r="J186" s="23">
        <v>0</v>
      </c>
      <c r="K186" s="23">
        <v>0</v>
      </c>
      <c r="L186" s="23">
        <v>0</v>
      </c>
      <c r="M186" s="23">
        <v>29011531.08</v>
      </c>
      <c r="N186" s="23">
        <v>148432</v>
      </c>
      <c r="O186" s="23">
        <v>310000</v>
      </c>
      <c r="P186" s="23">
        <v>43053.46</v>
      </c>
      <c r="Q186" s="23">
        <v>0</v>
      </c>
      <c r="R186" s="23">
        <v>28510045.62</v>
      </c>
      <c r="S186" s="23">
        <v>34915410.06</v>
      </c>
      <c r="T186" s="23">
        <v>-1367336.31</v>
      </c>
      <c r="U186" s="23">
        <v>0</v>
      </c>
      <c r="V186" s="23">
        <v>56603.33</v>
      </c>
      <c r="W186" s="23">
        <v>0</v>
      </c>
      <c r="X186" s="23">
        <v>-42040.87</v>
      </c>
      <c r="Y186" s="23">
        <v>277117.44</v>
      </c>
      <c r="Z186" s="23">
        <v>-15525</v>
      </c>
      <c r="AA186" s="23">
        <v>643667.35</v>
      </c>
      <c r="AB186" s="23">
        <v>49442.92</v>
      </c>
      <c r="AC186" s="23">
        <v>1409511.34</v>
      </c>
      <c r="AD186" s="23">
        <v>3590.69</v>
      </c>
      <c r="AE186" s="23">
        <v>14103.8</v>
      </c>
      <c r="AF186" s="23">
        <v>0</v>
      </c>
      <c r="AG186" s="23">
        <v>17217.52</v>
      </c>
      <c r="AH186" s="23">
        <v>0</v>
      </c>
      <c r="AI186" s="23">
        <v>0</v>
      </c>
      <c r="AJ186" s="23">
        <v>264618.13</v>
      </c>
      <c r="AK186" s="23">
        <v>53394.56</v>
      </c>
      <c r="AL186" s="23">
        <v>2054803.58</v>
      </c>
      <c r="AM186" s="23">
        <v>148617.32</v>
      </c>
      <c r="AN186" s="23">
        <v>0</v>
      </c>
      <c r="AO186" s="23">
        <v>0</v>
      </c>
      <c r="AP186" s="23">
        <v>164679.89</v>
      </c>
      <c r="AQ186" s="23">
        <v>29084663.29</v>
      </c>
      <c r="AR186" s="23">
        <v>1933055.96</v>
      </c>
      <c r="AS186" s="19"/>
    </row>
    <row r="187" spans="1:45" s="106" customFormat="1" ht="11.25">
      <c r="A187" s="121" t="s">
        <v>66</v>
      </c>
      <c r="B187" s="24" t="s">
        <v>67</v>
      </c>
      <c r="C187" s="17" t="s">
        <v>84</v>
      </c>
      <c r="D187" s="17" t="s">
        <v>683</v>
      </c>
      <c r="E187" s="23">
        <v>78642001.21</v>
      </c>
      <c r="F187" s="23">
        <v>0</v>
      </c>
      <c r="G187" s="23">
        <v>0</v>
      </c>
      <c r="H187" s="23">
        <v>0</v>
      </c>
      <c r="I187" s="23">
        <v>0</v>
      </c>
      <c r="J187" s="23">
        <v>0</v>
      </c>
      <c r="K187" s="23">
        <v>0</v>
      </c>
      <c r="L187" s="23">
        <v>0</v>
      </c>
      <c r="M187" s="23">
        <v>78642001.21</v>
      </c>
      <c r="N187" s="23">
        <v>339410</v>
      </c>
      <c r="O187" s="23">
        <v>1650173.25</v>
      </c>
      <c r="P187" s="23">
        <v>127246.89</v>
      </c>
      <c r="Q187" s="23">
        <v>0</v>
      </c>
      <c r="R187" s="23">
        <v>76525171.07</v>
      </c>
      <c r="S187" s="23">
        <v>92597525.69</v>
      </c>
      <c r="T187" s="23">
        <v>-658051.7</v>
      </c>
      <c r="U187" s="23">
        <v>0</v>
      </c>
      <c r="V187" s="23">
        <v>-70255.98</v>
      </c>
      <c r="W187" s="23">
        <v>0</v>
      </c>
      <c r="X187" s="23">
        <v>-299092.68</v>
      </c>
      <c r="Y187" s="23">
        <v>725254.84</v>
      </c>
      <c r="Z187" s="23">
        <v>-10566.41</v>
      </c>
      <c r="AA187" s="23">
        <v>1415159.58</v>
      </c>
      <c r="AB187" s="23">
        <v>108154.16</v>
      </c>
      <c r="AC187" s="23">
        <v>5538516.31</v>
      </c>
      <c r="AD187" s="23">
        <v>-56015.98</v>
      </c>
      <c r="AE187" s="23">
        <v>2910</v>
      </c>
      <c r="AF187" s="23">
        <v>0</v>
      </c>
      <c r="AG187" s="23">
        <v>0</v>
      </c>
      <c r="AH187" s="23">
        <v>0</v>
      </c>
      <c r="AI187" s="23">
        <v>0</v>
      </c>
      <c r="AJ187" s="23">
        <v>8932.17</v>
      </c>
      <c r="AK187" s="23">
        <v>31809.39</v>
      </c>
      <c r="AL187" s="23">
        <v>6337803.41</v>
      </c>
      <c r="AM187" s="23">
        <v>392915.78</v>
      </c>
      <c r="AN187" s="23">
        <v>0</v>
      </c>
      <c r="AO187" s="23">
        <v>0</v>
      </c>
      <c r="AP187" s="23">
        <v>460813.09</v>
      </c>
      <c r="AQ187" s="23">
        <v>78642001.21</v>
      </c>
      <c r="AR187" s="23">
        <v>8294230.05</v>
      </c>
      <c r="AS187" s="19"/>
    </row>
    <row r="188" spans="1:45" s="106" customFormat="1" ht="11.25">
      <c r="A188" s="121" t="s">
        <v>366</v>
      </c>
      <c r="B188" s="24" t="s">
        <v>367</v>
      </c>
      <c r="C188" s="17" t="s">
        <v>81</v>
      </c>
      <c r="D188" s="17" t="s">
        <v>89</v>
      </c>
      <c r="E188" s="23">
        <v>26255811.43</v>
      </c>
      <c r="F188" s="23">
        <v>21364.62</v>
      </c>
      <c r="G188" s="23">
        <v>60531.35</v>
      </c>
      <c r="H188" s="23">
        <v>2296.44</v>
      </c>
      <c r="I188" s="23">
        <v>10872.13</v>
      </c>
      <c r="J188" s="23">
        <v>6716.86</v>
      </c>
      <c r="K188" s="23">
        <v>0</v>
      </c>
      <c r="L188" s="23">
        <v>0</v>
      </c>
      <c r="M188" s="23">
        <v>26154030.03</v>
      </c>
      <c r="N188" s="23">
        <v>194818</v>
      </c>
      <c r="O188" s="23">
        <v>238550</v>
      </c>
      <c r="P188" s="23">
        <v>34280.7</v>
      </c>
      <c r="Q188" s="23">
        <v>0</v>
      </c>
      <c r="R188" s="23">
        <v>25686381.33</v>
      </c>
      <c r="S188" s="23">
        <v>30325029.69</v>
      </c>
      <c r="T188" s="23">
        <v>-589923.99</v>
      </c>
      <c r="U188" s="23">
        <v>0</v>
      </c>
      <c r="V188" s="23">
        <v>10812.01</v>
      </c>
      <c r="W188" s="23">
        <v>0</v>
      </c>
      <c r="X188" s="23">
        <v>-105661.97</v>
      </c>
      <c r="Y188" s="23">
        <v>221467.86</v>
      </c>
      <c r="Z188" s="23">
        <v>-10009.88</v>
      </c>
      <c r="AA188" s="23">
        <v>1217359.2</v>
      </c>
      <c r="AB188" s="23">
        <v>117782.18</v>
      </c>
      <c r="AC188" s="23">
        <v>1038226.04</v>
      </c>
      <c r="AD188" s="23">
        <v>-64678.39</v>
      </c>
      <c r="AE188" s="23">
        <v>85993</v>
      </c>
      <c r="AF188" s="23">
        <v>-3463.78</v>
      </c>
      <c r="AG188" s="23">
        <v>57037.29</v>
      </c>
      <c r="AH188" s="23">
        <v>7614.66</v>
      </c>
      <c r="AI188" s="23">
        <v>0</v>
      </c>
      <c r="AJ188" s="23">
        <v>2631.74</v>
      </c>
      <c r="AK188" s="23">
        <v>9535.68</v>
      </c>
      <c r="AL188" s="23">
        <v>1189781.28</v>
      </c>
      <c r="AM188" s="23">
        <v>1364.76</v>
      </c>
      <c r="AN188" s="23">
        <v>0</v>
      </c>
      <c r="AO188" s="23">
        <v>0</v>
      </c>
      <c r="AP188" s="23">
        <v>148042.57</v>
      </c>
      <c r="AQ188" s="23">
        <v>26255811.43</v>
      </c>
      <c r="AR188" s="23">
        <v>1061762.54</v>
      </c>
      <c r="AS188" s="19"/>
    </row>
    <row r="189" spans="1:45" s="106" customFormat="1" ht="11.25">
      <c r="A189" s="121" t="s">
        <v>368</v>
      </c>
      <c r="B189" s="24" t="s">
        <v>369</v>
      </c>
      <c r="C189" s="17" t="s">
        <v>81</v>
      </c>
      <c r="D189" s="17" t="s">
        <v>89</v>
      </c>
      <c r="E189" s="23">
        <v>13264058.55</v>
      </c>
      <c r="F189" s="23">
        <v>2424.29</v>
      </c>
      <c r="G189" s="23">
        <v>13153.67</v>
      </c>
      <c r="H189" s="23">
        <v>0</v>
      </c>
      <c r="I189" s="23">
        <v>2952.69</v>
      </c>
      <c r="J189" s="23">
        <v>0</v>
      </c>
      <c r="K189" s="23">
        <v>0</v>
      </c>
      <c r="L189" s="23">
        <v>13231.4</v>
      </c>
      <c r="M189" s="23">
        <v>13232296.5</v>
      </c>
      <c r="N189" s="23">
        <v>89981</v>
      </c>
      <c r="O189" s="23">
        <v>72598.58</v>
      </c>
      <c r="P189" s="23">
        <v>42586.81</v>
      </c>
      <c r="Q189" s="23">
        <v>0</v>
      </c>
      <c r="R189" s="23">
        <v>13027130.11</v>
      </c>
      <c r="S189" s="23">
        <v>15308860.79</v>
      </c>
      <c r="T189" s="23">
        <v>-437029.28</v>
      </c>
      <c r="U189" s="23">
        <v>0</v>
      </c>
      <c r="V189" s="23">
        <v>47212.11</v>
      </c>
      <c r="W189" s="23">
        <v>0</v>
      </c>
      <c r="X189" s="23">
        <v>-25378.57</v>
      </c>
      <c r="Y189" s="23">
        <v>111531.42</v>
      </c>
      <c r="Z189" s="23">
        <v>-2418.5</v>
      </c>
      <c r="AA189" s="23">
        <v>573210.98</v>
      </c>
      <c r="AB189" s="23">
        <v>34923.49</v>
      </c>
      <c r="AC189" s="23">
        <v>896479.58</v>
      </c>
      <c r="AD189" s="23">
        <v>-419747.46</v>
      </c>
      <c r="AE189" s="23">
        <v>0</v>
      </c>
      <c r="AF189" s="23">
        <v>0</v>
      </c>
      <c r="AG189" s="23">
        <v>50114.2</v>
      </c>
      <c r="AH189" s="23">
        <v>-1107.75</v>
      </c>
      <c r="AI189" s="23">
        <v>0</v>
      </c>
      <c r="AJ189" s="23">
        <v>2070.42</v>
      </c>
      <c r="AK189" s="23">
        <v>0</v>
      </c>
      <c r="AL189" s="23">
        <v>601922.85</v>
      </c>
      <c r="AM189" s="23">
        <v>-12697.42</v>
      </c>
      <c r="AN189" s="23">
        <v>0</v>
      </c>
      <c r="AO189" s="23">
        <v>0</v>
      </c>
      <c r="AP189" s="23">
        <v>64307.67</v>
      </c>
      <c r="AQ189" s="23">
        <v>13264058.55</v>
      </c>
      <c r="AR189" s="23">
        <v>372069.59</v>
      </c>
      <c r="AS189" s="19"/>
    </row>
    <row r="190" spans="1:45" s="106" customFormat="1" ht="11.25">
      <c r="A190" s="121" t="s">
        <v>370</v>
      </c>
      <c r="B190" s="24" t="s">
        <v>371</v>
      </c>
      <c r="C190" s="17" t="s">
        <v>85</v>
      </c>
      <c r="D190" s="17" t="s">
        <v>89</v>
      </c>
      <c r="E190" s="23">
        <v>14031590.04</v>
      </c>
      <c r="F190" s="23">
        <v>4917.82</v>
      </c>
      <c r="G190" s="23">
        <v>11448.95</v>
      </c>
      <c r="H190" s="23">
        <v>146.71</v>
      </c>
      <c r="I190" s="23">
        <v>932.1</v>
      </c>
      <c r="J190" s="23">
        <v>121.08</v>
      </c>
      <c r="K190" s="23">
        <v>0</v>
      </c>
      <c r="L190" s="23">
        <v>0</v>
      </c>
      <c r="M190" s="23">
        <v>14014023.38</v>
      </c>
      <c r="N190" s="23">
        <v>99683</v>
      </c>
      <c r="O190" s="23">
        <v>160850</v>
      </c>
      <c r="P190" s="23">
        <v>15584.64</v>
      </c>
      <c r="Q190" s="23">
        <v>0</v>
      </c>
      <c r="R190" s="23">
        <v>13737905.74</v>
      </c>
      <c r="S190" s="23">
        <v>16468199.15</v>
      </c>
      <c r="T190" s="23">
        <v>-348736.49</v>
      </c>
      <c r="U190" s="23">
        <v>0</v>
      </c>
      <c r="V190" s="23">
        <v>5187.52</v>
      </c>
      <c r="W190" s="23">
        <v>0</v>
      </c>
      <c r="X190" s="23">
        <v>-38439.79</v>
      </c>
      <c r="Y190" s="23">
        <v>122005.71</v>
      </c>
      <c r="Z190" s="23">
        <v>-4692.91</v>
      </c>
      <c r="AA190" s="23">
        <v>543842.85</v>
      </c>
      <c r="AB190" s="23">
        <v>31307.36</v>
      </c>
      <c r="AC190" s="23">
        <v>328376.4</v>
      </c>
      <c r="AD190" s="23">
        <v>-365.34</v>
      </c>
      <c r="AE190" s="23">
        <v>10165.6</v>
      </c>
      <c r="AF190" s="23">
        <v>0</v>
      </c>
      <c r="AG190" s="23">
        <v>12484.36</v>
      </c>
      <c r="AH190" s="23">
        <v>-0.01</v>
      </c>
      <c r="AI190" s="23">
        <v>0</v>
      </c>
      <c r="AJ190" s="23">
        <v>10300.67</v>
      </c>
      <c r="AK190" s="23">
        <v>151.47</v>
      </c>
      <c r="AL190" s="23">
        <v>1252618.63</v>
      </c>
      <c r="AM190" s="23">
        <v>28579.97</v>
      </c>
      <c r="AN190" s="23">
        <v>0</v>
      </c>
      <c r="AO190" s="23">
        <v>0</v>
      </c>
      <c r="AP190" s="23">
        <v>31350.77</v>
      </c>
      <c r="AQ190" s="23">
        <v>14031590.04</v>
      </c>
      <c r="AR190" s="23">
        <v>865117.04</v>
      </c>
      <c r="AS190" s="19"/>
    </row>
    <row r="191" spans="1:45" s="106" customFormat="1" ht="11.25">
      <c r="A191" s="121" t="s">
        <v>372</v>
      </c>
      <c r="B191" s="24" t="s">
        <v>373</v>
      </c>
      <c r="C191" s="17" t="s">
        <v>87</v>
      </c>
      <c r="D191" s="17" t="s">
        <v>88</v>
      </c>
      <c r="E191" s="23">
        <v>55976086.58</v>
      </c>
      <c r="F191" s="23">
        <v>28854.6</v>
      </c>
      <c r="G191" s="23">
        <v>28986.62</v>
      </c>
      <c r="H191" s="23">
        <v>416.5</v>
      </c>
      <c r="I191" s="23">
        <v>247.58</v>
      </c>
      <c r="J191" s="23">
        <v>4883.22</v>
      </c>
      <c r="K191" s="23">
        <v>0</v>
      </c>
      <c r="L191" s="23">
        <v>0</v>
      </c>
      <c r="M191" s="23">
        <v>55912698.06</v>
      </c>
      <c r="N191" s="23">
        <v>243680</v>
      </c>
      <c r="O191" s="23">
        <v>460414.39</v>
      </c>
      <c r="P191" s="23">
        <v>59550.61</v>
      </c>
      <c r="Q191" s="23">
        <v>0</v>
      </c>
      <c r="R191" s="23">
        <v>55149053.06</v>
      </c>
      <c r="S191" s="23">
        <v>68616543.89</v>
      </c>
      <c r="T191" s="23">
        <v>-3929097.29</v>
      </c>
      <c r="U191" s="23">
        <v>0</v>
      </c>
      <c r="V191" s="23">
        <v>56160.8</v>
      </c>
      <c r="W191" s="23">
        <v>0</v>
      </c>
      <c r="X191" s="23">
        <v>3019147.31</v>
      </c>
      <c r="Y191" s="23">
        <v>535975.47</v>
      </c>
      <c r="Z191" s="23">
        <v>-38064.63</v>
      </c>
      <c r="AA191" s="23">
        <v>989718.77</v>
      </c>
      <c r="AB191" s="23">
        <v>91270.03</v>
      </c>
      <c r="AC191" s="23">
        <v>1637119.84</v>
      </c>
      <c r="AD191" s="23">
        <v>36046.42</v>
      </c>
      <c r="AE191" s="23">
        <v>80395.46</v>
      </c>
      <c r="AF191" s="23">
        <v>-704.4</v>
      </c>
      <c r="AG191" s="23">
        <v>1554.44</v>
      </c>
      <c r="AH191" s="23">
        <v>-181.57</v>
      </c>
      <c r="AI191" s="23">
        <v>0</v>
      </c>
      <c r="AJ191" s="23">
        <v>455203.44</v>
      </c>
      <c r="AK191" s="23">
        <v>14466.73</v>
      </c>
      <c r="AL191" s="23">
        <v>2836897.01</v>
      </c>
      <c r="AM191" s="23">
        <v>66495.09</v>
      </c>
      <c r="AN191" s="23">
        <v>65434.67</v>
      </c>
      <c r="AO191" s="23">
        <v>-276207.41</v>
      </c>
      <c r="AP191" s="23">
        <v>248775.82</v>
      </c>
      <c r="AQ191" s="23">
        <v>55976086.59</v>
      </c>
      <c r="AR191" s="23">
        <v>22478538.49</v>
      </c>
      <c r="AS191" s="19"/>
    </row>
    <row r="192" spans="1:45" s="106" customFormat="1" ht="11.25">
      <c r="A192" s="121" t="s">
        <v>374</v>
      </c>
      <c r="B192" s="24" t="s">
        <v>375</v>
      </c>
      <c r="C192" s="17" t="s">
        <v>83</v>
      </c>
      <c r="D192" s="17" t="s">
        <v>89</v>
      </c>
      <c r="E192" s="23">
        <v>34338228.05</v>
      </c>
      <c r="F192" s="23">
        <v>17692.99</v>
      </c>
      <c r="G192" s="23">
        <v>234112.88</v>
      </c>
      <c r="H192" s="23">
        <v>3482.58</v>
      </c>
      <c r="I192" s="23">
        <v>5106.15</v>
      </c>
      <c r="J192" s="23">
        <v>7998.52</v>
      </c>
      <c r="K192" s="23">
        <v>0</v>
      </c>
      <c r="L192" s="23">
        <v>0</v>
      </c>
      <c r="M192" s="23">
        <v>34069834.93</v>
      </c>
      <c r="N192" s="23">
        <v>186347</v>
      </c>
      <c r="O192" s="23">
        <v>497361.83</v>
      </c>
      <c r="P192" s="23">
        <v>41536.51</v>
      </c>
      <c r="Q192" s="23">
        <v>0</v>
      </c>
      <c r="R192" s="23">
        <v>33344589.59</v>
      </c>
      <c r="S192" s="23">
        <v>40169899.44</v>
      </c>
      <c r="T192" s="23">
        <v>-894416.13</v>
      </c>
      <c r="U192" s="23">
        <v>0</v>
      </c>
      <c r="V192" s="23">
        <v>26501.67</v>
      </c>
      <c r="W192" s="23">
        <v>0</v>
      </c>
      <c r="X192" s="23">
        <v>-112733.46</v>
      </c>
      <c r="Y192" s="23">
        <v>306891.23</v>
      </c>
      <c r="Z192" s="23">
        <v>-8426.04</v>
      </c>
      <c r="AA192" s="23">
        <v>826570.28</v>
      </c>
      <c r="AB192" s="23">
        <v>6671.18</v>
      </c>
      <c r="AC192" s="23">
        <v>1483685.27</v>
      </c>
      <c r="AD192" s="23">
        <v>510396.63</v>
      </c>
      <c r="AE192" s="23">
        <v>72781.36</v>
      </c>
      <c r="AF192" s="23">
        <v>4774.58</v>
      </c>
      <c r="AG192" s="23">
        <v>13040.27</v>
      </c>
      <c r="AH192" s="23">
        <v>0</v>
      </c>
      <c r="AI192" s="23">
        <v>0</v>
      </c>
      <c r="AJ192" s="23">
        <v>-8505.08</v>
      </c>
      <c r="AK192" s="23">
        <v>-78755.05</v>
      </c>
      <c r="AL192" s="23">
        <v>2375650.66</v>
      </c>
      <c r="AM192" s="23">
        <v>-1110.41</v>
      </c>
      <c r="AN192" s="23">
        <v>0</v>
      </c>
      <c r="AO192" s="23">
        <v>0</v>
      </c>
      <c r="AP192" s="23">
        <v>169755.89</v>
      </c>
      <c r="AQ192" s="23">
        <v>34338228.05</v>
      </c>
      <c r="AR192" s="23">
        <v>697611.19</v>
      </c>
      <c r="AS192" s="19"/>
    </row>
    <row r="193" spans="1:45" s="106" customFormat="1" ht="11.25">
      <c r="A193" s="121" t="s">
        <v>376</v>
      </c>
      <c r="B193" s="24" t="s">
        <v>377</v>
      </c>
      <c r="C193" s="17" t="s">
        <v>85</v>
      </c>
      <c r="D193" s="17" t="s">
        <v>89</v>
      </c>
      <c r="E193" s="23">
        <v>19564941.5</v>
      </c>
      <c r="F193" s="23">
        <v>12869.39</v>
      </c>
      <c r="G193" s="23">
        <v>19498.71</v>
      </c>
      <c r="H193" s="23">
        <v>45.39</v>
      </c>
      <c r="I193" s="23">
        <v>6189.71</v>
      </c>
      <c r="J193" s="23">
        <v>0</v>
      </c>
      <c r="K193" s="23">
        <v>0</v>
      </c>
      <c r="L193" s="23">
        <v>0</v>
      </c>
      <c r="M193" s="23">
        <v>19526338.3</v>
      </c>
      <c r="N193" s="23">
        <v>123806</v>
      </c>
      <c r="O193" s="23">
        <v>103590.15</v>
      </c>
      <c r="P193" s="23">
        <v>69861.72</v>
      </c>
      <c r="Q193" s="23">
        <v>0</v>
      </c>
      <c r="R193" s="23">
        <v>19229080.43</v>
      </c>
      <c r="S193" s="23">
        <v>23498515.11</v>
      </c>
      <c r="T193" s="23">
        <v>-678576.82</v>
      </c>
      <c r="U193" s="23">
        <v>0</v>
      </c>
      <c r="V193" s="23">
        <v>-114954.52</v>
      </c>
      <c r="W193" s="23">
        <v>0</v>
      </c>
      <c r="X193" s="23">
        <v>15466.58</v>
      </c>
      <c r="Y193" s="23">
        <v>182313.61</v>
      </c>
      <c r="Z193" s="23">
        <v>-6732.83</v>
      </c>
      <c r="AA193" s="23">
        <v>712330.73</v>
      </c>
      <c r="AB193" s="23">
        <v>14485.82</v>
      </c>
      <c r="AC193" s="23">
        <v>1147645.84</v>
      </c>
      <c r="AD193" s="23">
        <v>-1641.33</v>
      </c>
      <c r="AE193" s="23">
        <v>30408.25</v>
      </c>
      <c r="AF193" s="23">
        <v>-486.55</v>
      </c>
      <c r="AG193" s="23">
        <v>56377.19</v>
      </c>
      <c r="AH193" s="23">
        <v>-344.88</v>
      </c>
      <c r="AI193" s="23">
        <v>0</v>
      </c>
      <c r="AJ193" s="23">
        <v>53948.67</v>
      </c>
      <c r="AK193" s="23">
        <v>-2847.6</v>
      </c>
      <c r="AL193" s="23">
        <v>1274599.58</v>
      </c>
      <c r="AM193" s="23">
        <v>-27032.67</v>
      </c>
      <c r="AN193" s="23">
        <v>0</v>
      </c>
      <c r="AO193" s="23">
        <v>0</v>
      </c>
      <c r="AP193" s="23">
        <v>42713.42</v>
      </c>
      <c r="AQ193" s="23">
        <v>19564941.5</v>
      </c>
      <c r="AR193" s="23">
        <v>593831.75</v>
      </c>
      <c r="AS193" s="19"/>
    </row>
    <row r="194" spans="1:45" s="106" customFormat="1" ht="11.25">
      <c r="A194" s="121" t="s">
        <v>378</v>
      </c>
      <c r="B194" s="24" t="s">
        <v>379</v>
      </c>
      <c r="C194" s="17" t="s">
        <v>87</v>
      </c>
      <c r="D194" s="17" t="s">
        <v>88</v>
      </c>
      <c r="E194" s="23">
        <v>71529358.7</v>
      </c>
      <c r="F194" s="23">
        <v>14241.54</v>
      </c>
      <c r="G194" s="23">
        <v>88103.38</v>
      </c>
      <c r="H194" s="23">
        <v>423.77</v>
      </c>
      <c r="I194" s="23">
        <v>26410.75</v>
      </c>
      <c r="J194" s="23">
        <v>4461.27</v>
      </c>
      <c r="K194" s="23">
        <v>1109.54</v>
      </c>
      <c r="L194" s="23">
        <v>0</v>
      </c>
      <c r="M194" s="23">
        <v>71394608.45</v>
      </c>
      <c r="N194" s="23">
        <v>248851</v>
      </c>
      <c r="O194" s="23">
        <v>2182198.25</v>
      </c>
      <c r="P194" s="23">
        <v>156886.62</v>
      </c>
      <c r="Q194" s="23">
        <v>0</v>
      </c>
      <c r="R194" s="23">
        <v>68806672.58</v>
      </c>
      <c r="S194" s="23">
        <v>78223913.47</v>
      </c>
      <c r="T194" s="23">
        <v>999032.08</v>
      </c>
      <c r="U194" s="23">
        <v>0</v>
      </c>
      <c r="V194" s="23">
        <v>-55701.75</v>
      </c>
      <c r="W194" s="23">
        <v>0</v>
      </c>
      <c r="X194" s="23">
        <v>301529.55</v>
      </c>
      <c r="Y194" s="23">
        <v>619622.87</v>
      </c>
      <c r="Z194" s="23">
        <v>14533.63</v>
      </c>
      <c r="AA194" s="23">
        <v>1145571.23</v>
      </c>
      <c r="AB194" s="23">
        <v>56947.58</v>
      </c>
      <c r="AC194" s="23">
        <v>999757.06</v>
      </c>
      <c r="AD194" s="23">
        <v>90647.93</v>
      </c>
      <c r="AE194" s="23">
        <v>6780.3</v>
      </c>
      <c r="AF194" s="23">
        <v>0</v>
      </c>
      <c r="AG194" s="23">
        <v>32446.19</v>
      </c>
      <c r="AH194" s="23">
        <v>-1654.97</v>
      </c>
      <c r="AI194" s="23">
        <v>0</v>
      </c>
      <c r="AJ194" s="23">
        <v>329323.23</v>
      </c>
      <c r="AK194" s="23">
        <v>101244.33</v>
      </c>
      <c r="AL194" s="23">
        <v>2647673.25</v>
      </c>
      <c r="AM194" s="23">
        <v>-89345.5</v>
      </c>
      <c r="AN194" s="23">
        <v>2358384.12</v>
      </c>
      <c r="AO194" s="23">
        <v>0</v>
      </c>
      <c r="AP194" s="23">
        <v>292737.3</v>
      </c>
      <c r="AQ194" s="23">
        <v>71529358.7</v>
      </c>
      <c r="AR194" s="23">
        <v>7633743.11</v>
      </c>
      <c r="AS194" s="19"/>
    </row>
    <row r="195" spans="1:45" s="106" customFormat="1" ht="11.25">
      <c r="A195" s="121" t="s">
        <v>380</v>
      </c>
      <c r="B195" s="24" t="s">
        <v>381</v>
      </c>
      <c r="C195" s="17" t="s">
        <v>83</v>
      </c>
      <c r="D195" s="17" t="s">
        <v>89</v>
      </c>
      <c r="E195" s="23">
        <v>20597830.52</v>
      </c>
      <c r="F195" s="23">
        <v>4957.45</v>
      </c>
      <c r="G195" s="23">
        <v>148029.18</v>
      </c>
      <c r="H195" s="23">
        <v>0</v>
      </c>
      <c r="I195" s="23">
        <v>6997.18</v>
      </c>
      <c r="J195" s="23">
        <v>5156.16</v>
      </c>
      <c r="K195" s="23">
        <v>0</v>
      </c>
      <c r="L195" s="23">
        <v>0</v>
      </c>
      <c r="M195" s="23">
        <v>20432690.55</v>
      </c>
      <c r="N195" s="23">
        <v>223092</v>
      </c>
      <c r="O195" s="23">
        <v>64473.25</v>
      </c>
      <c r="P195" s="23">
        <v>16106.42</v>
      </c>
      <c r="Q195" s="23">
        <v>0</v>
      </c>
      <c r="R195" s="23">
        <v>20129018.88</v>
      </c>
      <c r="S195" s="23">
        <v>23842943.96</v>
      </c>
      <c r="T195" s="23">
        <v>-467046.26</v>
      </c>
      <c r="U195" s="23">
        <v>0</v>
      </c>
      <c r="V195" s="23">
        <v>2048.98</v>
      </c>
      <c r="W195" s="23">
        <v>0</v>
      </c>
      <c r="X195" s="23">
        <v>-83798.77</v>
      </c>
      <c r="Y195" s="23">
        <v>169507.2</v>
      </c>
      <c r="Z195" s="23">
        <v>-7323.65</v>
      </c>
      <c r="AA195" s="23">
        <v>1239410.91</v>
      </c>
      <c r="AB195" s="23">
        <v>92862.43</v>
      </c>
      <c r="AC195" s="23">
        <v>1002725.8</v>
      </c>
      <c r="AD195" s="23">
        <v>-73396.07</v>
      </c>
      <c r="AE195" s="23">
        <v>24237.36</v>
      </c>
      <c r="AF195" s="23">
        <v>0</v>
      </c>
      <c r="AG195" s="23">
        <v>96123.6</v>
      </c>
      <c r="AH195" s="23">
        <v>-3894.29</v>
      </c>
      <c r="AI195" s="23">
        <v>0</v>
      </c>
      <c r="AJ195" s="23">
        <v>936.12</v>
      </c>
      <c r="AK195" s="23">
        <v>-67969.4</v>
      </c>
      <c r="AL195" s="23">
        <v>777038.64</v>
      </c>
      <c r="AM195" s="23">
        <v>-158270.07</v>
      </c>
      <c r="AN195" s="23">
        <v>0</v>
      </c>
      <c r="AO195" s="23">
        <v>0</v>
      </c>
      <c r="AP195" s="23">
        <v>96293.45</v>
      </c>
      <c r="AQ195" s="23">
        <v>20597830.52</v>
      </c>
      <c r="AR195" s="23">
        <v>201363.88</v>
      </c>
      <c r="AS195" s="19"/>
    </row>
    <row r="196" spans="1:45" s="106" customFormat="1" ht="11.25">
      <c r="A196" s="121" t="s">
        <v>382</v>
      </c>
      <c r="B196" s="24" t="s">
        <v>383</v>
      </c>
      <c r="C196" s="17" t="s">
        <v>81</v>
      </c>
      <c r="D196" s="17" t="s">
        <v>88</v>
      </c>
      <c r="E196" s="23">
        <v>49576102.25</v>
      </c>
      <c r="F196" s="23">
        <v>13832.93</v>
      </c>
      <c r="G196" s="23">
        <v>143355.72</v>
      </c>
      <c r="H196" s="23">
        <v>0</v>
      </c>
      <c r="I196" s="23">
        <v>4270.45</v>
      </c>
      <c r="J196" s="23">
        <v>1966.09</v>
      </c>
      <c r="K196" s="23">
        <v>0</v>
      </c>
      <c r="L196" s="23">
        <v>0</v>
      </c>
      <c r="M196" s="23">
        <v>49412677.06</v>
      </c>
      <c r="N196" s="23">
        <v>256523</v>
      </c>
      <c r="O196" s="23">
        <v>283054.46</v>
      </c>
      <c r="P196" s="23">
        <v>56432.17</v>
      </c>
      <c r="Q196" s="23">
        <v>0</v>
      </c>
      <c r="R196" s="23">
        <v>48816667.43</v>
      </c>
      <c r="S196" s="23">
        <v>57523875.07</v>
      </c>
      <c r="T196" s="23">
        <v>-1987446.15</v>
      </c>
      <c r="U196" s="23">
        <v>0</v>
      </c>
      <c r="V196" s="23">
        <v>31801.83</v>
      </c>
      <c r="W196" s="23">
        <v>0</v>
      </c>
      <c r="X196" s="23">
        <v>-178790.5</v>
      </c>
      <c r="Y196" s="23">
        <v>436656.47</v>
      </c>
      <c r="Z196" s="23">
        <v>-12471.81</v>
      </c>
      <c r="AA196" s="23">
        <v>1284726.57</v>
      </c>
      <c r="AB196" s="23">
        <v>168923.68</v>
      </c>
      <c r="AC196" s="23">
        <v>2251913.01</v>
      </c>
      <c r="AD196" s="23">
        <v>-5430.63</v>
      </c>
      <c r="AE196" s="23">
        <v>69887.92</v>
      </c>
      <c r="AF196" s="23">
        <v>9697.64</v>
      </c>
      <c r="AG196" s="23">
        <v>19822.85</v>
      </c>
      <c r="AH196" s="23">
        <v>258.28</v>
      </c>
      <c r="AI196" s="23">
        <v>0</v>
      </c>
      <c r="AJ196" s="23">
        <v>0</v>
      </c>
      <c r="AK196" s="23">
        <v>3635.49</v>
      </c>
      <c r="AL196" s="23">
        <v>2735585.07</v>
      </c>
      <c r="AM196" s="23">
        <v>-319277.71</v>
      </c>
      <c r="AN196" s="23">
        <v>20896.32</v>
      </c>
      <c r="AO196" s="23">
        <v>-3277.98</v>
      </c>
      <c r="AP196" s="23">
        <v>357743.15</v>
      </c>
      <c r="AQ196" s="23">
        <v>49576102.25</v>
      </c>
      <c r="AR196" s="23">
        <v>5568150.02</v>
      </c>
      <c r="AS196" s="19"/>
    </row>
    <row r="197" spans="1:45" s="106" customFormat="1" ht="11.25">
      <c r="A197" s="121" t="s">
        <v>384</v>
      </c>
      <c r="B197" s="24" t="s">
        <v>385</v>
      </c>
      <c r="C197" s="17" t="s">
        <v>79</v>
      </c>
      <c r="D197" s="17" t="s">
        <v>90</v>
      </c>
      <c r="E197" s="23">
        <v>52407027.85</v>
      </c>
      <c r="F197" s="23">
        <v>46317.89</v>
      </c>
      <c r="G197" s="23">
        <v>10577.47</v>
      </c>
      <c r="H197" s="23">
        <v>2887.65</v>
      </c>
      <c r="I197" s="23">
        <v>0</v>
      </c>
      <c r="J197" s="23">
        <v>0</v>
      </c>
      <c r="K197" s="23">
        <v>91666.97</v>
      </c>
      <c r="L197" s="23">
        <v>0</v>
      </c>
      <c r="M197" s="23">
        <v>52255577.87</v>
      </c>
      <c r="N197" s="23">
        <v>237517</v>
      </c>
      <c r="O197" s="23">
        <v>632955.09</v>
      </c>
      <c r="P197" s="23">
        <v>81885.08</v>
      </c>
      <c r="Q197" s="23">
        <v>0</v>
      </c>
      <c r="R197" s="23">
        <v>51303220.7</v>
      </c>
      <c r="S197" s="23">
        <v>60800402.68</v>
      </c>
      <c r="T197" s="23">
        <v>-2409046.33</v>
      </c>
      <c r="U197" s="23">
        <v>0</v>
      </c>
      <c r="V197" s="23">
        <v>25543.94</v>
      </c>
      <c r="W197" s="23">
        <v>0</v>
      </c>
      <c r="X197" s="23">
        <v>-78352.13</v>
      </c>
      <c r="Y197" s="23">
        <v>479495.22</v>
      </c>
      <c r="Z197" s="23">
        <v>-4483.29</v>
      </c>
      <c r="AA197" s="23">
        <v>1129466.19</v>
      </c>
      <c r="AB197" s="23">
        <v>120611.26</v>
      </c>
      <c r="AC197" s="23">
        <v>1861828.6</v>
      </c>
      <c r="AD197" s="23">
        <v>57859.34</v>
      </c>
      <c r="AE197" s="23">
        <v>46286.46</v>
      </c>
      <c r="AF197" s="23">
        <v>-84.13</v>
      </c>
      <c r="AG197" s="23">
        <v>0</v>
      </c>
      <c r="AH197" s="23">
        <v>0</v>
      </c>
      <c r="AI197" s="23">
        <v>0</v>
      </c>
      <c r="AJ197" s="23">
        <v>292188.07</v>
      </c>
      <c r="AK197" s="23">
        <v>13369.86</v>
      </c>
      <c r="AL197" s="23">
        <v>2873144.82</v>
      </c>
      <c r="AM197" s="23">
        <v>-188761.37</v>
      </c>
      <c r="AN197" s="23">
        <v>0</v>
      </c>
      <c r="AO197" s="23">
        <v>0</v>
      </c>
      <c r="AP197" s="23">
        <v>357327.32</v>
      </c>
      <c r="AQ197" s="23">
        <v>52407027.93</v>
      </c>
      <c r="AR197" s="23">
        <v>2953986.97</v>
      </c>
      <c r="AS197" s="19"/>
    </row>
    <row r="198" spans="1:45" s="106" customFormat="1" ht="11.25">
      <c r="A198" s="121" t="s">
        <v>386</v>
      </c>
      <c r="B198" s="24" t="s">
        <v>387</v>
      </c>
      <c r="C198" s="17" t="s">
        <v>86</v>
      </c>
      <c r="D198" s="17" t="s">
        <v>89</v>
      </c>
      <c r="E198" s="23">
        <v>38855988.85</v>
      </c>
      <c r="F198" s="23">
        <v>3163.13</v>
      </c>
      <c r="G198" s="23">
        <v>9783.82</v>
      </c>
      <c r="H198" s="23">
        <v>396.97</v>
      </c>
      <c r="I198" s="23">
        <v>6060.53</v>
      </c>
      <c r="J198" s="23">
        <v>0</v>
      </c>
      <c r="K198" s="23">
        <v>0</v>
      </c>
      <c r="L198" s="23">
        <v>0</v>
      </c>
      <c r="M198" s="23">
        <v>38836584.4</v>
      </c>
      <c r="N198" s="23">
        <v>115013</v>
      </c>
      <c r="O198" s="23">
        <v>66767.57</v>
      </c>
      <c r="P198" s="23">
        <v>136133.36</v>
      </c>
      <c r="Q198" s="23">
        <v>0</v>
      </c>
      <c r="R198" s="23">
        <v>38518670.47</v>
      </c>
      <c r="S198" s="23">
        <v>43695237.2</v>
      </c>
      <c r="T198" s="23">
        <v>-2511638.06</v>
      </c>
      <c r="U198" s="23">
        <v>0</v>
      </c>
      <c r="V198" s="23">
        <v>205337.71</v>
      </c>
      <c r="W198" s="23">
        <v>0</v>
      </c>
      <c r="X198" s="23">
        <v>8714.92</v>
      </c>
      <c r="Y198" s="23">
        <v>354351.72</v>
      </c>
      <c r="Z198" s="23">
        <v>-29660.8</v>
      </c>
      <c r="AA198" s="23">
        <v>347021.5</v>
      </c>
      <c r="AB198" s="23">
        <v>10981.12</v>
      </c>
      <c r="AC198" s="23">
        <v>417088.88</v>
      </c>
      <c r="AD198" s="23">
        <v>21290.6</v>
      </c>
      <c r="AE198" s="23">
        <v>27839</v>
      </c>
      <c r="AF198" s="23">
        <v>0</v>
      </c>
      <c r="AG198" s="23">
        <v>23104.82</v>
      </c>
      <c r="AH198" s="23">
        <v>-817.36</v>
      </c>
      <c r="AI198" s="23">
        <v>0</v>
      </c>
      <c r="AJ198" s="23">
        <v>17133.64</v>
      </c>
      <c r="AK198" s="23">
        <v>234519.39</v>
      </c>
      <c r="AL198" s="23">
        <v>1632420.86</v>
      </c>
      <c r="AM198" s="23">
        <v>-64024.73</v>
      </c>
      <c r="AN198" s="23">
        <v>0</v>
      </c>
      <c r="AO198" s="23">
        <v>0</v>
      </c>
      <c r="AP198" s="23">
        <v>182366.28</v>
      </c>
      <c r="AQ198" s="23">
        <v>38855988.85</v>
      </c>
      <c r="AR198" s="23">
        <v>678809.17</v>
      </c>
      <c r="AS198" s="19"/>
    </row>
    <row r="199" spans="1:45" s="106" customFormat="1" ht="11.25">
      <c r="A199" s="121" t="s">
        <v>388</v>
      </c>
      <c r="B199" s="24" t="s">
        <v>389</v>
      </c>
      <c r="C199" s="17" t="s">
        <v>85</v>
      </c>
      <c r="D199" s="17" t="s">
        <v>89</v>
      </c>
      <c r="E199" s="23">
        <v>44465252.72</v>
      </c>
      <c r="F199" s="23">
        <v>10141.76</v>
      </c>
      <c r="G199" s="23">
        <v>52562.89</v>
      </c>
      <c r="H199" s="23">
        <v>303.65</v>
      </c>
      <c r="I199" s="23">
        <v>4370.94</v>
      </c>
      <c r="J199" s="23">
        <v>8682.71</v>
      </c>
      <c r="K199" s="23">
        <v>0</v>
      </c>
      <c r="L199" s="23">
        <v>0</v>
      </c>
      <c r="M199" s="23">
        <v>44389190.77</v>
      </c>
      <c r="N199" s="23">
        <v>155958</v>
      </c>
      <c r="O199" s="23">
        <v>324456.32</v>
      </c>
      <c r="P199" s="23">
        <v>134284.79</v>
      </c>
      <c r="Q199" s="23">
        <v>0</v>
      </c>
      <c r="R199" s="23">
        <v>43774491.66</v>
      </c>
      <c r="S199" s="23">
        <v>49934576.27</v>
      </c>
      <c r="T199" s="23">
        <v>-1799006.8</v>
      </c>
      <c r="U199" s="23">
        <v>0</v>
      </c>
      <c r="V199" s="23">
        <v>8633.94</v>
      </c>
      <c r="W199" s="23">
        <v>0</v>
      </c>
      <c r="X199" s="23">
        <v>-55367.48</v>
      </c>
      <c r="Y199" s="23">
        <v>391903.31</v>
      </c>
      <c r="Z199" s="23">
        <v>-29806.77</v>
      </c>
      <c r="AA199" s="23">
        <v>691758.88</v>
      </c>
      <c r="AB199" s="23">
        <v>137729.92</v>
      </c>
      <c r="AC199" s="23">
        <v>534928.05</v>
      </c>
      <c r="AD199" s="23">
        <v>8062.83</v>
      </c>
      <c r="AE199" s="23">
        <v>14013.86</v>
      </c>
      <c r="AF199" s="23">
        <v>0</v>
      </c>
      <c r="AG199" s="23">
        <v>13147.9</v>
      </c>
      <c r="AH199" s="23">
        <v>53.87</v>
      </c>
      <c r="AI199" s="23">
        <v>0</v>
      </c>
      <c r="AJ199" s="23">
        <v>205463.92</v>
      </c>
      <c r="AK199" s="23">
        <v>381621.35</v>
      </c>
      <c r="AL199" s="23">
        <v>2091268.1</v>
      </c>
      <c r="AM199" s="23">
        <v>-205329.6</v>
      </c>
      <c r="AN199" s="23">
        <v>0</v>
      </c>
      <c r="AO199" s="23">
        <v>0</v>
      </c>
      <c r="AP199" s="23">
        <v>223695.47</v>
      </c>
      <c r="AQ199" s="23">
        <v>44465252.88</v>
      </c>
      <c r="AR199" s="23">
        <v>1065852.13</v>
      </c>
      <c r="AS199" s="19"/>
    </row>
    <row r="200" spans="1:45" s="106" customFormat="1" ht="11.25">
      <c r="A200" s="121" t="s">
        <v>390</v>
      </c>
      <c r="B200" s="24" t="s">
        <v>391</v>
      </c>
      <c r="C200" s="17" t="s">
        <v>85</v>
      </c>
      <c r="D200" s="17" t="s">
        <v>89</v>
      </c>
      <c r="E200" s="23">
        <v>101503960.56</v>
      </c>
      <c r="F200" s="23">
        <v>62976.93</v>
      </c>
      <c r="G200" s="23">
        <v>171408.89</v>
      </c>
      <c r="H200" s="23">
        <v>216.75</v>
      </c>
      <c r="I200" s="23">
        <v>0</v>
      </c>
      <c r="J200" s="23">
        <v>0</v>
      </c>
      <c r="K200" s="23">
        <v>0</v>
      </c>
      <c r="L200" s="23">
        <v>0</v>
      </c>
      <c r="M200" s="23">
        <v>101269357.99</v>
      </c>
      <c r="N200" s="23">
        <v>318816</v>
      </c>
      <c r="O200" s="23">
        <v>1096527.12</v>
      </c>
      <c r="P200" s="23">
        <v>230684.35</v>
      </c>
      <c r="Q200" s="23">
        <v>0</v>
      </c>
      <c r="R200" s="23">
        <v>99623330.52</v>
      </c>
      <c r="S200" s="23">
        <v>116224180.65</v>
      </c>
      <c r="T200" s="23">
        <v>-4652478.59</v>
      </c>
      <c r="U200" s="23">
        <v>0</v>
      </c>
      <c r="V200" s="23">
        <v>66828.45</v>
      </c>
      <c r="W200" s="23">
        <v>0</v>
      </c>
      <c r="X200" s="23">
        <v>-451240.96</v>
      </c>
      <c r="Y200" s="23">
        <v>931904.29</v>
      </c>
      <c r="Z200" s="23">
        <v>-56892.33</v>
      </c>
      <c r="AA200" s="23">
        <v>1005370.78</v>
      </c>
      <c r="AB200" s="23">
        <v>32737.43</v>
      </c>
      <c r="AC200" s="23">
        <v>3670733.57</v>
      </c>
      <c r="AD200" s="23">
        <v>29109.58</v>
      </c>
      <c r="AE200" s="23">
        <v>1160</v>
      </c>
      <c r="AF200" s="23">
        <v>0</v>
      </c>
      <c r="AG200" s="23">
        <v>0</v>
      </c>
      <c r="AH200" s="23">
        <v>0</v>
      </c>
      <c r="AI200" s="23">
        <v>0</v>
      </c>
      <c r="AJ200" s="23">
        <v>1055547.44</v>
      </c>
      <c r="AK200" s="23">
        <v>91688.04</v>
      </c>
      <c r="AL200" s="23">
        <v>6358036.25</v>
      </c>
      <c r="AM200" s="23">
        <v>-1466385.92</v>
      </c>
      <c r="AN200" s="23">
        <v>0</v>
      </c>
      <c r="AO200" s="23">
        <v>0</v>
      </c>
      <c r="AP200" s="23">
        <v>682825.7</v>
      </c>
      <c r="AQ200" s="23">
        <v>101503960.56</v>
      </c>
      <c r="AR200" s="23">
        <v>2644393.33</v>
      </c>
      <c r="AS200" s="19"/>
    </row>
    <row r="201" spans="1:45" s="106" customFormat="1" ht="11.25">
      <c r="A201" s="121" t="s">
        <v>671</v>
      </c>
      <c r="B201" s="24" t="s">
        <v>672</v>
      </c>
      <c r="C201" s="17" t="s">
        <v>79</v>
      </c>
      <c r="D201" s="17" t="s">
        <v>88</v>
      </c>
      <c r="E201" s="23">
        <v>64797667.23</v>
      </c>
      <c r="F201" s="23">
        <v>103875.12</v>
      </c>
      <c r="G201" s="23">
        <v>94591.83</v>
      </c>
      <c r="H201" s="23">
        <v>3518.6</v>
      </c>
      <c r="I201" s="23">
        <v>7641.73</v>
      </c>
      <c r="J201" s="23">
        <v>7883.42</v>
      </c>
      <c r="K201" s="23">
        <v>106666.9</v>
      </c>
      <c r="L201" s="23">
        <v>0</v>
      </c>
      <c r="M201" s="23">
        <v>64473489.63</v>
      </c>
      <c r="N201" s="23">
        <v>461311</v>
      </c>
      <c r="O201" s="23">
        <v>727572.72</v>
      </c>
      <c r="P201" s="23">
        <v>123643.02</v>
      </c>
      <c r="Q201" s="23">
        <v>0</v>
      </c>
      <c r="R201" s="23">
        <v>63160962.89</v>
      </c>
      <c r="S201" s="23">
        <v>74665244.64</v>
      </c>
      <c r="T201" s="23">
        <v>-912883.65</v>
      </c>
      <c r="U201" s="23">
        <v>0</v>
      </c>
      <c r="V201" s="23">
        <v>51932.23</v>
      </c>
      <c r="W201" s="23">
        <v>0</v>
      </c>
      <c r="X201" s="23">
        <v>160559.73</v>
      </c>
      <c r="Y201" s="23">
        <v>552932.41</v>
      </c>
      <c r="Z201" s="23">
        <v>-3911.27</v>
      </c>
      <c r="AA201" s="23">
        <v>2380483.09</v>
      </c>
      <c r="AB201" s="23">
        <v>107288.61</v>
      </c>
      <c r="AC201" s="23">
        <v>2956666.28</v>
      </c>
      <c r="AD201" s="23">
        <v>-32655.87</v>
      </c>
      <c r="AE201" s="23">
        <v>173048</v>
      </c>
      <c r="AF201" s="23">
        <v>1227.99</v>
      </c>
      <c r="AG201" s="23">
        <v>99754.16</v>
      </c>
      <c r="AH201" s="23">
        <v>163.62</v>
      </c>
      <c r="AI201" s="23">
        <v>0</v>
      </c>
      <c r="AJ201" s="23">
        <v>25311.27</v>
      </c>
      <c r="AK201" s="23">
        <v>26077.51</v>
      </c>
      <c r="AL201" s="23">
        <v>3298895.05</v>
      </c>
      <c r="AM201" s="23">
        <v>62080.46</v>
      </c>
      <c r="AN201" s="23">
        <v>0</v>
      </c>
      <c r="AO201" s="23">
        <v>-1500</v>
      </c>
      <c r="AP201" s="23">
        <v>298247.23</v>
      </c>
      <c r="AQ201" s="23">
        <v>64797667.23</v>
      </c>
      <c r="AR201" s="23">
        <v>5690053.82</v>
      </c>
      <c r="AS201" s="19"/>
    </row>
    <row r="202" spans="1:45" s="106" customFormat="1" ht="11.25">
      <c r="A202" s="121" t="s">
        <v>392</v>
      </c>
      <c r="B202" s="24" t="s">
        <v>393</v>
      </c>
      <c r="C202" s="17" t="s">
        <v>83</v>
      </c>
      <c r="D202" s="17" t="s">
        <v>89</v>
      </c>
      <c r="E202" s="23">
        <v>71053945.08</v>
      </c>
      <c r="F202" s="23">
        <v>11498.38</v>
      </c>
      <c r="G202" s="23">
        <v>22203.08</v>
      </c>
      <c r="H202" s="23">
        <v>0</v>
      </c>
      <c r="I202" s="23">
        <v>0</v>
      </c>
      <c r="J202" s="23">
        <v>0</v>
      </c>
      <c r="K202" s="23">
        <v>0</v>
      </c>
      <c r="L202" s="23">
        <v>0</v>
      </c>
      <c r="M202" s="23">
        <v>71020243.62</v>
      </c>
      <c r="N202" s="23">
        <v>278120</v>
      </c>
      <c r="O202" s="23">
        <v>891740.99</v>
      </c>
      <c r="P202" s="23">
        <v>100990.82</v>
      </c>
      <c r="Q202" s="23">
        <v>0</v>
      </c>
      <c r="R202" s="23">
        <v>69749391.81</v>
      </c>
      <c r="S202" s="23">
        <v>81664136</v>
      </c>
      <c r="T202" s="23">
        <v>-1774466.36</v>
      </c>
      <c r="U202" s="23">
        <v>0</v>
      </c>
      <c r="V202" s="23">
        <v>14024.54</v>
      </c>
      <c r="W202" s="23">
        <v>0</v>
      </c>
      <c r="X202" s="23">
        <v>-311009.87</v>
      </c>
      <c r="Y202" s="23">
        <v>645941.63</v>
      </c>
      <c r="Z202" s="23">
        <v>-16144.27</v>
      </c>
      <c r="AA202" s="23">
        <v>1043359.38</v>
      </c>
      <c r="AB202" s="23">
        <v>58761.16</v>
      </c>
      <c r="AC202" s="23">
        <v>3193624.47</v>
      </c>
      <c r="AD202" s="23">
        <v>-61778.53</v>
      </c>
      <c r="AE202" s="23">
        <v>24715.6</v>
      </c>
      <c r="AF202" s="23">
        <v>595.71</v>
      </c>
      <c r="AG202" s="23">
        <v>0</v>
      </c>
      <c r="AH202" s="23">
        <v>0</v>
      </c>
      <c r="AI202" s="23">
        <v>0</v>
      </c>
      <c r="AJ202" s="23">
        <v>67502.71</v>
      </c>
      <c r="AK202" s="23">
        <v>68170.13</v>
      </c>
      <c r="AL202" s="23">
        <v>4945355.37</v>
      </c>
      <c r="AM202" s="23">
        <v>-20001.99</v>
      </c>
      <c r="AN202" s="23">
        <v>32785.62</v>
      </c>
      <c r="AO202" s="23">
        <v>-1029.56</v>
      </c>
      <c r="AP202" s="23">
        <v>438496.26</v>
      </c>
      <c r="AQ202" s="23">
        <v>71053945.08</v>
      </c>
      <c r="AR202" s="23">
        <v>3434685.11</v>
      </c>
      <c r="AS202" s="19"/>
    </row>
    <row r="203" spans="1:45" s="106" customFormat="1" ht="11.25">
      <c r="A203" s="121" t="s">
        <v>394</v>
      </c>
      <c r="B203" s="24" t="s">
        <v>395</v>
      </c>
      <c r="C203" s="17" t="s">
        <v>85</v>
      </c>
      <c r="D203" s="17" t="s">
        <v>88</v>
      </c>
      <c r="E203" s="23">
        <v>128756600.91</v>
      </c>
      <c r="F203" s="23">
        <v>40435.81</v>
      </c>
      <c r="G203" s="23">
        <v>420870.34</v>
      </c>
      <c r="H203" s="23">
        <v>206.12</v>
      </c>
      <c r="I203" s="23">
        <v>0</v>
      </c>
      <c r="J203" s="23">
        <v>0</v>
      </c>
      <c r="K203" s="23">
        <v>0</v>
      </c>
      <c r="L203" s="23">
        <v>0</v>
      </c>
      <c r="M203" s="23">
        <v>128295088.64</v>
      </c>
      <c r="N203" s="23">
        <v>503631.21</v>
      </c>
      <c r="O203" s="23">
        <v>2785599.9</v>
      </c>
      <c r="P203" s="23">
        <v>265455.37</v>
      </c>
      <c r="Q203" s="23">
        <v>0</v>
      </c>
      <c r="R203" s="23">
        <v>124740402.16</v>
      </c>
      <c r="S203" s="23">
        <v>150165964.51</v>
      </c>
      <c r="T203" s="23">
        <v>-2608904.62</v>
      </c>
      <c r="U203" s="23">
        <v>0</v>
      </c>
      <c r="V203" s="23">
        <v>223685.77</v>
      </c>
      <c r="W203" s="23">
        <v>0</v>
      </c>
      <c r="X203" s="23">
        <v>-419882.67</v>
      </c>
      <c r="Y203" s="23">
        <v>1202013.59</v>
      </c>
      <c r="Z203" s="23">
        <v>-16516.2</v>
      </c>
      <c r="AA203" s="23">
        <v>1655576.79</v>
      </c>
      <c r="AB203" s="23">
        <v>137092.57</v>
      </c>
      <c r="AC203" s="23">
        <v>9080544.19</v>
      </c>
      <c r="AD203" s="23">
        <v>195108.54</v>
      </c>
      <c r="AE203" s="23">
        <v>45349.4</v>
      </c>
      <c r="AF203" s="23">
        <v>0</v>
      </c>
      <c r="AG203" s="23">
        <v>0</v>
      </c>
      <c r="AH203" s="23">
        <v>0</v>
      </c>
      <c r="AI203" s="23">
        <v>0</v>
      </c>
      <c r="AJ203" s="23">
        <v>119275.07</v>
      </c>
      <c r="AK203" s="23">
        <v>-159003.58</v>
      </c>
      <c r="AL203" s="23">
        <v>8279540.81</v>
      </c>
      <c r="AM203" s="23">
        <v>482583.85</v>
      </c>
      <c r="AN203" s="23">
        <v>0</v>
      </c>
      <c r="AO203" s="23">
        <v>0</v>
      </c>
      <c r="AP203" s="23">
        <v>793457.17</v>
      </c>
      <c r="AQ203" s="23">
        <v>128756600.91</v>
      </c>
      <c r="AR203" s="23">
        <v>10322912.9</v>
      </c>
      <c r="AS203" s="19"/>
    </row>
    <row r="204" spans="1:45" s="106" customFormat="1" ht="11.25">
      <c r="A204" s="121" t="s">
        <v>396</v>
      </c>
      <c r="B204" s="24" t="s">
        <v>397</v>
      </c>
      <c r="C204" s="17" t="s">
        <v>86</v>
      </c>
      <c r="D204" s="17" t="s">
        <v>89</v>
      </c>
      <c r="E204" s="23">
        <v>32840269.2</v>
      </c>
      <c r="F204" s="23">
        <v>22872.62</v>
      </c>
      <c r="G204" s="23">
        <v>55814.86</v>
      </c>
      <c r="H204" s="23">
        <v>0</v>
      </c>
      <c r="I204" s="23">
        <v>0</v>
      </c>
      <c r="J204" s="23">
        <v>0</v>
      </c>
      <c r="K204" s="23">
        <v>0</v>
      </c>
      <c r="L204" s="23">
        <v>0</v>
      </c>
      <c r="M204" s="23">
        <v>32761581.72</v>
      </c>
      <c r="N204" s="23">
        <v>143030</v>
      </c>
      <c r="O204" s="23">
        <v>601104</v>
      </c>
      <c r="P204" s="23">
        <v>37506.19</v>
      </c>
      <c r="Q204" s="23">
        <v>0</v>
      </c>
      <c r="R204" s="23">
        <v>31979941.53</v>
      </c>
      <c r="S204" s="23">
        <v>37348614.08</v>
      </c>
      <c r="T204" s="23">
        <v>-829109.5</v>
      </c>
      <c r="U204" s="23">
        <v>0</v>
      </c>
      <c r="V204" s="23">
        <v>-15048</v>
      </c>
      <c r="W204" s="23">
        <v>0</v>
      </c>
      <c r="X204" s="23">
        <v>-13153.51</v>
      </c>
      <c r="Y204" s="23">
        <v>291258.51</v>
      </c>
      <c r="Z204" s="23">
        <v>-8346.61</v>
      </c>
      <c r="AA204" s="23">
        <v>545010.02</v>
      </c>
      <c r="AB204" s="23">
        <v>53193.61</v>
      </c>
      <c r="AC204" s="23">
        <v>1112188.07</v>
      </c>
      <c r="AD204" s="23">
        <v>27560.88</v>
      </c>
      <c r="AE204" s="23">
        <v>7624.2</v>
      </c>
      <c r="AF204" s="23">
        <v>307.58</v>
      </c>
      <c r="AG204" s="23">
        <v>0</v>
      </c>
      <c r="AH204" s="23">
        <v>0</v>
      </c>
      <c r="AI204" s="23">
        <v>0</v>
      </c>
      <c r="AJ204" s="23">
        <v>115530.7</v>
      </c>
      <c r="AK204" s="23">
        <v>39938.89</v>
      </c>
      <c r="AL204" s="23">
        <v>2224204.82</v>
      </c>
      <c r="AM204" s="23">
        <v>-231402.94</v>
      </c>
      <c r="AN204" s="23">
        <v>0</v>
      </c>
      <c r="AO204" s="23">
        <v>0</v>
      </c>
      <c r="AP204" s="23">
        <v>66096.83</v>
      </c>
      <c r="AQ204" s="23">
        <v>32840269.33</v>
      </c>
      <c r="AR204" s="23">
        <v>1028443.41</v>
      </c>
      <c r="AS204" s="19"/>
    </row>
    <row r="205" spans="1:45" s="106" customFormat="1" ht="11.25">
      <c r="A205" s="121" t="s">
        <v>398</v>
      </c>
      <c r="B205" s="24" t="s">
        <v>399</v>
      </c>
      <c r="C205" s="17" t="s">
        <v>85</v>
      </c>
      <c r="D205" s="17" t="s">
        <v>89</v>
      </c>
      <c r="E205" s="23">
        <v>11738721.79</v>
      </c>
      <c r="F205" s="23">
        <v>12754.9</v>
      </c>
      <c r="G205" s="23">
        <v>8191.65</v>
      </c>
      <c r="H205" s="23">
        <v>0</v>
      </c>
      <c r="I205" s="23">
        <v>0</v>
      </c>
      <c r="J205" s="23">
        <v>0</v>
      </c>
      <c r="K205" s="23">
        <v>0</v>
      </c>
      <c r="L205" s="23">
        <v>0</v>
      </c>
      <c r="M205" s="23">
        <v>11717775.24</v>
      </c>
      <c r="N205" s="23">
        <v>58970</v>
      </c>
      <c r="O205" s="23">
        <v>51560.63</v>
      </c>
      <c r="P205" s="23">
        <v>17559.65</v>
      </c>
      <c r="Q205" s="23">
        <v>0</v>
      </c>
      <c r="R205" s="23">
        <v>11589684.96</v>
      </c>
      <c r="S205" s="23">
        <v>13526671.26</v>
      </c>
      <c r="T205" s="23">
        <v>-394180.2</v>
      </c>
      <c r="U205" s="23">
        <v>0</v>
      </c>
      <c r="V205" s="23">
        <v>2510.76</v>
      </c>
      <c r="W205" s="23">
        <v>0</v>
      </c>
      <c r="X205" s="23">
        <v>-19672.72</v>
      </c>
      <c r="Y205" s="23">
        <v>102003.17</v>
      </c>
      <c r="Z205" s="23">
        <v>-4821.4</v>
      </c>
      <c r="AA205" s="23">
        <v>322195.95</v>
      </c>
      <c r="AB205" s="23">
        <v>12281.63</v>
      </c>
      <c r="AC205" s="23">
        <v>591050.1</v>
      </c>
      <c r="AD205" s="23">
        <v>0</v>
      </c>
      <c r="AE205" s="23">
        <v>0</v>
      </c>
      <c r="AF205" s="23">
        <v>0</v>
      </c>
      <c r="AG205" s="23">
        <v>0</v>
      </c>
      <c r="AH205" s="23">
        <v>0</v>
      </c>
      <c r="AI205" s="23">
        <v>0</v>
      </c>
      <c r="AJ205" s="23">
        <v>13745.5</v>
      </c>
      <c r="AK205" s="23">
        <v>3924.91</v>
      </c>
      <c r="AL205" s="23">
        <v>527019.15</v>
      </c>
      <c r="AM205" s="23">
        <v>-17066.12</v>
      </c>
      <c r="AN205" s="23">
        <v>0</v>
      </c>
      <c r="AO205" s="23">
        <v>0</v>
      </c>
      <c r="AP205" s="23">
        <v>59983.4</v>
      </c>
      <c r="AQ205" s="23">
        <v>11738721.79</v>
      </c>
      <c r="AR205" s="23">
        <v>616604.23</v>
      </c>
      <c r="AS205" s="19"/>
    </row>
    <row r="206" spans="1:45" s="106" customFormat="1" ht="11.25">
      <c r="A206" s="121" t="s">
        <v>400</v>
      </c>
      <c r="B206" s="24" t="s">
        <v>401</v>
      </c>
      <c r="C206" s="17" t="s">
        <v>80</v>
      </c>
      <c r="D206" s="17" t="s">
        <v>90</v>
      </c>
      <c r="E206" s="23">
        <v>55229316.62</v>
      </c>
      <c r="F206" s="23">
        <v>54596.13</v>
      </c>
      <c r="G206" s="23">
        <v>75695.43</v>
      </c>
      <c r="H206" s="23">
        <v>0</v>
      </c>
      <c r="I206" s="23">
        <v>1200.38</v>
      </c>
      <c r="J206" s="23">
        <v>0</v>
      </c>
      <c r="K206" s="23">
        <v>0</v>
      </c>
      <c r="L206" s="23">
        <v>0</v>
      </c>
      <c r="M206" s="23">
        <v>55097824.68</v>
      </c>
      <c r="N206" s="23">
        <v>317936</v>
      </c>
      <c r="O206" s="23">
        <v>417890</v>
      </c>
      <c r="P206" s="23">
        <v>78948.55</v>
      </c>
      <c r="Q206" s="23">
        <v>0</v>
      </c>
      <c r="R206" s="23">
        <v>54283050.13</v>
      </c>
      <c r="S206" s="23">
        <v>64628643.41</v>
      </c>
      <c r="T206" s="23">
        <v>-1154517.62</v>
      </c>
      <c r="U206" s="23">
        <v>0</v>
      </c>
      <c r="V206" s="23">
        <v>22723.54</v>
      </c>
      <c r="W206" s="23">
        <v>0</v>
      </c>
      <c r="X206" s="23">
        <v>-173512</v>
      </c>
      <c r="Y206" s="23">
        <v>490420.09</v>
      </c>
      <c r="Z206" s="23">
        <v>-15531.45</v>
      </c>
      <c r="AA206" s="23">
        <v>1721923.69</v>
      </c>
      <c r="AB206" s="23">
        <v>45301.85</v>
      </c>
      <c r="AC206" s="23">
        <v>2479003.07</v>
      </c>
      <c r="AD206" s="23">
        <v>70904.29</v>
      </c>
      <c r="AE206" s="23">
        <v>85437.6</v>
      </c>
      <c r="AF206" s="23">
        <v>862.53</v>
      </c>
      <c r="AG206" s="23">
        <v>13422.35</v>
      </c>
      <c r="AH206" s="23">
        <v>-4438.95</v>
      </c>
      <c r="AI206" s="23">
        <v>0</v>
      </c>
      <c r="AJ206" s="23">
        <v>74215.49</v>
      </c>
      <c r="AK206" s="23">
        <v>49187.49</v>
      </c>
      <c r="AL206" s="23">
        <v>4315716.54</v>
      </c>
      <c r="AM206" s="23">
        <v>-163901.26</v>
      </c>
      <c r="AN206" s="23">
        <v>0</v>
      </c>
      <c r="AO206" s="23">
        <v>0</v>
      </c>
      <c r="AP206" s="23">
        <v>228298.66</v>
      </c>
      <c r="AQ206" s="23">
        <v>55229316.62</v>
      </c>
      <c r="AR206" s="23">
        <v>5318393.54</v>
      </c>
      <c r="AS206" s="19"/>
    </row>
    <row r="207" spans="1:45" s="106" customFormat="1" ht="11.25">
      <c r="A207" s="121" t="s">
        <v>402</v>
      </c>
      <c r="B207" s="24" t="s">
        <v>403</v>
      </c>
      <c r="C207" s="17" t="s">
        <v>82</v>
      </c>
      <c r="D207" s="17" t="s">
        <v>89</v>
      </c>
      <c r="E207" s="23">
        <v>77302704.29</v>
      </c>
      <c r="F207" s="23">
        <v>0</v>
      </c>
      <c r="G207" s="23">
        <v>36903.23</v>
      </c>
      <c r="H207" s="23">
        <v>0</v>
      </c>
      <c r="I207" s="23">
        <v>0</v>
      </c>
      <c r="J207" s="23">
        <v>0</v>
      </c>
      <c r="K207" s="23">
        <v>0</v>
      </c>
      <c r="L207" s="23">
        <v>0</v>
      </c>
      <c r="M207" s="23">
        <v>77265801.06</v>
      </c>
      <c r="N207" s="23">
        <v>229260</v>
      </c>
      <c r="O207" s="23">
        <v>1050701.66</v>
      </c>
      <c r="P207" s="23">
        <v>231952.19</v>
      </c>
      <c r="Q207" s="23">
        <v>0</v>
      </c>
      <c r="R207" s="23">
        <v>75753887.21</v>
      </c>
      <c r="S207" s="23">
        <v>97776566.83</v>
      </c>
      <c r="T207" s="23">
        <v>-3907656.28</v>
      </c>
      <c r="U207" s="23">
        <v>0</v>
      </c>
      <c r="V207" s="23">
        <v>78094.31</v>
      </c>
      <c r="W207" s="23">
        <v>0</v>
      </c>
      <c r="X207" s="23">
        <v>-575560.15</v>
      </c>
      <c r="Y207" s="23">
        <v>796009.57</v>
      </c>
      <c r="Z207" s="23">
        <v>-48626.71</v>
      </c>
      <c r="AA207" s="23">
        <v>391360.8</v>
      </c>
      <c r="AB207" s="23">
        <v>5970.77</v>
      </c>
      <c r="AC207" s="23">
        <v>14971424.42</v>
      </c>
      <c r="AD207" s="23">
        <v>-726767.03</v>
      </c>
      <c r="AE207" s="23">
        <v>34357.4</v>
      </c>
      <c r="AF207" s="23">
        <v>0</v>
      </c>
      <c r="AG207" s="23">
        <v>0</v>
      </c>
      <c r="AH207" s="23">
        <v>0</v>
      </c>
      <c r="AI207" s="23">
        <v>0</v>
      </c>
      <c r="AJ207" s="23">
        <v>95316.03</v>
      </c>
      <c r="AK207" s="23">
        <v>241115.17</v>
      </c>
      <c r="AL207" s="23">
        <v>2609849.48</v>
      </c>
      <c r="AM207" s="23">
        <v>-84225.84</v>
      </c>
      <c r="AN207" s="23">
        <v>0</v>
      </c>
      <c r="AO207" s="23">
        <v>0</v>
      </c>
      <c r="AP207" s="23">
        <v>428842.38</v>
      </c>
      <c r="AQ207" s="23">
        <v>77302704.29</v>
      </c>
      <c r="AR207" s="23">
        <v>4654558.29</v>
      </c>
      <c r="AS207" s="19"/>
    </row>
    <row r="208" spans="1:45" s="106" customFormat="1" ht="11.25">
      <c r="A208" s="121" t="s">
        <v>404</v>
      </c>
      <c r="B208" s="24" t="s">
        <v>405</v>
      </c>
      <c r="C208" s="17" t="s">
        <v>80</v>
      </c>
      <c r="D208" s="17" t="s">
        <v>89</v>
      </c>
      <c r="E208" s="23">
        <v>16819414.14</v>
      </c>
      <c r="F208" s="23">
        <v>19738.1</v>
      </c>
      <c r="G208" s="23">
        <v>96787.02</v>
      </c>
      <c r="H208" s="23">
        <v>0</v>
      </c>
      <c r="I208" s="23">
        <v>309.18</v>
      </c>
      <c r="J208" s="23">
        <v>0</v>
      </c>
      <c r="K208" s="23">
        <v>0</v>
      </c>
      <c r="L208" s="23">
        <v>0</v>
      </c>
      <c r="M208" s="23">
        <v>16702579.84</v>
      </c>
      <c r="N208" s="23">
        <v>135835.94</v>
      </c>
      <c r="O208" s="23">
        <v>229963.94</v>
      </c>
      <c r="P208" s="23">
        <v>12564.04</v>
      </c>
      <c r="Q208" s="23">
        <v>0</v>
      </c>
      <c r="R208" s="23">
        <v>16324215.92</v>
      </c>
      <c r="S208" s="23">
        <v>19858924.33</v>
      </c>
      <c r="T208" s="23">
        <v>-474124.17</v>
      </c>
      <c r="U208" s="23">
        <v>0</v>
      </c>
      <c r="V208" s="23">
        <v>10309.97</v>
      </c>
      <c r="W208" s="23">
        <v>0</v>
      </c>
      <c r="X208" s="23">
        <v>-31953.96</v>
      </c>
      <c r="Y208" s="23">
        <v>142756.08</v>
      </c>
      <c r="Z208" s="23">
        <v>-3552.46</v>
      </c>
      <c r="AA208" s="23">
        <v>816722.79</v>
      </c>
      <c r="AB208" s="23">
        <v>8731.96</v>
      </c>
      <c r="AC208" s="23">
        <v>607480.13</v>
      </c>
      <c r="AD208" s="23">
        <v>-7857.66</v>
      </c>
      <c r="AE208" s="23">
        <v>0</v>
      </c>
      <c r="AF208" s="23">
        <v>0</v>
      </c>
      <c r="AG208" s="23">
        <v>2958.51</v>
      </c>
      <c r="AH208" s="23">
        <v>2635.67</v>
      </c>
      <c r="AI208" s="23">
        <v>0</v>
      </c>
      <c r="AJ208" s="23">
        <v>354.38</v>
      </c>
      <c r="AK208" s="23">
        <v>0</v>
      </c>
      <c r="AL208" s="23">
        <v>1274155.07</v>
      </c>
      <c r="AM208" s="23">
        <v>-15994.18</v>
      </c>
      <c r="AN208" s="23">
        <v>0</v>
      </c>
      <c r="AO208" s="23">
        <v>0</v>
      </c>
      <c r="AP208" s="23">
        <v>57666.9</v>
      </c>
      <c r="AQ208" s="23">
        <v>16819414.14</v>
      </c>
      <c r="AR208" s="23">
        <v>1073700.38</v>
      </c>
      <c r="AS208" s="19"/>
    </row>
    <row r="209" spans="1:45" s="106" customFormat="1" ht="11.25">
      <c r="A209" s="121" t="s">
        <v>406</v>
      </c>
      <c r="B209" s="24" t="s">
        <v>407</v>
      </c>
      <c r="C209" s="17" t="s">
        <v>83</v>
      </c>
      <c r="D209" s="17" t="s">
        <v>88</v>
      </c>
      <c r="E209" s="23">
        <v>83073520.84</v>
      </c>
      <c r="F209" s="23">
        <v>56844.51</v>
      </c>
      <c r="G209" s="23">
        <v>44028.86</v>
      </c>
      <c r="H209" s="23">
        <v>1347.65</v>
      </c>
      <c r="I209" s="23">
        <v>2805.41</v>
      </c>
      <c r="J209" s="23">
        <v>1989.71</v>
      </c>
      <c r="K209" s="23">
        <v>0</v>
      </c>
      <c r="L209" s="23">
        <v>0</v>
      </c>
      <c r="M209" s="23">
        <v>82966504.7</v>
      </c>
      <c r="N209" s="23">
        <v>278255</v>
      </c>
      <c r="O209" s="23">
        <v>1254210.2</v>
      </c>
      <c r="P209" s="23">
        <v>304312.9</v>
      </c>
      <c r="Q209" s="23">
        <v>0</v>
      </c>
      <c r="R209" s="23">
        <v>81129726.6</v>
      </c>
      <c r="S209" s="23">
        <v>95735414.85</v>
      </c>
      <c r="T209" s="23">
        <v>-2520847.23</v>
      </c>
      <c r="U209" s="23">
        <v>0</v>
      </c>
      <c r="V209" s="23">
        <v>-1034247.95</v>
      </c>
      <c r="W209" s="23">
        <v>0</v>
      </c>
      <c r="X209" s="23">
        <v>-454736.52</v>
      </c>
      <c r="Y209" s="23">
        <v>765731.23</v>
      </c>
      <c r="Z209" s="23">
        <v>-25181.2</v>
      </c>
      <c r="AA209" s="23">
        <v>840739.42</v>
      </c>
      <c r="AB209" s="23">
        <v>65503.49</v>
      </c>
      <c r="AC209" s="23">
        <v>3222281.16</v>
      </c>
      <c r="AD209" s="23">
        <v>119520.74</v>
      </c>
      <c r="AE209" s="23">
        <v>46676.4</v>
      </c>
      <c r="AF209" s="23">
        <v>0</v>
      </c>
      <c r="AG209" s="23">
        <v>9598.18</v>
      </c>
      <c r="AH209" s="23">
        <v>315.99</v>
      </c>
      <c r="AI209" s="23">
        <v>0</v>
      </c>
      <c r="AJ209" s="23">
        <v>1851.95</v>
      </c>
      <c r="AK209" s="23">
        <v>-39134.43</v>
      </c>
      <c r="AL209" s="23">
        <v>5239706.59</v>
      </c>
      <c r="AM209" s="23">
        <v>282099.93</v>
      </c>
      <c r="AN209" s="23">
        <v>0</v>
      </c>
      <c r="AO209" s="23">
        <v>0</v>
      </c>
      <c r="AP209" s="23">
        <v>512925.96</v>
      </c>
      <c r="AQ209" s="23">
        <v>83073520.84</v>
      </c>
      <c r="AR209" s="23">
        <v>8407109.48</v>
      </c>
      <c r="AS209" s="19"/>
    </row>
    <row r="210" spans="1:45" s="106" customFormat="1" ht="11.25">
      <c r="A210" s="121" t="s">
        <v>408</v>
      </c>
      <c r="B210" s="24" t="s">
        <v>409</v>
      </c>
      <c r="C210" s="17" t="s">
        <v>81</v>
      </c>
      <c r="D210" s="17" t="s">
        <v>88</v>
      </c>
      <c r="E210" s="23">
        <v>74402416.98</v>
      </c>
      <c r="F210" s="23">
        <v>37675.49</v>
      </c>
      <c r="G210" s="23">
        <v>126182.51</v>
      </c>
      <c r="H210" s="23">
        <v>0</v>
      </c>
      <c r="I210" s="23">
        <v>0</v>
      </c>
      <c r="J210" s="23">
        <v>0</v>
      </c>
      <c r="K210" s="23">
        <v>1542.82</v>
      </c>
      <c r="L210" s="23">
        <v>0</v>
      </c>
      <c r="M210" s="23">
        <v>74237016.16</v>
      </c>
      <c r="N210" s="23">
        <v>307362</v>
      </c>
      <c r="O210" s="23">
        <v>1429482.11</v>
      </c>
      <c r="P210" s="23">
        <v>149558.87</v>
      </c>
      <c r="Q210" s="23">
        <v>0</v>
      </c>
      <c r="R210" s="23">
        <v>72350613.18</v>
      </c>
      <c r="S210" s="23">
        <v>86928125.93</v>
      </c>
      <c r="T210" s="23">
        <v>-3204511.78</v>
      </c>
      <c r="U210" s="23">
        <v>0</v>
      </c>
      <c r="V210" s="23">
        <v>-46085.09</v>
      </c>
      <c r="W210" s="23">
        <v>0</v>
      </c>
      <c r="X210" s="23">
        <v>-151237.54</v>
      </c>
      <c r="Y210" s="23">
        <v>683935.7</v>
      </c>
      <c r="Z210" s="23">
        <v>-43361.07</v>
      </c>
      <c r="AA210" s="23">
        <v>1326524.41</v>
      </c>
      <c r="AB210" s="23">
        <v>272810.05</v>
      </c>
      <c r="AC210" s="23">
        <v>4550190.57</v>
      </c>
      <c r="AD210" s="23">
        <v>-6276.83</v>
      </c>
      <c r="AE210" s="23">
        <v>11657.38</v>
      </c>
      <c r="AF210" s="23">
        <v>189.81</v>
      </c>
      <c r="AG210" s="23">
        <v>0</v>
      </c>
      <c r="AH210" s="23">
        <v>0</v>
      </c>
      <c r="AI210" s="23">
        <v>0</v>
      </c>
      <c r="AJ210" s="23">
        <v>78172.4</v>
      </c>
      <c r="AK210" s="23">
        <v>-5123.57</v>
      </c>
      <c r="AL210" s="23">
        <v>3244230.22</v>
      </c>
      <c r="AM210" s="23">
        <v>-70613.69</v>
      </c>
      <c r="AN210" s="23">
        <v>0</v>
      </c>
      <c r="AO210" s="23">
        <v>0</v>
      </c>
      <c r="AP210" s="23">
        <v>665163.5</v>
      </c>
      <c r="AQ210" s="23">
        <v>74402416.98</v>
      </c>
      <c r="AR210" s="23">
        <v>4182127.9</v>
      </c>
      <c r="AS210" s="19"/>
    </row>
    <row r="211" spans="1:45" s="106" customFormat="1" ht="11.25">
      <c r="A211" s="121" t="s">
        <v>410</v>
      </c>
      <c r="B211" s="24" t="s">
        <v>411</v>
      </c>
      <c r="C211" s="17" t="s">
        <v>81</v>
      </c>
      <c r="D211" s="17" t="s">
        <v>88</v>
      </c>
      <c r="E211" s="23">
        <v>54779666.8</v>
      </c>
      <c r="F211" s="23">
        <v>52432.93</v>
      </c>
      <c r="G211" s="23">
        <v>16450.21</v>
      </c>
      <c r="H211" s="23">
        <v>592</v>
      </c>
      <c r="I211" s="23">
        <v>0</v>
      </c>
      <c r="J211" s="23">
        <v>0</v>
      </c>
      <c r="K211" s="23">
        <v>0</v>
      </c>
      <c r="L211" s="23">
        <v>0</v>
      </c>
      <c r="M211" s="23">
        <v>54710191.66</v>
      </c>
      <c r="N211" s="23">
        <v>206139</v>
      </c>
      <c r="O211" s="23">
        <v>131118.91</v>
      </c>
      <c r="P211" s="23">
        <v>139665.89</v>
      </c>
      <c r="Q211" s="23">
        <v>0</v>
      </c>
      <c r="R211" s="23">
        <v>54233267.86</v>
      </c>
      <c r="S211" s="23">
        <v>63345593.73</v>
      </c>
      <c r="T211" s="23">
        <v>-2077117.92</v>
      </c>
      <c r="U211" s="23">
        <v>0</v>
      </c>
      <c r="V211" s="23">
        <v>-141638.12</v>
      </c>
      <c r="W211" s="23">
        <v>0</v>
      </c>
      <c r="X211" s="23">
        <v>-309176.67</v>
      </c>
      <c r="Y211" s="23">
        <v>495592.1</v>
      </c>
      <c r="Z211" s="23">
        <v>-24663.19</v>
      </c>
      <c r="AA211" s="23">
        <v>1010831.04</v>
      </c>
      <c r="AB211" s="23">
        <v>49953.19</v>
      </c>
      <c r="AC211" s="23">
        <v>3224253.2</v>
      </c>
      <c r="AD211" s="23">
        <v>-74364.08</v>
      </c>
      <c r="AE211" s="23">
        <v>33028.5</v>
      </c>
      <c r="AF211" s="23">
        <v>0</v>
      </c>
      <c r="AG211" s="23">
        <v>0</v>
      </c>
      <c r="AH211" s="23">
        <v>0</v>
      </c>
      <c r="AI211" s="23">
        <v>0</v>
      </c>
      <c r="AJ211" s="23">
        <v>62124.66</v>
      </c>
      <c r="AK211" s="23">
        <v>24118.09</v>
      </c>
      <c r="AL211" s="23">
        <v>2608905.04</v>
      </c>
      <c r="AM211" s="23">
        <v>45598.17</v>
      </c>
      <c r="AN211" s="23">
        <v>0</v>
      </c>
      <c r="AO211" s="23">
        <v>-195502.13</v>
      </c>
      <c r="AP211" s="23">
        <v>338330.79</v>
      </c>
      <c r="AQ211" s="23">
        <v>54779666.8</v>
      </c>
      <c r="AR211" s="23">
        <v>2717644.03</v>
      </c>
      <c r="AS211" s="19"/>
    </row>
    <row r="212" spans="1:45" s="106" customFormat="1" ht="11.25">
      <c r="A212" s="121" t="s">
        <v>412</v>
      </c>
      <c r="B212" s="24" t="s">
        <v>413</v>
      </c>
      <c r="C212" s="17" t="s">
        <v>82</v>
      </c>
      <c r="D212" s="17" t="s">
        <v>88</v>
      </c>
      <c r="E212" s="23">
        <v>70829709.28</v>
      </c>
      <c r="F212" s="23">
        <v>50223.4</v>
      </c>
      <c r="G212" s="23">
        <v>5772.71</v>
      </c>
      <c r="H212" s="23">
        <v>225.53</v>
      </c>
      <c r="I212" s="23">
        <v>0</v>
      </c>
      <c r="J212" s="23">
        <v>0</v>
      </c>
      <c r="K212" s="23">
        <v>0</v>
      </c>
      <c r="L212" s="23">
        <v>0</v>
      </c>
      <c r="M212" s="23">
        <v>70773487.64</v>
      </c>
      <c r="N212" s="23">
        <v>284134</v>
      </c>
      <c r="O212" s="23">
        <v>1300469.96</v>
      </c>
      <c r="P212" s="23">
        <v>98959.07</v>
      </c>
      <c r="Q212" s="23">
        <v>0</v>
      </c>
      <c r="R212" s="23">
        <v>69089924.61</v>
      </c>
      <c r="S212" s="23">
        <v>81789091.28</v>
      </c>
      <c r="T212" s="23">
        <v>-2344005.55</v>
      </c>
      <c r="U212" s="23">
        <v>0</v>
      </c>
      <c r="V212" s="23">
        <v>42967.07</v>
      </c>
      <c r="W212" s="23">
        <v>0</v>
      </c>
      <c r="X212" s="23">
        <v>-346534.87</v>
      </c>
      <c r="Y212" s="23">
        <v>647277.34</v>
      </c>
      <c r="Z212" s="23">
        <v>-24096.22</v>
      </c>
      <c r="AA212" s="23">
        <v>1188407.89</v>
      </c>
      <c r="AB212" s="23">
        <v>112802.11</v>
      </c>
      <c r="AC212" s="23">
        <v>4533088.14</v>
      </c>
      <c r="AD212" s="23">
        <v>58896.26</v>
      </c>
      <c r="AE212" s="23">
        <v>20389.4</v>
      </c>
      <c r="AF212" s="23">
        <v>0</v>
      </c>
      <c r="AG212" s="23">
        <v>0</v>
      </c>
      <c r="AH212" s="23">
        <v>0</v>
      </c>
      <c r="AI212" s="23">
        <v>0</v>
      </c>
      <c r="AJ212" s="23">
        <v>111789.58</v>
      </c>
      <c r="AK212" s="23">
        <v>11497.52</v>
      </c>
      <c r="AL212" s="23">
        <v>3133304.92</v>
      </c>
      <c r="AM212" s="23">
        <v>609.66</v>
      </c>
      <c r="AN212" s="23">
        <v>27629.13</v>
      </c>
      <c r="AO212" s="23">
        <v>-3704.36</v>
      </c>
      <c r="AP212" s="23">
        <v>433349.26</v>
      </c>
      <c r="AQ212" s="23">
        <v>70829709.28</v>
      </c>
      <c r="AR212" s="23">
        <v>3326629.47</v>
      </c>
      <c r="AS212" s="19"/>
    </row>
    <row r="213" spans="1:45" s="106" customFormat="1" ht="11.25">
      <c r="A213" s="121" t="s">
        <v>414</v>
      </c>
      <c r="B213" s="24" t="s">
        <v>415</v>
      </c>
      <c r="C213" s="17" t="s">
        <v>80</v>
      </c>
      <c r="D213" s="17" t="s">
        <v>89</v>
      </c>
      <c r="E213" s="23">
        <v>56119278.93</v>
      </c>
      <c r="F213" s="23">
        <v>27465.96</v>
      </c>
      <c r="G213" s="23">
        <v>8056.53</v>
      </c>
      <c r="H213" s="23">
        <v>118.59</v>
      </c>
      <c r="I213" s="23">
        <v>627.47</v>
      </c>
      <c r="J213" s="23">
        <v>0</v>
      </c>
      <c r="K213" s="23">
        <v>2119.4</v>
      </c>
      <c r="L213" s="23">
        <v>0</v>
      </c>
      <c r="M213" s="23">
        <v>56080890.98</v>
      </c>
      <c r="N213" s="23">
        <v>234276</v>
      </c>
      <c r="O213" s="23">
        <v>583838.85</v>
      </c>
      <c r="P213" s="23">
        <v>71561.16</v>
      </c>
      <c r="Q213" s="23">
        <v>0</v>
      </c>
      <c r="R213" s="23">
        <v>55191214.97</v>
      </c>
      <c r="S213" s="23">
        <v>65620210.32</v>
      </c>
      <c r="T213" s="23">
        <v>-1160867.61</v>
      </c>
      <c r="U213" s="23">
        <v>0</v>
      </c>
      <c r="V213" s="23">
        <v>22888.93</v>
      </c>
      <c r="W213" s="23">
        <v>0</v>
      </c>
      <c r="X213" s="23">
        <v>-149278.38</v>
      </c>
      <c r="Y213" s="23">
        <v>515734.55</v>
      </c>
      <c r="Z213" s="23">
        <v>-14492.31</v>
      </c>
      <c r="AA213" s="23">
        <v>1077888.71</v>
      </c>
      <c r="AB213" s="23">
        <v>42935.56</v>
      </c>
      <c r="AC213" s="23">
        <v>3607633.5</v>
      </c>
      <c r="AD213" s="23">
        <v>2593.17</v>
      </c>
      <c r="AE213" s="23">
        <v>72264.96</v>
      </c>
      <c r="AF213" s="23">
        <v>0</v>
      </c>
      <c r="AG213" s="23">
        <v>4668.11</v>
      </c>
      <c r="AH213" s="23">
        <v>0</v>
      </c>
      <c r="AI213" s="23">
        <v>0</v>
      </c>
      <c r="AJ213" s="23">
        <v>63647.04</v>
      </c>
      <c r="AK213" s="23">
        <v>0</v>
      </c>
      <c r="AL213" s="23">
        <v>3577239.59</v>
      </c>
      <c r="AM213" s="23">
        <v>241998.22</v>
      </c>
      <c r="AN213" s="23">
        <v>0</v>
      </c>
      <c r="AO213" s="23">
        <v>0</v>
      </c>
      <c r="AP213" s="23">
        <v>322604.47</v>
      </c>
      <c r="AQ213" s="23">
        <v>56119278.93</v>
      </c>
      <c r="AR213" s="23">
        <v>1637581.19</v>
      </c>
      <c r="AS213" s="19"/>
    </row>
    <row r="214" spans="1:45" s="106" customFormat="1" ht="11.25">
      <c r="A214" s="121" t="s">
        <v>416</v>
      </c>
      <c r="B214" s="24" t="s">
        <v>417</v>
      </c>
      <c r="C214" s="17" t="s">
        <v>81</v>
      </c>
      <c r="D214" s="17" t="s">
        <v>89</v>
      </c>
      <c r="E214" s="23">
        <v>14287910.93</v>
      </c>
      <c r="F214" s="23">
        <v>3517.37</v>
      </c>
      <c r="G214" s="23">
        <v>11871.65</v>
      </c>
      <c r="H214" s="23">
        <v>141.87</v>
      </c>
      <c r="I214" s="23">
        <v>3309.53</v>
      </c>
      <c r="J214" s="23">
        <v>0</v>
      </c>
      <c r="K214" s="23">
        <v>1636.88</v>
      </c>
      <c r="L214" s="23">
        <v>0</v>
      </c>
      <c r="M214" s="23">
        <v>14267433.63</v>
      </c>
      <c r="N214" s="23">
        <v>92410</v>
      </c>
      <c r="O214" s="23">
        <v>29000</v>
      </c>
      <c r="P214" s="23">
        <v>14160.84</v>
      </c>
      <c r="Q214" s="23">
        <v>0</v>
      </c>
      <c r="R214" s="23">
        <v>14131862.79</v>
      </c>
      <c r="S214" s="23">
        <v>15931187.62</v>
      </c>
      <c r="T214" s="23">
        <v>-35516.19</v>
      </c>
      <c r="U214" s="23">
        <v>0</v>
      </c>
      <c r="V214" s="23">
        <v>6542.68</v>
      </c>
      <c r="W214" s="23">
        <v>0</v>
      </c>
      <c r="X214" s="23">
        <v>-39123.2</v>
      </c>
      <c r="Y214" s="23">
        <v>119651.17</v>
      </c>
      <c r="Z214" s="23">
        <v>-1644.45</v>
      </c>
      <c r="AA214" s="23">
        <v>542584.79</v>
      </c>
      <c r="AB214" s="23">
        <v>33752.34</v>
      </c>
      <c r="AC214" s="23">
        <v>430833.57</v>
      </c>
      <c r="AD214" s="23">
        <v>186037.74</v>
      </c>
      <c r="AE214" s="23">
        <v>31311.6</v>
      </c>
      <c r="AF214" s="23">
        <v>3485.88</v>
      </c>
      <c r="AG214" s="23">
        <v>13443.19</v>
      </c>
      <c r="AH214" s="23">
        <v>-1925.94</v>
      </c>
      <c r="AI214" s="23">
        <v>0</v>
      </c>
      <c r="AJ214" s="23">
        <v>0</v>
      </c>
      <c r="AK214" s="23">
        <v>0</v>
      </c>
      <c r="AL214" s="23">
        <v>427640.8</v>
      </c>
      <c r="AM214" s="23">
        <v>-17983.75</v>
      </c>
      <c r="AN214" s="23">
        <v>0</v>
      </c>
      <c r="AO214" s="23">
        <v>0</v>
      </c>
      <c r="AP214" s="23">
        <v>122252.88</v>
      </c>
      <c r="AQ214" s="23">
        <v>14287910.93</v>
      </c>
      <c r="AR214" s="23">
        <v>465513.64</v>
      </c>
      <c r="AS214" s="19"/>
    </row>
    <row r="215" spans="1:45" s="106" customFormat="1" ht="11.25">
      <c r="A215" s="121" t="s">
        <v>418</v>
      </c>
      <c r="B215" s="24" t="s">
        <v>419</v>
      </c>
      <c r="C215" s="17" t="s">
        <v>82</v>
      </c>
      <c r="D215" s="17" t="s">
        <v>88</v>
      </c>
      <c r="E215" s="23">
        <v>90843865.15</v>
      </c>
      <c r="F215" s="23">
        <v>27469.08</v>
      </c>
      <c r="G215" s="23">
        <v>4728.75</v>
      </c>
      <c r="H215" s="23">
        <v>112.76</v>
      </c>
      <c r="I215" s="23">
        <v>0</v>
      </c>
      <c r="J215" s="23">
        <v>0</v>
      </c>
      <c r="K215" s="23">
        <v>0</v>
      </c>
      <c r="L215" s="23">
        <v>0</v>
      </c>
      <c r="M215" s="23">
        <v>90811554.56</v>
      </c>
      <c r="N215" s="23">
        <v>284111</v>
      </c>
      <c r="O215" s="23">
        <v>243704.33</v>
      </c>
      <c r="P215" s="23">
        <v>209503.27</v>
      </c>
      <c r="Q215" s="23">
        <v>0</v>
      </c>
      <c r="R215" s="23">
        <v>90074235.96</v>
      </c>
      <c r="S215" s="23">
        <v>101897075.37</v>
      </c>
      <c r="T215" s="23">
        <v>-3226921.85</v>
      </c>
      <c r="U215" s="23">
        <v>0</v>
      </c>
      <c r="V215" s="23">
        <v>-91822.71</v>
      </c>
      <c r="W215" s="23">
        <v>0</v>
      </c>
      <c r="X215" s="23">
        <v>-547424.26</v>
      </c>
      <c r="Y215" s="23">
        <v>826255.17</v>
      </c>
      <c r="Z215" s="23">
        <v>-38257.13</v>
      </c>
      <c r="AA215" s="23">
        <v>636598.96</v>
      </c>
      <c r="AB215" s="23">
        <v>49100.27</v>
      </c>
      <c r="AC215" s="23">
        <v>3052363.37</v>
      </c>
      <c r="AD215" s="23">
        <v>49346.14</v>
      </c>
      <c r="AE215" s="23">
        <v>4898.5</v>
      </c>
      <c r="AF215" s="23">
        <v>0</v>
      </c>
      <c r="AG215" s="23">
        <v>0</v>
      </c>
      <c r="AH215" s="23">
        <v>0</v>
      </c>
      <c r="AI215" s="23">
        <v>0</v>
      </c>
      <c r="AJ215" s="23">
        <v>294022.76</v>
      </c>
      <c r="AK215" s="23">
        <v>93319.1</v>
      </c>
      <c r="AL215" s="23">
        <v>4453102.66</v>
      </c>
      <c r="AM215" s="23">
        <v>-192410.04</v>
      </c>
      <c r="AN215" s="23">
        <v>0</v>
      </c>
      <c r="AO215" s="23">
        <v>0</v>
      </c>
      <c r="AP215" s="23">
        <v>629546.24</v>
      </c>
      <c r="AQ215" s="23">
        <v>90843865.15</v>
      </c>
      <c r="AR215" s="23">
        <v>2876097.44</v>
      </c>
      <c r="AS215" s="19"/>
    </row>
    <row r="216" spans="1:45" s="106" customFormat="1" ht="11.25">
      <c r="A216" s="121" t="s">
        <v>68</v>
      </c>
      <c r="B216" s="24" t="s">
        <v>69</v>
      </c>
      <c r="C216" s="17" t="s">
        <v>84</v>
      </c>
      <c r="D216" s="17" t="s">
        <v>683</v>
      </c>
      <c r="E216" s="23">
        <v>47332454.08</v>
      </c>
      <c r="F216" s="23">
        <v>0</v>
      </c>
      <c r="G216" s="23">
        <v>14150.78</v>
      </c>
      <c r="H216" s="23">
        <v>0</v>
      </c>
      <c r="I216" s="23">
        <v>0</v>
      </c>
      <c r="J216" s="23">
        <v>0</v>
      </c>
      <c r="K216" s="23">
        <v>0</v>
      </c>
      <c r="L216" s="23">
        <v>0</v>
      </c>
      <c r="M216" s="23">
        <v>47318303.3</v>
      </c>
      <c r="N216" s="23">
        <v>286292</v>
      </c>
      <c r="O216" s="23">
        <v>1485511.93</v>
      </c>
      <c r="P216" s="23">
        <v>25765.97</v>
      </c>
      <c r="Q216" s="23">
        <v>0</v>
      </c>
      <c r="R216" s="23">
        <v>45520733.4</v>
      </c>
      <c r="S216" s="23">
        <v>53673745.6</v>
      </c>
      <c r="T216" s="23">
        <v>-522643.24</v>
      </c>
      <c r="U216" s="23">
        <v>0</v>
      </c>
      <c r="V216" s="23">
        <v>5187.68</v>
      </c>
      <c r="W216" s="23">
        <v>0</v>
      </c>
      <c r="X216" s="23">
        <v>-31829.63</v>
      </c>
      <c r="Y216" s="23">
        <v>407446.04</v>
      </c>
      <c r="Z216" s="23">
        <v>-11059.67</v>
      </c>
      <c r="AA216" s="23">
        <v>1163950.12</v>
      </c>
      <c r="AB216" s="23">
        <v>160755.48</v>
      </c>
      <c r="AC216" s="23">
        <v>2198447.69</v>
      </c>
      <c r="AD216" s="23">
        <v>-6943.95</v>
      </c>
      <c r="AE216" s="23">
        <v>31913</v>
      </c>
      <c r="AF216" s="23">
        <v>0</v>
      </c>
      <c r="AG216" s="23">
        <v>0</v>
      </c>
      <c r="AH216" s="23">
        <v>0</v>
      </c>
      <c r="AI216" s="23">
        <v>0</v>
      </c>
      <c r="AJ216" s="23">
        <v>9160.46</v>
      </c>
      <c r="AK216" s="23">
        <v>6046.53</v>
      </c>
      <c r="AL216" s="23">
        <v>2282388.61</v>
      </c>
      <c r="AM216" s="23">
        <v>79140.61</v>
      </c>
      <c r="AN216" s="23">
        <v>0</v>
      </c>
      <c r="AO216" s="23">
        <v>0</v>
      </c>
      <c r="AP216" s="23">
        <v>327193.41</v>
      </c>
      <c r="AQ216" s="23">
        <v>47332454.08</v>
      </c>
      <c r="AR216" s="23">
        <v>6939524.57</v>
      </c>
      <c r="AS216" s="19"/>
    </row>
    <row r="217" spans="1:45" s="106" customFormat="1" ht="11.25">
      <c r="A217" s="121" t="s">
        <v>420</v>
      </c>
      <c r="B217" s="24" t="s">
        <v>421</v>
      </c>
      <c r="C217" s="17" t="s">
        <v>79</v>
      </c>
      <c r="D217" s="17" t="s">
        <v>88</v>
      </c>
      <c r="E217" s="23">
        <v>36608320.05</v>
      </c>
      <c r="F217" s="23">
        <v>14334.35</v>
      </c>
      <c r="G217" s="23">
        <v>80427.05</v>
      </c>
      <c r="H217" s="23">
        <v>0</v>
      </c>
      <c r="I217" s="23">
        <v>3000.93</v>
      </c>
      <c r="J217" s="23">
        <v>1054.88</v>
      </c>
      <c r="K217" s="23">
        <v>0</v>
      </c>
      <c r="L217" s="23">
        <v>6547.5</v>
      </c>
      <c r="M217" s="23">
        <v>36502955.34</v>
      </c>
      <c r="N217" s="23">
        <v>167519</v>
      </c>
      <c r="O217" s="23">
        <v>248111.45</v>
      </c>
      <c r="P217" s="23">
        <v>102198.11</v>
      </c>
      <c r="Q217" s="23">
        <v>0</v>
      </c>
      <c r="R217" s="23">
        <v>35985126.78</v>
      </c>
      <c r="S217" s="23">
        <v>42941990.72</v>
      </c>
      <c r="T217" s="23">
        <v>-5562578.42</v>
      </c>
      <c r="U217" s="23">
        <v>0</v>
      </c>
      <c r="V217" s="23">
        <v>4502548.66</v>
      </c>
      <c r="W217" s="23">
        <v>0</v>
      </c>
      <c r="X217" s="23">
        <v>-40328.95</v>
      </c>
      <c r="Y217" s="23">
        <v>338139.76</v>
      </c>
      <c r="Z217" s="23">
        <v>-64909.12</v>
      </c>
      <c r="AA217" s="23">
        <v>767403.92</v>
      </c>
      <c r="AB217" s="23">
        <v>48603.6</v>
      </c>
      <c r="AC217" s="23">
        <v>1519919.33</v>
      </c>
      <c r="AD217" s="23">
        <v>-5118.26</v>
      </c>
      <c r="AE217" s="23">
        <v>60198.55</v>
      </c>
      <c r="AF217" s="23">
        <v>464.78</v>
      </c>
      <c r="AG217" s="23">
        <v>6550.53</v>
      </c>
      <c r="AH217" s="23">
        <v>0</v>
      </c>
      <c r="AI217" s="23">
        <v>0</v>
      </c>
      <c r="AJ217" s="23">
        <v>621962.69</v>
      </c>
      <c r="AK217" s="23">
        <v>214146.54</v>
      </c>
      <c r="AL217" s="23">
        <v>2129837.47</v>
      </c>
      <c r="AM217" s="23">
        <v>81579.03</v>
      </c>
      <c r="AN217" s="23">
        <v>40698.29</v>
      </c>
      <c r="AO217" s="23">
        <v>-39530.2</v>
      </c>
      <c r="AP217" s="23">
        <v>140484.23</v>
      </c>
      <c r="AQ217" s="23">
        <v>36608320.05</v>
      </c>
      <c r="AR217" s="23">
        <v>1862216.25</v>
      </c>
      <c r="AS217" s="19"/>
    </row>
    <row r="218" spans="1:45" s="106" customFormat="1" ht="11.25">
      <c r="A218" s="121" t="s">
        <v>422</v>
      </c>
      <c r="B218" s="24" t="s">
        <v>423</v>
      </c>
      <c r="C218" s="17" t="s">
        <v>86</v>
      </c>
      <c r="D218" s="17" t="s">
        <v>89</v>
      </c>
      <c r="E218" s="23">
        <v>33706509.87</v>
      </c>
      <c r="F218" s="23">
        <v>10231.26</v>
      </c>
      <c r="G218" s="23">
        <v>32524.67</v>
      </c>
      <c r="H218" s="23">
        <v>782.06</v>
      </c>
      <c r="I218" s="23">
        <v>1445.22</v>
      </c>
      <c r="J218" s="23">
        <v>1819.13</v>
      </c>
      <c r="K218" s="23">
        <v>0</v>
      </c>
      <c r="L218" s="23">
        <v>0</v>
      </c>
      <c r="M218" s="23">
        <v>33659707.53</v>
      </c>
      <c r="N218" s="23">
        <v>116825.2</v>
      </c>
      <c r="O218" s="23">
        <v>199399.06</v>
      </c>
      <c r="P218" s="23">
        <v>41968.34</v>
      </c>
      <c r="Q218" s="23">
        <v>0</v>
      </c>
      <c r="R218" s="23">
        <v>33301514.93</v>
      </c>
      <c r="S218" s="23">
        <v>38024083.55</v>
      </c>
      <c r="T218" s="23">
        <v>-953944.22</v>
      </c>
      <c r="U218" s="23">
        <v>0</v>
      </c>
      <c r="V218" s="23">
        <v>39723.12</v>
      </c>
      <c r="W218" s="23">
        <v>0</v>
      </c>
      <c r="X218" s="23">
        <v>-21082.79</v>
      </c>
      <c r="Y218" s="23">
        <v>300650.09</v>
      </c>
      <c r="Z218" s="23">
        <v>-11339.77</v>
      </c>
      <c r="AA218" s="23">
        <v>421043.09</v>
      </c>
      <c r="AB218" s="23">
        <v>11034.68</v>
      </c>
      <c r="AC218" s="23">
        <v>577844.3</v>
      </c>
      <c r="AD218" s="23">
        <v>102322.7</v>
      </c>
      <c r="AE218" s="23">
        <v>12513</v>
      </c>
      <c r="AF218" s="23">
        <v>0</v>
      </c>
      <c r="AG218" s="23">
        <v>1382.25</v>
      </c>
      <c r="AH218" s="23">
        <v>544.72</v>
      </c>
      <c r="AI218" s="23">
        <v>0</v>
      </c>
      <c r="AJ218" s="23">
        <v>94483</v>
      </c>
      <c r="AK218" s="23">
        <v>159904.94</v>
      </c>
      <c r="AL218" s="23">
        <v>2179247.26</v>
      </c>
      <c r="AM218" s="23">
        <v>-63338.32</v>
      </c>
      <c r="AN218" s="23">
        <v>0</v>
      </c>
      <c r="AO218" s="23">
        <v>0</v>
      </c>
      <c r="AP218" s="23">
        <v>216764.42</v>
      </c>
      <c r="AQ218" s="23">
        <v>33706509.52</v>
      </c>
      <c r="AR218" s="23">
        <v>1661835.75</v>
      </c>
      <c r="AS218" s="19"/>
    </row>
    <row r="219" spans="1:45" s="106" customFormat="1" ht="11.25">
      <c r="A219" s="121" t="s">
        <v>424</v>
      </c>
      <c r="B219" s="24" t="s">
        <v>425</v>
      </c>
      <c r="C219" s="17" t="s">
        <v>82</v>
      </c>
      <c r="D219" s="17" t="s">
        <v>89</v>
      </c>
      <c r="E219" s="23">
        <v>48753830.63</v>
      </c>
      <c r="F219" s="23">
        <v>11035.87</v>
      </c>
      <c r="G219" s="23">
        <v>19402.79</v>
      </c>
      <c r="H219" s="23">
        <v>0</v>
      </c>
      <c r="I219" s="23">
        <v>0</v>
      </c>
      <c r="J219" s="23">
        <v>0</v>
      </c>
      <c r="K219" s="23">
        <v>0</v>
      </c>
      <c r="L219" s="23">
        <v>0</v>
      </c>
      <c r="M219" s="23">
        <v>48723391.97</v>
      </c>
      <c r="N219" s="23">
        <v>197328</v>
      </c>
      <c r="O219" s="23">
        <v>286511.06</v>
      </c>
      <c r="P219" s="23">
        <v>93862.01</v>
      </c>
      <c r="Q219" s="23">
        <v>0</v>
      </c>
      <c r="R219" s="23">
        <v>48145690.9</v>
      </c>
      <c r="S219" s="23">
        <v>55937665.44</v>
      </c>
      <c r="T219" s="23">
        <v>-3817375.79</v>
      </c>
      <c r="U219" s="23">
        <v>0</v>
      </c>
      <c r="V219" s="23">
        <v>969590.69</v>
      </c>
      <c r="W219" s="23">
        <v>0</v>
      </c>
      <c r="X219" s="23">
        <v>-146705.25</v>
      </c>
      <c r="Y219" s="23">
        <v>443844.35</v>
      </c>
      <c r="Z219" s="23">
        <v>-39312.44</v>
      </c>
      <c r="AA219" s="23">
        <v>598088.31</v>
      </c>
      <c r="AB219" s="23">
        <v>41802.84</v>
      </c>
      <c r="AC219" s="23">
        <v>2283929.96</v>
      </c>
      <c r="AD219" s="23">
        <v>-96231.9</v>
      </c>
      <c r="AE219" s="23">
        <v>58908.1</v>
      </c>
      <c r="AF219" s="23">
        <v>0</v>
      </c>
      <c r="AG219" s="23">
        <v>0</v>
      </c>
      <c r="AH219" s="23">
        <v>0</v>
      </c>
      <c r="AI219" s="23">
        <v>0</v>
      </c>
      <c r="AJ219" s="23">
        <v>51924.65</v>
      </c>
      <c r="AK219" s="23">
        <v>46614.67</v>
      </c>
      <c r="AL219" s="23">
        <v>1807767.75</v>
      </c>
      <c r="AM219" s="23">
        <v>-19604.43</v>
      </c>
      <c r="AN219" s="23">
        <v>0</v>
      </c>
      <c r="AO219" s="23">
        <v>0</v>
      </c>
      <c r="AP219" s="23">
        <v>114086.92</v>
      </c>
      <c r="AQ219" s="23">
        <v>48753830.63</v>
      </c>
      <c r="AR219" s="23">
        <v>680777.95</v>
      </c>
      <c r="AS219" s="19"/>
    </row>
    <row r="220" spans="1:45" s="106" customFormat="1" ht="11.25">
      <c r="A220" s="121" t="s">
        <v>426</v>
      </c>
      <c r="B220" s="24" t="s">
        <v>427</v>
      </c>
      <c r="C220" s="17" t="s">
        <v>80</v>
      </c>
      <c r="D220" s="17" t="s">
        <v>89</v>
      </c>
      <c r="E220" s="23">
        <v>11625823.87</v>
      </c>
      <c r="F220" s="23">
        <v>7202.27</v>
      </c>
      <c r="G220" s="23">
        <v>15099.31</v>
      </c>
      <c r="H220" s="23">
        <v>0</v>
      </c>
      <c r="I220" s="23">
        <v>3165.39</v>
      </c>
      <c r="J220" s="23">
        <v>1082.25</v>
      </c>
      <c r="K220" s="23">
        <v>0</v>
      </c>
      <c r="L220" s="23">
        <v>0</v>
      </c>
      <c r="M220" s="23">
        <v>11599274.65</v>
      </c>
      <c r="N220" s="23">
        <v>83911</v>
      </c>
      <c r="O220" s="23">
        <v>151787.65</v>
      </c>
      <c r="P220" s="23">
        <v>5628.48</v>
      </c>
      <c r="Q220" s="23">
        <v>0</v>
      </c>
      <c r="R220" s="23">
        <v>11357947.52</v>
      </c>
      <c r="S220" s="23">
        <v>13540068.79</v>
      </c>
      <c r="T220" s="23">
        <v>-165083.08</v>
      </c>
      <c r="U220" s="23">
        <v>0</v>
      </c>
      <c r="V220" s="23">
        <v>6822.68</v>
      </c>
      <c r="W220" s="23">
        <v>0</v>
      </c>
      <c r="X220" s="23">
        <v>-31258.33</v>
      </c>
      <c r="Y220" s="23">
        <v>95410.98</v>
      </c>
      <c r="Z220" s="23">
        <v>-785.8</v>
      </c>
      <c r="AA220" s="23">
        <v>639423.97</v>
      </c>
      <c r="AB220" s="23">
        <v>17758.18</v>
      </c>
      <c r="AC220" s="23">
        <v>623931.18</v>
      </c>
      <c r="AD220" s="23">
        <v>-25149.62</v>
      </c>
      <c r="AE220" s="23">
        <v>18451.53</v>
      </c>
      <c r="AF220" s="23">
        <v>0</v>
      </c>
      <c r="AG220" s="23">
        <v>26581.18</v>
      </c>
      <c r="AH220" s="23">
        <v>-264.13</v>
      </c>
      <c r="AI220" s="23">
        <v>0</v>
      </c>
      <c r="AJ220" s="23">
        <v>0</v>
      </c>
      <c r="AK220" s="23">
        <v>0</v>
      </c>
      <c r="AL220" s="23">
        <v>562744.4</v>
      </c>
      <c r="AM220" s="23">
        <v>-7137.94</v>
      </c>
      <c r="AN220" s="23">
        <v>0</v>
      </c>
      <c r="AO220" s="23">
        <v>0</v>
      </c>
      <c r="AP220" s="23">
        <v>25529.28</v>
      </c>
      <c r="AQ220" s="23">
        <v>11625823.87</v>
      </c>
      <c r="AR220" s="23">
        <v>464402.18</v>
      </c>
      <c r="AS220" s="19"/>
    </row>
    <row r="221" spans="1:45" s="106" customFormat="1" ht="11.25">
      <c r="A221" s="121" t="s">
        <v>70</v>
      </c>
      <c r="B221" s="24" t="s">
        <v>71</v>
      </c>
      <c r="C221" s="17" t="s">
        <v>84</v>
      </c>
      <c r="D221" s="17" t="s">
        <v>683</v>
      </c>
      <c r="E221" s="23">
        <v>71722182.37</v>
      </c>
      <c r="F221" s="23">
        <v>71400.86</v>
      </c>
      <c r="G221" s="23">
        <v>131189.61</v>
      </c>
      <c r="H221" s="23">
        <v>988.19</v>
      </c>
      <c r="I221" s="23">
        <v>0</v>
      </c>
      <c r="J221" s="23">
        <v>0</v>
      </c>
      <c r="K221" s="23">
        <v>0</v>
      </c>
      <c r="L221" s="23">
        <v>0</v>
      </c>
      <c r="M221" s="23">
        <v>71518603.71</v>
      </c>
      <c r="N221" s="23">
        <v>309465.91</v>
      </c>
      <c r="O221" s="23">
        <v>449162.84</v>
      </c>
      <c r="P221" s="23">
        <v>203553.43</v>
      </c>
      <c r="Q221" s="23">
        <v>0</v>
      </c>
      <c r="R221" s="23">
        <v>70556421.53</v>
      </c>
      <c r="S221" s="23">
        <v>85064761.34</v>
      </c>
      <c r="T221" s="23">
        <v>-1498910.27</v>
      </c>
      <c r="U221" s="23">
        <v>0</v>
      </c>
      <c r="V221" s="23">
        <v>22646.59</v>
      </c>
      <c r="W221" s="23">
        <v>0</v>
      </c>
      <c r="X221" s="23">
        <v>-138659.62</v>
      </c>
      <c r="Y221" s="23">
        <v>646137.06</v>
      </c>
      <c r="Z221" s="23">
        <v>-19509.73</v>
      </c>
      <c r="AA221" s="23">
        <v>822953.54</v>
      </c>
      <c r="AB221" s="23">
        <v>42635.38</v>
      </c>
      <c r="AC221" s="23">
        <v>5559124.91</v>
      </c>
      <c r="AD221" s="23">
        <v>-31579.15</v>
      </c>
      <c r="AE221" s="23">
        <v>41089.2</v>
      </c>
      <c r="AF221" s="23">
        <v>0</v>
      </c>
      <c r="AG221" s="23">
        <v>0</v>
      </c>
      <c r="AH221" s="23">
        <v>0</v>
      </c>
      <c r="AI221" s="23">
        <v>0</v>
      </c>
      <c r="AJ221" s="23">
        <v>81343.01</v>
      </c>
      <c r="AK221" s="23">
        <v>1559434.45</v>
      </c>
      <c r="AL221" s="23">
        <v>3414467.85</v>
      </c>
      <c r="AM221" s="23">
        <v>159611.8</v>
      </c>
      <c r="AN221" s="23">
        <v>0</v>
      </c>
      <c r="AO221" s="23">
        <v>0</v>
      </c>
      <c r="AP221" s="23">
        <v>982521.25</v>
      </c>
      <c r="AQ221" s="23">
        <v>71722182.37</v>
      </c>
      <c r="AR221" s="23">
        <v>4072406.45</v>
      </c>
      <c r="AS221" s="19"/>
    </row>
    <row r="222" spans="1:45" s="106" customFormat="1" ht="11.25">
      <c r="A222" s="121" t="s">
        <v>428</v>
      </c>
      <c r="B222" s="24" t="s">
        <v>429</v>
      </c>
      <c r="C222" s="17" t="s">
        <v>87</v>
      </c>
      <c r="D222" s="17" t="s">
        <v>89</v>
      </c>
      <c r="E222" s="23">
        <v>11733283.77</v>
      </c>
      <c r="F222" s="23">
        <v>9973.44</v>
      </c>
      <c r="G222" s="23">
        <v>9617.81</v>
      </c>
      <c r="H222" s="23">
        <v>0</v>
      </c>
      <c r="I222" s="23">
        <v>13592.27</v>
      </c>
      <c r="J222" s="23">
        <v>5765.78</v>
      </c>
      <c r="K222" s="23">
        <v>0</v>
      </c>
      <c r="L222" s="23">
        <v>0</v>
      </c>
      <c r="M222" s="23">
        <v>11694334.47</v>
      </c>
      <c r="N222" s="23">
        <v>98287</v>
      </c>
      <c r="O222" s="23">
        <v>64236.65</v>
      </c>
      <c r="P222" s="23">
        <v>9805.88</v>
      </c>
      <c r="Q222" s="23">
        <v>0</v>
      </c>
      <c r="R222" s="23">
        <v>11522004.94</v>
      </c>
      <c r="S222" s="23">
        <v>12888754.61</v>
      </c>
      <c r="T222" s="23">
        <v>475608.5</v>
      </c>
      <c r="U222" s="23">
        <v>0</v>
      </c>
      <c r="V222" s="23">
        <v>2446.17</v>
      </c>
      <c r="W222" s="23">
        <v>0</v>
      </c>
      <c r="X222" s="23">
        <v>-9672.63</v>
      </c>
      <c r="Y222" s="23">
        <v>109475.29</v>
      </c>
      <c r="Z222" s="23">
        <v>23221.67</v>
      </c>
      <c r="AA222" s="23">
        <v>498239.09</v>
      </c>
      <c r="AB222" s="23">
        <v>41649.48</v>
      </c>
      <c r="AC222" s="23">
        <v>423060.13</v>
      </c>
      <c r="AD222" s="23">
        <v>1025.73</v>
      </c>
      <c r="AE222" s="23">
        <v>33794.8</v>
      </c>
      <c r="AF222" s="23">
        <v>0</v>
      </c>
      <c r="AG222" s="23">
        <v>47913.34</v>
      </c>
      <c r="AH222" s="23">
        <v>-461.03</v>
      </c>
      <c r="AI222" s="23">
        <v>0</v>
      </c>
      <c r="AJ222" s="23">
        <v>30514.42</v>
      </c>
      <c r="AK222" s="23">
        <v>0</v>
      </c>
      <c r="AL222" s="23">
        <v>600746.81</v>
      </c>
      <c r="AM222" s="23">
        <v>62198.71</v>
      </c>
      <c r="AN222" s="23">
        <v>0</v>
      </c>
      <c r="AO222" s="23">
        <v>0</v>
      </c>
      <c r="AP222" s="23">
        <v>37213.62</v>
      </c>
      <c r="AQ222" s="23">
        <v>11733283.77</v>
      </c>
      <c r="AR222" s="23">
        <v>213846.35</v>
      </c>
      <c r="AS222" s="19"/>
    </row>
    <row r="223" spans="1:45" s="106" customFormat="1" ht="11.25">
      <c r="A223" s="121" t="s">
        <v>430</v>
      </c>
      <c r="B223" s="24" t="s">
        <v>431</v>
      </c>
      <c r="C223" s="17" t="s">
        <v>80</v>
      </c>
      <c r="D223" s="17" t="s">
        <v>90</v>
      </c>
      <c r="E223" s="23">
        <v>58937781.13</v>
      </c>
      <c r="F223" s="23">
        <v>64954.35</v>
      </c>
      <c r="G223" s="23">
        <v>77556.17</v>
      </c>
      <c r="H223" s="23">
        <v>4221.51</v>
      </c>
      <c r="I223" s="23">
        <v>0</v>
      </c>
      <c r="J223" s="23">
        <v>0</v>
      </c>
      <c r="K223" s="23">
        <v>0</v>
      </c>
      <c r="L223" s="23">
        <v>0</v>
      </c>
      <c r="M223" s="23">
        <v>58791049.1</v>
      </c>
      <c r="N223" s="23">
        <v>297735.31</v>
      </c>
      <c r="O223" s="23">
        <v>572631.2</v>
      </c>
      <c r="P223" s="23">
        <v>118857.01</v>
      </c>
      <c r="Q223" s="23">
        <v>0</v>
      </c>
      <c r="R223" s="23">
        <v>57801825.58</v>
      </c>
      <c r="S223" s="23">
        <v>69405334.38</v>
      </c>
      <c r="T223" s="23">
        <v>-1559484.91</v>
      </c>
      <c r="U223" s="23">
        <v>0</v>
      </c>
      <c r="V223" s="23">
        <v>50119.92</v>
      </c>
      <c r="W223" s="23">
        <v>0</v>
      </c>
      <c r="X223" s="23">
        <v>-229845.59</v>
      </c>
      <c r="Y223" s="23">
        <v>537742.64</v>
      </c>
      <c r="Z223" s="23">
        <v>-18467.06</v>
      </c>
      <c r="AA223" s="23">
        <v>1520584.21</v>
      </c>
      <c r="AB223" s="23">
        <v>64149.2</v>
      </c>
      <c r="AC223" s="23">
        <v>1991497.26</v>
      </c>
      <c r="AD223" s="23">
        <v>72276.98</v>
      </c>
      <c r="AE223" s="23">
        <v>55289.65</v>
      </c>
      <c r="AF223" s="23">
        <v>12254.45</v>
      </c>
      <c r="AG223" s="23">
        <v>0</v>
      </c>
      <c r="AH223" s="23">
        <v>0</v>
      </c>
      <c r="AI223" s="23">
        <v>0</v>
      </c>
      <c r="AJ223" s="23">
        <v>570831.54</v>
      </c>
      <c r="AK223" s="23">
        <v>168754.96</v>
      </c>
      <c r="AL223" s="23">
        <v>4850414.38</v>
      </c>
      <c r="AM223" s="23">
        <v>136078.88</v>
      </c>
      <c r="AN223" s="23">
        <v>0</v>
      </c>
      <c r="AO223" s="23">
        <v>0</v>
      </c>
      <c r="AP223" s="23">
        <v>265177.92</v>
      </c>
      <c r="AQ223" s="23">
        <v>58937781.13</v>
      </c>
      <c r="AR223" s="23">
        <v>3344888.1</v>
      </c>
      <c r="AS223" s="19"/>
    </row>
    <row r="224" spans="1:45" s="106" customFormat="1" ht="11.25">
      <c r="A224" s="121" t="s">
        <v>432</v>
      </c>
      <c r="B224" s="24" t="s">
        <v>433</v>
      </c>
      <c r="C224" s="17" t="s">
        <v>83</v>
      </c>
      <c r="D224" s="17" t="s">
        <v>89</v>
      </c>
      <c r="E224" s="23">
        <v>13899931.14</v>
      </c>
      <c r="F224" s="23">
        <v>7337.97</v>
      </c>
      <c r="G224" s="23">
        <v>2149.3</v>
      </c>
      <c r="H224" s="23">
        <v>49.47</v>
      </c>
      <c r="I224" s="23">
        <v>147.32</v>
      </c>
      <c r="J224" s="23">
        <v>1984.13</v>
      </c>
      <c r="K224" s="23">
        <v>0</v>
      </c>
      <c r="L224" s="23">
        <v>0</v>
      </c>
      <c r="M224" s="23">
        <v>13888262.95</v>
      </c>
      <c r="N224" s="23">
        <v>88500</v>
      </c>
      <c r="O224" s="23">
        <v>178511.85</v>
      </c>
      <c r="P224" s="23">
        <v>13982.6</v>
      </c>
      <c r="Q224" s="23">
        <v>0</v>
      </c>
      <c r="R224" s="23">
        <v>13607268.5</v>
      </c>
      <c r="S224" s="23">
        <v>16346231.35</v>
      </c>
      <c r="T224" s="23">
        <v>-440461.55</v>
      </c>
      <c r="U224" s="23">
        <v>0</v>
      </c>
      <c r="V224" s="23">
        <v>2181.44</v>
      </c>
      <c r="W224" s="23">
        <v>0</v>
      </c>
      <c r="X224" s="23">
        <v>-23199.14</v>
      </c>
      <c r="Y224" s="23">
        <v>119149.45</v>
      </c>
      <c r="Z224" s="23">
        <v>-6280.04</v>
      </c>
      <c r="AA224" s="23">
        <v>521312.97</v>
      </c>
      <c r="AB224" s="23">
        <v>23449.21</v>
      </c>
      <c r="AC224" s="23">
        <v>729577.24</v>
      </c>
      <c r="AD224" s="23">
        <v>-19226.27</v>
      </c>
      <c r="AE224" s="23">
        <v>18885.9</v>
      </c>
      <c r="AF224" s="23">
        <v>0</v>
      </c>
      <c r="AG224" s="23">
        <v>196.42</v>
      </c>
      <c r="AH224" s="23">
        <v>0</v>
      </c>
      <c r="AI224" s="23">
        <v>0</v>
      </c>
      <c r="AJ224" s="23">
        <v>4591.95</v>
      </c>
      <c r="AK224" s="23">
        <v>0</v>
      </c>
      <c r="AL224" s="23">
        <v>781034.28</v>
      </c>
      <c r="AM224" s="23">
        <v>50797.5</v>
      </c>
      <c r="AN224" s="23">
        <v>0</v>
      </c>
      <c r="AO224" s="23">
        <v>0</v>
      </c>
      <c r="AP224" s="23">
        <v>33469.45</v>
      </c>
      <c r="AQ224" s="23">
        <v>13899931.14</v>
      </c>
      <c r="AR224" s="23">
        <v>588404.32</v>
      </c>
      <c r="AS224" s="19"/>
    </row>
    <row r="225" spans="1:45" s="106" customFormat="1" ht="11.25">
      <c r="A225" s="121" t="s">
        <v>434</v>
      </c>
      <c r="B225" s="24" t="s">
        <v>435</v>
      </c>
      <c r="C225" s="17" t="s">
        <v>80</v>
      </c>
      <c r="D225" s="17" t="s">
        <v>89</v>
      </c>
      <c r="E225" s="23">
        <v>11652812.3</v>
      </c>
      <c r="F225" s="23">
        <v>9898.95</v>
      </c>
      <c r="G225" s="23">
        <v>10432.1</v>
      </c>
      <c r="H225" s="23">
        <v>705.1</v>
      </c>
      <c r="I225" s="23">
        <v>250.08</v>
      </c>
      <c r="J225" s="23">
        <v>0</v>
      </c>
      <c r="K225" s="23">
        <v>0</v>
      </c>
      <c r="L225" s="23">
        <v>0</v>
      </c>
      <c r="M225" s="23">
        <v>11631526.07</v>
      </c>
      <c r="N225" s="23">
        <v>101435</v>
      </c>
      <c r="O225" s="23">
        <v>164869.24</v>
      </c>
      <c r="P225" s="23">
        <v>22079.49</v>
      </c>
      <c r="Q225" s="23">
        <v>0</v>
      </c>
      <c r="R225" s="23">
        <v>11343142.34</v>
      </c>
      <c r="S225" s="23">
        <v>14532647.02</v>
      </c>
      <c r="T225" s="23">
        <v>-513997.49</v>
      </c>
      <c r="U225" s="23">
        <v>0</v>
      </c>
      <c r="V225" s="23">
        <v>4188.94</v>
      </c>
      <c r="W225" s="23">
        <v>0</v>
      </c>
      <c r="X225" s="23">
        <v>-18385.47</v>
      </c>
      <c r="Y225" s="23">
        <v>98002.72</v>
      </c>
      <c r="Z225" s="23">
        <v>5230.14</v>
      </c>
      <c r="AA225" s="23">
        <v>697472.1</v>
      </c>
      <c r="AB225" s="23">
        <v>33059.93</v>
      </c>
      <c r="AC225" s="23">
        <v>391061.88</v>
      </c>
      <c r="AD225" s="23">
        <v>-12883.8</v>
      </c>
      <c r="AE225" s="23">
        <v>43909.03</v>
      </c>
      <c r="AF225" s="23">
        <v>776.87</v>
      </c>
      <c r="AG225" s="23">
        <v>394.07</v>
      </c>
      <c r="AH225" s="23">
        <v>0</v>
      </c>
      <c r="AI225" s="23">
        <v>0</v>
      </c>
      <c r="AJ225" s="23">
        <v>2011.29</v>
      </c>
      <c r="AK225" s="23">
        <v>-3103.35</v>
      </c>
      <c r="AL225" s="23">
        <v>1297133.4</v>
      </c>
      <c r="AM225" s="23">
        <v>-35223.26</v>
      </c>
      <c r="AN225" s="23">
        <v>0</v>
      </c>
      <c r="AO225" s="23">
        <v>0</v>
      </c>
      <c r="AP225" s="23">
        <v>77036.34</v>
      </c>
      <c r="AQ225" s="23">
        <v>11652812.3</v>
      </c>
      <c r="AR225" s="23">
        <v>426991.19</v>
      </c>
      <c r="AS225" s="19"/>
    </row>
    <row r="226" spans="1:45" s="106" customFormat="1" ht="11.25">
      <c r="A226" s="121" t="s">
        <v>436</v>
      </c>
      <c r="B226" s="24" t="s">
        <v>437</v>
      </c>
      <c r="C226" s="17" t="s">
        <v>82</v>
      </c>
      <c r="D226" s="17" t="s">
        <v>89</v>
      </c>
      <c r="E226" s="23">
        <v>14189584.7</v>
      </c>
      <c r="F226" s="23">
        <v>3959.19</v>
      </c>
      <c r="G226" s="23">
        <v>410.83</v>
      </c>
      <c r="H226" s="23">
        <v>1069.43</v>
      </c>
      <c r="I226" s="23">
        <v>5123.41</v>
      </c>
      <c r="J226" s="23">
        <v>0</v>
      </c>
      <c r="K226" s="23">
        <v>8152.09</v>
      </c>
      <c r="L226" s="23">
        <v>0</v>
      </c>
      <c r="M226" s="23">
        <v>14170869.75</v>
      </c>
      <c r="N226" s="23">
        <v>136349</v>
      </c>
      <c r="O226" s="23">
        <v>45746.6</v>
      </c>
      <c r="P226" s="23">
        <v>8890.03</v>
      </c>
      <c r="Q226" s="23">
        <v>0</v>
      </c>
      <c r="R226" s="23">
        <v>13979884.12</v>
      </c>
      <c r="S226" s="23">
        <v>17392284.81</v>
      </c>
      <c r="T226" s="23">
        <v>-481144.58</v>
      </c>
      <c r="U226" s="23">
        <v>0</v>
      </c>
      <c r="V226" s="23">
        <v>-4269.55</v>
      </c>
      <c r="W226" s="23">
        <v>0</v>
      </c>
      <c r="X226" s="23">
        <v>-35330.15</v>
      </c>
      <c r="Y226" s="23">
        <v>120730.24</v>
      </c>
      <c r="Z226" s="23">
        <v>-5384.64</v>
      </c>
      <c r="AA226" s="23">
        <v>927434.98</v>
      </c>
      <c r="AB226" s="23">
        <v>18596.51</v>
      </c>
      <c r="AC226" s="23">
        <v>1172399.04</v>
      </c>
      <c r="AD226" s="23">
        <v>-25783.11</v>
      </c>
      <c r="AE226" s="23">
        <v>65916.92</v>
      </c>
      <c r="AF226" s="23">
        <v>372.64</v>
      </c>
      <c r="AG226" s="23">
        <v>27421.41</v>
      </c>
      <c r="AH226" s="23">
        <v>-1360.77</v>
      </c>
      <c r="AI226" s="23">
        <v>0</v>
      </c>
      <c r="AJ226" s="23">
        <v>11671.73</v>
      </c>
      <c r="AK226" s="23">
        <v>-724.54</v>
      </c>
      <c r="AL226" s="23">
        <v>654293.97</v>
      </c>
      <c r="AM226" s="23">
        <v>-50289.34</v>
      </c>
      <c r="AN226" s="23">
        <v>0</v>
      </c>
      <c r="AO226" s="23">
        <v>0</v>
      </c>
      <c r="AP226" s="23">
        <v>68012.29</v>
      </c>
      <c r="AQ226" s="23">
        <v>14189584.7</v>
      </c>
      <c r="AR226" s="23">
        <v>516936.71</v>
      </c>
      <c r="AS226" s="19"/>
    </row>
    <row r="227" spans="1:45" s="106" customFormat="1" ht="11.25">
      <c r="A227" s="121" t="s">
        <v>438</v>
      </c>
      <c r="B227" s="24" t="s">
        <v>439</v>
      </c>
      <c r="C227" s="17" t="s">
        <v>87</v>
      </c>
      <c r="D227" s="17" t="s">
        <v>90</v>
      </c>
      <c r="E227" s="23">
        <v>66103175.37</v>
      </c>
      <c r="F227" s="23">
        <v>33433.45</v>
      </c>
      <c r="G227" s="23">
        <v>235882.21</v>
      </c>
      <c r="H227" s="23">
        <v>1285.86</v>
      </c>
      <c r="I227" s="23">
        <v>0</v>
      </c>
      <c r="J227" s="23">
        <v>170</v>
      </c>
      <c r="K227" s="23">
        <v>9480.23</v>
      </c>
      <c r="L227" s="23">
        <v>0</v>
      </c>
      <c r="M227" s="23">
        <v>65822923.62</v>
      </c>
      <c r="N227" s="23">
        <v>311172</v>
      </c>
      <c r="O227" s="23">
        <v>432946.11</v>
      </c>
      <c r="P227" s="23">
        <v>191207.55</v>
      </c>
      <c r="Q227" s="23">
        <v>0</v>
      </c>
      <c r="R227" s="23">
        <v>64887597.96</v>
      </c>
      <c r="S227" s="23">
        <v>75608663.8</v>
      </c>
      <c r="T227" s="23">
        <v>-1735159.2</v>
      </c>
      <c r="U227" s="23">
        <v>0</v>
      </c>
      <c r="V227" s="23">
        <v>127732.56</v>
      </c>
      <c r="W227" s="23">
        <v>0</v>
      </c>
      <c r="X227" s="23">
        <v>-444987.22</v>
      </c>
      <c r="Y227" s="23">
        <v>585735.31</v>
      </c>
      <c r="Z227" s="23">
        <v>-23388.37</v>
      </c>
      <c r="AA227" s="23">
        <v>1607643.43</v>
      </c>
      <c r="AB227" s="23">
        <v>220654.3</v>
      </c>
      <c r="AC227" s="23">
        <v>1908084.14</v>
      </c>
      <c r="AD227" s="23">
        <v>29705.16</v>
      </c>
      <c r="AE227" s="23">
        <v>20573.7</v>
      </c>
      <c r="AF227" s="23">
        <v>0</v>
      </c>
      <c r="AG227" s="23">
        <v>13495.08</v>
      </c>
      <c r="AH227" s="23">
        <v>-120.91</v>
      </c>
      <c r="AI227" s="23">
        <v>0</v>
      </c>
      <c r="AJ227" s="23">
        <v>581652.14</v>
      </c>
      <c r="AK227" s="23">
        <v>0</v>
      </c>
      <c r="AL227" s="23">
        <v>4531829.42</v>
      </c>
      <c r="AM227" s="23">
        <v>-469440.73</v>
      </c>
      <c r="AN227" s="23">
        <v>0</v>
      </c>
      <c r="AO227" s="23">
        <v>0</v>
      </c>
      <c r="AP227" s="23">
        <v>461320.22</v>
      </c>
      <c r="AQ227" s="23">
        <v>66103175.37</v>
      </c>
      <c r="AR227" s="23">
        <v>1865714.72</v>
      </c>
      <c r="AS227" s="19"/>
    </row>
    <row r="228" spans="1:45" s="106" customFormat="1" ht="11.25">
      <c r="A228" s="121" t="s">
        <v>440</v>
      </c>
      <c r="B228" s="24" t="s">
        <v>441</v>
      </c>
      <c r="C228" s="17" t="s">
        <v>86</v>
      </c>
      <c r="D228" s="17" t="s">
        <v>89</v>
      </c>
      <c r="E228" s="23">
        <v>36498985.26</v>
      </c>
      <c r="F228" s="23">
        <v>10684.63</v>
      </c>
      <c r="G228" s="23">
        <v>86009.51</v>
      </c>
      <c r="H228" s="23">
        <v>120.04</v>
      </c>
      <c r="I228" s="23">
        <v>386.77</v>
      </c>
      <c r="J228" s="23">
        <v>2361.3</v>
      </c>
      <c r="K228" s="23">
        <v>0</v>
      </c>
      <c r="L228" s="23">
        <v>0</v>
      </c>
      <c r="M228" s="23">
        <v>36399423.01</v>
      </c>
      <c r="N228" s="23">
        <v>137464</v>
      </c>
      <c r="O228" s="23">
        <v>92646.68</v>
      </c>
      <c r="P228" s="23">
        <v>89314.23</v>
      </c>
      <c r="Q228" s="23">
        <v>0</v>
      </c>
      <c r="R228" s="23">
        <v>36079998.1</v>
      </c>
      <c r="S228" s="23">
        <v>42925340.1</v>
      </c>
      <c r="T228" s="23">
        <v>-1497183.71</v>
      </c>
      <c r="U228" s="23">
        <v>0</v>
      </c>
      <c r="V228" s="23">
        <v>-54674.12</v>
      </c>
      <c r="W228" s="23">
        <v>0</v>
      </c>
      <c r="X228" s="23">
        <v>-231365.89</v>
      </c>
      <c r="Y228" s="23">
        <v>336203.14</v>
      </c>
      <c r="Z228" s="23">
        <v>-18286.79</v>
      </c>
      <c r="AA228" s="23">
        <v>565384.71</v>
      </c>
      <c r="AB228" s="23">
        <v>29855.45</v>
      </c>
      <c r="AC228" s="23">
        <v>1471234.04</v>
      </c>
      <c r="AD228" s="23">
        <v>5270.81</v>
      </c>
      <c r="AE228" s="23">
        <v>66241.3</v>
      </c>
      <c r="AF228" s="23">
        <v>0</v>
      </c>
      <c r="AG228" s="23">
        <v>16143.97</v>
      </c>
      <c r="AH228" s="23">
        <v>-140.98</v>
      </c>
      <c r="AI228" s="23">
        <v>0</v>
      </c>
      <c r="AJ228" s="23">
        <v>443383.89</v>
      </c>
      <c r="AK228" s="23">
        <v>40233.1</v>
      </c>
      <c r="AL228" s="23">
        <v>2668902.48</v>
      </c>
      <c r="AM228" s="23">
        <v>-95176.36</v>
      </c>
      <c r="AN228" s="23">
        <v>0</v>
      </c>
      <c r="AO228" s="23">
        <v>0</v>
      </c>
      <c r="AP228" s="23">
        <v>212446.84</v>
      </c>
      <c r="AQ228" s="23">
        <v>36498985.26</v>
      </c>
      <c r="AR228" s="23">
        <v>140472.82</v>
      </c>
      <c r="AS228" s="19"/>
    </row>
    <row r="229" spans="1:45" s="106" customFormat="1" ht="11.25">
      <c r="A229" s="121" t="s">
        <v>442</v>
      </c>
      <c r="B229" s="24" t="s">
        <v>443</v>
      </c>
      <c r="C229" s="17" t="s">
        <v>82</v>
      </c>
      <c r="D229" s="17" t="s">
        <v>89</v>
      </c>
      <c r="E229" s="23">
        <v>41532124.61</v>
      </c>
      <c r="F229" s="23">
        <v>4917.88</v>
      </c>
      <c r="G229" s="23">
        <v>2815.53</v>
      </c>
      <c r="H229" s="23">
        <v>206.13</v>
      </c>
      <c r="I229" s="23">
        <v>0</v>
      </c>
      <c r="J229" s="23">
        <v>4063.88</v>
      </c>
      <c r="K229" s="23">
        <v>0</v>
      </c>
      <c r="L229" s="23">
        <v>0</v>
      </c>
      <c r="M229" s="23">
        <v>41520121.19</v>
      </c>
      <c r="N229" s="23">
        <v>141482</v>
      </c>
      <c r="O229" s="23">
        <v>113059.69</v>
      </c>
      <c r="P229" s="23">
        <v>190444.38</v>
      </c>
      <c r="Q229" s="23">
        <v>0</v>
      </c>
      <c r="R229" s="23">
        <v>41075135.12</v>
      </c>
      <c r="S229" s="23">
        <v>47337906.65</v>
      </c>
      <c r="T229" s="23">
        <v>-2570349.78</v>
      </c>
      <c r="U229" s="23">
        <v>0</v>
      </c>
      <c r="V229" s="23">
        <v>361430.5</v>
      </c>
      <c r="W229" s="23">
        <v>0</v>
      </c>
      <c r="X229" s="23">
        <v>-97176.19</v>
      </c>
      <c r="Y229" s="23">
        <v>377908.76</v>
      </c>
      <c r="Z229" s="23">
        <v>-31436.36</v>
      </c>
      <c r="AA229" s="23">
        <v>452161.75</v>
      </c>
      <c r="AB229" s="23">
        <v>70893.58</v>
      </c>
      <c r="AC229" s="23">
        <v>2135009.98</v>
      </c>
      <c r="AD229" s="23">
        <v>-36807.15</v>
      </c>
      <c r="AE229" s="23">
        <v>37325.6</v>
      </c>
      <c r="AF229" s="23">
        <v>13077.83</v>
      </c>
      <c r="AG229" s="23">
        <v>0</v>
      </c>
      <c r="AH229" s="23">
        <v>0</v>
      </c>
      <c r="AI229" s="23">
        <v>0</v>
      </c>
      <c r="AJ229" s="23">
        <v>0</v>
      </c>
      <c r="AK229" s="23">
        <v>560.55</v>
      </c>
      <c r="AL229" s="23">
        <v>1184842.42</v>
      </c>
      <c r="AM229" s="23">
        <v>22844.63</v>
      </c>
      <c r="AN229" s="23">
        <v>0</v>
      </c>
      <c r="AO229" s="23">
        <v>0</v>
      </c>
      <c r="AP229" s="23">
        <v>160602.16</v>
      </c>
      <c r="AQ229" s="23">
        <v>41532124.61</v>
      </c>
      <c r="AR229" s="23">
        <v>302519.22</v>
      </c>
      <c r="AS229" s="19"/>
    </row>
    <row r="230" spans="1:45" s="106" customFormat="1" ht="11.25">
      <c r="A230" s="121" t="s">
        <v>444</v>
      </c>
      <c r="B230" s="24" t="s">
        <v>445</v>
      </c>
      <c r="C230" s="17" t="s">
        <v>85</v>
      </c>
      <c r="D230" s="17" t="s">
        <v>89</v>
      </c>
      <c r="E230" s="23">
        <v>20726168.46</v>
      </c>
      <c r="F230" s="23">
        <v>5513.81</v>
      </c>
      <c r="G230" s="23">
        <v>54078.9</v>
      </c>
      <c r="H230" s="23">
        <v>0</v>
      </c>
      <c r="I230" s="23">
        <v>1188.81</v>
      </c>
      <c r="J230" s="23">
        <v>4822.55</v>
      </c>
      <c r="K230" s="23">
        <v>4092.19</v>
      </c>
      <c r="L230" s="23">
        <v>0</v>
      </c>
      <c r="M230" s="23">
        <v>20656472.2</v>
      </c>
      <c r="N230" s="23">
        <v>109664</v>
      </c>
      <c r="O230" s="23">
        <v>257691.2</v>
      </c>
      <c r="P230" s="23">
        <v>27937.25</v>
      </c>
      <c r="Q230" s="23">
        <v>0</v>
      </c>
      <c r="R230" s="23">
        <v>20261179.75</v>
      </c>
      <c r="S230" s="23">
        <v>26054814.7</v>
      </c>
      <c r="T230" s="23">
        <v>-6317895.23</v>
      </c>
      <c r="U230" s="23">
        <v>0</v>
      </c>
      <c r="V230" s="23">
        <v>5558125.01</v>
      </c>
      <c r="W230" s="23">
        <v>0</v>
      </c>
      <c r="X230" s="23">
        <v>-58697.9</v>
      </c>
      <c r="Y230" s="23">
        <v>199300.55</v>
      </c>
      <c r="Z230" s="23">
        <v>-79793.25</v>
      </c>
      <c r="AA230" s="23">
        <v>608888.37</v>
      </c>
      <c r="AB230" s="23">
        <v>136215.8</v>
      </c>
      <c r="AC230" s="23">
        <v>1518609.49</v>
      </c>
      <c r="AD230" s="23">
        <v>1646146.58</v>
      </c>
      <c r="AE230" s="23">
        <v>65662.52</v>
      </c>
      <c r="AF230" s="23">
        <v>0</v>
      </c>
      <c r="AG230" s="23">
        <v>12823.57</v>
      </c>
      <c r="AH230" s="23">
        <v>170.29</v>
      </c>
      <c r="AI230" s="23">
        <v>0</v>
      </c>
      <c r="AJ230" s="23">
        <v>4656.91</v>
      </c>
      <c r="AK230" s="23">
        <v>6007.28</v>
      </c>
      <c r="AL230" s="23">
        <v>634982.55</v>
      </c>
      <c r="AM230" s="23">
        <v>38074.95</v>
      </c>
      <c r="AN230" s="23">
        <v>10952.25</v>
      </c>
      <c r="AO230" s="23">
        <v>-5868.25</v>
      </c>
      <c r="AP230" s="23">
        <v>69758.91</v>
      </c>
      <c r="AQ230" s="23">
        <v>20726168.46</v>
      </c>
      <c r="AR230" s="23">
        <v>492546.68</v>
      </c>
      <c r="AS230" s="19"/>
    </row>
    <row r="231" spans="1:45" s="106" customFormat="1" ht="11.25">
      <c r="A231" s="121" t="s">
        <v>446</v>
      </c>
      <c r="B231" s="24" t="s">
        <v>447</v>
      </c>
      <c r="C231" s="17" t="s">
        <v>82</v>
      </c>
      <c r="D231" s="17" t="s">
        <v>89</v>
      </c>
      <c r="E231" s="23">
        <v>40401729.04</v>
      </c>
      <c r="F231" s="23">
        <v>8857.27</v>
      </c>
      <c r="G231" s="23">
        <v>191231.91</v>
      </c>
      <c r="H231" s="23">
        <v>589.28</v>
      </c>
      <c r="I231" s="23">
        <v>0</v>
      </c>
      <c r="J231" s="23">
        <v>0</v>
      </c>
      <c r="K231" s="23">
        <v>5463.98</v>
      </c>
      <c r="L231" s="23">
        <v>0</v>
      </c>
      <c r="M231" s="23">
        <v>40195586.61</v>
      </c>
      <c r="N231" s="23">
        <v>124310</v>
      </c>
      <c r="O231" s="23">
        <v>107320</v>
      </c>
      <c r="P231" s="23">
        <v>85274.7</v>
      </c>
      <c r="Q231" s="23">
        <v>0</v>
      </c>
      <c r="R231" s="23">
        <v>39878681.91</v>
      </c>
      <c r="S231" s="23">
        <v>44868594.11</v>
      </c>
      <c r="T231" s="23">
        <v>-2831980.68</v>
      </c>
      <c r="U231" s="23">
        <v>0</v>
      </c>
      <c r="V231" s="23">
        <v>54924.19</v>
      </c>
      <c r="W231" s="23">
        <v>0</v>
      </c>
      <c r="X231" s="23">
        <v>-100009.15</v>
      </c>
      <c r="Y231" s="23">
        <v>358959.83</v>
      </c>
      <c r="Z231" s="23">
        <v>-29814.17</v>
      </c>
      <c r="AA231" s="23">
        <v>425800.6</v>
      </c>
      <c r="AB231" s="23">
        <v>79645.06</v>
      </c>
      <c r="AC231" s="23">
        <v>1037723.04</v>
      </c>
      <c r="AD231" s="23">
        <v>3712.1</v>
      </c>
      <c r="AE231" s="23">
        <v>9428.4</v>
      </c>
      <c r="AF231" s="23">
        <v>0</v>
      </c>
      <c r="AG231" s="23">
        <v>0</v>
      </c>
      <c r="AH231" s="23">
        <v>0</v>
      </c>
      <c r="AI231" s="23">
        <v>0</v>
      </c>
      <c r="AJ231" s="23">
        <v>20206.37</v>
      </c>
      <c r="AK231" s="23">
        <v>-1306.09</v>
      </c>
      <c r="AL231" s="23">
        <v>1540717.29</v>
      </c>
      <c r="AM231" s="23">
        <v>-1179802.57</v>
      </c>
      <c r="AN231" s="23">
        <v>0</v>
      </c>
      <c r="AO231" s="23">
        <v>0</v>
      </c>
      <c r="AP231" s="23">
        <v>182839.19</v>
      </c>
      <c r="AQ231" s="23">
        <v>40401729.04</v>
      </c>
      <c r="AR231" s="23">
        <v>1222944.85</v>
      </c>
      <c r="AS231" s="19"/>
    </row>
    <row r="232" spans="1:45" s="106" customFormat="1" ht="11.25">
      <c r="A232" s="121" t="s">
        <v>448</v>
      </c>
      <c r="B232" s="24" t="s">
        <v>449</v>
      </c>
      <c r="C232" s="17" t="s">
        <v>85</v>
      </c>
      <c r="D232" s="17" t="s">
        <v>88</v>
      </c>
      <c r="E232" s="23">
        <v>9389258.47</v>
      </c>
      <c r="F232" s="23">
        <v>3082.54</v>
      </c>
      <c r="G232" s="23">
        <v>37499.96</v>
      </c>
      <c r="H232" s="23">
        <v>339.5</v>
      </c>
      <c r="I232" s="23">
        <v>7061.31</v>
      </c>
      <c r="J232" s="23">
        <v>2969.46</v>
      </c>
      <c r="K232" s="23">
        <v>0</v>
      </c>
      <c r="L232" s="23">
        <v>0</v>
      </c>
      <c r="M232" s="23">
        <v>9338305.7</v>
      </c>
      <c r="N232" s="23">
        <v>53270</v>
      </c>
      <c r="O232" s="23">
        <v>20602.22</v>
      </c>
      <c r="P232" s="23">
        <v>9456.81</v>
      </c>
      <c r="Q232" s="23">
        <v>0</v>
      </c>
      <c r="R232" s="23">
        <v>9254976.67</v>
      </c>
      <c r="S232" s="23">
        <v>10627612.74</v>
      </c>
      <c r="T232" s="23">
        <v>-96873.79</v>
      </c>
      <c r="U232" s="23">
        <v>0</v>
      </c>
      <c r="V232" s="23">
        <v>-270.92</v>
      </c>
      <c r="W232" s="23">
        <v>0</v>
      </c>
      <c r="X232" s="23">
        <v>-24960.67</v>
      </c>
      <c r="Y232" s="23">
        <v>80001.13</v>
      </c>
      <c r="Z232" s="23">
        <v>-905.11</v>
      </c>
      <c r="AA232" s="23">
        <v>306361.93</v>
      </c>
      <c r="AB232" s="23">
        <v>3941.55</v>
      </c>
      <c r="AC232" s="23">
        <v>613849.54</v>
      </c>
      <c r="AD232" s="23">
        <v>6023.42</v>
      </c>
      <c r="AE232" s="23">
        <v>5839.4</v>
      </c>
      <c r="AF232" s="23">
        <v>0</v>
      </c>
      <c r="AG232" s="23">
        <v>9421.15</v>
      </c>
      <c r="AH232" s="23">
        <v>-5.96</v>
      </c>
      <c r="AI232" s="23">
        <v>0</v>
      </c>
      <c r="AJ232" s="23">
        <v>0</v>
      </c>
      <c r="AK232" s="23">
        <v>0</v>
      </c>
      <c r="AL232" s="23">
        <v>274243.31</v>
      </c>
      <c r="AM232" s="23">
        <v>7820.22</v>
      </c>
      <c r="AN232" s="23">
        <v>0</v>
      </c>
      <c r="AO232" s="23">
        <v>0</v>
      </c>
      <c r="AP232" s="23">
        <v>17771.69</v>
      </c>
      <c r="AQ232" s="23">
        <v>9389258.47</v>
      </c>
      <c r="AR232" s="23">
        <v>124173.79</v>
      </c>
      <c r="AS232" s="19"/>
    </row>
    <row r="233" spans="1:45" s="106" customFormat="1" ht="11.25">
      <c r="A233" s="121" t="s">
        <v>450</v>
      </c>
      <c r="B233" s="24" t="s">
        <v>451</v>
      </c>
      <c r="C233" s="17" t="s">
        <v>87</v>
      </c>
      <c r="D233" s="17" t="s">
        <v>89</v>
      </c>
      <c r="E233" s="23">
        <v>13459739</v>
      </c>
      <c r="F233" s="23">
        <v>18277</v>
      </c>
      <c r="G233" s="23">
        <v>63487.63</v>
      </c>
      <c r="H233" s="23">
        <v>0</v>
      </c>
      <c r="I233" s="23">
        <v>8276.11</v>
      </c>
      <c r="J233" s="23">
        <v>0</v>
      </c>
      <c r="K233" s="23">
        <v>87300</v>
      </c>
      <c r="L233" s="23">
        <v>0</v>
      </c>
      <c r="M233" s="23">
        <v>13282398.26</v>
      </c>
      <c r="N233" s="23">
        <v>111750</v>
      </c>
      <c r="O233" s="23">
        <v>147561.43</v>
      </c>
      <c r="P233" s="23">
        <v>26617.64</v>
      </c>
      <c r="Q233" s="23">
        <v>0</v>
      </c>
      <c r="R233" s="23">
        <v>12996469.19</v>
      </c>
      <c r="S233" s="23">
        <v>16269519.66</v>
      </c>
      <c r="T233" s="23">
        <v>-391426.82</v>
      </c>
      <c r="U233" s="23">
        <v>0</v>
      </c>
      <c r="V233" s="23">
        <v>6020.07</v>
      </c>
      <c r="W233" s="23">
        <v>0</v>
      </c>
      <c r="X233" s="23">
        <v>316204.2</v>
      </c>
      <c r="Y233" s="23">
        <v>116625.11</v>
      </c>
      <c r="Z233" s="23">
        <v>-6582.46</v>
      </c>
      <c r="AA233" s="23">
        <v>698137.06</v>
      </c>
      <c r="AB233" s="23">
        <v>67604.36</v>
      </c>
      <c r="AC233" s="23">
        <v>609294</v>
      </c>
      <c r="AD233" s="23">
        <v>-40488.14</v>
      </c>
      <c r="AE233" s="23">
        <v>19012</v>
      </c>
      <c r="AF233" s="23">
        <v>68038.05</v>
      </c>
      <c r="AG233" s="23">
        <v>46871.86</v>
      </c>
      <c r="AH233" s="23">
        <v>8000.93</v>
      </c>
      <c r="AI233" s="23">
        <v>0</v>
      </c>
      <c r="AJ233" s="23">
        <v>10099.88</v>
      </c>
      <c r="AK233" s="23">
        <v>-522.05</v>
      </c>
      <c r="AL233" s="23">
        <v>644019.16</v>
      </c>
      <c r="AM233" s="23">
        <v>53171.26</v>
      </c>
      <c r="AN233" s="23">
        <v>0</v>
      </c>
      <c r="AO233" s="23">
        <v>0</v>
      </c>
      <c r="AP233" s="23">
        <v>34973.45</v>
      </c>
      <c r="AQ233" s="23">
        <v>13459739.54</v>
      </c>
      <c r="AR233" s="23">
        <v>374980.65</v>
      </c>
      <c r="AS233" s="19"/>
    </row>
    <row r="234" spans="1:45" s="106" customFormat="1" ht="11.25">
      <c r="A234" s="121" t="s">
        <v>452</v>
      </c>
      <c r="B234" s="24" t="s">
        <v>453</v>
      </c>
      <c r="C234" s="17" t="s">
        <v>80</v>
      </c>
      <c r="D234" s="17" t="s">
        <v>90</v>
      </c>
      <c r="E234" s="23">
        <v>80446715.79</v>
      </c>
      <c r="F234" s="23">
        <v>89581.72</v>
      </c>
      <c r="G234" s="23">
        <v>195654.82</v>
      </c>
      <c r="H234" s="23">
        <v>1043.48</v>
      </c>
      <c r="I234" s="23">
        <v>0</v>
      </c>
      <c r="J234" s="23">
        <v>0</v>
      </c>
      <c r="K234" s="23">
        <v>0</v>
      </c>
      <c r="L234" s="23">
        <v>0</v>
      </c>
      <c r="M234" s="23">
        <v>80160435.77</v>
      </c>
      <c r="N234" s="23">
        <v>449456.7</v>
      </c>
      <c r="O234" s="23">
        <v>1506462.54</v>
      </c>
      <c r="P234" s="23">
        <v>225822.65</v>
      </c>
      <c r="Q234" s="23">
        <v>0</v>
      </c>
      <c r="R234" s="23">
        <v>77978693.88</v>
      </c>
      <c r="S234" s="23">
        <v>97311299.99</v>
      </c>
      <c r="T234" s="23">
        <v>-2305371.17</v>
      </c>
      <c r="U234" s="23">
        <v>0</v>
      </c>
      <c r="V234" s="23">
        <v>92774.39</v>
      </c>
      <c r="W234" s="23">
        <v>0</v>
      </c>
      <c r="X234" s="23">
        <v>-137965.4</v>
      </c>
      <c r="Y234" s="23">
        <v>772604.88</v>
      </c>
      <c r="Z234" s="23">
        <v>-21365.03</v>
      </c>
      <c r="AA234" s="23">
        <v>1419142.37</v>
      </c>
      <c r="AB234" s="23">
        <v>70334.79</v>
      </c>
      <c r="AC234" s="23">
        <v>4455070.19</v>
      </c>
      <c r="AD234" s="23">
        <v>-69120.89</v>
      </c>
      <c r="AE234" s="23">
        <v>30000.85</v>
      </c>
      <c r="AF234" s="23">
        <v>0</v>
      </c>
      <c r="AG234" s="23">
        <v>0</v>
      </c>
      <c r="AH234" s="23">
        <v>0</v>
      </c>
      <c r="AI234" s="23">
        <v>0</v>
      </c>
      <c r="AJ234" s="23">
        <v>260998.76</v>
      </c>
      <c r="AK234" s="23">
        <v>63420.17</v>
      </c>
      <c r="AL234" s="23">
        <v>9478991.94</v>
      </c>
      <c r="AM234" s="23">
        <v>-438951.2</v>
      </c>
      <c r="AN234" s="23">
        <v>0</v>
      </c>
      <c r="AO234" s="23">
        <v>0</v>
      </c>
      <c r="AP234" s="23">
        <v>271305.69</v>
      </c>
      <c r="AQ234" s="23">
        <v>80446715.79</v>
      </c>
      <c r="AR234" s="23">
        <v>4296241.4</v>
      </c>
      <c r="AS234" s="19"/>
    </row>
    <row r="235" spans="1:45" s="106" customFormat="1" ht="11.25">
      <c r="A235" s="121" t="s">
        <v>454</v>
      </c>
      <c r="B235" s="24" t="s">
        <v>455</v>
      </c>
      <c r="C235" s="17" t="s">
        <v>86</v>
      </c>
      <c r="D235" s="17" t="s">
        <v>90</v>
      </c>
      <c r="E235" s="23">
        <v>92398397.11</v>
      </c>
      <c r="F235" s="23">
        <v>75304.74</v>
      </c>
      <c r="G235" s="23">
        <v>58637.61</v>
      </c>
      <c r="H235" s="23">
        <v>1859.97</v>
      </c>
      <c r="I235" s="23">
        <v>0</v>
      </c>
      <c r="J235" s="23">
        <v>0</v>
      </c>
      <c r="K235" s="23">
        <v>148522.99</v>
      </c>
      <c r="L235" s="23">
        <v>0</v>
      </c>
      <c r="M235" s="23">
        <v>92114071.8</v>
      </c>
      <c r="N235" s="23">
        <v>459789</v>
      </c>
      <c r="O235" s="23">
        <v>2034018.24</v>
      </c>
      <c r="P235" s="23">
        <v>97136.65</v>
      </c>
      <c r="Q235" s="23">
        <v>0</v>
      </c>
      <c r="R235" s="23">
        <v>89523127.91</v>
      </c>
      <c r="S235" s="23">
        <v>107243519.33</v>
      </c>
      <c r="T235" s="23">
        <v>-2304462.41</v>
      </c>
      <c r="U235" s="23">
        <v>0</v>
      </c>
      <c r="V235" s="23">
        <v>96701.75</v>
      </c>
      <c r="W235" s="23">
        <v>0</v>
      </c>
      <c r="X235" s="23">
        <v>-160474.2</v>
      </c>
      <c r="Y235" s="23">
        <v>828733.31</v>
      </c>
      <c r="Z235" s="23">
        <v>16506.94</v>
      </c>
      <c r="AA235" s="23">
        <v>2154096.55</v>
      </c>
      <c r="AB235" s="23">
        <v>95358.55</v>
      </c>
      <c r="AC235" s="23">
        <v>2782345.6</v>
      </c>
      <c r="AD235" s="23">
        <v>66540.26</v>
      </c>
      <c r="AE235" s="23">
        <v>66475.03</v>
      </c>
      <c r="AF235" s="23">
        <v>36.46</v>
      </c>
      <c r="AG235" s="23">
        <v>0</v>
      </c>
      <c r="AH235" s="23">
        <v>0</v>
      </c>
      <c r="AI235" s="23">
        <v>0</v>
      </c>
      <c r="AJ235" s="23">
        <v>300875.38</v>
      </c>
      <c r="AK235" s="23">
        <v>95903.61</v>
      </c>
      <c r="AL235" s="23">
        <v>7883732.93</v>
      </c>
      <c r="AM235" s="23">
        <v>-170082.15</v>
      </c>
      <c r="AN235" s="23">
        <v>0</v>
      </c>
      <c r="AO235" s="23">
        <v>0</v>
      </c>
      <c r="AP235" s="23">
        <v>367793.79</v>
      </c>
      <c r="AQ235" s="23">
        <v>92398397.11</v>
      </c>
      <c r="AR235" s="23">
        <v>6475134.41</v>
      </c>
      <c r="AS235" s="19"/>
    </row>
    <row r="236" spans="1:45" s="106" customFormat="1" ht="11.25">
      <c r="A236" s="121" t="s">
        <v>456</v>
      </c>
      <c r="B236" s="24" t="s">
        <v>457</v>
      </c>
      <c r="C236" s="17" t="s">
        <v>87</v>
      </c>
      <c r="D236" s="17" t="s">
        <v>89</v>
      </c>
      <c r="E236" s="23">
        <v>27245661.79</v>
      </c>
      <c r="F236" s="23">
        <v>22798.33</v>
      </c>
      <c r="G236" s="23">
        <v>49260.65</v>
      </c>
      <c r="H236" s="23">
        <v>0</v>
      </c>
      <c r="I236" s="23">
        <v>554.72</v>
      </c>
      <c r="J236" s="23">
        <v>0</v>
      </c>
      <c r="K236" s="23">
        <v>125.92</v>
      </c>
      <c r="L236" s="23">
        <v>0</v>
      </c>
      <c r="M236" s="23">
        <v>27172922.17</v>
      </c>
      <c r="N236" s="23">
        <v>236839</v>
      </c>
      <c r="O236" s="23">
        <v>412709.52</v>
      </c>
      <c r="P236" s="23">
        <v>77450.06</v>
      </c>
      <c r="Q236" s="23">
        <v>0</v>
      </c>
      <c r="R236" s="23">
        <v>26445923.59</v>
      </c>
      <c r="S236" s="23">
        <v>32820871.5</v>
      </c>
      <c r="T236" s="23">
        <v>-1264393.89</v>
      </c>
      <c r="U236" s="23">
        <v>0</v>
      </c>
      <c r="V236" s="23">
        <v>39651.59</v>
      </c>
      <c r="W236" s="23">
        <v>0</v>
      </c>
      <c r="X236" s="23">
        <v>-103510.79</v>
      </c>
      <c r="Y236" s="23">
        <v>245317.07</v>
      </c>
      <c r="Z236" s="23">
        <v>-11920.01</v>
      </c>
      <c r="AA236" s="23">
        <v>1646245.4</v>
      </c>
      <c r="AB236" s="23">
        <v>92056.41</v>
      </c>
      <c r="AC236" s="23">
        <v>1120789.41</v>
      </c>
      <c r="AD236" s="23">
        <v>-7419.55</v>
      </c>
      <c r="AE236" s="23">
        <v>134389.79</v>
      </c>
      <c r="AF236" s="23">
        <v>3441.83</v>
      </c>
      <c r="AG236" s="23">
        <v>26755.08</v>
      </c>
      <c r="AH236" s="23">
        <v>716.79</v>
      </c>
      <c r="AI236" s="23">
        <v>0</v>
      </c>
      <c r="AJ236" s="23">
        <v>6595.99</v>
      </c>
      <c r="AK236" s="23">
        <v>6649.01</v>
      </c>
      <c r="AL236" s="23">
        <v>1327098.33</v>
      </c>
      <c r="AM236" s="23">
        <v>99290.6</v>
      </c>
      <c r="AN236" s="23">
        <v>0</v>
      </c>
      <c r="AO236" s="23">
        <v>0</v>
      </c>
      <c r="AP236" s="23">
        <v>230766.17</v>
      </c>
      <c r="AQ236" s="23">
        <v>27245661.79</v>
      </c>
      <c r="AR236" s="23">
        <v>1661035.86</v>
      </c>
      <c r="AS236" s="19"/>
    </row>
    <row r="237" spans="1:45" s="106" customFormat="1" ht="11.25">
      <c r="A237" s="121" t="s">
        <v>458</v>
      </c>
      <c r="B237" s="24" t="s">
        <v>459</v>
      </c>
      <c r="C237" s="17" t="s">
        <v>81</v>
      </c>
      <c r="D237" s="17" t="s">
        <v>89</v>
      </c>
      <c r="E237" s="23">
        <v>28928075.99</v>
      </c>
      <c r="F237" s="23">
        <v>19751.43</v>
      </c>
      <c r="G237" s="23">
        <v>18022.73</v>
      </c>
      <c r="H237" s="23">
        <v>0</v>
      </c>
      <c r="I237" s="23">
        <v>25507.84</v>
      </c>
      <c r="J237" s="23">
        <v>0</v>
      </c>
      <c r="K237" s="23">
        <v>4533.18</v>
      </c>
      <c r="L237" s="23">
        <v>0</v>
      </c>
      <c r="M237" s="23">
        <v>28860260.81</v>
      </c>
      <c r="N237" s="23">
        <v>164534</v>
      </c>
      <c r="O237" s="23">
        <v>93478.07</v>
      </c>
      <c r="P237" s="23">
        <v>90366.84</v>
      </c>
      <c r="Q237" s="23">
        <v>0</v>
      </c>
      <c r="R237" s="23">
        <v>28511881.9</v>
      </c>
      <c r="S237" s="23">
        <v>33551275.43</v>
      </c>
      <c r="T237" s="23">
        <v>-697839.19</v>
      </c>
      <c r="U237" s="23">
        <v>0</v>
      </c>
      <c r="V237" s="23">
        <v>-160045.84</v>
      </c>
      <c r="W237" s="23">
        <v>0</v>
      </c>
      <c r="X237" s="23">
        <v>-25927.02</v>
      </c>
      <c r="Y237" s="23">
        <v>255552.2</v>
      </c>
      <c r="Z237" s="23">
        <v>-10741.65</v>
      </c>
      <c r="AA237" s="23">
        <v>866559.81</v>
      </c>
      <c r="AB237" s="23">
        <v>87583.86</v>
      </c>
      <c r="AC237" s="23">
        <v>1224912.63</v>
      </c>
      <c r="AD237" s="23">
        <v>-34706.2</v>
      </c>
      <c r="AE237" s="23">
        <v>21053.28</v>
      </c>
      <c r="AF237" s="23">
        <v>0</v>
      </c>
      <c r="AG237" s="23">
        <v>63815.09</v>
      </c>
      <c r="AH237" s="23">
        <v>2880.48</v>
      </c>
      <c r="AI237" s="23">
        <v>0</v>
      </c>
      <c r="AJ237" s="23">
        <v>21787.01</v>
      </c>
      <c r="AK237" s="23">
        <v>80585.23</v>
      </c>
      <c r="AL237" s="23">
        <v>1506186.43</v>
      </c>
      <c r="AM237" s="23">
        <v>42314.29</v>
      </c>
      <c r="AN237" s="23">
        <v>0</v>
      </c>
      <c r="AO237" s="23">
        <v>0</v>
      </c>
      <c r="AP237" s="23">
        <v>153080.07</v>
      </c>
      <c r="AQ237" s="23">
        <v>28928075.99</v>
      </c>
      <c r="AR237" s="23">
        <v>1047601.99</v>
      </c>
      <c r="AS237" s="19"/>
    </row>
    <row r="238" spans="1:45" s="106" customFormat="1" ht="11.25">
      <c r="A238" s="121" t="s">
        <v>460</v>
      </c>
      <c r="B238" s="24" t="s">
        <v>461</v>
      </c>
      <c r="C238" s="17" t="s">
        <v>80</v>
      </c>
      <c r="D238" s="17" t="s">
        <v>90</v>
      </c>
      <c r="E238" s="23">
        <v>62082730.82</v>
      </c>
      <c r="F238" s="23">
        <v>51407.08</v>
      </c>
      <c r="G238" s="23">
        <v>31435.3</v>
      </c>
      <c r="H238" s="23">
        <v>0</v>
      </c>
      <c r="I238" s="23">
        <v>884.19</v>
      </c>
      <c r="J238" s="23">
        <v>0</v>
      </c>
      <c r="K238" s="23">
        <v>0</v>
      </c>
      <c r="L238" s="23">
        <v>0</v>
      </c>
      <c r="M238" s="23">
        <v>61999004.25</v>
      </c>
      <c r="N238" s="23">
        <v>339867</v>
      </c>
      <c r="O238" s="23">
        <v>-1599340</v>
      </c>
      <c r="P238" s="23">
        <v>207971.64</v>
      </c>
      <c r="Q238" s="23">
        <v>0</v>
      </c>
      <c r="R238" s="23">
        <v>63050505.61</v>
      </c>
      <c r="S238" s="23">
        <v>77843067.98</v>
      </c>
      <c r="T238" s="23">
        <v>-5250200.37</v>
      </c>
      <c r="U238" s="23">
        <v>0</v>
      </c>
      <c r="V238" s="23">
        <v>87569.5</v>
      </c>
      <c r="W238" s="23">
        <v>0</v>
      </c>
      <c r="X238" s="23">
        <v>259336.19</v>
      </c>
      <c r="Y238" s="23">
        <v>596959.98</v>
      </c>
      <c r="Z238" s="23">
        <v>-30661.97</v>
      </c>
      <c r="AA238" s="23">
        <v>1889539.28</v>
      </c>
      <c r="AB238" s="23">
        <v>42244.63</v>
      </c>
      <c r="AC238" s="23">
        <v>2851192.58</v>
      </c>
      <c r="AD238" s="23">
        <v>83010.93</v>
      </c>
      <c r="AE238" s="23">
        <v>34518.42</v>
      </c>
      <c r="AF238" s="23">
        <v>0</v>
      </c>
      <c r="AG238" s="23">
        <v>363.75</v>
      </c>
      <c r="AH238" s="23">
        <v>0</v>
      </c>
      <c r="AI238" s="23">
        <v>0</v>
      </c>
      <c r="AJ238" s="23">
        <v>11444.26</v>
      </c>
      <c r="AK238" s="23">
        <v>80522.25</v>
      </c>
      <c r="AL238" s="23">
        <v>4837976.35</v>
      </c>
      <c r="AM238" s="23">
        <v>676405.91</v>
      </c>
      <c r="AN238" s="23">
        <v>1716.1</v>
      </c>
      <c r="AO238" s="23">
        <v>-8656.92</v>
      </c>
      <c r="AP238" s="23">
        <v>404390.57</v>
      </c>
      <c r="AQ238" s="23">
        <v>62082730.82</v>
      </c>
      <c r="AR238" s="23">
        <v>7568835.97</v>
      </c>
      <c r="AS238" s="19"/>
    </row>
    <row r="239" spans="1:45" s="106" customFormat="1" ht="11.25">
      <c r="A239" s="121" t="s">
        <v>462</v>
      </c>
      <c r="B239" s="24" t="s">
        <v>463</v>
      </c>
      <c r="C239" s="17" t="s">
        <v>87</v>
      </c>
      <c r="D239" s="17" t="s">
        <v>89</v>
      </c>
      <c r="E239" s="23">
        <v>27606047.83</v>
      </c>
      <c r="F239" s="23">
        <v>9861.27</v>
      </c>
      <c r="G239" s="23">
        <v>15755.09</v>
      </c>
      <c r="H239" s="23">
        <v>257.66</v>
      </c>
      <c r="I239" s="23">
        <v>16804.18</v>
      </c>
      <c r="J239" s="23">
        <v>5182.52</v>
      </c>
      <c r="K239" s="23">
        <v>78607.5</v>
      </c>
      <c r="L239" s="23">
        <v>0</v>
      </c>
      <c r="M239" s="23">
        <v>27479579.61</v>
      </c>
      <c r="N239" s="23">
        <v>115025</v>
      </c>
      <c r="O239" s="23">
        <v>98191.9</v>
      </c>
      <c r="P239" s="23">
        <v>53593.98</v>
      </c>
      <c r="Q239" s="23">
        <v>0</v>
      </c>
      <c r="R239" s="23">
        <v>27212768.73</v>
      </c>
      <c r="S239" s="23">
        <v>31562575</v>
      </c>
      <c r="T239" s="23">
        <v>-17558105.04</v>
      </c>
      <c r="U239" s="23">
        <v>0</v>
      </c>
      <c r="V239" s="23">
        <v>14969137.08</v>
      </c>
      <c r="W239" s="23">
        <v>0</v>
      </c>
      <c r="X239" s="23">
        <v>-76752.26</v>
      </c>
      <c r="Y239" s="23">
        <v>245753.97</v>
      </c>
      <c r="Z239" s="23">
        <v>203470.27</v>
      </c>
      <c r="AA239" s="23">
        <v>493624.83</v>
      </c>
      <c r="AB239" s="23">
        <v>27881.98</v>
      </c>
      <c r="AC239" s="23">
        <v>665449.84</v>
      </c>
      <c r="AD239" s="23">
        <v>4882.06</v>
      </c>
      <c r="AE239" s="23">
        <v>39780.43</v>
      </c>
      <c r="AF239" s="23">
        <v>20.05</v>
      </c>
      <c r="AG239" s="23">
        <v>34853.58</v>
      </c>
      <c r="AH239" s="23">
        <v>2761.91</v>
      </c>
      <c r="AI239" s="23">
        <v>0</v>
      </c>
      <c r="AJ239" s="23">
        <v>321624.3</v>
      </c>
      <c r="AK239" s="23">
        <v>367097.68</v>
      </c>
      <c r="AL239" s="23">
        <v>1088874.85</v>
      </c>
      <c r="AM239" s="23">
        <v>-1333913.57</v>
      </c>
      <c r="AN239" s="23">
        <v>0</v>
      </c>
      <c r="AO239" s="23">
        <v>0</v>
      </c>
      <c r="AP239" s="23">
        <v>180597.77</v>
      </c>
      <c r="AQ239" s="23">
        <v>27606047.83</v>
      </c>
      <c r="AR239" s="23">
        <v>535918.24</v>
      </c>
      <c r="AS239" s="19"/>
    </row>
    <row r="240" spans="1:45" s="106" customFormat="1" ht="11.25">
      <c r="A240" s="121" t="s">
        <v>464</v>
      </c>
      <c r="B240" s="24" t="s">
        <v>465</v>
      </c>
      <c r="C240" s="17" t="s">
        <v>82</v>
      </c>
      <c r="D240" s="17" t="s">
        <v>89</v>
      </c>
      <c r="E240" s="23">
        <v>31112845.86</v>
      </c>
      <c r="F240" s="23">
        <v>24252.3</v>
      </c>
      <c r="G240" s="23">
        <v>49134.45</v>
      </c>
      <c r="H240" s="23">
        <v>29.44</v>
      </c>
      <c r="I240" s="23">
        <v>0</v>
      </c>
      <c r="J240" s="23">
        <v>4575.64</v>
      </c>
      <c r="K240" s="23">
        <v>0</v>
      </c>
      <c r="L240" s="23">
        <v>0</v>
      </c>
      <c r="M240" s="23">
        <v>31034854.03</v>
      </c>
      <c r="N240" s="23">
        <v>174901.52</v>
      </c>
      <c r="O240" s="23">
        <v>369872.31</v>
      </c>
      <c r="P240" s="23">
        <v>40576.57</v>
      </c>
      <c r="Q240" s="23">
        <v>0</v>
      </c>
      <c r="R240" s="23">
        <v>30449503.63</v>
      </c>
      <c r="S240" s="23">
        <v>35989640.89</v>
      </c>
      <c r="T240" s="23">
        <v>-123602.84</v>
      </c>
      <c r="U240" s="23">
        <v>0</v>
      </c>
      <c r="V240" s="23">
        <v>-988610.07</v>
      </c>
      <c r="W240" s="23">
        <v>0</v>
      </c>
      <c r="X240" s="23">
        <v>-140142.17</v>
      </c>
      <c r="Y240" s="23">
        <v>272498.52</v>
      </c>
      <c r="Z240" s="23">
        <v>-2897.11</v>
      </c>
      <c r="AA240" s="23">
        <v>794293.23</v>
      </c>
      <c r="AB240" s="23">
        <v>59798.97</v>
      </c>
      <c r="AC240" s="23">
        <v>1809441.17</v>
      </c>
      <c r="AD240" s="23">
        <v>-270977.47</v>
      </c>
      <c r="AE240" s="23">
        <v>80350.13</v>
      </c>
      <c r="AF240" s="23">
        <v>-1883.02</v>
      </c>
      <c r="AG240" s="23">
        <v>16550.83</v>
      </c>
      <c r="AH240" s="23">
        <v>0</v>
      </c>
      <c r="AI240" s="23">
        <v>0</v>
      </c>
      <c r="AJ240" s="23">
        <v>25456.66</v>
      </c>
      <c r="AK240" s="23">
        <v>6343.28</v>
      </c>
      <c r="AL240" s="23">
        <v>1420783.16</v>
      </c>
      <c r="AM240" s="23">
        <v>44991.53</v>
      </c>
      <c r="AN240" s="23">
        <v>0</v>
      </c>
      <c r="AO240" s="23">
        <v>0</v>
      </c>
      <c r="AP240" s="23">
        <v>189177.23</v>
      </c>
      <c r="AQ240" s="23">
        <v>31112845.86</v>
      </c>
      <c r="AR240" s="23">
        <v>1226611</v>
      </c>
      <c r="AS240" s="19"/>
    </row>
    <row r="241" spans="1:45" s="106" customFormat="1" ht="11.25">
      <c r="A241" s="121" t="s">
        <v>466</v>
      </c>
      <c r="B241" s="24" t="s">
        <v>467</v>
      </c>
      <c r="C241" s="17" t="s">
        <v>87</v>
      </c>
      <c r="D241" s="17" t="s">
        <v>90</v>
      </c>
      <c r="E241" s="23">
        <v>187269655.59</v>
      </c>
      <c r="F241" s="23">
        <v>1200.38</v>
      </c>
      <c r="G241" s="23">
        <v>472408.93</v>
      </c>
      <c r="H241" s="23">
        <v>0</v>
      </c>
      <c r="I241" s="23">
        <v>0</v>
      </c>
      <c r="J241" s="23">
        <v>0</v>
      </c>
      <c r="K241" s="23">
        <v>54.55</v>
      </c>
      <c r="L241" s="23">
        <v>0</v>
      </c>
      <c r="M241" s="23">
        <v>186795991.74</v>
      </c>
      <c r="N241" s="23">
        <v>768923.08</v>
      </c>
      <c r="O241" s="23">
        <v>2871310.6</v>
      </c>
      <c r="P241" s="23">
        <v>225739.38</v>
      </c>
      <c r="Q241" s="23">
        <v>0</v>
      </c>
      <c r="R241" s="23">
        <v>182930018.68</v>
      </c>
      <c r="S241" s="23">
        <v>221432098.55</v>
      </c>
      <c r="T241" s="23">
        <v>-6370212.79</v>
      </c>
      <c r="U241" s="23">
        <v>0</v>
      </c>
      <c r="V241" s="23">
        <v>95069.78</v>
      </c>
      <c r="W241" s="23">
        <v>0</v>
      </c>
      <c r="X241" s="23">
        <v>-897337.04</v>
      </c>
      <c r="Y241" s="23">
        <v>1806632.44</v>
      </c>
      <c r="Z241" s="23">
        <v>-62725.99</v>
      </c>
      <c r="AA241" s="23">
        <v>3419299.29</v>
      </c>
      <c r="AB241" s="23">
        <v>151422.35</v>
      </c>
      <c r="AC241" s="23">
        <v>11903681.39</v>
      </c>
      <c r="AD241" s="23">
        <v>-108384.88</v>
      </c>
      <c r="AE241" s="23">
        <v>11971.95</v>
      </c>
      <c r="AF241" s="23">
        <v>0</v>
      </c>
      <c r="AG241" s="23">
        <v>0</v>
      </c>
      <c r="AH241" s="23">
        <v>0</v>
      </c>
      <c r="AI241" s="23">
        <v>0</v>
      </c>
      <c r="AJ241" s="23">
        <v>1410263.39</v>
      </c>
      <c r="AK241" s="23">
        <v>143585.33</v>
      </c>
      <c r="AL241" s="23">
        <v>11721204.7</v>
      </c>
      <c r="AM241" s="23">
        <v>181746.09</v>
      </c>
      <c r="AN241" s="23">
        <v>0</v>
      </c>
      <c r="AO241" s="23">
        <v>0</v>
      </c>
      <c r="AP241" s="23">
        <v>1693753.83</v>
      </c>
      <c r="AQ241" s="23">
        <v>187269655.59</v>
      </c>
      <c r="AR241" s="23">
        <v>5155751.16</v>
      </c>
      <c r="AS241" s="19"/>
    </row>
    <row r="242" spans="1:45" s="106" customFormat="1" ht="11.25">
      <c r="A242" s="121" t="s">
        <v>468</v>
      </c>
      <c r="B242" s="24" t="s">
        <v>469</v>
      </c>
      <c r="C242" s="17" t="s">
        <v>82</v>
      </c>
      <c r="D242" s="17" t="s">
        <v>89</v>
      </c>
      <c r="E242" s="23">
        <v>26326961.03</v>
      </c>
      <c r="F242" s="23">
        <v>19229.92</v>
      </c>
      <c r="G242" s="23">
        <v>14228.16</v>
      </c>
      <c r="H242" s="23">
        <v>820.68</v>
      </c>
      <c r="I242" s="23">
        <v>0</v>
      </c>
      <c r="J242" s="23">
        <v>696.05</v>
      </c>
      <c r="K242" s="23">
        <v>51631.58</v>
      </c>
      <c r="L242" s="23">
        <v>0</v>
      </c>
      <c r="M242" s="23">
        <v>26240354.64</v>
      </c>
      <c r="N242" s="23">
        <v>156991</v>
      </c>
      <c r="O242" s="23">
        <v>512513.18</v>
      </c>
      <c r="P242" s="23">
        <v>40956.72</v>
      </c>
      <c r="Q242" s="23">
        <v>0</v>
      </c>
      <c r="R242" s="23">
        <v>25529893.74</v>
      </c>
      <c r="S242" s="23">
        <v>31808479.84</v>
      </c>
      <c r="T242" s="23">
        <v>-708103.6</v>
      </c>
      <c r="U242" s="23">
        <v>0</v>
      </c>
      <c r="V242" s="23">
        <v>2081.76</v>
      </c>
      <c r="W242" s="23">
        <v>0</v>
      </c>
      <c r="X242" s="23">
        <v>-86439.25</v>
      </c>
      <c r="Y242" s="23">
        <v>244633.77</v>
      </c>
      <c r="Z242" s="23">
        <v>-5747.2</v>
      </c>
      <c r="AA242" s="23">
        <v>773576.11</v>
      </c>
      <c r="AB242" s="23">
        <v>20885.39</v>
      </c>
      <c r="AC242" s="23">
        <v>1604821.23</v>
      </c>
      <c r="AD242" s="23">
        <v>10861.34</v>
      </c>
      <c r="AE242" s="23">
        <v>91370.07</v>
      </c>
      <c r="AF242" s="23">
        <v>0</v>
      </c>
      <c r="AG242" s="23">
        <v>18387.6</v>
      </c>
      <c r="AH242" s="23">
        <v>-487.32</v>
      </c>
      <c r="AI242" s="23">
        <v>0</v>
      </c>
      <c r="AJ242" s="23">
        <v>28033.18</v>
      </c>
      <c r="AK242" s="23">
        <v>984904.78</v>
      </c>
      <c r="AL242" s="23">
        <v>1364545.99</v>
      </c>
      <c r="AM242" s="23">
        <v>59906.82</v>
      </c>
      <c r="AN242" s="23">
        <v>0</v>
      </c>
      <c r="AO242" s="23">
        <v>-1216.7</v>
      </c>
      <c r="AP242" s="23">
        <v>145234.3</v>
      </c>
      <c r="AQ242" s="23">
        <v>26326961.03</v>
      </c>
      <c r="AR242" s="23">
        <v>1193427.84</v>
      </c>
      <c r="AS242" s="19"/>
    </row>
    <row r="243" spans="1:45" s="106" customFormat="1" ht="11.25">
      <c r="A243" s="121" t="s">
        <v>673</v>
      </c>
      <c r="B243" s="24" t="s">
        <v>674</v>
      </c>
      <c r="C243" s="17" t="s">
        <v>86</v>
      </c>
      <c r="D243" s="17" t="s">
        <v>88</v>
      </c>
      <c r="E243" s="23">
        <v>69956846.37</v>
      </c>
      <c r="F243" s="23">
        <v>59117.65</v>
      </c>
      <c r="G243" s="23">
        <v>192805.64</v>
      </c>
      <c r="H243" s="23">
        <v>2014.81</v>
      </c>
      <c r="I243" s="23">
        <v>20496</v>
      </c>
      <c r="J243" s="23">
        <v>0</v>
      </c>
      <c r="K243" s="23">
        <v>-3208.84</v>
      </c>
      <c r="L243" s="23">
        <v>0</v>
      </c>
      <c r="M243" s="23">
        <v>69685621.11</v>
      </c>
      <c r="N243" s="23">
        <v>468365</v>
      </c>
      <c r="O243" s="23">
        <v>553945</v>
      </c>
      <c r="P243" s="23">
        <v>113154.71</v>
      </c>
      <c r="Q243" s="23">
        <v>0</v>
      </c>
      <c r="R243" s="23">
        <v>68550156.4</v>
      </c>
      <c r="S243" s="23">
        <v>82067782.66</v>
      </c>
      <c r="T243" s="23">
        <v>-3911518.09</v>
      </c>
      <c r="U243" s="23">
        <v>0</v>
      </c>
      <c r="V243" s="23">
        <v>9218751.04</v>
      </c>
      <c r="W243" s="23">
        <v>0</v>
      </c>
      <c r="X243" s="23">
        <v>4930564.44</v>
      </c>
      <c r="Y243" s="23">
        <v>617658.43</v>
      </c>
      <c r="Z243" s="23">
        <v>-54773.79</v>
      </c>
      <c r="AA243" s="23">
        <v>2448207.47</v>
      </c>
      <c r="AB243" s="23">
        <v>514698.6</v>
      </c>
      <c r="AC243" s="23">
        <v>3673379.48</v>
      </c>
      <c r="AD243" s="23">
        <v>-32099.31</v>
      </c>
      <c r="AE243" s="23">
        <v>81807.99</v>
      </c>
      <c r="AF243" s="23">
        <v>0</v>
      </c>
      <c r="AG243" s="23">
        <v>123060.56</v>
      </c>
      <c r="AH243" s="23">
        <v>-18509.5</v>
      </c>
      <c r="AI243" s="23">
        <v>0</v>
      </c>
      <c r="AJ243" s="23">
        <v>17754.75</v>
      </c>
      <c r="AK243" s="23">
        <v>262818.39</v>
      </c>
      <c r="AL243" s="23">
        <v>4325503.31</v>
      </c>
      <c r="AM243" s="23">
        <v>1335382.57</v>
      </c>
      <c r="AN243" s="23">
        <v>0</v>
      </c>
      <c r="AO243" s="23">
        <v>0</v>
      </c>
      <c r="AP243" s="23">
        <v>318485.13</v>
      </c>
      <c r="AQ243" s="23">
        <v>69956846.37</v>
      </c>
      <c r="AR243" s="23">
        <v>6254016.58</v>
      </c>
      <c r="AS243" s="19"/>
    </row>
    <row r="244" spans="1:45" s="106" customFormat="1" ht="11.25">
      <c r="A244" s="121" t="s">
        <v>470</v>
      </c>
      <c r="B244" s="24" t="s">
        <v>471</v>
      </c>
      <c r="C244" s="17" t="s">
        <v>82</v>
      </c>
      <c r="D244" s="17" t="s">
        <v>88</v>
      </c>
      <c r="E244" s="23">
        <v>85588234.08</v>
      </c>
      <c r="F244" s="23">
        <v>27043.38</v>
      </c>
      <c r="G244" s="23">
        <v>50876.73</v>
      </c>
      <c r="H244" s="23">
        <v>0</v>
      </c>
      <c r="I244" s="23">
        <v>0</v>
      </c>
      <c r="J244" s="23">
        <v>0</v>
      </c>
      <c r="K244" s="23">
        <v>28288.05</v>
      </c>
      <c r="L244" s="23">
        <v>0</v>
      </c>
      <c r="M244" s="23">
        <v>85482025.92</v>
      </c>
      <c r="N244" s="23">
        <v>229023</v>
      </c>
      <c r="O244" s="23">
        <v>2224987.95</v>
      </c>
      <c r="P244" s="23">
        <v>204734.85</v>
      </c>
      <c r="Q244" s="23">
        <v>0</v>
      </c>
      <c r="R244" s="23">
        <v>82823280.12</v>
      </c>
      <c r="S244" s="23">
        <v>94509898.45</v>
      </c>
      <c r="T244" s="23">
        <v>-2600558.42</v>
      </c>
      <c r="U244" s="23">
        <v>0</v>
      </c>
      <c r="V244" s="23">
        <v>111388.8</v>
      </c>
      <c r="W244" s="23">
        <v>0</v>
      </c>
      <c r="X244" s="23">
        <v>-311581.56</v>
      </c>
      <c r="Y244" s="23">
        <v>776767.73</v>
      </c>
      <c r="Z244" s="23">
        <v>-31687.26</v>
      </c>
      <c r="AA244" s="23">
        <v>293735.93</v>
      </c>
      <c r="AB244" s="23">
        <v>42339.37</v>
      </c>
      <c r="AC244" s="23">
        <v>2343775.2</v>
      </c>
      <c r="AD244" s="23">
        <v>57010.06</v>
      </c>
      <c r="AE244" s="23">
        <v>0</v>
      </c>
      <c r="AF244" s="23">
        <v>0</v>
      </c>
      <c r="AG244" s="23">
        <v>0</v>
      </c>
      <c r="AH244" s="23">
        <v>0</v>
      </c>
      <c r="AI244" s="23">
        <v>0</v>
      </c>
      <c r="AJ244" s="23">
        <v>138122.73</v>
      </c>
      <c r="AK244" s="23">
        <v>99239.33</v>
      </c>
      <c r="AL244" s="23">
        <v>3857112.2</v>
      </c>
      <c r="AM244" s="23">
        <v>345824.93</v>
      </c>
      <c r="AN244" s="23">
        <v>0</v>
      </c>
      <c r="AO244" s="23">
        <v>0</v>
      </c>
      <c r="AP244" s="23">
        <v>311997.03</v>
      </c>
      <c r="AQ244" s="23">
        <v>85588234.08</v>
      </c>
      <c r="AR244" s="23">
        <v>14004758.65</v>
      </c>
      <c r="AS244" s="19"/>
    </row>
    <row r="245" spans="1:45" s="106" customFormat="1" ht="11.25">
      <c r="A245" s="121" t="s">
        <v>472</v>
      </c>
      <c r="B245" s="24" t="s">
        <v>473</v>
      </c>
      <c r="C245" s="17" t="s">
        <v>86</v>
      </c>
      <c r="D245" s="17" t="s">
        <v>90</v>
      </c>
      <c r="E245" s="23">
        <v>102946406.23</v>
      </c>
      <c r="F245" s="23">
        <v>5699.54</v>
      </c>
      <c r="G245" s="23">
        <v>8293.51</v>
      </c>
      <c r="H245" s="23">
        <v>0</v>
      </c>
      <c r="I245" s="23">
        <v>0</v>
      </c>
      <c r="J245" s="23">
        <v>0</v>
      </c>
      <c r="K245" s="23">
        <v>0</v>
      </c>
      <c r="L245" s="23">
        <v>0</v>
      </c>
      <c r="M245" s="23">
        <v>102932413.18</v>
      </c>
      <c r="N245" s="23">
        <v>249860</v>
      </c>
      <c r="O245" s="23">
        <v>1449592.51</v>
      </c>
      <c r="P245" s="23">
        <v>202033.11</v>
      </c>
      <c r="Q245" s="23">
        <v>0</v>
      </c>
      <c r="R245" s="23">
        <v>101030927.56</v>
      </c>
      <c r="S245" s="23">
        <v>112519043.58</v>
      </c>
      <c r="T245" s="23">
        <v>-1640413.47</v>
      </c>
      <c r="U245" s="23">
        <v>0</v>
      </c>
      <c r="V245" s="23">
        <v>-1766998.66</v>
      </c>
      <c r="W245" s="23">
        <v>0</v>
      </c>
      <c r="X245" s="23">
        <v>-247404.13</v>
      </c>
      <c r="Y245" s="23">
        <v>912805.08</v>
      </c>
      <c r="Z245" s="23">
        <v>-17839.89</v>
      </c>
      <c r="AA245" s="23">
        <v>671647.79</v>
      </c>
      <c r="AB245" s="23">
        <v>20922.68</v>
      </c>
      <c r="AC245" s="23">
        <v>1972255.94</v>
      </c>
      <c r="AD245" s="23">
        <v>52308.59</v>
      </c>
      <c r="AE245" s="23">
        <v>68552.54</v>
      </c>
      <c r="AF245" s="23">
        <v>0</v>
      </c>
      <c r="AG245" s="23">
        <v>4131.95</v>
      </c>
      <c r="AH245" s="23">
        <v>-749.84</v>
      </c>
      <c r="AI245" s="23">
        <v>0</v>
      </c>
      <c r="AJ245" s="23">
        <v>187618.63</v>
      </c>
      <c r="AK245" s="23">
        <v>176702.22</v>
      </c>
      <c r="AL245" s="23">
        <v>3942084.95</v>
      </c>
      <c r="AM245" s="23">
        <v>-443551.01</v>
      </c>
      <c r="AN245" s="23">
        <v>0</v>
      </c>
      <c r="AO245" s="23">
        <v>0</v>
      </c>
      <c r="AP245" s="23">
        <v>655670.1</v>
      </c>
      <c r="AQ245" s="23">
        <v>102946406.23</v>
      </c>
      <c r="AR245" s="23">
        <v>0</v>
      </c>
      <c r="AS245" s="19"/>
    </row>
    <row r="246" spans="1:45" s="106" customFormat="1" ht="11.25">
      <c r="A246" s="121" t="s">
        <v>474</v>
      </c>
      <c r="B246" s="24" t="s">
        <v>475</v>
      </c>
      <c r="C246" s="17" t="s">
        <v>82</v>
      </c>
      <c r="D246" s="17" t="s">
        <v>89</v>
      </c>
      <c r="E246" s="23">
        <v>28009846.36</v>
      </c>
      <c r="F246" s="23">
        <v>3536.62</v>
      </c>
      <c r="G246" s="23">
        <v>19569.75</v>
      </c>
      <c r="H246" s="23">
        <v>71.54</v>
      </c>
      <c r="I246" s="23">
        <v>0</v>
      </c>
      <c r="J246" s="23">
        <v>0</v>
      </c>
      <c r="K246" s="23">
        <v>0</v>
      </c>
      <c r="L246" s="23">
        <v>0</v>
      </c>
      <c r="M246" s="23">
        <v>27986668.45</v>
      </c>
      <c r="N246" s="23">
        <v>104948</v>
      </c>
      <c r="O246" s="23">
        <v>284729.83</v>
      </c>
      <c r="P246" s="23">
        <v>50142.15</v>
      </c>
      <c r="Q246" s="23">
        <v>0</v>
      </c>
      <c r="R246" s="23">
        <v>27546848.47</v>
      </c>
      <c r="S246" s="23">
        <v>32697353.49</v>
      </c>
      <c r="T246" s="23">
        <v>-649611.21</v>
      </c>
      <c r="U246" s="23">
        <v>0</v>
      </c>
      <c r="V246" s="23">
        <v>18952.68</v>
      </c>
      <c r="W246" s="23">
        <v>0</v>
      </c>
      <c r="X246" s="23">
        <v>-63566.48</v>
      </c>
      <c r="Y246" s="23">
        <v>260078.41</v>
      </c>
      <c r="Z246" s="23">
        <v>-9412.99</v>
      </c>
      <c r="AA246" s="23">
        <v>304465.03</v>
      </c>
      <c r="AB246" s="23">
        <v>28172.79</v>
      </c>
      <c r="AC246" s="23">
        <v>1440298.86</v>
      </c>
      <c r="AD246" s="23">
        <v>228852.61</v>
      </c>
      <c r="AE246" s="23">
        <v>62205.12</v>
      </c>
      <c r="AF246" s="23">
        <v>0</v>
      </c>
      <c r="AG246" s="23">
        <v>3613.25</v>
      </c>
      <c r="AH246" s="23">
        <v>0</v>
      </c>
      <c r="AI246" s="23">
        <v>0</v>
      </c>
      <c r="AJ246" s="23">
        <v>0</v>
      </c>
      <c r="AK246" s="23">
        <v>220128.59</v>
      </c>
      <c r="AL246" s="23">
        <v>2111762.03</v>
      </c>
      <c r="AM246" s="23">
        <v>-111803.46</v>
      </c>
      <c r="AN246" s="23">
        <v>0</v>
      </c>
      <c r="AO246" s="23">
        <v>0</v>
      </c>
      <c r="AP246" s="23">
        <v>83385.68</v>
      </c>
      <c r="AQ246" s="23">
        <v>28009846.36</v>
      </c>
      <c r="AR246" s="23">
        <v>1134930.88</v>
      </c>
      <c r="AS246" s="19"/>
    </row>
    <row r="247" spans="1:45" s="106" customFormat="1" ht="11.25">
      <c r="A247" s="121" t="s">
        <v>476</v>
      </c>
      <c r="B247" s="24" t="s">
        <v>477</v>
      </c>
      <c r="C247" s="17" t="s">
        <v>83</v>
      </c>
      <c r="D247" s="17" t="s">
        <v>89</v>
      </c>
      <c r="E247" s="23">
        <v>60337316.19</v>
      </c>
      <c r="F247" s="23">
        <v>21129.3</v>
      </c>
      <c r="G247" s="23">
        <v>57228.6</v>
      </c>
      <c r="H247" s="23">
        <v>0</v>
      </c>
      <c r="I247" s="23">
        <v>57029.74</v>
      </c>
      <c r="J247" s="23">
        <v>27631.79</v>
      </c>
      <c r="K247" s="23">
        <v>44870.06</v>
      </c>
      <c r="L247" s="23">
        <v>0</v>
      </c>
      <c r="M247" s="23">
        <v>60129426.7</v>
      </c>
      <c r="N247" s="23">
        <v>220660</v>
      </c>
      <c r="O247" s="23">
        <v>196015.04</v>
      </c>
      <c r="P247" s="23">
        <v>162487.42</v>
      </c>
      <c r="Q247" s="23">
        <v>0</v>
      </c>
      <c r="R247" s="23">
        <v>59550264.24</v>
      </c>
      <c r="S247" s="23">
        <v>71779066.28</v>
      </c>
      <c r="T247" s="23">
        <v>-2587091.82</v>
      </c>
      <c r="U247" s="23">
        <v>0</v>
      </c>
      <c r="V247" s="23">
        <v>230926.88</v>
      </c>
      <c r="W247" s="23">
        <v>0</v>
      </c>
      <c r="X247" s="23">
        <v>-250037.45</v>
      </c>
      <c r="Y247" s="23">
        <v>574578.31</v>
      </c>
      <c r="Z247" s="23">
        <v>-29815.9</v>
      </c>
      <c r="AA247" s="23">
        <v>710214.68</v>
      </c>
      <c r="AB247" s="23">
        <v>72016.97</v>
      </c>
      <c r="AC247" s="23">
        <v>6661330.71</v>
      </c>
      <c r="AD247" s="23">
        <v>-306466.01</v>
      </c>
      <c r="AE247" s="23">
        <v>28985.54</v>
      </c>
      <c r="AF247" s="23">
        <v>0</v>
      </c>
      <c r="AG247" s="23">
        <v>74573.03</v>
      </c>
      <c r="AH247" s="23">
        <v>-618.68</v>
      </c>
      <c r="AI247" s="23">
        <v>0</v>
      </c>
      <c r="AJ247" s="23">
        <v>58118.89</v>
      </c>
      <c r="AK247" s="23">
        <v>-55045.15</v>
      </c>
      <c r="AL247" s="23">
        <v>2506071.39</v>
      </c>
      <c r="AM247" s="23">
        <v>42537.85</v>
      </c>
      <c r="AN247" s="23">
        <v>0</v>
      </c>
      <c r="AO247" s="23">
        <v>0</v>
      </c>
      <c r="AP247" s="23">
        <v>88665.79</v>
      </c>
      <c r="AQ247" s="23">
        <v>60337316.19</v>
      </c>
      <c r="AR247" s="23">
        <v>841488.34</v>
      </c>
      <c r="AS247" s="19"/>
    </row>
    <row r="248" spans="1:45" s="106" customFormat="1" ht="11.25">
      <c r="A248" s="121" t="s">
        <v>478</v>
      </c>
      <c r="B248" s="24" t="s">
        <v>479</v>
      </c>
      <c r="C248" s="17" t="s">
        <v>85</v>
      </c>
      <c r="D248" s="17" t="s">
        <v>89</v>
      </c>
      <c r="E248" s="23">
        <v>21354708.95</v>
      </c>
      <c r="F248" s="23">
        <v>208.75</v>
      </c>
      <c r="G248" s="23">
        <v>7563.49</v>
      </c>
      <c r="H248" s="23">
        <v>0</v>
      </c>
      <c r="I248" s="23">
        <v>562.82</v>
      </c>
      <c r="J248" s="23">
        <v>1833.3</v>
      </c>
      <c r="K248" s="23">
        <v>3650.23</v>
      </c>
      <c r="L248" s="23">
        <v>0</v>
      </c>
      <c r="M248" s="23">
        <v>21340890.36</v>
      </c>
      <c r="N248" s="23">
        <v>90686</v>
      </c>
      <c r="O248" s="23">
        <v>117482.74</v>
      </c>
      <c r="P248" s="23">
        <v>10036.12</v>
      </c>
      <c r="Q248" s="23">
        <v>0</v>
      </c>
      <c r="R248" s="23">
        <v>21122685.5</v>
      </c>
      <c r="S248" s="23">
        <v>23512878.78</v>
      </c>
      <c r="T248" s="23">
        <v>196234.11</v>
      </c>
      <c r="U248" s="23">
        <v>0</v>
      </c>
      <c r="V248" s="23">
        <v>18965.02</v>
      </c>
      <c r="W248" s="23">
        <v>0</v>
      </c>
      <c r="X248" s="23">
        <v>-28333.7</v>
      </c>
      <c r="Y248" s="23">
        <v>182743.23</v>
      </c>
      <c r="Z248" s="23">
        <v>-31.95</v>
      </c>
      <c r="AA248" s="23">
        <v>457529.46</v>
      </c>
      <c r="AB248" s="23">
        <v>74076.8</v>
      </c>
      <c r="AC248" s="23">
        <v>707922.85</v>
      </c>
      <c r="AD248" s="23">
        <v>1411.06</v>
      </c>
      <c r="AE248" s="23">
        <v>10825.2</v>
      </c>
      <c r="AF248" s="23">
        <v>3753.21</v>
      </c>
      <c r="AG248" s="23">
        <v>28308.12</v>
      </c>
      <c r="AH248" s="23">
        <v>-139.57</v>
      </c>
      <c r="AI248" s="23">
        <v>0</v>
      </c>
      <c r="AJ248" s="23">
        <v>234730.11</v>
      </c>
      <c r="AK248" s="23">
        <v>114245.94</v>
      </c>
      <c r="AL248" s="23">
        <v>821512.01</v>
      </c>
      <c r="AM248" s="23">
        <v>42933.47</v>
      </c>
      <c r="AN248" s="23">
        <v>0</v>
      </c>
      <c r="AO248" s="23">
        <v>0</v>
      </c>
      <c r="AP248" s="23">
        <v>87305.28</v>
      </c>
      <c r="AQ248" s="23">
        <v>21354708.95</v>
      </c>
      <c r="AR248" s="23">
        <v>1009134.82</v>
      </c>
      <c r="AS248" s="19"/>
    </row>
    <row r="249" spans="1:45" s="106" customFormat="1" ht="11.25">
      <c r="A249" s="121" t="s">
        <v>480</v>
      </c>
      <c r="B249" s="24" t="s">
        <v>481</v>
      </c>
      <c r="C249" s="17" t="s">
        <v>81</v>
      </c>
      <c r="D249" s="17" t="s">
        <v>88</v>
      </c>
      <c r="E249" s="23">
        <v>114638823.6</v>
      </c>
      <c r="F249" s="23">
        <v>25704.69</v>
      </c>
      <c r="G249" s="23">
        <v>272718.66</v>
      </c>
      <c r="H249" s="23">
        <v>0</v>
      </c>
      <c r="I249" s="23">
        <v>28178.21</v>
      </c>
      <c r="J249" s="23">
        <v>0</v>
      </c>
      <c r="K249" s="23">
        <v>2590.93</v>
      </c>
      <c r="L249" s="23">
        <v>0</v>
      </c>
      <c r="M249" s="23">
        <v>114309631.11</v>
      </c>
      <c r="N249" s="23">
        <v>332905</v>
      </c>
      <c r="O249" s="23">
        <v>460092.58</v>
      </c>
      <c r="P249" s="23">
        <v>106377.74</v>
      </c>
      <c r="Q249" s="23">
        <v>0</v>
      </c>
      <c r="R249" s="23">
        <v>113410255.79</v>
      </c>
      <c r="S249" s="23">
        <v>126978546.29</v>
      </c>
      <c r="T249" s="23">
        <v>-2022534.73</v>
      </c>
      <c r="U249" s="23">
        <v>0</v>
      </c>
      <c r="V249" s="23">
        <v>3036.94</v>
      </c>
      <c r="W249" s="23">
        <v>0</v>
      </c>
      <c r="X249" s="23">
        <v>-120886.51</v>
      </c>
      <c r="Y249" s="23">
        <v>1022829.78</v>
      </c>
      <c r="Z249" s="23">
        <v>-21318.26</v>
      </c>
      <c r="AA249" s="23">
        <v>1097645.5</v>
      </c>
      <c r="AB249" s="23">
        <v>43926.3</v>
      </c>
      <c r="AC249" s="23">
        <v>3945179.02</v>
      </c>
      <c r="AD249" s="23">
        <v>-58252.54</v>
      </c>
      <c r="AE249" s="23">
        <v>92419.76</v>
      </c>
      <c r="AF249" s="23">
        <v>0</v>
      </c>
      <c r="AG249" s="23">
        <v>22404.22</v>
      </c>
      <c r="AH249" s="23">
        <v>3906.14</v>
      </c>
      <c r="AI249" s="23">
        <v>0</v>
      </c>
      <c r="AJ249" s="23">
        <v>291763.64</v>
      </c>
      <c r="AK249" s="23">
        <v>38691.29</v>
      </c>
      <c r="AL249" s="23">
        <v>5018818.27</v>
      </c>
      <c r="AM249" s="23">
        <v>-24384.23</v>
      </c>
      <c r="AN249" s="23">
        <v>0</v>
      </c>
      <c r="AO249" s="23">
        <v>0</v>
      </c>
      <c r="AP249" s="23">
        <v>970505.56</v>
      </c>
      <c r="AQ249" s="23">
        <v>114638823.6</v>
      </c>
      <c r="AR249" s="23">
        <v>2457749.85</v>
      </c>
      <c r="AS249" s="19"/>
    </row>
    <row r="250" spans="1:45" s="106" customFormat="1" ht="11.25">
      <c r="A250" s="121" t="s">
        <v>482</v>
      </c>
      <c r="B250" s="24" t="s">
        <v>483</v>
      </c>
      <c r="C250" s="17" t="s">
        <v>81</v>
      </c>
      <c r="D250" s="17" t="s">
        <v>89</v>
      </c>
      <c r="E250" s="23">
        <v>21343247.13</v>
      </c>
      <c r="F250" s="23">
        <v>31532.28</v>
      </c>
      <c r="G250" s="23">
        <v>67367.36</v>
      </c>
      <c r="H250" s="23">
        <v>0</v>
      </c>
      <c r="I250" s="23">
        <v>3116.26</v>
      </c>
      <c r="J250" s="23">
        <v>1818.75</v>
      </c>
      <c r="K250" s="23">
        <v>0</v>
      </c>
      <c r="L250" s="23">
        <v>0</v>
      </c>
      <c r="M250" s="23">
        <v>21239412.48</v>
      </c>
      <c r="N250" s="23">
        <v>197133</v>
      </c>
      <c r="O250" s="23">
        <v>202744.44</v>
      </c>
      <c r="P250" s="23">
        <v>39113.24</v>
      </c>
      <c r="Q250" s="23">
        <v>0</v>
      </c>
      <c r="R250" s="23">
        <v>20800421.8</v>
      </c>
      <c r="S250" s="23">
        <v>24911236.64</v>
      </c>
      <c r="T250" s="23">
        <v>-216777.42</v>
      </c>
      <c r="U250" s="23">
        <v>0</v>
      </c>
      <c r="V250" s="23">
        <v>45134.66</v>
      </c>
      <c r="W250" s="23">
        <v>0</v>
      </c>
      <c r="X250" s="23">
        <v>-27703.29</v>
      </c>
      <c r="Y250" s="23">
        <v>176441.66</v>
      </c>
      <c r="Z250" s="23">
        <v>-1695.54</v>
      </c>
      <c r="AA250" s="23">
        <v>1218653.96</v>
      </c>
      <c r="AB250" s="23">
        <v>95336.22</v>
      </c>
      <c r="AC250" s="23">
        <v>843072.55</v>
      </c>
      <c r="AD250" s="23">
        <v>-11291.37</v>
      </c>
      <c r="AE250" s="23">
        <v>62711.96</v>
      </c>
      <c r="AF250" s="23">
        <v>0</v>
      </c>
      <c r="AG250" s="23">
        <v>57763.96</v>
      </c>
      <c r="AH250" s="23">
        <v>-166.53</v>
      </c>
      <c r="AI250" s="23">
        <v>0</v>
      </c>
      <c r="AJ250" s="23">
        <v>74826.26</v>
      </c>
      <c r="AK250" s="23">
        <v>-5757.44</v>
      </c>
      <c r="AL250" s="23">
        <v>1123220.73</v>
      </c>
      <c r="AM250" s="23">
        <v>68140.16</v>
      </c>
      <c r="AN250" s="23">
        <v>0</v>
      </c>
      <c r="AO250" s="23">
        <v>0</v>
      </c>
      <c r="AP250" s="23">
        <v>72285.7</v>
      </c>
      <c r="AQ250" s="23">
        <v>21343247.13</v>
      </c>
      <c r="AR250" s="23">
        <v>1184768.42</v>
      </c>
      <c r="AS250" s="19"/>
    </row>
    <row r="251" spans="1:45" s="106" customFormat="1" ht="11.25">
      <c r="A251" s="121" t="s">
        <v>484</v>
      </c>
      <c r="B251" s="24" t="s">
        <v>485</v>
      </c>
      <c r="C251" s="17" t="s">
        <v>85</v>
      </c>
      <c r="D251" s="17" t="s">
        <v>89</v>
      </c>
      <c r="E251" s="23">
        <v>21899608.07</v>
      </c>
      <c r="F251" s="23">
        <v>16377.74</v>
      </c>
      <c r="G251" s="23">
        <v>38867.69</v>
      </c>
      <c r="H251" s="23">
        <v>1091.5</v>
      </c>
      <c r="I251" s="23">
        <v>31234.26</v>
      </c>
      <c r="J251" s="23">
        <v>1218.56</v>
      </c>
      <c r="K251" s="23">
        <v>0</v>
      </c>
      <c r="L251" s="23">
        <v>0</v>
      </c>
      <c r="M251" s="23">
        <v>21810818.32</v>
      </c>
      <c r="N251" s="23">
        <v>114486.29</v>
      </c>
      <c r="O251" s="23">
        <v>91795.76</v>
      </c>
      <c r="P251" s="23">
        <v>13756.11</v>
      </c>
      <c r="Q251" s="23">
        <v>0</v>
      </c>
      <c r="R251" s="23">
        <v>21590780.16</v>
      </c>
      <c r="S251" s="23">
        <v>24595850.85</v>
      </c>
      <c r="T251" s="23">
        <v>-2347970.3</v>
      </c>
      <c r="U251" s="23">
        <v>0</v>
      </c>
      <c r="V251" s="23">
        <v>1882001.82</v>
      </c>
      <c r="W251" s="23">
        <v>0</v>
      </c>
      <c r="X251" s="23">
        <v>-17198.92</v>
      </c>
      <c r="Y251" s="23">
        <v>186425.38</v>
      </c>
      <c r="Z251" s="23">
        <v>-24076.52</v>
      </c>
      <c r="AA251" s="23">
        <v>658291.75</v>
      </c>
      <c r="AB251" s="23">
        <v>19763.43</v>
      </c>
      <c r="AC251" s="23">
        <v>691848.83</v>
      </c>
      <c r="AD251" s="23">
        <v>-34013.21</v>
      </c>
      <c r="AE251" s="23">
        <v>34836.5</v>
      </c>
      <c r="AF251" s="23">
        <v>-572.23</v>
      </c>
      <c r="AG251" s="23">
        <v>41354.57</v>
      </c>
      <c r="AH251" s="23">
        <v>291.2</v>
      </c>
      <c r="AI251" s="23">
        <v>0</v>
      </c>
      <c r="AJ251" s="23">
        <v>56925.58</v>
      </c>
      <c r="AK251" s="23">
        <v>54180.68</v>
      </c>
      <c r="AL251" s="23">
        <v>763123.31</v>
      </c>
      <c r="AM251" s="23">
        <v>31603.02</v>
      </c>
      <c r="AN251" s="23">
        <v>0</v>
      </c>
      <c r="AO251" s="23">
        <v>0</v>
      </c>
      <c r="AP251" s="23">
        <v>92188.65</v>
      </c>
      <c r="AQ251" s="23">
        <v>21899608.07</v>
      </c>
      <c r="AR251" s="23">
        <v>444322</v>
      </c>
      <c r="AS251" s="19"/>
    </row>
    <row r="252" spans="1:45" s="106" customFormat="1" ht="11.25">
      <c r="A252" s="121" t="s">
        <v>486</v>
      </c>
      <c r="B252" s="24" t="s">
        <v>487</v>
      </c>
      <c r="C252" s="17" t="s">
        <v>85</v>
      </c>
      <c r="D252" s="17" t="s">
        <v>89</v>
      </c>
      <c r="E252" s="23">
        <v>36978445.74</v>
      </c>
      <c r="F252" s="23">
        <v>1775.19</v>
      </c>
      <c r="G252" s="23">
        <v>15597.9</v>
      </c>
      <c r="H252" s="23">
        <v>0</v>
      </c>
      <c r="I252" s="23">
        <v>20785.93</v>
      </c>
      <c r="J252" s="23">
        <v>28037.89</v>
      </c>
      <c r="K252" s="23">
        <v>0</v>
      </c>
      <c r="L252" s="23">
        <v>0</v>
      </c>
      <c r="M252" s="23">
        <v>36912248.83</v>
      </c>
      <c r="N252" s="23">
        <v>184357</v>
      </c>
      <c r="O252" s="23">
        <v>379214.04</v>
      </c>
      <c r="P252" s="23">
        <v>70019.9</v>
      </c>
      <c r="Q252" s="23">
        <v>0</v>
      </c>
      <c r="R252" s="23">
        <v>36278657.89</v>
      </c>
      <c r="S252" s="23">
        <v>42098723.93</v>
      </c>
      <c r="T252" s="23">
        <v>-623842.36</v>
      </c>
      <c r="U252" s="23">
        <v>0</v>
      </c>
      <c r="V252" s="23">
        <v>-65744.72</v>
      </c>
      <c r="W252" s="23">
        <v>0</v>
      </c>
      <c r="X252" s="23">
        <v>-25030.79</v>
      </c>
      <c r="Y252" s="23">
        <v>323640.97</v>
      </c>
      <c r="Z252" s="23">
        <v>-7777.67</v>
      </c>
      <c r="AA252" s="23">
        <v>840662.61</v>
      </c>
      <c r="AB252" s="23">
        <v>25968.65</v>
      </c>
      <c r="AC252" s="23">
        <v>1598583.24</v>
      </c>
      <c r="AD252" s="23">
        <v>-17849.67</v>
      </c>
      <c r="AE252" s="23">
        <v>133087.88</v>
      </c>
      <c r="AF252" s="23">
        <v>1862.29</v>
      </c>
      <c r="AG252" s="23">
        <v>55828.38</v>
      </c>
      <c r="AH252" s="23">
        <v>-399.12</v>
      </c>
      <c r="AI252" s="23">
        <v>0</v>
      </c>
      <c r="AJ252" s="23">
        <v>12078.71</v>
      </c>
      <c r="AK252" s="23">
        <v>17361.68</v>
      </c>
      <c r="AL252" s="23">
        <v>1838063.21</v>
      </c>
      <c r="AM252" s="23">
        <v>81337.34</v>
      </c>
      <c r="AN252" s="23">
        <v>0</v>
      </c>
      <c r="AO252" s="23">
        <v>0</v>
      </c>
      <c r="AP252" s="23">
        <v>185000</v>
      </c>
      <c r="AQ252" s="23">
        <v>36978445.74</v>
      </c>
      <c r="AR252" s="23">
        <v>1881186.82</v>
      </c>
      <c r="AS252" s="19"/>
    </row>
    <row r="253" spans="1:45" s="106" customFormat="1" ht="11.25">
      <c r="A253" s="121" t="s">
        <v>488</v>
      </c>
      <c r="B253" s="24" t="s">
        <v>489</v>
      </c>
      <c r="C253" s="17" t="s">
        <v>80</v>
      </c>
      <c r="D253" s="17" t="s">
        <v>89</v>
      </c>
      <c r="E253" s="23">
        <v>36376070.42</v>
      </c>
      <c r="F253" s="23">
        <v>10679.63</v>
      </c>
      <c r="G253" s="23">
        <v>26506.42</v>
      </c>
      <c r="H253" s="23">
        <v>2599.14</v>
      </c>
      <c r="I253" s="23">
        <v>6817.52</v>
      </c>
      <c r="J253" s="23">
        <v>6179.66</v>
      </c>
      <c r="K253" s="23">
        <v>6061.97</v>
      </c>
      <c r="L253" s="23">
        <v>0</v>
      </c>
      <c r="M253" s="23">
        <v>36317226.08</v>
      </c>
      <c r="N253" s="23">
        <v>290673</v>
      </c>
      <c r="O253" s="23">
        <v>191359.3</v>
      </c>
      <c r="P253" s="23">
        <v>38516.45</v>
      </c>
      <c r="Q253" s="23">
        <v>0</v>
      </c>
      <c r="R253" s="23">
        <v>35796677.33</v>
      </c>
      <c r="S253" s="23">
        <v>42058196.76</v>
      </c>
      <c r="T253" s="23">
        <v>-342459.51</v>
      </c>
      <c r="U253" s="23">
        <v>0</v>
      </c>
      <c r="V253" s="23">
        <v>25265.62</v>
      </c>
      <c r="W253" s="23">
        <v>0</v>
      </c>
      <c r="X253" s="23">
        <v>-20391.37</v>
      </c>
      <c r="Y253" s="23">
        <v>297515.94</v>
      </c>
      <c r="Z253" s="23">
        <v>-4580.81</v>
      </c>
      <c r="AA253" s="23">
        <v>1949928.41</v>
      </c>
      <c r="AB253" s="23">
        <v>29844.42</v>
      </c>
      <c r="AC253" s="23">
        <v>2110736.18</v>
      </c>
      <c r="AD253" s="23">
        <v>153782.17</v>
      </c>
      <c r="AE253" s="23">
        <v>98005.35</v>
      </c>
      <c r="AF253" s="23">
        <v>0</v>
      </c>
      <c r="AG253" s="23">
        <v>23832.96</v>
      </c>
      <c r="AH253" s="23">
        <v>558.8</v>
      </c>
      <c r="AI253" s="23">
        <v>0</v>
      </c>
      <c r="AJ253" s="23">
        <v>25678.51</v>
      </c>
      <c r="AK253" s="23">
        <v>32672.03</v>
      </c>
      <c r="AL253" s="23">
        <v>1169657.62</v>
      </c>
      <c r="AM253" s="23">
        <v>-25375.2</v>
      </c>
      <c r="AN253" s="23">
        <v>0</v>
      </c>
      <c r="AO253" s="23">
        <v>0</v>
      </c>
      <c r="AP253" s="23">
        <v>108937.7</v>
      </c>
      <c r="AQ253" s="23">
        <v>36376070.42</v>
      </c>
      <c r="AR253" s="23">
        <v>884096.5</v>
      </c>
      <c r="AS253" s="19"/>
    </row>
    <row r="254" spans="1:45" s="106" customFormat="1" ht="11.25">
      <c r="A254" s="121" t="s">
        <v>490</v>
      </c>
      <c r="B254" s="24" t="s">
        <v>491</v>
      </c>
      <c r="C254" s="17" t="s">
        <v>83</v>
      </c>
      <c r="D254" s="17" t="s">
        <v>89</v>
      </c>
      <c r="E254" s="23">
        <v>22866225.09</v>
      </c>
      <c r="F254" s="23">
        <v>16260.4</v>
      </c>
      <c r="G254" s="23">
        <v>88221.86</v>
      </c>
      <c r="H254" s="23">
        <v>2253.72</v>
      </c>
      <c r="I254" s="23">
        <v>22761.95</v>
      </c>
      <c r="J254" s="23">
        <v>9033.26</v>
      </c>
      <c r="K254" s="23">
        <v>551.34</v>
      </c>
      <c r="L254" s="23">
        <v>0</v>
      </c>
      <c r="M254" s="23">
        <v>22727142.56</v>
      </c>
      <c r="N254" s="23">
        <v>145674</v>
      </c>
      <c r="O254" s="23">
        <v>106800</v>
      </c>
      <c r="P254" s="23">
        <v>14956.81</v>
      </c>
      <c r="Q254" s="23">
        <v>0</v>
      </c>
      <c r="R254" s="23">
        <v>22459711.75</v>
      </c>
      <c r="S254" s="23">
        <v>27149045.78</v>
      </c>
      <c r="T254" s="23">
        <v>-138681.22</v>
      </c>
      <c r="U254" s="23">
        <v>0</v>
      </c>
      <c r="V254" s="23">
        <v>-497.84</v>
      </c>
      <c r="W254" s="23">
        <v>0</v>
      </c>
      <c r="X254" s="23">
        <v>-41405.24</v>
      </c>
      <c r="Y254" s="23">
        <v>204170.69</v>
      </c>
      <c r="Z254" s="23">
        <v>-1754.1</v>
      </c>
      <c r="AA254" s="23">
        <v>775212.99</v>
      </c>
      <c r="AB254" s="23">
        <v>42857.96</v>
      </c>
      <c r="AC254" s="23">
        <v>2211891.18</v>
      </c>
      <c r="AD254" s="23">
        <v>174821.86</v>
      </c>
      <c r="AE254" s="23">
        <v>29371.6</v>
      </c>
      <c r="AF254" s="23">
        <v>9127.99</v>
      </c>
      <c r="AG254" s="23">
        <v>83204.99</v>
      </c>
      <c r="AH254" s="23">
        <v>32.77</v>
      </c>
      <c r="AI254" s="23">
        <v>0</v>
      </c>
      <c r="AJ254" s="23">
        <v>9493.51</v>
      </c>
      <c r="AK254" s="23">
        <v>1378.91</v>
      </c>
      <c r="AL254" s="23">
        <v>930610.61</v>
      </c>
      <c r="AM254" s="23">
        <v>-14414.55</v>
      </c>
      <c r="AN254" s="23">
        <v>0</v>
      </c>
      <c r="AO254" s="23">
        <v>0</v>
      </c>
      <c r="AP254" s="23">
        <v>133873.64</v>
      </c>
      <c r="AQ254" s="23">
        <v>22866225.09</v>
      </c>
      <c r="AR254" s="23">
        <v>589351.08</v>
      </c>
      <c r="AS254" s="19"/>
    </row>
    <row r="255" spans="1:45" s="106" customFormat="1" ht="11.25">
      <c r="A255" s="121" t="s">
        <v>492</v>
      </c>
      <c r="B255" s="24" t="s">
        <v>493</v>
      </c>
      <c r="C255" s="17" t="s">
        <v>85</v>
      </c>
      <c r="D255" s="17" t="s">
        <v>89</v>
      </c>
      <c r="E255" s="23">
        <v>20082969.46</v>
      </c>
      <c r="F255" s="23">
        <v>25512.88</v>
      </c>
      <c r="G255" s="23">
        <v>102366.47</v>
      </c>
      <c r="H255" s="23">
        <v>380.73</v>
      </c>
      <c r="I255" s="23">
        <v>10724.56</v>
      </c>
      <c r="J255" s="23">
        <v>963.94</v>
      </c>
      <c r="K255" s="23">
        <v>13381.26</v>
      </c>
      <c r="L255" s="23">
        <v>0</v>
      </c>
      <c r="M255" s="23">
        <v>19929639.62</v>
      </c>
      <c r="N255" s="23">
        <v>107268</v>
      </c>
      <c r="O255" s="23">
        <v>302817.4</v>
      </c>
      <c r="P255" s="23">
        <v>39649.76</v>
      </c>
      <c r="Q255" s="23">
        <v>0</v>
      </c>
      <c r="R255" s="23">
        <v>19479904.46</v>
      </c>
      <c r="S255" s="23">
        <v>23751992.88</v>
      </c>
      <c r="T255" s="23">
        <v>-650967.07</v>
      </c>
      <c r="U255" s="23">
        <v>0</v>
      </c>
      <c r="V255" s="23">
        <v>3245.59</v>
      </c>
      <c r="W255" s="23">
        <v>0</v>
      </c>
      <c r="X255" s="23">
        <v>-47527.88</v>
      </c>
      <c r="Y255" s="23">
        <v>181156.94</v>
      </c>
      <c r="Z255" s="23">
        <v>-8284.43</v>
      </c>
      <c r="AA255" s="23">
        <v>491266.52</v>
      </c>
      <c r="AB255" s="23">
        <v>20769.33</v>
      </c>
      <c r="AC255" s="23">
        <v>766507.16</v>
      </c>
      <c r="AD255" s="23">
        <v>453062.38</v>
      </c>
      <c r="AE255" s="23">
        <v>7876.4</v>
      </c>
      <c r="AF255" s="23">
        <v>0</v>
      </c>
      <c r="AG255" s="23">
        <v>52560.1</v>
      </c>
      <c r="AH255" s="23">
        <v>2793.97</v>
      </c>
      <c r="AI255" s="23">
        <v>-88.7</v>
      </c>
      <c r="AJ255" s="23">
        <v>4906.05</v>
      </c>
      <c r="AK255" s="23">
        <v>258.78</v>
      </c>
      <c r="AL255" s="23">
        <v>1174470.12</v>
      </c>
      <c r="AM255" s="23">
        <v>171643.06</v>
      </c>
      <c r="AN255" s="23">
        <v>0</v>
      </c>
      <c r="AO255" s="23">
        <v>0</v>
      </c>
      <c r="AP255" s="23">
        <v>95677.16</v>
      </c>
      <c r="AQ255" s="23">
        <v>20082969.46</v>
      </c>
      <c r="AR255" s="23">
        <v>610734.21</v>
      </c>
      <c r="AS255" s="19"/>
    </row>
    <row r="256" spans="1:45" s="106" customFormat="1" ht="11.25">
      <c r="A256" s="121" t="s">
        <v>494</v>
      </c>
      <c r="B256" s="24" t="s">
        <v>495</v>
      </c>
      <c r="C256" s="17" t="s">
        <v>82</v>
      </c>
      <c r="D256" s="17" t="s">
        <v>89</v>
      </c>
      <c r="E256" s="23">
        <v>40786210.67</v>
      </c>
      <c r="F256" s="23">
        <v>44163.22</v>
      </c>
      <c r="G256" s="23">
        <v>3836.67</v>
      </c>
      <c r="H256" s="23">
        <v>2387.61</v>
      </c>
      <c r="I256" s="23">
        <v>15291.9</v>
      </c>
      <c r="J256" s="23">
        <v>2946.38</v>
      </c>
      <c r="K256" s="23">
        <v>0</v>
      </c>
      <c r="L256" s="23">
        <v>0</v>
      </c>
      <c r="M256" s="23">
        <v>40717584.89</v>
      </c>
      <c r="N256" s="23">
        <v>197157</v>
      </c>
      <c r="O256" s="23">
        <v>365487.19</v>
      </c>
      <c r="P256" s="23">
        <v>65482.25</v>
      </c>
      <c r="Q256" s="23">
        <v>0</v>
      </c>
      <c r="R256" s="23">
        <v>40089458.45</v>
      </c>
      <c r="S256" s="23">
        <v>47072067.53</v>
      </c>
      <c r="T256" s="23">
        <v>-670007.34</v>
      </c>
      <c r="U256" s="23">
        <v>0</v>
      </c>
      <c r="V256" s="23">
        <v>6646.9</v>
      </c>
      <c r="W256" s="23">
        <v>0</v>
      </c>
      <c r="X256" s="23">
        <v>-169902.79</v>
      </c>
      <c r="Y256" s="23">
        <v>361358.72</v>
      </c>
      <c r="Z256" s="23">
        <v>-8772</v>
      </c>
      <c r="AA256" s="23">
        <v>792340.18</v>
      </c>
      <c r="AB256" s="23">
        <v>41113.46</v>
      </c>
      <c r="AC256" s="23">
        <v>2524058.81</v>
      </c>
      <c r="AD256" s="23">
        <v>-15563.44</v>
      </c>
      <c r="AE256" s="23">
        <v>68431.59</v>
      </c>
      <c r="AF256" s="23">
        <v>7360.97</v>
      </c>
      <c r="AG256" s="23">
        <v>42562.64</v>
      </c>
      <c r="AH256" s="23">
        <v>-200.42</v>
      </c>
      <c r="AI256" s="23">
        <v>-0.01</v>
      </c>
      <c r="AJ256" s="23">
        <v>11021.18</v>
      </c>
      <c r="AK256" s="23">
        <v>378.62</v>
      </c>
      <c r="AL256" s="23">
        <v>2547746.53</v>
      </c>
      <c r="AM256" s="23">
        <v>-98345.68</v>
      </c>
      <c r="AN256" s="23">
        <v>0</v>
      </c>
      <c r="AO256" s="23">
        <v>0</v>
      </c>
      <c r="AP256" s="23">
        <v>224081.5</v>
      </c>
      <c r="AQ256" s="23">
        <v>40786210.67</v>
      </c>
      <c r="AR256" s="23">
        <v>2408049.32</v>
      </c>
      <c r="AS256" s="19"/>
    </row>
    <row r="257" spans="1:45" s="106" customFormat="1" ht="11.25">
      <c r="A257" s="121" t="s">
        <v>496</v>
      </c>
      <c r="B257" s="24" t="s">
        <v>497</v>
      </c>
      <c r="C257" s="17" t="s">
        <v>80</v>
      </c>
      <c r="D257" s="17" t="s">
        <v>89</v>
      </c>
      <c r="E257" s="23">
        <v>29665522.76</v>
      </c>
      <c r="F257" s="23">
        <v>21654.37</v>
      </c>
      <c r="G257" s="23">
        <v>12100.89</v>
      </c>
      <c r="H257" s="23">
        <v>0</v>
      </c>
      <c r="I257" s="23">
        <v>3403.32</v>
      </c>
      <c r="J257" s="23">
        <v>0</v>
      </c>
      <c r="K257" s="23">
        <v>0</v>
      </c>
      <c r="L257" s="23">
        <v>29591.36</v>
      </c>
      <c r="M257" s="23">
        <v>29598772.82</v>
      </c>
      <c r="N257" s="23">
        <v>124260</v>
      </c>
      <c r="O257" s="23">
        <v>201808.42</v>
      </c>
      <c r="P257" s="23">
        <v>49265.42</v>
      </c>
      <c r="Q257" s="23">
        <v>0</v>
      </c>
      <c r="R257" s="23">
        <v>29223438.98</v>
      </c>
      <c r="S257" s="23">
        <v>33556494.33</v>
      </c>
      <c r="T257" s="23">
        <v>-885689.32</v>
      </c>
      <c r="U257" s="23">
        <v>0</v>
      </c>
      <c r="V257" s="23">
        <v>8938.21</v>
      </c>
      <c r="W257" s="23">
        <v>0</v>
      </c>
      <c r="X257" s="23">
        <v>-59078.76</v>
      </c>
      <c r="Y257" s="23">
        <v>256943.61</v>
      </c>
      <c r="Z257" s="23">
        <v>-12629.91</v>
      </c>
      <c r="AA257" s="23">
        <v>673149.18</v>
      </c>
      <c r="AB257" s="23">
        <v>45753.72</v>
      </c>
      <c r="AC257" s="23">
        <v>1139761.65</v>
      </c>
      <c r="AD257" s="23">
        <v>44694.28</v>
      </c>
      <c r="AE257" s="23">
        <v>43494.8</v>
      </c>
      <c r="AF257" s="23">
        <v>0</v>
      </c>
      <c r="AG257" s="23">
        <v>4729.9</v>
      </c>
      <c r="AH257" s="23">
        <v>-192.14</v>
      </c>
      <c r="AI257" s="23">
        <v>0</v>
      </c>
      <c r="AJ257" s="23">
        <v>121705.47</v>
      </c>
      <c r="AK257" s="23">
        <v>55045.44</v>
      </c>
      <c r="AL257" s="23">
        <v>1106250.49</v>
      </c>
      <c r="AM257" s="23">
        <v>-83093.31</v>
      </c>
      <c r="AN257" s="23">
        <v>0</v>
      </c>
      <c r="AO257" s="23">
        <v>0</v>
      </c>
      <c r="AP257" s="23">
        <v>166313.44</v>
      </c>
      <c r="AQ257" s="23">
        <v>29665522.76</v>
      </c>
      <c r="AR257" s="23">
        <v>1030116.72</v>
      </c>
      <c r="AS257" s="19"/>
    </row>
    <row r="258" spans="1:45" s="106" customFormat="1" ht="11.25">
      <c r="A258" s="121" t="s">
        <v>498</v>
      </c>
      <c r="B258" s="24" t="s">
        <v>499</v>
      </c>
      <c r="C258" s="17" t="s">
        <v>81</v>
      </c>
      <c r="D258" s="17" t="s">
        <v>89</v>
      </c>
      <c r="E258" s="23">
        <v>35670370.3</v>
      </c>
      <c r="F258" s="23">
        <v>18975.3</v>
      </c>
      <c r="G258" s="23">
        <v>116066.93</v>
      </c>
      <c r="H258" s="23">
        <v>905.13</v>
      </c>
      <c r="I258" s="23">
        <v>28447.07</v>
      </c>
      <c r="J258" s="23">
        <v>31266.26</v>
      </c>
      <c r="K258" s="23">
        <v>46579.64</v>
      </c>
      <c r="L258" s="23">
        <v>0</v>
      </c>
      <c r="M258" s="23">
        <v>35428129.97</v>
      </c>
      <c r="N258" s="23">
        <v>228478</v>
      </c>
      <c r="O258" s="23">
        <v>217317.1</v>
      </c>
      <c r="P258" s="23">
        <v>31704.77</v>
      </c>
      <c r="Q258" s="23">
        <v>0</v>
      </c>
      <c r="R258" s="23">
        <v>34950630.1</v>
      </c>
      <c r="S258" s="23">
        <v>41453490.79</v>
      </c>
      <c r="T258" s="23">
        <v>-719916.94</v>
      </c>
      <c r="U258" s="23">
        <v>0</v>
      </c>
      <c r="V258" s="23">
        <v>10869.52</v>
      </c>
      <c r="W258" s="23">
        <v>0</v>
      </c>
      <c r="X258" s="23">
        <v>-63800.72</v>
      </c>
      <c r="Y258" s="23">
        <v>315903.46</v>
      </c>
      <c r="Z258" s="23">
        <v>-9021.6</v>
      </c>
      <c r="AA258" s="23">
        <v>1134234.4</v>
      </c>
      <c r="AB258" s="23">
        <v>49161.88</v>
      </c>
      <c r="AC258" s="23">
        <v>1827111.65</v>
      </c>
      <c r="AD258" s="23">
        <v>-14966.78</v>
      </c>
      <c r="AE258" s="23">
        <v>21466.1</v>
      </c>
      <c r="AF258" s="23">
        <v>0</v>
      </c>
      <c r="AG258" s="23">
        <v>107281.88</v>
      </c>
      <c r="AH258" s="23">
        <v>-720.21</v>
      </c>
      <c r="AI258" s="23">
        <v>0</v>
      </c>
      <c r="AJ258" s="23">
        <v>17271.69</v>
      </c>
      <c r="AK258" s="23">
        <v>-11143.37</v>
      </c>
      <c r="AL258" s="23">
        <v>2149459.8</v>
      </c>
      <c r="AM258" s="23">
        <v>-7085.35</v>
      </c>
      <c r="AN258" s="23">
        <v>0</v>
      </c>
      <c r="AO258" s="23">
        <v>0</v>
      </c>
      <c r="AP258" s="23">
        <v>172683.96</v>
      </c>
      <c r="AQ258" s="23">
        <v>35670370.3</v>
      </c>
      <c r="AR258" s="23">
        <v>1278860.27</v>
      </c>
      <c r="AS258" s="19"/>
    </row>
    <row r="259" spans="1:45" s="106" customFormat="1" ht="11.25">
      <c r="A259" s="121" t="s">
        <v>500</v>
      </c>
      <c r="B259" s="24" t="s">
        <v>501</v>
      </c>
      <c r="C259" s="17" t="s">
        <v>86</v>
      </c>
      <c r="D259" s="17" t="s">
        <v>89</v>
      </c>
      <c r="E259" s="23">
        <v>19434464.52</v>
      </c>
      <c r="F259" s="23">
        <v>6065.43</v>
      </c>
      <c r="G259" s="23">
        <v>166167.6</v>
      </c>
      <c r="H259" s="23">
        <v>878.46</v>
      </c>
      <c r="I259" s="23">
        <v>3915.19</v>
      </c>
      <c r="J259" s="23">
        <v>0</v>
      </c>
      <c r="K259" s="23">
        <v>0</v>
      </c>
      <c r="L259" s="23">
        <v>0</v>
      </c>
      <c r="M259" s="23">
        <v>19257437.84</v>
      </c>
      <c r="N259" s="23">
        <v>105573</v>
      </c>
      <c r="O259" s="23">
        <v>323191.43</v>
      </c>
      <c r="P259" s="23">
        <v>35743.9</v>
      </c>
      <c r="Q259" s="23">
        <v>0</v>
      </c>
      <c r="R259" s="23">
        <v>18792929.51</v>
      </c>
      <c r="S259" s="23">
        <v>21940531.82</v>
      </c>
      <c r="T259" s="23">
        <v>-752040.08</v>
      </c>
      <c r="U259" s="23">
        <v>0</v>
      </c>
      <c r="V259" s="23">
        <v>97215.25</v>
      </c>
      <c r="W259" s="23">
        <v>0</v>
      </c>
      <c r="X259" s="23">
        <v>-57887.98</v>
      </c>
      <c r="Y259" s="23">
        <v>165305.68</v>
      </c>
      <c r="Z259" s="23">
        <v>-8805.24</v>
      </c>
      <c r="AA259" s="23">
        <v>619862.57</v>
      </c>
      <c r="AB259" s="23">
        <v>44708.8</v>
      </c>
      <c r="AC259" s="23">
        <v>354192.82</v>
      </c>
      <c r="AD259" s="23">
        <v>36.24</v>
      </c>
      <c r="AE259" s="23">
        <v>18323.3</v>
      </c>
      <c r="AF259" s="23">
        <v>0</v>
      </c>
      <c r="AG259" s="23">
        <v>10178.95</v>
      </c>
      <c r="AH259" s="23">
        <v>-108.7</v>
      </c>
      <c r="AI259" s="23">
        <v>0</v>
      </c>
      <c r="AJ259" s="23">
        <v>0</v>
      </c>
      <c r="AK259" s="23">
        <v>0</v>
      </c>
      <c r="AL259" s="23">
        <v>922112.37</v>
      </c>
      <c r="AM259" s="23">
        <v>40877.73</v>
      </c>
      <c r="AN259" s="23">
        <v>0</v>
      </c>
      <c r="AO259" s="23">
        <v>0</v>
      </c>
      <c r="AP259" s="23">
        <v>55446.81</v>
      </c>
      <c r="AQ259" s="23">
        <v>19434464.52</v>
      </c>
      <c r="AR259" s="23">
        <v>1160870.31</v>
      </c>
      <c r="AS259" s="19"/>
    </row>
    <row r="260" spans="1:45" s="106" customFormat="1" ht="11.25">
      <c r="A260" s="121" t="s">
        <v>502</v>
      </c>
      <c r="B260" s="24" t="s">
        <v>503</v>
      </c>
      <c r="C260" s="17" t="s">
        <v>79</v>
      </c>
      <c r="D260" s="17" t="s">
        <v>90</v>
      </c>
      <c r="E260" s="23">
        <v>27526898.85</v>
      </c>
      <c r="F260" s="23">
        <v>55440.8</v>
      </c>
      <c r="G260" s="23">
        <v>349273.11</v>
      </c>
      <c r="H260" s="23">
        <v>284.93</v>
      </c>
      <c r="I260" s="23">
        <v>0</v>
      </c>
      <c r="J260" s="23">
        <v>0</v>
      </c>
      <c r="K260" s="23">
        <v>0</v>
      </c>
      <c r="L260" s="23">
        <v>0</v>
      </c>
      <c r="M260" s="23">
        <v>27121900.01</v>
      </c>
      <c r="N260" s="23">
        <v>154879.98</v>
      </c>
      <c r="O260" s="23">
        <v>563724.65</v>
      </c>
      <c r="P260" s="23">
        <v>46568.99</v>
      </c>
      <c r="Q260" s="23">
        <v>0</v>
      </c>
      <c r="R260" s="23">
        <v>26356726.39</v>
      </c>
      <c r="S260" s="23">
        <v>32019015.58</v>
      </c>
      <c r="T260" s="23">
        <v>-701097.28</v>
      </c>
      <c r="U260" s="23">
        <v>0</v>
      </c>
      <c r="V260" s="23">
        <v>-32841.57</v>
      </c>
      <c r="W260" s="23">
        <v>0</v>
      </c>
      <c r="X260" s="23">
        <v>-62763.84</v>
      </c>
      <c r="Y260" s="23">
        <v>243645.97</v>
      </c>
      <c r="Z260" s="23">
        <v>-6264.64</v>
      </c>
      <c r="AA260" s="23">
        <v>872270.75</v>
      </c>
      <c r="AB260" s="23">
        <v>194284.73</v>
      </c>
      <c r="AC260" s="23">
        <v>1203088.8</v>
      </c>
      <c r="AD260" s="23">
        <v>13805.51</v>
      </c>
      <c r="AE260" s="23">
        <v>44426</v>
      </c>
      <c r="AF260" s="23">
        <v>2035.33</v>
      </c>
      <c r="AG260" s="23">
        <v>0</v>
      </c>
      <c r="AH260" s="23">
        <v>0</v>
      </c>
      <c r="AI260" s="23">
        <v>0</v>
      </c>
      <c r="AJ260" s="23">
        <v>25402</v>
      </c>
      <c r="AK260" s="23">
        <v>19.38</v>
      </c>
      <c r="AL260" s="23">
        <v>1638385.03</v>
      </c>
      <c r="AM260" s="23">
        <v>-39624.44</v>
      </c>
      <c r="AN260" s="23">
        <v>0</v>
      </c>
      <c r="AO260" s="23">
        <v>0</v>
      </c>
      <c r="AP260" s="23">
        <v>104229.96</v>
      </c>
      <c r="AQ260" s="23">
        <v>27526898.85</v>
      </c>
      <c r="AR260" s="23">
        <v>1034054.61</v>
      </c>
      <c r="AS260" s="19"/>
    </row>
    <row r="261" spans="1:45" s="106" customFormat="1" ht="11.25">
      <c r="A261" s="121" t="s">
        <v>504</v>
      </c>
      <c r="B261" s="24" t="s">
        <v>505</v>
      </c>
      <c r="C261" s="17" t="s">
        <v>82</v>
      </c>
      <c r="D261" s="17" t="s">
        <v>88</v>
      </c>
      <c r="E261" s="23">
        <v>92413313.35</v>
      </c>
      <c r="F261" s="23">
        <v>0</v>
      </c>
      <c r="G261" s="23">
        <v>54565.33</v>
      </c>
      <c r="H261" s="23">
        <v>638.52</v>
      </c>
      <c r="I261" s="23">
        <v>0</v>
      </c>
      <c r="J261" s="23">
        <v>0</v>
      </c>
      <c r="K261" s="23">
        <v>0</v>
      </c>
      <c r="L261" s="23">
        <v>0</v>
      </c>
      <c r="M261" s="23">
        <v>92358109.5</v>
      </c>
      <c r="N261" s="23">
        <v>329086</v>
      </c>
      <c r="O261" s="23">
        <v>1476960.87</v>
      </c>
      <c r="P261" s="23">
        <v>195226.93</v>
      </c>
      <c r="Q261" s="23">
        <v>0</v>
      </c>
      <c r="R261" s="23">
        <v>90356835.7</v>
      </c>
      <c r="S261" s="23">
        <v>104517504.87</v>
      </c>
      <c r="T261" s="23">
        <v>-5246531.93</v>
      </c>
      <c r="U261" s="23">
        <v>0</v>
      </c>
      <c r="V261" s="23">
        <v>48990.56</v>
      </c>
      <c r="W261" s="23">
        <v>0</v>
      </c>
      <c r="X261" s="23">
        <v>-2348628.49</v>
      </c>
      <c r="Y261" s="23">
        <v>836307.22</v>
      </c>
      <c r="Z261" s="23">
        <v>-67149.73</v>
      </c>
      <c r="AA261" s="23">
        <v>1146763.08</v>
      </c>
      <c r="AB261" s="23">
        <v>103275.37</v>
      </c>
      <c r="AC261" s="23">
        <v>6004257.18</v>
      </c>
      <c r="AD261" s="23">
        <v>-103765.37</v>
      </c>
      <c r="AE261" s="23">
        <v>43241.8</v>
      </c>
      <c r="AF261" s="23">
        <v>0</v>
      </c>
      <c r="AG261" s="23">
        <v>0</v>
      </c>
      <c r="AH261" s="23">
        <v>0</v>
      </c>
      <c r="AI261" s="23">
        <v>0</v>
      </c>
      <c r="AJ261" s="23">
        <v>149996.13</v>
      </c>
      <c r="AK261" s="23">
        <v>81462.41</v>
      </c>
      <c r="AL261" s="23">
        <v>4367305.06</v>
      </c>
      <c r="AM261" s="23">
        <v>-724166.18</v>
      </c>
      <c r="AN261" s="23">
        <v>0</v>
      </c>
      <c r="AO261" s="23">
        <v>-575285.63</v>
      </c>
      <c r="AP261" s="23">
        <v>-468647.72</v>
      </c>
      <c r="AQ261" s="23">
        <v>92413313.35</v>
      </c>
      <c r="AR261" s="23">
        <v>1019431.21</v>
      </c>
      <c r="AS261" s="19"/>
    </row>
    <row r="262" spans="1:45" s="106" customFormat="1" ht="11.25">
      <c r="A262" s="121" t="s">
        <v>506</v>
      </c>
      <c r="B262" s="24" t="s">
        <v>507</v>
      </c>
      <c r="C262" s="17" t="s">
        <v>83</v>
      </c>
      <c r="D262" s="17" t="s">
        <v>88</v>
      </c>
      <c r="E262" s="23">
        <v>42024955.44</v>
      </c>
      <c r="F262" s="23">
        <v>11246.6</v>
      </c>
      <c r="G262" s="23">
        <v>2756.19</v>
      </c>
      <c r="H262" s="23">
        <v>857.23</v>
      </c>
      <c r="I262" s="23">
        <v>0</v>
      </c>
      <c r="J262" s="23">
        <v>0</v>
      </c>
      <c r="K262" s="23">
        <v>0</v>
      </c>
      <c r="L262" s="23">
        <v>0</v>
      </c>
      <c r="M262" s="23">
        <v>42010095.42</v>
      </c>
      <c r="N262" s="23">
        <v>256183</v>
      </c>
      <c r="O262" s="23">
        <v>371219.06</v>
      </c>
      <c r="P262" s="23">
        <v>62422.28</v>
      </c>
      <c r="Q262" s="23">
        <v>0</v>
      </c>
      <c r="R262" s="23">
        <v>41320271.08</v>
      </c>
      <c r="S262" s="23">
        <v>49722613.12</v>
      </c>
      <c r="T262" s="23">
        <v>-857224.18</v>
      </c>
      <c r="U262" s="23">
        <v>0</v>
      </c>
      <c r="V262" s="23">
        <v>87452.39</v>
      </c>
      <c r="W262" s="23">
        <v>0</v>
      </c>
      <c r="X262" s="23">
        <v>-18041.14</v>
      </c>
      <c r="Y262" s="23">
        <v>364822.93</v>
      </c>
      <c r="Z262" s="23">
        <v>-8471.41</v>
      </c>
      <c r="AA262" s="23">
        <v>1647560.93</v>
      </c>
      <c r="AB262" s="23">
        <v>98893.98</v>
      </c>
      <c r="AC262" s="23">
        <v>2343092.39</v>
      </c>
      <c r="AD262" s="23">
        <v>71946.23</v>
      </c>
      <c r="AE262" s="23">
        <v>51344.98</v>
      </c>
      <c r="AF262" s="23">
        <v>0</v>
      </c>
      <c r="AG262" s="23">
        <v>0</v>
      </c>
      <c r="AH262" s="23">
        <v>0</v>
      </c>
      <c r="AI262" s="23">
        <v>0</v>
      </c>
      <c r="AJ262" s="23">
        <v>1701.09</v>
      </c>
      <c r="AK262" s="23">
        <v>10602.3</v>
      </c>
      <c r="AL262" s="23">
        <v>2823829.07</v>
      </c>
      <c r="AM262" s="23">
        <v>-26403.04</v>
      </c>
      <c r="AN262" s="23">
        <v>0</v>
      </c>
      <c r="AO262" s="23">
        <v>0</v>
      </c>
      <c r="AP262" s="23">
        <v>279710.62</v>
      </c>
      <c r="AQ262" s="23">
        <v>42024955.44</v>
      </c>
      <c r="AR262" s="23">
        <v>1623180.48</v>
      </c>
      <c r="AS262" s="19"/>
    </row>
    <row r="263" spans="1:45" s="106" customFormat="1" ht="11.25">
      <c r="A263" s="121" t="s">
        <v>28</v>
      </c>
      <c r="B263" s="24" t="s">
        <v>29</v>
      </c>
      <c r="C263" s="17" t="s">
        <v>84</v>
      </c>
      <c r="D263" s="17" t="s">
        <v>683</v>
      </c>
      <c r="E263" s="23">
        <v>150846014.02</v>
      </c>
      <c r="F263" s="23">
        <v>91729.89</v>
      </c>
      <c r="G263" s="23">
        <v>89592.29</v>
      </c>
      <c r="H263" s="23">
        <v>0</v>
      </c>
      <c r="I263" s="23">
        <v>0</v>
      </c>
      <c r="J263" s="23">
        <v>0</v>
      </c>
      <c r="K263" s="23">
        <v>0</v>
      </c>
      <c r="L263" s="23">
        <v>0</v>
      </c>
      <c r="M263" s="23">
        <v>150664691.84</v>
      </c>
      <c r="N263" s="23">
        <v>648124</v>
      </c>
      <c r="O263" s="23">
        <v>4283751.76</v>
      </c>
      <c r="P263" s="23">
        <v>460738.41</v>
      </c>
      <c r="Q263" s="23">
        <v>0</v>
      </c>
      <c r="R263" s="23">
        <v>145272077.67</v>
      </c>
      <c r="S263" s="23">
        <v>187408986.61</v>
      </c>
      <c r="T263" s="23">
        <v>-9201539.44</v>
      </c>
      <c r="U263" s="23">
        <v>0</v>
      </c>
      <c r="V263" s="23">
        <v>-4250270.91</v>
      </c>
      <c r="W263" s="23">
        <v>0.01</v>
      </c>
      <c r="X263" s="23">
        <v>-1682985.02</v>
      </c>
      <c r="Y263" s="23">
        <v>1497359.51</v>
      </c>
      <c r="Z263" s="23">
        <v>-75649.15</v>
      </c>
      <c r="AA263" s="23">
        <v>1626015.9</v>
      </c>
      <c r="AB263" s="23">
        <v>272109.38</v>
      </c>
      <c r="AC263" s="23">
        <v>17509720.85</v>
      </c>
      <c r="AD263" s="23">
        <v>48652.71</v>
      </c>
      <c r="AE263" s="23">
        <v>49547.6</v>
      </c>
      <c r="AF263" s="23">
        <v>0</v>
      </c>
      <c r="AG263" s="23">
        <v>0</v>
      </c>
      <c r="AH263" s="23">
        <v>0</v>
      </c>
      <c r="AI263" s="23">
        <v>0</v>
      </c>
      <c r="AJ263" s="23">
        <v>154675.13</v>
      </c>
      <c r="AK263" s="23">
        <v>115635.6</v>
      </c>
      <c r="AL263" s="23">
        <v>6485017.32</v>
      </c>
      <c r="AM263" s="23">
        <v>-417882.98</v>
      </c>
      <c r="AN263" s="23">
        <v>0</v>
      </c>
      <c r="AO263" s="23">
        <v>0</v>
      </c>
      <c r="AP263" s="23">
        <v>372366.1</v>
      </c>
      <c r="AQ263" s="23">
        <v>150846014.02</v>
      </c>
      <c r="AR263" s="23">
        <v>23490061.82</v>
      </c>
      <c r="AS263" s="19"/>
    </row>
    <row r="264" spans="1:45" s="106" customFormat="1" ht="11.25">
      <c r="A264" s="121" t="s">
        <v>508</v>
      </c>
      <c r="B264" s="24" t="s">
        <v>509</v>
      </c>
      <c r="C264" s="17" t="s">
        <v>82</v>
      </c>
      <c r="D264" s="17" t="s">
        <v>89</v>
      </c>
      <c r="E264" s="23">
        <v>42092649.71</v>
      </c>
      <c r="F264" s="23">
        <v>20209.2</v>
      </c>
      <c r="G264" s="23">
        <v>75609.29</v>
      </c>
      <c r="H264" s="23">
        <v>0</v>
      </c>
      <c r="I264" s="23">
        <v>0</v>
      </c>
      <c r="J264" s="23">
        <v>0</v>
      </c>
      <c r="K264" s="23">
        <v>0</v>
      </c>
      <c r="L264" s="23">
        <v>0</v>
      </c>
      <c r="M264" s="23">
        <v>41996831.22</v>
      </c>
      <c r="N264" s="23">
        <v>146714</v>
      </c>
      <c r="O264" s="23">
        <v>581759</v>
      </c>
      <c r="P264" s="23">
        <v>106422.24</v>
      </c>
      <c r="Q264" s="23">
        <v>0</v>
      </c>
      <c r="R264" s="23">
        <v>41161935.98</v>
      </c>
      <c r="S264" s="23">
        <v>47724084.27</v>
      </c>
      <c r="T264" s="23">
        <v>-2072346.13</v>
      </c>
      <c r="U264" s="23">
        <v>0</v>
      </c>
      <c r="V264" s="23">
        <v>96853.68</v>
      </c>
      <c r="W264" s="23">
        <v>0</v>
      </c>
      <c r="X264" s="23">
        <v>-165550.07</v>
      </c>
      <c r="Y264" s="23">
        <v>383455.64</v>
      </c>
      <c r="Z264" s="23">
        <v>-28046.75</v>
      </c>
      <c r="AA264" s="23">
        <v>365652.43</v>
      </c>
      <c r="AB264" s="23">
        <v>101645.97</v>
      </c>
      <c r="AC264" s="23">
        <v>1334244.23</v>
      </c>
      <c r="AD264" s="23">
        <v>-74591.05</v>
      </c>
      <c r="AE264" s="23">
        <v>0</v>
      </c>
      <c r="AF264" s="23">
        <v>0</v>
      </c>
      <c r="AG264" s="23">
        <v>0</v>
      </c>
      <c r="AH264" s="23">
        <v>0</v>
      </c>
      <c r="AI264" s="23">
        <v>0</v>
      </c>
      <c r="AJ264" s="23">
        <v>89814.42</v>
      </c>
      <c r="AK264" s="23">
        <v>20324.94</v>
      </c>
      <c r="AL264" s="23">
        <v>1941809.38</v>
      </c>
      <c r="AM264" s="23">
        <v>35630.53</v>
      </c>
      <c r="AN264" s="23">
        <v>0</v>
      </c>
      <c r="AO264" s="23">
        <v>0</v>
      </c>
      <c r="AP264" s="23">
        <v>362370.22</v>
      </c>
      <c r="AQ264" s="23">
        <v>42092649.71</v>
      </c>
      <c r="AR264" s="23">
        <v>1051409.84</v>
      </c>
      <c r="AS264" s="19"/>
    </row>
    <row r="265" spans="1:45" s="106" customFormat="1" ht="11.25">
      <c r="A265" s="121" t="s">
        <v>510</v>
      </c>
      <c r="B265" s="24" t="s">
        <v>511</v>
      </c>
      <c r="C265" s="17" t="s">
        <v>83</v>
      </c>
      <c r="D265" s="17" t="s">
        <v>89</v>
      </c>
      <c r="E265" s="23">
        <v>56967523.04</v>
      </c>
      <c r="F265" s="23">
        <v>13438.52</v>
      </c>
      <c r="G265" s="23">
        <v>35862.46</v>
      </c>
      <c r="H265" s="23">
        <v>0</v>
      </c>
      <c r="I265" s="23">
        <v>0</v>
      </c>
      <c r="J265" s="23">
        <v>0</v>
      </c>
      <c r="K265" s="23">
        <v>5553.26</v>
      </c>
      <c r="L265" s="23">
        <v>0</v>
      </c>
      <c r="M265" s="23">
        <v>56912668.8</v>
      </c>
      <c r="N265" s="23">
        <v>208420</v>
      </c>
      <c r="O265" s="23">
        <v>252239.85</v>
      </c>
      <c r="P265" s="23">
        <v>60034.81</v>
      </c>
      <c r="Q265" s="23">
        <v>0</v>
      </c>
      <c r="R265" s="23">
        <v>56391974.14</v>
      </c>
      <c r="S265" s="23">
        <v>64454497.7</v>
      </c>
      <c r="T265" s="23">
        <v>-1601797.66</v>
      </c>
      <c r="U265" s="23">
        <v>0</v>
      </c>
      <c r="V265" s="23">
        <v>14728.75</v>
      </c>
      <c r="W265" s="23">
        <v>0</v>
      </c>
      <c r="X265" s="23">
        <v>-466810.55</v>
      </c>
      <c r="Y265" s="23">
        <v>515115.74</v>
      </c>
      <c r="Z265" s="23">
        <v>-17759.68</v>
      </c>
      <c r="AA265" s="23">
        <v>495040.48</v>
      </c>
      <c r="AB265" s="23">
        <v>38671.4</v>
      </c>
      <c r="AC265" s="23">
        <v>3247272.88</v>
      </c>
      <c r="AD265" s="23">
        <v>-76122.13</v>
      </c>
      <c r="AE265" s="23">
        <v>108332.53</v>
      </c>
      <c r="AF265" s="23">
        <v>0</v>
      </c>
      <c r="AG265" s="23">
        <v>0</v>
      </c>
      <c r="AH265" s="23">
        <v>0</v>
      </c>
      <c r="AI265" s="23">
        <v>0</v>
      </c>
      <c r="AJ265" s="23">
        <v>2700.49</v>
      </c>
      <c r="AK265" s="23">
        <v>25830.36</v>
      </c>
      <c r="AL265" s="23">
        <v>2574460.68</v>
      </c>
      <c r="AM265" s="23">
        <v>91593.3</v>
      </c>
      <c r="AN265" s="23">
        <v>0</v>
      </c>
      <c r="AO265" s="23">
        <v>0</v>
      </c>
      <c r="AP265" s="23">
        <v>356292.37</v>
      </c>
      <c r="AQ265" s="23">
        <v>56967523.04</v>
      </c>
      <c r="AR265" s="23">
        <v>1346490.66</v>
      </c>
      <c r="AS265" s="19"/>
    </row>
    <row r="266" spans="1:45" s="106" customFormat="1" ht="11.25">
      <c r="A266" s="121" t="s">
        <v>512</v>
      </c>
      <c r="B266" s="24" t="s">
        <v>513</v>
      </c>
      <c r="C266" s="17" t="s">
        <v>83</v>
      </c>
      <c r="D266" s="17" t="s">
        <v>89</v>
      </c>
      <c r="E266" s="23">
        <v>40804138.49</v>
      </c>
      <c r="F266" s="23">
        <v>26086.46</v>
      </c>
      <c r="G266" s="23">
        <v>62505.8</v>
      </c>
      <c r="H266" s="23">
        <v>0</v>
      </c>
      <c r="I266" s="23">
        <v>7602.38</v>
      </c>
      <c r="J266" s="23">
        <v>14468.94</v>
      </c>
      <c r="K266" s="23">
        <v>281.9</v>
      </c>
      <c r="L266" s="23">
        <v>0</v>
      </c>
      <c r="M266" s="23">
        <v>40693193.01</v>
      </c>
      <c r="N266" s="23">
        <v>161615</v>
      </c>
      <c r="O266" s="23">
        <v>68600</v>
      </c>
      <c r="P266" s="23">
        <v>73205.49</v>
      </c>
      <c r="Q266" s="23">
        <v>0</v>
      </c>
      <c r="R266" s="23">
        <v>40389772.52</v>
      </c>
      <c r="S266" s="23">
        <v>46119960.99</v>
      </c>
      <c r="T266" s="23">
        <v>-647272.84</v>
      </c>
      <c r="U266" s="23">
        <v>0</v>
      </c>
      <c r="V266" s="23">
        <v>-98334.12</v>
      </c>
      <c r="W266" s="23">
        <v>0</v>
      </c>
      <c r="X266" s="23">
        <v>-45194.23</v>
      </c>
      <c r="Y266" s="23">
        <v>363527.53</v>
      </c>
      <c r="Z266" s="23">
        <v>-6286.7</v>
      </c>
      <c r="AA266" s="23">
        <v>611455.04</v>
      </c>
      <c r="AB266" s="23">
        <v>47294.61</v>
      </c>
      <c r="AC266" s="23">
        <v>1611904.61</v>
      </c>
      <c r="AD266" s="23">
        <v>28402.62</v>
      </c>
      <c r="AE266" s="23">
        <v>20887.82</v>
      </c>
      <c r="AF266" s="23">
        <v>69.77</v>
      </c>
      <c r="AG266" s="23">
        <v>59022.95</v>
      </c>
      <c r="AH266" s="23">
        <v>-2682.43</v>
      </c>
      <c r="AI266" s="23">
        <v>0</v>
      </c>
      <c r="AJ266" s="23">
        <v>99933.87</v>
      </c>
      <c r="AK266" s="23">
        <v>9006.72</v>
      </c>
      <c r="AL266" s="23">
        <v>2133307.78</v>
      </c>
      <c r="AM266" s="23">
        <v>125688.57</v>
      </c>
      <c r="AN266" s="23">
        <v>0</v>
      </c>
      <c r="AO266" s="23">
        <v>0</v>
      </c>
      <c r="AP266" s="23">
        <v>228358.67</v>
      </c>
      <c r="AQ266" s="23">
        <v>40804138.49</v>
      </c>
      <c r="AR266" s="23">
        <v>1215467.67</v>
      </c>
      <c r="AS266" s="19"/>
    </row>
    <row r="267" spans="1:45" s="106" customFormat="1" ht="11.25">
      <c r="A267" s="121" t="s">
        <v>514</v>
      </c>
      <c r="B267" s="24" t="s">
        <v>515</v>
      </c>
      <c r="C267" s="17" t="s">
        <v>80</v>
      </c>
      <c r="D267" s="17" t="s">
        <v>90</v>
      </c>
      <c r="E267" s="23">
        <v>46447747.05</v>
      </c>
      <c r="F267" s="23">
        <v>55001.77</v>
      </c>
      <c r="G267" s="23">
        <v>151407.87</v>
      </c>
      <c r="H267" s="23">
        <v>4468.06</v>
      </c>
      <c r="I267" s="23">
        <v>0</v>
      </c>
      <c r="J267" s="23">
        <v>0</v>
      </c>
      <c r="K267" s="23">
        <v>0</v>
      </c>
      <c r="L267" s="23">
        <v>0</v>
      </c>
      <c r="M267" s="23">
        <v>46236869.35</v>
      </c>
      <c r="N267" s="23">
        <v>201664</v>
      </c>
      <c r="O267" s="23">
        <v>345674.4</v>
      </c>
      <c r="P267" s="23">
        <v>113274.85</v>
      </c>
      <c r="Q267" s="23">
        <v>0</v>
      </c>
      <c r="R267" s="23">
        <v>45576256.1</v>
      </c>
      <c r="S267" s="23">
        <v>54617114.73</v>
      </c>
      <c r="T267" s="23">
        <v>-2170864.66</v>
      </c>
      <c r="U267" s="23">
        <v>0</v>
      </c>
      <c r="V267" s="23">
        <v>13635.44</v>
      </c>
      <c r="W267" s="23">
        <v>0</v>
      </c>
      <c r="X267" s="23">
        <v>-157077.02</v>
      </c>
      <c r="Y267" s="23">
        <v>427842.58</v>
      </c>
      <c r="Z267" s="23">
        <v>-24393.89</v>
      </c>
      <c r="AA267" s="23">
        <v>968670.86</v>
      </c>
      <c r="AB267" s="23">
        <v>41288.1</v>
      </c>
      <c r="AC267" s="23">
        <v>1871116.14</v>
      </c>
      <c r="AD267" s="23">
        <v>-1872.01</v>
      </c>
      <c r="AE267" s="23">
        <v>113409.74</v>
      </c>
      <c r="AF267" s="23">
        <v>1898.63</v>
      </c>
      <c r="AG267" s="23">
        <v>1284.09</v>
      </c>
      <c r="AH267" s="23">
        <v>0</v>
      </c>
      <c r="AI267" s="23">
        <v>0</v>
      </c>
      <c r="AJ267" s="23">
        <v>234760.72</v>
      </c>
      <c r="AK267" s="23">
        <v>-59.15</v>
      </c>
      <c r="AL267" s="23">
        <v>3260862.39</v>
      </c>
      <c r="AM267" s="23">
        <v>-170858.7</v>
      </c>
      <c r="AN267" s="23">
        <v>0</v>
      </c>
      <c r="AO267" s="23">
        <v>0</v>
      </c>
      <c r="AP267" s="23">
        <v>252163.36</v>
      </c>
      <c r="AQ267" s="23">
        <v>46447747.05</v>
      </c>
      <c r="AR267" s="23">
        <v>2771680.12</v>
      </c>
      <c r="AS267" s="19"/>
    </row>
    <row r="268" spans="1:45" s="106" customFormat="1" ht="11.25">
      <c r="A268" s="121" t="s">
        <v>516</v>
      </c>
      <c r="B268" s="24" t="s">
        <v>517</v>
      </c>
      <c r="C268" s="17" t="s">
        <v>86</v>
      </c>
      <c r="D268" s="17" t="s">
        <v>89</v>
      </c>
      <c r="E268" s="23">
        <v>41341167.75</v>
      </c>
      <c r="F268" s="23">
        <v>43010.77</v>
      </c>
      <c r="G268" s="23">
        <v>55627.2</v>
      </c>
      <c r="H268" s="23">
        <v>1020.83</v>
      </c>
      <c r="I268" s="23">
        <v>9497.02</v>
      </c>
      <c r="J268" s="23">
        <v>3746.63</v>
      </c>
      <c r="K268" s="23">
        <v>97575.94</v>
      </c>
      <c r="L268" s="23">
        <v>0</v>
      </c>
      <c r="M268" s="23">
        <v>41130689.36</v>
      </c>
      <c r="N268" s="23">
        <v>178135</v>
      </c>
      <c r="O268" s="23">
        <v>390018</v>
      </c>
      <c r="P268" s="23">
        <v>93444.05</v>
      </c>
      <c r="Q268" s="23">
        <v>0</v>
      </c>
      <c r="R268" s="23">
        <v>40469092.31</v>
      </c>
      <c r="S268" s="23">
        <v>48375173.17</v>
      </c>
      <c r="T268" s="23">
        <v>-1649369.43</v>
      </c>
      <c r="U268" s="23">
        <v>0</v>
      </c>
      <c r="V268" s="23">
        <v>-66534.06</v>
      </c>
      <c r="W268" s="23">
        <v>0</v>
      </c>
      <c r="X268" s="23">
        <v>-115428.68</v>
      </c>
      <c r="Y268" s="23">
        <v>377434.24</v>
      </c>
      <c r="Z268" s="23">
        <v>-19859.73</v>
      </c>
      <c r="AA268" s="23">
        <v>738260.65</v>
      </c>
      <c r="AB268" s="23">
        <v>36852.73</v>
      </c>
      <c r="AC268" s="23">
        <v>1773773.36</v>
      </c>
      <c r="AD268" s="23">
        <v>3175.53</v>
      </c>
      <c r="AE268" s="23">
        <v>10650.6</v>
      </c>
      <c r="AF268" s="23">
        <v>0</v>
      </c>
      <c r="AG268" s="23">
        <v>25416.24</v>
      </c>
      <c r="AH268" s="23">
        <v>-1990.88</v>
      </c>
      <c r="AI268" s="23">
        <v>0</v>
      </c>
      <c r="AJ268" s="23">
        <v>273305.59</v>
      </c>
      <c r="AK268" s="23">
        <v>46696.45</v>
      </c>
      <c r="AL268" s="23">
        <v>2528377.2</v>
      </c>
      <c r="AM268" s="23">
        <v>114552.36</v>
      </c>
      <c r="AN268" s="23">
        <v>0</v>
      </c>
      <c r="AO268" s="23">
        <v>0</v>
      </c>
      <c r="AP268" s="23">
        <v>242035.29</v>
      </c>
      <c r="AQ268" s="23">
        <v>41341167.75</v>
      </c>
      <c r="AR268" s="23">
        <v>1879282.78</v>
      </c>
      <c r="AS268" s="19"/>
    </row>
    <row r="269" spans="1:45" s="106" customFormat="1" ht="11.25">
      <c r="A269" s="121" t="s">
        <v>518</v>
      </c>
      <c r="B269" s="24" t="s">
        <v>519</v>
      </c>
      <c r="C269" s="17" t="s">
        <v>86</v>
      </c>
      <c r="D269" s="17" t="s">
        <v>89</v>
      </c>
      <c r="E269" s="23">
        <v>16708497.11</v>
      </c>
      <c r="F269" s="23">
        <v>12161.11</v>
      </c>
      <c r="G269" s="23">
        <v>32618.68</v>
      </c>
      <c r="H269" s="23">
        <v>632.01</v>
      </c>
      <c r="I269" s="23">
        <v>3688.24</v>
      </c>
      <c r="J269" s="23">
        <v>0</v>
      </c>
      <c r="K269" s="23">
        <v>0</v>
      </c>
      <c r="L269" s="23">
        <v>0</v>
      </c>
      <c r="M269" s="23">
        <v>16659397.07</v>
      </c>
      <c r="N269" s="23">
        <v>119858</v>
      </c>
      <c r="O269" s="23">
        <v>171725.91</v>
      </c>
      <c r="P269" s="23">
        <v>23005.82</v>
      </c>
      <c r="Q269" s="23">
        <v>0</v>
      </c>
      <c r="R269" s="23">
        <v>16344807.34</v>
      </c>
      <c r="S269" s="23">
        <v>19496186.88</v>
      </c>
      <c r="T269" s="23">
        <v>-322416.31</v>
      </c>
      <c r="U269" s="23">
        <v>0</v>
      </c>
      <c r="V269" s="23">
        <v>-74289.54</v>
      </c>
      <c r="W269" s="23">
        <v>0</v>
      </c>
      <c r="X269" s="23">
        <v>-47457.92</v>
      </c>
      <c r="Y269" s="23">
        <v>142418.49</v>
      </c>
      <c r="Z269" s="23">
        <v>-415.29</v>
      </c>
      <c r="AA269" s="23">
        <v>752450.57</v>
      </c>
      <c r="AB269" s="23">
        <v>31822.22</v>
      </c>
      <c r="AC269" s="23">
        <v>642008.12</v>
      </c>
      <c r="AD269" s="23">
        <v>4251.58</v>
      </c>
      <c r="AE269" s="23">
        <v>45032.13</v>
      </c>
      <c r="AF269" s="23">
        <v>0</v>
      </c>
      <c r="AG269" s="23">
        <v>12873.15</v>
      </c>
      <c r="AH269" s="23">
        <v>-249.34</v>
      </c>
      <c r="AI269" s="23">
        <v>0</v>
      </c>
      <c r="AJ269" s="23">
        <v>19324.24</v>
      </c>
      <c r="AK269" s="23">
        <v>0</v>
      </c>
      <c r="AL269" s="23">
        <v>968193.3</v>
      </c>
      <c r="AM269" s="23">
        <v>20838.3</v>
      </c>
      <c r="AN269" s="23">
        <v>0</v>
      </c>
      <c r="AO269" s="23">
        <v>0</v>
      </c>
      <c r="AP269" s="23">
        <v>83900.77</v>
      </c>
      <c r="AQ269" s="23">
        <v>16708497.11</v>
      </c>
      <c r="AR269" s="23">
        <v>325048.79</v>
      </c>
      <c r="AS269" s="19"/>
    </row>
    <row r="270" spans="1:45" s="106" customFormat="1" ht="11.25">
      <c r="A270" s="121" t="s">
        <v>520</v>
      </c>
      <c r="B270" s="24" t="s">
        <v>521</v>
      </c>
      <c r="C270" s="17" t="s">
        <v>83</v>
      </c>
      <c r="D270" s="17" t="s">
        <v>89</v>
      </c>
      <c r="E270" s="23">
        <v>45871014.26</v>
      </c>
      <c r="F270" s="23">
        <v>17932.55</v>
      </c>
      <c r="G270" s="23">
        <v>242513.49</v>
      </c>
      <c r="H270" s="23">
        <v>0</v>
      </c>
      <c r="I270" s="23">
        <v>0</v>
      </c>
      <c r="J270" s="23">
        <v>0</v>
      </c>
      <c r="K270" s="23">
        <v>0</v>
      </c>
      <c r="L270" s="23">
        <v>0</v>
      </c>
      <c r="M270" s="23">
        <v>45610568.22</v>
      </c>
      <c r="N270" s="23">
        <v>104910</v>
      </c>
      <c r="O270" s="23">
        <v>726300.45</v>
      </c>
      <c r="P270" s="23">
        <v>56830.69</v>
      </c>
      <c r="Q270" s="23">
        <v>0</v>
      </c>
      <c r="R270" s="23">
        <v>44722527.08</v>
      </c>
      <c r="S270" s="23">
        <v>48005080.17</v>
      </c>
      <c r="T270" s="23">
        <v>0</v>
      </c>
      <c r="U270" s="23">
        <v>0</v>
      </c>
      <c r="V270" s="23">
        <v>7394.22</v>
      </c>
      <c r="W270" s="23">
        <v>0</v>
      </c>
      <c r="X270" s="23">
        <v>-464102.6</v>
      </c>
      <c r="Y270" s="23">
        <v>400116.12</v>
      </c>
      <c r="Z270" s="23">
        <v>-8849.63</v>
      </c>
      <c r="AA270" s="23">
        <v>203574.3</v>
      </c>
      <c r="AB270" s="23">
        <v>8691.16</v>
      </c>
      <c r="AC270" s="23">
        <v>1015707.98</v>
      </c>
      <c r="AD270" s="23">
        <v>-23756.17</v>
      </c>
      <c r="AE270" s="23">
        <v>0</v>
      </c>
      <c r="AF270" s="23">
        <v>0</v>
      </c>
      <c r="AG270" s="23">
        <v>0</v>
      </c>
      <c r="AH270" s="23">
        <v>0</v>
      </c>
      <c r="AI270" s="23">
        <v>0</v>
      </c>
      <c r="AJ270" s="23">
        <v>17424.72</v>
      </c>
      <c r="AK270" s="23">
        <v>-3610.44</v>
      </c>
      <c r="AL270" s="23">
        <v>1463234.69</v>
      </c>
      <c r="AM270" s="23">
        <v>40014.28</v>
      </c>
      <c r="AN270" s="23">
        <v>0</v>
      </c>
      <c r="AO270" s="23">
        <v>0</v>
      </c>
      <c r="AP270" s="23">
        <v>275548.7</v>
      </c>
      <c r="AQ270" s="23">
        <v>45871014.26</v>
      </c>
      <c r="AR270" s="23">
        <v>3302480.49</v>
      </c>
      <c r="AS270" s="19"/>
    </row>
    <row r="271" spans="1:45" s="106" customFormat="1" ht="11.25">
      <c r="A271" s="121" t="s">
        <v>522</v>
      </c>
      <c r="B271" s="24" t="s">
        <v>523</v>
      </c>
      <c r="C271" s="17" t="s">
        <v>80</v>
      </c>
      <c r="D271" s="17" t="s">
        <v>90</v>
      </c>
      <c r="E271" s="23">
        <v>84651890.21</v>
      </c>
      <c r="F271" s="23">
        <v>0</v>
      </c>
      <c r="G271" s="23">
        <v>63840.11</v>
      </c>
      <c r="H271" s="23">
        <v>1123.6</v>
      </c>
      <c r="I271" s="23">
        <v>-102.53</v>
      </c>
      <c r="J271" s="23">
        <v>0</v>
      </c>
      <c r="K271" s="23">
        <v>0</v>
      </c>
      <c r="L271" s="23">
        <v>0</v>
      </c>
      <c r="M271" s="23">
        <v>84587029.03</v>
      </c>
      <c r="N271" s="23">
        <v>435157</v>
      </c>
      <c r="O271" s="23">
        <v>911386</v>
      </c>
      <c r="P271" s="23">
        <v>222842.81</v>
      </c>
      <c r="Q271" s="23">
        <v>0</v>
      </c>
      <c r="R271" s="23">
        <v>83017643.22</v>
      </c>
      <c r="S271" s="23">
        <v>101102183.79</v>
      </c>
      <c r="T271" s="23">
        <v>-3813419.08</v>
      </c>
      <c r="U271" s="23">
        <v>0</v>
      </c>
      <c r="V271" s="23">
        <v>421863.32</v>
      </c>
      <c r="W271" s="23">
        <v>0</v>
      </c>
      <c r="X271" s="23">
        <v>-318595.5</v>
      </c>
      <c r="Y271" s="23">
        <v>769516.13</v>
      </c>
      <c r="Z271" s="23">
        <v>-47886.13</v>
      </c>
      <c r="AA271" s="23">
        <v>2154888.78</v>
      </c>
      <c r="AB271" s="23">
        <v>168817.88</v>
      </c>
      <c r="AC271" s="23">
        <v>2951111.03</v>
      </c>
      <c r="AD271" s="23">
        <v>108224.47</v>
      </c>
      <c r="AE271" s="23">
        <v>133010.76</v>
      </c>
      <c r="AF271" s="23">
        <v>-529.1</v>
      </c>
      <c r="AG271" s="23">
        <v>0</v>
      </c>
      <c r="AH271" s="23">
        <v>-227.84</v>
      </c>
      <c r="AI271" s="23">
        <v>0</v>
      </c>
      <c r="AJ271" s="23">
        <v>87533.59</v>
      </c>
      <c r="AK271" s="23">
        <v>-76140.29</v>
      </c>
      <c r="AL271" s="23">
        <v>7691177.13</v>
      </c>
      <c r="AM271" s="23">
        <v>362679.09</v>
      </c>
      <c r="AN271" s="23">
        <v>0</v>
      </c>
      <c r="AO271" s="23">
        <v>0</v>
      </c>
      <c r="AP271" s="23">
        <v>518418.01</v>
      </c>
      <c r="AQ271" s="23">
        <v>84651890.02</v>
      </c>
      <c r="AR271" s="23">
        <v>5672541.9</v>
      </c>
      <c r="AS271" s="19"/>
    </row>
    <row r="272" spans="1:45" s="106" customFormat="1" ht="11.25">
      <c r="A272" s="121" t="s">
        <v>524</v>
      </c>
      <c r="B272" s="24" t="s">
        <v>525</v>
      </c>
      <c r="C272" s="17" t="s">
        <v>79</v>
      </c>
      <c r="D272" s="17" t="s">
        <v>88</v>
      </c>
      <c r="E272" s="23">
        <v>66913411.47</v>
      </c>
      <c r="F272" s="23">
        <v>42144.62</v>
      </c>
      <c r="G272" s="23">
        <v>75793.06</v>
      </c>
      <c r="H272" s="23">
        <v>274.92</v>
      </c>
      <c r="I272" s="23">
        <v>8220.75</v>
      </c>
      <c r="J272" s="23">
        <v>0</v>
      </c>
      <c r="K272" s="23">
        <v>0</v>
      </c>
      <c r="L272" s="23">
        <v>0</v>
      </c>
      <c r="M272" s="23">
        <v>66786978.12</v>
      </c>
      <c r="N272" s="23">
        <v>231678</v>
      </c>
      <c r="O272" s="23">
        <v>436071.43</v>
      </c>
      <c r="P272" s="23">
        <v>139079.18</v>
      </c>
      <c r="Q272" s="23">
        <v>0</v>
      </c>
      <c r="R272" s="23">
        <v>65980149.51</v>
      </c>
      <c r="S272" s="23">
        <v>75731150.49</v>
      </c>
      <c r="T272" s="23">
        <v>-1281932.1</v>
      </c>
      <c r="U272" s="23">
        <v>0</v>
      </c>
      <c r="V272" s="23">
        <v>-109100.95</v>
      </c>
      <c r="W272" s="23">
        <v>0</v>
      </c>
      <c r="X272" s="23">
        <v>-96946.48</v>
      </c>
      <c r="Y272" s="23">
        <v>603006.79</v>
      </c>
      <c r="Z272" s="23">
        <v>-18670.6</v>
      </c>
      <c r="AA272" s="23">
        <v>818206.24</v>
      </c>
      <c r="AB272" s="23">
        <v>51397.16</v>
      </c>
      <c r="AC272" s="23">
        <v>2219440.94</v>
      </c>
      <c r="AD272" s="23">
        <v>24523.95</v>
      </c>
      <c r="AE272" s="23">
        <v>29862.52</v>
      </c>
      <c r="AF272" s="23">
        <v>5528.71</v>
      </c>
      <c r="AG272" s="23">
        <v>10961</v>
      </c>
      <c r="AH272" s="23">
        <v>0</v>
      </c>
      <c r="AI272" s="23">
        <v>0</v>
      </c>
      <c r="AJ272" s="23">
        <v>544761.04</v>
      </c>
      <c r="AK272" s="23">
        <v>262838.1</v>
      </c>
      <c r="AL272" s="23">
        <v>3506317.96</v>
      </c>
      <c r="AM272" s="23">
        <v>281308.04</v>
      </c>
      <c r="AN272" s="23">
        <v>0</v>
      </c>
      <c r="AO272" s="23">
        <v>0</v>
      </c>
      <c r="AP272" s="23">
        <v>352842.99</v>
      </c>
      <c r="AQ272" s="23">
        <v>66913411.46</v>
      </c>
      <c r="AR272" s="23">
        <v>1481008.59</v>
      </c>
      <c r="AS272" s="19"/>
    </row>
    <row r="273" spans="1:45" s="106" customFormat="1" ht="11.25">
      <c r="A273" s="121" t="s">
        <v>526</v>
      </c>
      <c r="B273" s="24" t="s">
        <v>527</v>
      </c>
      <c r="C273" s="17" t="s">
        <v>86</v>
      </c>
      <c r="D273" s="17" t="s">
        <v>88</v>
      </c>
      <c r="E273" s="23">
        <v>75807980.65</v>
      </c>
      <c r="F273" s="23">
        <v>37537.57</v>
      </c>
      <c r="G273" s="23">
        <v>85110.26</v>
      </c>
      <c r="H273" s="23">
        <v>1171.43</v>
      </c>
      <c r="I273" s="23">
        <v>0</v>
      </c>
      <c r="J273" s="23">
        <v>0</v>
      </c>
      <c r="K273" s="23">
        <v>454.78</v>
      </c>
      <c r="L273" s="23">
        <v>0</v>
      </c>
      <c r="M273" s="23">
        <v>75683706.61</v>
      </c>
      <c r="N273" s="23">
        <v>377040.6</v>
      </c>
      <c r="O273" s="23">
        <v>1209305.21</v>
      </c>
      <c r="P273" s="23">
        <v>192739.04</v>
      </c>
      <c r="Q273" s="23">
        <v>0</v>
      </c>
      <c r="R273" s="23">
        <v>73904621.76</v>
      </c>
      <c r="S273" s="23">
        <v>90047931.26</v>
      </c>
      <c r="T273" s="23">
        <v>-3435990.94</v>
      </c>
      <c r="U273" s="23">
        <v>0</v>
      </c>
      <c r="V273" s="23">
        <v>20342.3</v>
      </c>
      <c r="W273" s="23">
        <v>0</v>
      </c>
      <c r="X273" s="23">
        <v>-139139.73</v>
      </c>
      <c r="Y273" s="23">
        <v>695234</v>
      </c>
      <c r="Z273" s="23">
        <v>-40076.51</v>
      </c>
      <c r="AA273" s="23">
        <v>1857300.13</v>
      </c>
      <c r="AB273" s="23">
        <v>99038.76</v>
      </c>
      <c r="AC273" s="23">
        <v>2756370.48</v>
      </c>
      <c r="AD273" s="23">
        <v>82324.34</v>
      </c>
      <c r="AE273" s="23">
        <v>36365.3</v>
      </c>
      <c r="AF273" s="23">
        <v>0</v>
      </c>
      <c r="AG273" s="23">
        <v>0</v>
      </c>
      <c r="AH273" s="23">
        <v>0</v>
      </c>
      <c r="AI273" s="23">
        <v>0</v>
      </c>
      <c r="AJ273" s="23">
        <v>144475.52</v>
      </c>
      <c r="AK273" s="23">
        <v>245547.11</v>
      </c>
      <c r="AL273" s="23">
        <v>5671085.93</v>
      </c>
      <c r="AM273" s="23">
        <v>187320.68</v>
      </c>
      <c r="AN273" s="23">
        <v>0</v>
      </c>
      <c r="AO273" s="23">
        <v>0</v>
      </c>
      <c r="AP273" s="23">
        <v>538770.94</v>
      </c>
      <c r="AQ273" s="23">
        <v>75807980.65</v>
      </c>
      <c r="AR273" s="23">
        <v>9776495.85</v>
      </c>
      <c r="AS273" s="19"/>
    </row>
    <row r="274" spans="1:45" s="106" customFormat="1" ht="11.25">
      <c r="A274" s="121" t="s">
        <v>528</v>
      </c>
      <c r="B274" s="24" t="s">
        <v>529</v>
      </c>
      <c r="C274" s="17" t="s">
        <v>86</v>
      </c>
      <c r="D274" s="17" t="s">
        <v>89</v>
      </c>
      <c r="E274" s="23">
        <v>45560085.54</v>
      </c>
      <c r="F274" s="23">
        <v>10039.5</v>
      </c>
      <c r="G274" s="23">
        <v>26701.22</v>
      </c>
      <c r="H274" s="23">
        <v>0</v>
      </c>
      <c r="I274" s="23">
        <v>16185.92</v>
      </c>
      <c r="J274" s="23">
        <v>0</v>
      </c>
      <c r="K274" s="23">
        <v>48580.86</v>
      </c>
      <c r="L274" s="23">
        <v>0</v>
      </c>
      <c r="M274" s="23">
        <v>45458578.04</v>
      </c>
      <c r="N274" s="23">
        <v>216745.78</v>
      </c>
      <c r="O274" s="23">
        <v>397109.19</v>
      </c>
      <c r="P274" s="23">
        <v>149493.94</v>
      </c>
      <c r="Q274" s="23">
        <v>0</v>
      </c>
      <c r="R274" s="23">
        <v>44695229.13</v>
      </c>
      <c r="S274" s="23">
        <v>55745718.25</v>
      </c>
      <c r="T274" s="23">
        <v>-3121623.93</v>
      </c>
      <c r="U274" s="23">
        <v>0</v>
      </c>
      <c r="V274" s="23">
        <v>35375.95</v>
      </c>
      <c r="W274" s="23">
        <v>0</v>
      </c>
      <c r="X274" s="23">
        <v>-290776.11</v>
      </c>
      <c r="Y274" s="23">
        <v>425541.12</v>
      </c>
      <c r="Z274" s="23">
        <v>-37012.96</v>
      </c>
      <c r="AA274" s="23">
        <v>1075665.91</v>
      </c>
      <c r="AB274" s="23">
        <v>81682.87</v>
      </c>
      <c r="AC274" s="23">
        <v>2692094.94</v>
      </c>
      <c r="AD274" s="23">
        <v>246143.87</v>
      </c>
      <c r="AE274" s="23">
        <v>45299</v>
      </c>
      <c r="AF274" s="23">
        <v>6077.54</v>
      </c>
      <c r="AG274" s="23">
        <v>29503.27</v>
      </c>
      <c r="AH274" s="23">
        <v>-564.01</v>
      </c>
      <c r="AI274" s="23">
        <v>0</v>
      </c>
      <c r="AJ274" s="23">
        <v>194011.08</v>
      </c>
      <c r="AK274" s="23">
        <v>50244.93</v>
      </c>
      <c r="AL274" s="23">
        <v>3008213.81</v>
      </c>
      <c r="AM274" s="23">
        <v>205464.64</v>
      </c>
      <c r="AN274" s="23">
        <v>0</v>
      </c>
      <c r="AO274" s="23">
        <v>0</v>
      </c>
      <c r="AP274" s="23">
        <v>144851.15</v>
      </c>
      <c r="AQ274" s="23">
        <v>45560085.54</v>
      </c>
      <c r="AR274" s="23">
        <v>1649728.4</v>
      </c>
      <c r="AS274" s="19"/>
    </row>
    <row r="275" spans="1:45" s="106" customFormat="1" ht="11.25">
      <c r="A275" s="121" t="s">
        <v>530</v>
      </c>
      <c r="B275" s="24" t="s">
        <v>531</v>
      </c>
      <c r="C275" s="17" t="s">
        <v>81</v>
      </c>
      <c r="D275" s="17" t="s">
        <v>89</v>
      </c>
      <c r="E275" s="23">
        <v>21443700.42</v>
      </c>
      <c r="F275" s="23">
        <v>12205.07</v>
      </c>
      <c r="G275" s="23">
        <v>6263.08</v>
      </c>
      <c r="H275" s="23">
        <v>0</v>
      </c>
      <c r="I275" s="23">
        <v>1049.41</v>
      </c>
      <c r="J275" s="23">
        <v>0</v>
      </c>
      <c r="K275" s="23">
        <v>0</v>
      </c>
      <c r="L275" s="23">
        <v>0</v>
      </c>
      <c r="M275" s="23">
        <v>21424182.86</v>
      </c>
      <c r="N275" s="23">
        <v>160143.69</v>
      </c>
      <c r="O275" s="23">
        <v>-3976.53</v>
      </c>
      <c r="P275" s="23">
        <v>42558.15</v>
      </c>
      <c r="Q275" s="23">
        <v>0</v>
      </c>
      <c r="R275" s="23">
        <v>21225457.55</v>
      </c>
      <c r="S275" s="23">
        <v>25770271.97</v>
      </c>
      <c r="T275" s="23">
        <v>-644348.84</v>
      </c>
      <c r="U275" s="23">
        <v>0</v>
      </c>
      <c r="V275" s="23">
        <v>11111.15</v>
      </c>
      <c r="W275" s="23">
        <v>0</v>
      </c>
      <c r="X275" s="23">
        <v>-17166.27</v>
      </c>
      <c r="Y275" s="23">
        <v>189918.27</v>
      </c>
      <c r="Z275" s="23">
        <v>-7260.89</v>
      </c>
      <c r="AA275" s="23">
        <v>885898.15</v>
      </c>
      <c r="AB275" s="23">
        <v>18478.89</v>
      </c>
      <c r="AC275" s="23">
        <v>1278197.33</v>
      </c>
      <c r="AD275" s="23">
        <v>8586.57</v>
      </c>
      <c r="AE275" s="23">
        <v>47564.92</v>
      </c>
      <c r="AF275" s="23">
        <v>0</v>
      </c>
      <c r="AG275" s="23">
        <v>36699.59</v>
      </c>
      <c r="AH275" s="23">
        <v>1218.99</v>
      </c>
      <c r="AI275" s="23">
        <v>0</v>
      </c>
      <c r="AJ275" s="23">
        <v>18908.39</v>
      </c>
      <c r="AK275" s="23">
        <v>-2539.11</v>
      </c>
      <c r="AL275" s="23">
        <v>1570287.03</v>
      </c>
      <c r="AM275" s="23">
        <v>-53800.07</v>
      </c>
      <c r="AN275" s="23">
        <v>0</v>
      </c>
      <c r="AO275" s="23">
        <v>0</v>
      </c>
      <c r="AP275" s="23">
        <v>83656.83</v>
      </c>
      <c r="AQ275" s="23">
        <v>21443700.42</v>
      </c>
      <c r="AR275" s="23">
        <v>400462.15</v>
      </c>
      <c r="AS275" s="19"/>
    </row>
    <row r="276" spans="1:45" s="106" customFormat="1" ht="11.25">
      <c r="A276" s="121" t="s">
        <v>532</v>
      </c>
      <c r="B276" s="24" t="s">
        <v>533</v>
      </c>
      <c r="C276" s="17" t="s">
        <v>83</v>
      </c>
      <c r="D276" s="17" t="s">
        <v>89</v>
      </c>
      <c r="E276" s="23">
        <v>36254676.76</v>
      </c>
      <c r="F276" s="23">
        <v>19835.57</v>
      </c>
      <c r="G276" s="23">
        <v>228843.94</v>
      </c>
      <c r="H276" s="23">
        <v>0</v>
      </c>
      <c r="I276" s="23">
        <v>24344.23</v>
      </c>
      <c r="J276" s="23">
        <v>31197.13</v>
      </c>
      <c r="K276" s="23">
        <v>-38.12</v>
      </c>
      <c r="L276" s="23">
        <v>0</v>
      </c>
      <c r="M276" s="23">
        <v>35950494.01</v>
      </c>
      <c r="N276" s="23">
        <v>264651</v>
      </c>
      <c r="O276" s="23">
        <v>250379.82</v>
      </c>
      <c r="P276" s="23">
        <v>74257.86</v>
      </c>
      <c r="Q276" s="23">
        <v>0</v>
      </c>
      <c r="R276" s="23">
        <v>35361205.33</v>
      </c>
      <c r="S276" s="23">
        <v>43157927.36</v>
      </c>
      <c r="T276" s="23">
        <v>-6778189.59</v>
      </c>
      <c r="U276" s="23">
        <v>0</v>
      </c>
      <c r="V276" s="23">
        <v>7292.52</v>
      </c>
      <c r="W276" s="23">
        <v>0</v>
      </c>
      <c r="X276" s="23">
        <v>-4160102.24</v>
      </c>
      <c r="Y276" s="23">
        <v>328779.93</v>
      </c>
      <c r="Z276" s="23">
        <v>-80756.47</v>
      </c>
      <c r="AA276" s="23">
        <v>1195399.29</v>
      </c>
      <c r="AB276" s="23">
        <v>52306.27</v>
      </c>
      <c r="AC276" s="23">
        <v>1379789.44</v>
      </c>
      <c r="AD276" s="23">
        <v>-12398.29</v>
      </c>
      <c r="AE276" s="23">
        <v>31614.92</v>
      </c>
      <c r="AF276" s="23">
        <v>0</v>
      </c>
      <c r="AG276" s="23">
        <v>67525.51</v>
      </c>
      <c r="AH276" s="23">
        <v>1555.53</v>
      </c>
      <c r="AI276" s="23">
        <v>-50.81</v>
      </c>
      <c r="AJ276" s="23">
        <v>252028.39</v>
      </c>
      <c r="AK276" s="23">
        <v>-66508.76</v>
      </c>
      <c r="AL276" s="23">
        <v>1235860.13</v>
      </c>
      <c r="AM276" s="23">
        <v>17349.48</v>
      </c>
      <c r="AN276" s="23">
        <v>0</v>
      </c>
      <c r="AO276" s="23">
        <v>0</v>
      </c>
      <c r="AP276" s="23">
        <v>386008.13</v>
      </c>
      <c r="AQ276" s="23">
        <v>36254676.76</v>
      </c>
      <c r="AR276" s="23">
        <v>1080648.75</v>
      </c>
      <c r="AS276" s="19"/>
    </row>
    <row r="277" spans="1:45" s="106" customFormat="1" ht="11.25">
      <c r="A277" s="121" t="s">
        <v>534</v>
      </c>
      <c r="B277" s="24" t="s">
        <v>535</v>
      </c>
      <c r="C277" s="17" t="s">
        <v>79</v>
      </c>
      <c r="D277" s="17" t="s">
        <v>90</v>
      </c>
      <c r="E277" s="23">
        <v>78033747.81</v>
      </c>
      <c r="F277" s="23">
        <v>75624.4</v>
      </c>
      <c r="G277" s="23">
        <v>33261.11</v>
      </c>
      <c r="H277" s="23">
        <v>147.93</v>
      </c>
      <c r="I277" s="23">
        <v>0</v>
      </c>
      <c r="J277" s="23">
        <v>0</v>
      </c>
      <c r="K277" s="23">
        <v>0</v>
      </c>
      <c r="L277" s="23">
        <v>0</v>
      </c>
      <c r="M277" s="23">
        <v>77924714.38</v>
      </c>
      <c r="N277" s="23">
        <v>339368</v>
      </c>
      <c r="O277" s="23">
        <v>1326451.71</v>
      </c>
      <c r="P277" s="23">
        <v>128559.36</v>
      </c>
      <c r="Q277" s="23">
        <v>0</v>
      </c>
      <c r="R277" s="23">
        <v>76130335.31</v>
      </c>
      <c r="S277" s="23">
        <v>88145686.64</v>
      </c>
      <c r="T277" s="23">
        <v>-667277.22</v>
      </c>
      <c r="U277" s="23">
        <v>0</v>
      </c>
      <c r="V277" s="23">
        <v>28843.36</v>
      </c>
      <c r="W277" s="23">
        <v>0</v>
      </c>
      <c r="X277" s="23">
        <v>-259289.21</v>
      </c>
      <c r="Y277" s="23">
        <v>664969.39</v>
      </c>
      <c r="Z277" s="23">
        <v>-7399.13</v>
      </c>
      <c r="AA277" s="23">
        <v>1563434.49</v>
      </c>
      <c r="AB277" s="23">
        <v>53720.73</v>
      </c>
      <c r="AC277" s="23">
        <v>3295564.67</v>
      </c>
      <c r="AD277" s="23">
        <v>90725.72</v>
      </c>
      <c r="AE277" s="23">
        <v>22387.6</v>
      </c>
      <c r="AF277" s="23">
        <v>0</v>
      </c>
      <c r="AG277" s="23">
        <v>1382.26</v>
      </c>
      <c r="AH277" s="23">
        <v>0</v>
      </c>
      <c r="AI277" s="23">
        <v>0</v>
      </c>
      <c r="AJ277" s="23">
        <v>211903.58</v>
      </c>
      <c r="AK277" s="23">
        <v>5433.12</v>
      </c>
      <c r="AL277" s="23">
        <v>4225280.4</v>
      </c>
      <c r="AM277" s="23">
        <v>338591.21</v>
      </c>
      <c r="AN277" s="23">
        <v>42269.47</v>
      </c>
      <c r="AO277" s="23">
        <v>-40169.56</v>
      </c>
      <c r="AP277" s="23">
        <v>579840.75</v>
      </c>
      <c r="AQ277" s="23">
        <v>78033747.81</v>
      </c>
      <c r="AR277" s="23">
        <v>4634291.13</v>
      </c>
      <c r="AS277" s="19"/>
    </row>
    <row r="278" spans="1:45" s="106" customFormat="1" ht="11.25">
      <c r="A278" s="121" t="s">
        <v>536</v>
      </c>
      <c r="B278" s="24" t="s">
        <v>537</v>
      </c>
      <c r="C278" s="17" t="s">
        <v>82</v>
      </c>
      <c r="D278" s="17" t="s">
        <v>89</v>
      </c>
      <c r="E278" s="23">
        <v>34688837.07</v>
      </c>
      <c r="F278" s="23">
        <v>14298.81</v>
      </c>
      <c r="G278" s="23">
        <v>172856.3</v>
      </c>
      <c r="H278" s="23">
        <v>315.86</v>
      </c>
      <c r="I278" s="23">
        <v>0</v>
      </c>
      <c r="J278" s="23">
        <v>0</v>
      </c>
      <c r="K278" s="23">
        <v>0</v>
      </c>
      <c r="L278" s="23">
        <v>0</v>
      </c>
      <c r="M278" s="23">
        <v>34501366.1</v>
      </c>
      <c r="N278" s="23">
        <v>130010</v>
      </c>
      <c r="O278" s="23">
        <v>628347.86</v>
      </c>
      <c r="P278" s="23">
        <v>222974.52</v>
      </c>
      <c r="Q278" s="23">
        <v>0</v>
      </c>
      <c r="R278" s="23">
        <v>33520033.72</v>
      </c>
      <c r="S278" s="23">
        <v>41626568.79</v>
      </c>
      <c r="T278" s="23">
        <v>-5077125.29</v>
      </c>
      <c r="U278" s="23">
        <v>0</v>
      </c>
      <c r="V278" s="23">
        <v>1432905.43</v>
      </c>
      <c r="W278" s="23">
        <v>0</v>
      </c>
      <c r="X278" s="23">
        <v>-116238.7</v>
      </c>
      <c r="Y278" s="23">
        <v>326816.74</v>
      </c>
      <c r="Z278" s="23">
        <v>-35454.73</v>
      </c>
      <c r="AA278" s="23">
        <v>300655.64</v>
      </c>
      <c r="AB278" s="23">
        <v>20023.8</v>
      </c>
      <c r="AC278" s="23">
        <v>1108773.34</v>
      </c>
      <c r="AD278" s="23">
        <v>-111276.36</v>
      </c>
      <c r="AE278" s="23">
        <v>5053.7</v>
      </c>
      <c r="AF278" s="23">
        <v>0</v>
      </c>
      <c r="AG278" s="23">
        <v>0</v>
      </c>
      <c r="AH278" s="23">
        <v>0</v>
      </c>
      <c r="AI278" s="23">
        <v>0</v>
      </c>
      <c r="AJ278" s="23">
        <v>35065.32</v>
      </c>
      <c r="AK278" s="23">
        <v>99902.69</v>
      </c>
      <c r="AL278" s="23">
        <v>2075044.37</v>
      </c>
      <c r="AM278" s="23">
        <v>-48539.48</v>
      </c>
      <c r="AN278" s="23">
        <v>0</v>
      </c>
      <c r="AO278" s="23">
        <v>0</v>
      </c>
      <c r="AP278" s="23">
        <v>216409.56</v>
      </c>
      <c r="AQ278" s="23">
        <v>34688837.06</v>
      </c>
      <c r="AR278" s="23">
        <v>2657236.98</v>
      </c>
      <c r="AS278" s="19"/>
    </row>
    <row r="279" spans="1:45" s="106" customFormat="1" ht="11.25">
      <c r="A279" s="121" t="s">
        <v>72</v>
      </c>
      <c r="B279" s="24" t="s">
        <v>73</v>
      </c>
      <c r="C279" s="17" t="s">
        <v>84</v>
      </c>
      <c r="D279" s="17" t="s">
        <v>683</v>
      </c>
      <c r="E279" s="23">
        <v>50330054.28</v>
      </c>
      <c r="F279" s="23">
        <v>0</v>
      </c>
      <c r="G279" s="23">
        <v>246426.43</v>
      </c>
      <c r="H279" s="23">
        <v>0</v>
      </c>
      <c r="I279" s="23">
        <v>0</v>
      </c>
      <c r="J279" s="23">
        <v>0</v>
      </c>
      <c r="K279" s="23">
        <v>0</v>
      </c>
      <c r="L279" s="23">
        <v>0</v>
      </c>
      <c r="M279" s="23">
        <v>50083627.85</v>
      </c>
      <c r="N279" s="23">
        <v>222509</v>
      </c>
      <c r="O279" s="23">
        <v>905397.57</v>
      </c>
      <c r="P279" s="23">
        <v>70364.07</v>
      </c>
      <c r="Q279" s="23">
        <v>0</v>
      </c>
      <c r="R279" s="23">
        <v>48885357.21</v>
      </c>
      <c r="S279" s="23">
        <v>57533981.33</v>
      </c>
      <c r="T279" s="23">
        <v>-1365307.09</v>
      </c>
      <c r="U279" s="23">
        <v>0</v>
      </c>
      <c r="V279" s="23">
        <v>11124.04</v>
      </c>
      <c r="W279" s="23">
        <v>0</v>
      </c>
      <c r="X279" s="23">
        <v>-529904.77</v>
      </c>
      <c r="Y279" s="23">
        <v>435786.88</v>
      </c>
      <c r="Z279" s="23">
        <v>-15741.09</v>
      </c>
      <c r="AA279" s="23">
        <v>954927.28</v>
      </c>
      <c r="AB279" s="23">
        <v>97415.88</v>
      </c>
      <c r="AC279" s="23">
        <v>2892992.53</v>
      </c>
      <c r="AD279" s="23">
        <v>123292.28</v>
      </c>
      <c r="AE279" s="23">
        <v>18759.8</v>
      </c>
      <c r="AF279" s="23">
        <v>0</v>
      </c>
      <c r="AG279" s="23">
        <v>0</v>
      </c>
      <c r="AH279" s="23">
        <v>0</v>
      </c>
      <c r="AI279" s="23">
        <v>0</v>
      </c>
      <c r="AJ279" s="23">
        <v>48901</v>
      </c>
      <c r="AK279" s="23">
        <v>-77594.09</v>
      </c>
      <c r="AL279" s="23">
        <v>2355197.84</v>
      </c>
      <c r="AM279" s="23">
        <v>63846.99</v>
      </c>
      <c r="AN279" s="23">
        <v>0</v>
      </c>
      <c r="AO279" s="23">
        <v>0</v>
      </c>
      <c r="AP279" s="23">
        <v>321955.05</v>
      </c>
      <c r="AQ279" s="23">
        <v>50330054.28</v>
      </c>
      <c r="AR279" s="23">
        <v>2380943.39</v>
      </c>
      <c r="AS279" s="19"/>
    </row>
    <row r="280" spans="1:45" s="106" customFormat="1" ht="11.25">
      <c r="A280" s="121" t="s">
        <v>538</v>
      </c>
      <c r="B280" s="24" t="s">
        <v>539</v>
      </c>
      <c r="C280" s="17" t="s">
        <v>82</v>
      </c>
      <c r="D280" s="17" t="s">
        <v>89</v>
      </c>
      <c r="E280" s="23">
        <v>31337000.16</v>
      </c>
      <c r="F280" s="23">
        <v>33237.05</v>
      </c>
      <c r="G280" s="23">
        <v>277399.19</v>
      </c>
      <c r="H280" s="23">
        <v>4874.6</v>
      </c>
      <c r="I280" s="23">
        <v>19478.06</v>
      </c>
      <c r="J280" s="23">
        <v>3492</v>
      </c>
      <c r="K280" s="23">
        <v>0</v>
      </c>
      <c r="L280" s="23">
        <v>0</v>
      </c>
      <c r="M280" s="23">
        <v>30998519.26</v>
      </c>
      <c r="N280" s="23">
        <v>171164</v>
      </c>
      <c r="O280" s="23">
        <v>458380.34</v>
      </c>
      <c r="P280" s="23">
        <v>36178.3</v>
      </c>
      <c r="Q280" s="23">
        <v>0</v>
      </c>
      <c r="R280" s="23">
        <v>30332796.62</v>
      </c>
      <c r="S280" s="23">
        <v>41909094.67</v>
      </c>
      <c r="T280" s="23">
        <v>-1392353.31</v>
      </c>
      <c r="U280" s="23">
        <v>0</v>
      </c>
      <c r="V280" s="23">
        <v>-177866.81</v>
      </c>
      <c r="W280" s="23">
        <v>0</v>
      </c>
      <c r="X280" s="23">
        <v>-33510.66</v>
      </c>
      <c r="Y280" s="23">
        <v>324130.48</v>
      </c>
      <c r="Z280" s="23">
        <v>-18022.94</v>
      </c>
      <c r="AA280" s="23">
        <v>861249.13</v>
      </c>
      <c r="AB280" s="23">
        <v>53962.3</v>
      </c>
      <c r="AC280" s="23">
        <v>1323999.79</v>
      </c>
      <c r="AD280" s="23">
        <v>-61545.27</v>
      </c>
      <c r="AE280" s="23">
        <v>76102.61</v>
      </c>
      <c r="AF280" s="23">
        <v>1891.03</v>
      </c>
      <c r="AG280" s="23">
        <v>25104.23</v>
      </c>
      <c r="AH280" s="23">
        <v>866.52</v>
      </c>
      <c r="AI280" s="23">
        <v>0</v>
      </c>
      <c r="AJ280" s="23">
        <v>286903.05</v>
      </c>
      <c r="AK280" s="23">
        <v>13119.81</v>
      </c>
      <c r="AL280" s="23">
        <v>2330018.4</v>
      </c>
      <c r="AM280" s="23">
        <v>19162.65</v>
      </c>
      <c r="AN280" s="23">
        <v>4947786.44</v>
      </c>
      <c r="AO280" s="23">
        <v>-746959.23</v>
      </c>
      <c r="AP280" s="23">
        <v>209831.13</v>
      </c>
      <c r="AQ280" s="23">
        <v>31337000.16</v>
      </c>
      <c r="AR280" s="23">
        <v>9255193.78</v>
      </c>
      <c r="AS280" s="19"/>
    </row>
    <row r="281" spans="1:45" s="106" customFormat="1" ht="11.25">
      <c r="A281" s="121" t="s">
        <v>540</v>
      </c>
      <c r="B281" s="24" t="s">
        <v>541</v>
      </c>
      <c r="C281" s="17" t="s">
        <v>81</v>
      </c>
      <c r="D281" s="17" t="s">
        <v>88</v>
      </c>
      <c r="E281" s="23">
        <v>100030655.58</v>
      </c>
      <c r="F281" s="23">
        <v>41072.5</v>
      </c>
      <c r="G281" s="23">
        <v>37822.43</v>
      </c>
      <c r="H281" s="23">
        <v>2667.5</v>
      </c>
      <c r="I281" s="23">
        <v>3908.81</v>
      </c>
      <c r="J281" s="23">
        <v>0</v>
      </c>
      <c r="K281" s="23">
        <v>0</v>
      </c>
      <c r="L281" s="23">
        <v>0</v>
      </c>
      <c r="M281" s="23">
        <v>99945184.34</v>
      </c>
      <c r="N281" s="23">
        <v>292876</v>
      </c>
      <c r="O281" s="23">
        <v>1328549.48</v>
      </c>
      <c r="P281" s="23">
        <v>186334.81</v>
      </c>
      <c r="Q281" s="23">
        <v>0</v>
      </c>
      <c r="R281" s="23">
        <v>98137424.05</v>
      </c>
      <c r="S281" s="23">
        <v>113129396.88</v>
      </c>
      <c r="T281" s="23">
        <v>-3121247.37</v>
      </c>
      <c r="U281" s="23">
        <v>0</v>
      </c>
      <c r="V281" s="23">
        <v>-103464.45</v>
      </c>
      <c r="W281" s="23">
        <v>0</v>
      </c>
      <c r="X281" s="23">
        <v>-128206.82</v>
      </c>
      <c r="Y281" s="23">
        <v>916213.76</v>
      </c>
      <c r="Z281" s="23">
        <v>-24678.48</v>
      </c>
      <c r="AA281" s="23">
        <v>736841.27</v>
      </c>
      <c r="AB281" s="23">
        <v>42814.3</v>
      </c>
      <c r="AC281" s="23">
        <v>3724361.44</v>
      </c>
      <c r="AD281" s="23">
        <v>834777.49</v>
      </c>
      <c r="AE281" s="23">
        <v>42680</v>
      </c>
      <c r="AF281" s="23">
        <v>0</v>
      </c>
      <c r="AG281" s="23">
        <v>5211.79</v>
      </c>
      <c r="AH281" s="23">
        <v>0</v>
      </c>
      <c r="AI281" s="23">
        <v>0</v>
      </c>
      <c r="AJ281" s="23">
        <v>293111.52</v>
      </c>
      <c r="AK281" s="23">
        <v>-296224.46</v>
      </c>
      <c r="AL281" s="23">
        <v>5476515.31</v>
      </c>
      <c r="AM281" s="23">
        <v>-494843.62</v>
      </c>
      <c r="AN281" s="23">
        <v>0</v>
      </c>
      <c r="AO281" s="23">
        <v>0</v>
      </c>
      <c r="AP281" s="23">
        <v>528526.54</v>
      </c>
      <c r="AQ281" s="23">
        <v>100030655.58</v>
      </c>
      <c r="AR281" s="23">
        <v>1127959.89</v>
      </c>
      <c r="AS281" s="19"/>
    </row>
    <row r="282" spans="1:45" s="106" customFormat="1" ht="11.25">
      <c r="A282" s="121" t="s">
        <v>8</v>
      </c>
      <c r="B282" s="24" t="s">
        <v>9</v>
      </c>
      <c r="C282" s="17" t="s">
        <v>80</v>
      </c>
      <c r="D282" s="17" t="s">
        <v>90</v>
      </c>
      <c r="E282" s="23">
        <v>53485438.11</v>
      </c>
      <c r="F282" s="23">
        <v>59769.9</v>
      </c>
      <c r="G282" s="23">
        <v>141592.47</v>
      </c>
      <c r="H282" s="23">
        <v>0</v>
      </c>
      <c r="I282" s="23">
        <v>0</v>
      </c>
      <c r="J282" s="23">
        <v>0</v>
      </c>
      <c r="K282" s="23">
        <v>0</v>
      </c>
      <c r="L282" s="23">
        <v>0</v>
      </c>
      <c r="M282" s="23">
        <v>53284075.74</v>
      </c>
      <c r="N282" s="23">
        <v>308401</v>
      </c>
      <c r="O282" s="23">
        <v>256207.5</v>
      </c>
      <c r="P282" s="23">
        <v>126476.97</v>
      </c>
      <c r="Q282" s="23">
        <v>0</v>
      </c>
      <c r="R282" s="23">
        <v>52592990.27</v>
      </c>
      <c r="S282" s="23">
        <v>63489931.75</v>
      </c>
      <c r="T282" s="23">
        <v>-1111031.09</v>
      </c>
      <c r="U282" s="23">
        <v>0</v>
      </c>
      <c r="V282" s="23">
        <v>-2135.16</v>
      </c>
      <c r="W282" s="23">
        <v>0</v>
      </c>
      <c r="X282" s="23">
        <v>-93476.07</v>
      </c>
      <c r="Y282" s="23">
        <v>480189.39</v>
      </c>
      <c r="Z282" s="23">
        <v>-10846.12</v>
      </c>
      <c r="AA282" s="23">
        <v>1777328.35</v>
      </c>
      <c r="AB282" s="23">
        <v>59534.35</v>
      </c>
      <c r="AC282" s="23">
        <v>2011592.84</v>
      </c>
      <c r="AD282" s="23">
        <v>-3614.7</v>
      </c>
      <c r="AE282" s="23">
        <v>39595.4</v>
      </c>
      <c r="AF282" s="23">
        <v>0</v>
      </c>
      <c r="AG282" s="23">
        <v>0</v>
      </c>
      <c r="AH282" s="23">
        <v>0</v>
      </c>
      <c r="AI282" s="23">
        <v>0</v>
      </c>
      <c r="AJ282" s="23">
        <v>196904.87</v>
      </c>
      <c r="AK282" s="23">
        <v>34038.92</v>
      </c>
      <c r="AL282" s="23">
        <v>4260332.34</v>
      </c>
      <c r="AM282" s="23">
        <v>-56518.28</v>
      </c>
      <c r="AN282" s="23">
        <v>874227.84</v>
      </c>
      <c r="AO282" s="23">
        <v>-77769.93</v>
      </c>
      <c r="AP282" s="23">
        <v>338494.73</v>
      </c>
      <c r="AQ282" s="23">
        <v>53485438.11</v>
      </c>
      <c r="AR282" s="23">
        <v>4224967.48</v>
      </c>
      <c r="AS282" s="19"/>
    </row>
    <row r="283" spans="1:45" s="106" customFormat="1" ht="11.25">
      <c r="A283" s="121" t="s">
        <v>542</v>
      </c>
      <c r="B283" s="24" t="s">
        <v>543</v>
      </c>
      <c r="C283" s="17" t="s">
        <v>86</v>
      </c>
      <c r="D283" s="17" t="s">
        <v>89</v>
      </c>
      <c r="E283" s="23">
        <v>29386447</v>
      </c>
      <c r="F283" s="23">
        <v>5076.86</v>
      </c>
      <c r="G283" s="23">
        <v>4101.04</v>
      </c>
      <c r="H283" s="23">
        <v>635.05</v>
      </c>
      <c r="I283" s="23">
        <v>0</v>
      </c>
      <c r="J283" s="23">
        <v>0</v>
      </c>
      <c r="K283" s="23">
        <v>0</v>
      </c>
      <c r="L283" s="23">
        <v>0</v>
      </c>
      <c r="M283" s="23">
        <v>29376634.05</v>
      </c>
      <c r="N283" s="23">
        <v>96427</v>
      </c>
      <c r="O283" s="23">
        <v>213031.74</v>
      </c>
      <c r="P283" s="23">
        <v>39321.19</v>
      </c>
      <c r="Q283" s="23">
        <v>0</v>
      </c>
      <c r="R283" s="23">
        <v>29027854.12</v>
      </c>
      <c r="S283" s="23">
        <v>32872401.06</v>
      </c>
      <c r="T283" s="23">
        <v>-913512.42</v>
      </c>
      <c r="U283" s="23">
        <v>0</v>
      </c>
      <c r="V283" s="23">
        <v>39104.27</v>
      </c>
      <c r="W283" s="23">
        <v>0</v>
      </c>
      <c r="X283" s="23">
        <v>-191972.76</v>
      </c>
      <c r="Y283" s="23">
        <v>263526.57</v>
      </c>
      <c r="Z283" s="23">
        <v>-10314.65</v>
      </c>
      <c r="AA283" s="23">
        <v>337001.38</v>
      </c>
      <c r="AB283" s="23">
        <v>7187.88</v>
      </c>
      <c r="AC283" s="23">
        <v>361995.96</v>
      </c>
      <c r="AD283" s="23">
        <v>1298.46</v>
      </c>
      <c r="AE283" s="23">
        <v>34202.2</v>
      </c>
      <c r="AF283" s="23">
        <v>0</v>
      </c>
      <c r="AG283" s="23">
        <v>0</v>
      </c>
      <c r="AH283" s="23">
        <v>0</v>
      </c>
      <c r="AI283" s="23">
        <v>0</v>
      </c>
      <c r="AJ283" s="23">
        <v>28826.59</v>
      </c>
      <c r="AK283" s="23">
        <v>10085.44</v>
      </c>
      <c r="AL283" s="23">
        <v>1993110.73</v>
      </c>
      <c r="AM283" s="23">
        <v>12264.58</v>
      </c>
      <c r="AN283" s="23">
        <v>0</v>
      </c>
      <c r="AO283" s="23">
        <v>0</v>
      </c>
      <c r="AP283" s="23">
        <v>270757.37</v>
      </c>
      <c r="AQ283" s="23">
        <v>29386447</v>
      </c>
      <c r="AR283" s="23">
        <v>930273.02</v>
      </c>
      <c r="AS283" s="19"/>
    </row>
    <row r="284" spans="1:45" s="106" customFormat="1" ht="11.25">
      <c r="A284" s="121" t="s">
        <v>544</v>
      </c>
      <c r="B284" s="24" t="s">
        <v>545</v>
      </c>
      <c r="C284" s="17" t="s">
        <v>82</v>
      </c>
      <c r="D284" s="17" t="s">
        <v>89</v>
      </c>
      <c r="E284" s="23">
        <v>19583978.28</v>
      </c>
      <c r="F284" s="23">
        <v>13403.54</v>
      </c>
      <c r="G284" s="23">
        <v>20666.75</v>
      </c>
      <c r="H284" s="23">
        <v>15.04</v>
      </c>
      <c r="I284" s="23">
        <v>12202.37</v>
      </c>
      <c r="J284" s="23">
        <v>9011.44</v>
      </c>
      <c r="K284" s="23">
        <v>1526.63</v>
      </c>
      <c r="L284" s="23">
        <v>2910</v>
      </c>
      <c r="M284" s="23">
        <v>19524242.51</v>
      </c>
      <c r="N284" s="23">
        <v>132289</v>
      </c>
      <c r="O284" s="23">
        <v>296389.4</v>
      </c>
      <c r="P284" s="23">
        <v>41138.63</v>
      </c>
      <c r="Q284" s="23">
        <v>0</v>
      </c>
      <c r="R284" s="23">
        <v>19054425.48</v>
      </c>
      <c r="S284" s="23">
        <v>23684563.38</v>
      </c>
      <c r="T284" s="23">
        <v>-732908.8</v>
      </c>
      <c r="U284" s="23">
        <v>0</v>
      </c>
      <c r="V284" s="23">
        <v>33325.78</v>
      </c>
      <c r="W284" s="23">
        <v>0</v>
      </c>
      <c r="X284" s="23">
        <v>-77491.37</v>
      </c>
      <c r="Y284" s="23">
        <v>175656.07</v>
      </c>
      <c r="Z284" s="23">
        <v>-8765.95</v>
      </c>
      <c r="AA284" s="23">
        <v>585580.76</v>
      </c>
      <c r="AB284" s="23">
        <v>22700.41</v>
      </c>
      <c r="AC284" s="23">
        <v>1868276.72</v>
      </c>
      <c r="AD284" s="23">
        <v>-8870.5</v>
      </c>
      <c r="AE284" s="23">
        <v>29517.59</v>
      </c>
      <c r="AF284" s="23">
        <v>474.74</v>
      </c>
      <c r="AG284" s="23">
        <v>16374.79</v>
      </c>
      <c r="AH284" s="23">
        <v>-1640.66</v>
      </c>
      <c r="AI284" s="23">
        <v>0</v>
      </c>
      <c r="AJ284" s="23">
        <v>6206.56</v>
      </c>
      <c r="AK284" s="23">
        <v>3934.15</v>
      </c>
      <c r="AL284" s="23">
        <v>995344.68</v>
      </c>
      <c r="AM284" s="23">
        <v>20667.33</v>
      </c>
      <c r="AN284" s="23">
        <v>0</v>
      </c>
      <c r="AO284" s="23">
        <v>0</v>
      </c>
      <c r="AP284" s="23">
        <v>106817</v>
      </c>
      <c r="AQ284" s="23">
        <v>19583978.28</v>
      </c>
      <c r="AR284" s="23">
        <v>867569.89</v>
      </c>
      <c r="AS284" s="19"/>
    </row>
    <row r="285" spans="1:45" s="106" customFormat="1" ht="11.25">
      <c r="A285" s="121" t="s">
        <v>546</v>
      </c>
      <c r="B285" s="24" t="s">
        <v>547</v>
      </c>
      <c r="C285" s="17" t="s">
        <v>81</v>
      </c>
      <c r="D285" s="17" t="s">
        <v>89</v>
      </c>
      <c r="E285" s="23">
        <v>32966371.88</v>
      </c>
      <c r="F285" s="23">
        <v>23820.08</v>
      </c>
      <c r="G285" s="23">
        <v>47350.97</v>
      </c>
      <c r="H285" s="23">
        <v>0</v>
      </c>
      <c r="I285" s="23">
        <v>15992.28</v>
      </c>
      <c r="J285" s="23">
        <v>9058.1</v>
      </c>
      <c r="K285" s="23">
        <v>0</v>
      </c>
      <c r="L285" s="23">
        <v>0</v>
      </c>
      <c r="M285" s="23">
        <v>32870150.45</v>
      </c>
      <c r="N285" s="23">
        <v>159286</v>
      </c>
      <c r="O285" s="23">
        <v>81211.85</v>
      </c>
      <c r="P285" s="23">
        <v>33606.99</v>
      </c>
      <c r="Q285" s="23">
        <v>0</v>
      </c>
      <c r="R285" s="23">
        <v>32596045.61</v>
      </c>
      <c r="S285" s="23">
        <v>38299266.56</v>
      </c>
      <c r="T285" s="23">
        <v>-774158.74</v>
      </c>
      <c r="U285" s="23">
        <v>0</v>
      </c>
      <c r="V285" s="23">
        <v>2007.21</v>
      </c>
      <c r="W285" s="23">
        <v>0</v>
      </c>
      <c r="X285" s="23">
        <v>-60074.43</v>
      </c>
      <c r="Y285" s="23">
        <v>297720.69</v>
      </c>
      <c r="Z285" s="23">
        <v>-10805.89</v>
      </c>
      <c r="AA285" s="23">
        <v>729550.02</v>
      </c>
      <c r="AB285" s="23">
        <v>62813.93</v>
      </c>
      <c r="AC285" s="23">
        <v>2077948.94</v>
      </c>
      <c r="AD285" s="23">
        <v>-46030.73</v>
      </c>
      <c r="AE285" s="23">
        <v>37347.95</v>
      </c>
      <c r="AF285" s="23">
        <v>0</v>
      </c>
      <c r="AG285" s="23">
        <v>33821.68</v>
      </c>
      <c r="AH285" s="23">
        <v>2250.4</v>
      </c>
      <c r="AI285" s="23">
        <v>0</v>
      </c>
      <c r="AJ285" s="23">
        <v>0</v>
      </c>
      <c r="AK285" s="23">
        <v>454.99</v>
      </c>
      <c r="AL285" s="23">
        <v>1723388.1</v>
      </c>
      <c r="AM285" s="23">
        <v>35828.67</v>
      </c>
      <c r="AN285" s="23">
        <v>0</v>
      </c>
      <c r="AO285" s="23">
        <v>0</v>
      </c>
      <c r="AP285" s="23">
        <v>250358.4</v>
      </c>
      <c r="AQ285" s="23">
        <v>32966371.91</v>
      </c>
      <c r="AR285" s="23">
        <v>710025.91</v>
      </c>
      <c r="AS285" s="19"/>
    </row>
    <row r="286" spans="1:45" s="106" customFormat="1" ht="11.25">
      <c r="A286" s="121" t="s">
        <v>548</v>
      </c>
      <c r="B286" s="24" t="s">
        <v>549</v>
      </c>
      <c r="C286" s="17" t="s">
        <v>81</v>
      </c>
      <c r="D286" s="17" t="s">
        <v>89</v>
      </c>
      <c r="E286" s="23">
        <v>25485081.83</v>
      </c>
      <c r="F286" s="23">
        <v>19641.32</v>
      </c>
      <c r="G286" s="23">
        <v>49067.17</v>
      </c>
      <c r="H286" s="23">
        <v>2643.88</v>
      </c>
      <c r="I286" s="23">
        <v>20033.65</v>
      </c>
      <c r="J286" s="23">
        <v>17694.59</v>
      </c>
      <c r="K286" s="23">
        <v>0</v>
      </c>
      <c r="L286" s="23">
        <v>0</v>
      </c>
      <c r="M286" s="23">
        <v>25376001.22</v>
      </c>
      <c r="N286" s="23">
        <v>187495</v>
      </c>
      <c r="O286" s="23">
        <v>228099.32</v>
      </c>
      <c r="P286" s="23">
        <v>18029.79</v>
      </c>
      <c r="Q286" s="23">
        <v>0</v>
      </c>
      <c r="R286" s="23">
        <v>24942377.11</v>
      </c>
      <c r="S286" s="23">
        <v>29084643.02</v>
      </c>
      <c r="T286" s="23">
        <v>-109933.86</v>
      </c>
      <c r="U286" s="23">
        <v>0</v>
      </c>
      <c r="V286" s="23">
        <v>3811.31</v>
      </c>
      <c r="W286" s="23">
        <v>0</v>
      </c>
      <c r="X286" s="23">
        <v>-77213.09</v>
      </c>
      <c r="Y286" s="23">
        <v>208270.49</v>
      </c>
      <c r="Z286" s="23">
        <v>-2377.91</v>
      </c>
      <c r="AA286" s="23">
        <v>1198459.98</v>
      </c>
      <c r="AB286" s="23">
        <v>37537.95</v>
      </c>
      <c r="AC286" s="23">
        <v>1224737.89</v>
      </c>
      <c r="AD286" s="23">
        <v>179537.21</v>
      </c>
      <c r="AE286" s="23">
        <v>63641.97</v>
      </c>
      <c r="AF286" s="23">
        <v>0</v>
      </c>
      <c r="AG286" s="23">
        <v>45690.17</v>
      </c>
      <c r="AH286" s="23">
        <v>23787.71</v>
      </c>
      <c r="AI286" s="23">
        <v>0</v>
      </c>
      <c r="AJ286" s="23">
        <v>10493.19</v>
      </c>
      <c r="AK286" s="23">
        <v>0</v>
      </c>
      <c r="AL286" s="23">
        <v>840898.06</v>
      </c>
      <c r="AM286" s="23">
        <v>49168.02</v>
      </c>
      <c r="AN286" s="23">
        <v>0</v>
      </c>
      <c r="AO286" s="23">
        <v>-7626.5</v>
      </c>
      <c r="AP286" s="23">
        <v>110218.66</v>
      </c>
      <c r="AQ286" s="23">
        <v>25485081.83</v>
      </c>
      <c r="AR286" s="23">
        <v>911908.12</v>
      </c>
      <c r="AS286" s="19"/>
    </row>
    <row r="287" spans="1:45" s="106" customFormat="1" ht="11.25">
      <c r="A287" s="121" t="s">
        <v>550</v>
      </c>
      <c r="B287" s="24" t="s">
        <v>551</v>
      </c>
      <c r="C287" s="17" t="s">
        <v>86</v>
      </c>
      <c r="D287" s="17" t="s">
        <v>88</v>
      </c>
      <c r="E287" s="23">
        <v>60624734.97</v>
      </c>
      <c r="F287" s="23">
        <v>39242.43</v>
      </c>
      <c r="G287" s="23">
        <v>20451.5</v>
      </c>
      <c r="H287" s="23">
        <v>198.85</v>
      </c>
      <c r="I287" s="23">
        <v>3503.28</v>
      </c>
      <c r="J287" s="23">
        <v>1727.81</v>
      </c>
      <c r="K287" s="23">
        <v>0</v>
      </c>
      <c r="L287" s="23">
        <v>0</v>
      </c>
      <c r="M287" s="23">
        <v>60559611.1</v>
      </c>
      <c r="N287" s="23">
        <v>221667</v>
      </c>
      <c r="O287" s="23">
        <v>576789.03</v>
      </c>
      <c r="P287" s="23">
        <v>219466.94</v>
      </c>
      <c r="Q287" s="23">
        <v>0</v>
      </c>
      <c r="R287" s="23">
        <v>59541688.13</v>
      </c>
      <c r="S287" s="23">
        <v>70757088.33</v>
      </c>
      <c r="T287" s="23">
        <v>-1718550.61</v>
      </c>
      <c r="U287" s="23">
        <v>0</v>
      </c>
      <c r="V287" s="23">
        <v>-1584670.16</v>
      </c>
      <c r="W287" s="23">
        <v>0</v>
      </c>
      <c r="X287" s="23">
        <v>-16128.17</v>
      </c>
      <c r="Y287" s="23">
        <v>565733.88</v>
      </c>
      <c r="Z287" s="23">
        <v>-16823.18</v>
      </c>
      <c r="AA287" s="23">
        <v>780852.56</v>
      </c>
      <c r="AB287" s="23">
        <v>74858.56</v>
      </c>
      <c r="AC287" s="23">
        <v>2470530.93</v>
      </c>
      <c r="AD287" s="23">
        <v>-43563.58</v>
      </c>
      <c r="AE287" s="23">
        <v>25016.3</v>
      </c>
      <c r="AF287" s="23">
        <v>9718.04</v>
      </c>
      <c r="AG287" s="23">
        <v>5253.02</v>
      </c>
      <c r="AH287" s="23">
        <v>0</v>
      </c>
      <c r="AI287" s="23">
        <v>0</v>
      </c>
      <c r="AJ287" s="23">
        <v>307053.98</v>
      </c>
      <c r="AK287" s="23">
        <v>55871.78</v>
      </c>
      <c r="AL287" s="23">
        <v>3253934.27</v>
      </c>
      <c r="AM287" s="23">
        <v>123534.18</v>
      </c>
      <c r="AN287" s="23">
        <v>0</v>
      </c>
      <c r="AO287" s="23">
        <v>0</v>
      </c>
      <c r="AP287" s="23">
        <v>331111.42</v>
      </c>
      <c r="AQ287" s="23">
        <v>60624734.97</v>
      </c>
      <c r="AR287" s="23">
        <v>1411106.28</v>
      </c>
      <c r="AS287" s="19"/>
    </row>
    <row r="288" spans="1:45" s="106" customFormat="1" ht="11.25">
      <c r="A288" s="121" t="s">
        <v>552</v>
      </c>
      <c r="B288" s="24" t="s">
        <v>553</v>
      </c>
      <c r="C288" s="17" t="s">
        <v>83</v>
      </c>
      <c r="D288" s="17" t="s">
        <v>89</v>
      </c>
      <c r="E288" s="23">
        <v>23478614.47</v>
      </c>
      <c r="F288" s="23">
        <v>3094.16</v>
      </c>
      <c r="G288" s="23">
        <v>908.61</v>
      </c>
      <c r="H288" s="23">
        <v>0</v>
      </c>
      <c r="I288" s="23">
        <v>28564.46</v>
      </c>
      <c r="J288" s="23">
        <v>0</v>
      </c>
      <c r="K288" s="23">
        <v>6911.25</v>
      </c>
      <c r="L288" s="23">
        <v>0</v>
      </c>
      <c r="M288" s="23">
        <v>23439135.99</v>
      </c>
      <c r="N288" s="23">
        <v>303407</v>
      </c>
      <c r="O288" s="23">
        <v>528566.05</v>
      </c>
      <c r="P288" s="23">
        <v>13854.89</v>
      </c>
      <c r="Q288" s="23">
        <v>0</v>
      </c>
      <c r="R288" s="23">
        <v>22593308.05</v>
      </c>
      <c r="S288" s="23">
        <v>28480635.93</v>
      </c>
      <c r="T288" s="23">
        <v>-1101061.5</v>
      </c>
      <c r="U288" s="23">
        <v>0</v>
      </c>
      <c r="V288" s="23">
        <v>6877.54</v>
      </c>
      <c r="W288" s="23">
        <v>0</v>
      </c>
      <c r="X288" s="23">
        <v>-248469.72</v>
      </c>
      <c r="Y288" s="23">
        <v>200283.53</v>
      </c>
      <c r="Z288" s="23">
        <v>-14172.16</v>
      </c>
      <c r="AA288" s="23">
        <v>1443072.08</v>
      </c>
      <c r="AB288" s="23">
        <v>28126.82</v>
      </c>
      <c r="AC288" s="23">
        <v>1583895.42</v>
      </c>
      <c r="AD288" s="23">
        <v>-38471.35</v>
      </c>
      <c r="AE288" s="23">
        <v>106749.8</v>
      </c>
      <c r="AF288" s="23">
        <v>47.34</v>
      </c>
      <c r="AG288" s="23">
        <v>35789.07</v>
      </c>
      <c r="AH288" s="23">
        <v>-681.28</v>
      </c>
      <c r="AI288" s="23">
        <v>-170.41</v>
      </c>
      <c r="AJ288" s="23">
        <v>853.92</v>
      </c>
      <c r="AK288" s="23">
        <v>384.36</v>
      </c>
      <c r="AL288" s="23">
        <v>989203.4</v>
      </c>
      <c r="AM288" s="23">
        <v>-166197.65</v>
      </c>
      <c r="AN288" s="23">
        <v>261586.41</v>
      </c>
      <c r="AO288" s="23">
        <v>-38908.41</v>
      </c>
      <c r="AP288" s="23">
        <v>137139.07</v>
      </c>
      <c r="AQ288" s="23">
        <v>23478614.47</v>
      </c>
      <c r="AR288" s="23">
        <v>875102.03</v>
      </c>
      <c r="AS288" s="19"/>
    </row>
    <row r="289" spans="1:45" s="106" customFormat="1" ht="11.25">
      <c r="A289" s="121" t="s">
        <v>554</v>
      </c>
      <c r="B289" s="24" t="s">
        <v>555</v>
      </c>
      <c r="C289" s="17" t="s">
        <v>82</v>
      </c>
      <c r="D289" s="17" t="s">
        <v>89</v>
      </c>
      <c r="E289" s="23">
        <v>39229632.83</v>
      </c>
      <c r="F289" s="23">
        <v>36895.34</v>
      </c>
      <c r="G289" s="23">
        <v>34562.17</v>
      </c>
      <c r="H289" s="23">
        <v>3390.88</v>
      </c>
      <c r="I289" s="23">
        <v>24099.42</v>
      </c>
      <c r="J289" s="23">
        <v>36699.62</v>
      </c>
      <c r="K289" s="23">
        <v>0</v>
      </c>
      <c r="L289" s="23">
        <v>0</v>
      </c>
      <c r="M289" s="23">
        <v>39093985.4</v>
      </c>
      <c r="N289" s="23">
        <v>178865</v>
      </c>
      <c r="O289" s="23">
        <v>327009.18</v>
      </c>
      <c r="P289" s="23">
        <v>110173.39</v>
      </c>
      <c r="Q289" s="23">
        <v>0</v>
      </c>
      <c r="R289" s="23">
        <v>38477937.83</v>
      </c>
      <c r="S289" s="23">
        <v>45786134.95</v>
      </c>
      <c r="T289" s="23">
        <v>-1963432.85</v>
      </c>
      <c r="U289" s="23">
        <v>0</v>
      </c>
      <c r="V289" s="23">
        <v>74046.43</v>
      </c>
      <c r="W289" s="23">
        <v>0</v>
      </c>
      <c r="X289" s="23">
        <v>-149260.42</v>
      </c>
      <c r="Y289" s="23">
        <v>354966.59</v>
      </c>
      <c r="Z289" s="23">
        <v>0</v>
      </c>
      <c r="AA289" s="23">
        <v>700161.4</v>
      </c>
      <c r="AB289" s="23">
        <v>31041.45</v>
      </c>
      <c r="AC289" s="23">
        <v>1852800.63</v>
      </c>
      <c r="AD289" s="23">
        <v>220932.69</v>
      </c>
      <c r="AE289" s="23">
        <v>51223.76</v>
      </c>
      <c r="AF289" s="23">
        <v>0</v>
      </c>
      <c r="AG289" s="23">
        <v>36764.27</v>
      </c>
      <c r="AH289" s="23">
        <v>-7.17</v>
      </c>
      <c r="AI289" s="23">
        <v>0</v>
      </c>
      <c r="AJ289" s="23">
        <v>352739.53</v>
      </c>
      <c r="AK289" s="23">
        <v>69629.84</v>
      </c>
      <c r="AL289" s="23">
        <v>1751249.08</v>
      </c>
      <c r="AM289" s="23">
        <v>-103328.88</v>
      </c>
      <c r="AN289" s="23">
        <v>0</v>
      </c>
      <c r="AO289" s="23">
        <v>-3063.55</v>
      </c>
      <c r="AP289" s="23">
        <v>211199.66</v>
      </c>
      <c r="AQ289" s="23">
        <v>39229632.83</v>
      </c>
      <c r="AR289" s="23">
        <v>2059371.57</v>
      </c>
      <c r="AS289" s="19"/>
    </row>
    <row r="290" spans="1:45" s="106" customFormat="1" ht="11.25">
      <c r="A290" s="121" t="s">
        <v>556</v>
      </c>
      <c r="B290" s="24" t="s">
        <v>557</v>
      </c>
      <c r="C290" s="17" t="s">
        <v>81</v>
      </c>
      <c r="D290" s="17" t="s">
        <v>89</v>
      </c>
      <c r="E290" s="23">
        <v>34721603.94</v>
      </c>
      <c r="F290" s="23">
        <v>8796.49</v>
      </c>
      <c r="G290" s="23">
        <v>5408.51</v>
      </c>
      <c r="H290" s="23">
        <v>0</v>
      </c>
      <c r="I290" s="23">
        <v>3890.7</v>
      </c>
      <c r="J290" s="23">
        <v>-554.4</v>
      </c>
      <c r="K290" s="23">
        <v>0</v>
      </c>
      <c r="L290" s="23">
        <v>0</v>
      </c>
      <c r="M290" s="23">
        <v>34704062.64</v>
      </c>
      <c r="N290" s="23">
        <v>124868</v>
      </c>
      <c r="O290" s="23">
        <v>76275.56</v>
      </c>
      <c r="P290" s="23">
        <v>100041.9</v>
      </c>
      <c r="Q290" s="23">
        <v>0</v>
      </c>
      <c r="R290" s="23">
        <v>34402877.18</v>
      </c>
      <c r="S290" s="23">
        <v>35239701.29</v>
      </c>
      <c r="T290" s="23">
        <v>1457022.56</v>
      </c>
      <c r="U290" s="23">
        <v>0</v>
      </c>
      <c r="V290" s="23">
        <v>594069.37</v>
      </c>
      <c r="W290" s="23">
        <v>0</v>
      </c>
      <c r="X290" s="23">
        <v>-40347.87</v>
      </c>
      <c r="Y290" s="23">
        <v>276539.37</v>
      </c>
      <c r="Z290" s="23">
        <v>7972.63</v>
      </c>
      <c r="AA290" s="23">
        <v>545102.18</v>
      </c>
      <c r="AB290" s="23">
        <v>42318.76</v>
      </c>
      <c r="AC290" s="23">
        <v>729748.72</v>
      </c>
      <c r="AD290" s="23">
        <v>-22029.87</v>
      </c>
      <c r="AE290" s="23">
        <v>30167</v>
      </c>
      <c r="AF290" s="23">
        <v>-1081.93</v>
      </c>
      <c r="AG290" s="23">
        <v>12273.05</v>
      </c>
      <c r="AH290" s="23">
        <v>-100.01</v>
      </c>
      <c r="AI290" s="23">
        <v>0</v>
      </c>
      <c r="AJ290" s="23">
        <v>0</v>
      </c>
      <c r="AK290" s="23">
        <v>0</v>
      </c>
      <c r="AL290" s="23">
        <v>1477894.85</v>
      </c>
      <c r="AM290" s="23">
        <v>28338.79</v>
      </c>
      <c r="AN290" s="23">
        <v>0</v>
      </c>
      <c r="AO290" s="23">
        <v>0</v>
      </c>
      <c r="AP290" s="23">
        <v>51417.61</v>
      </c>
      <c r="AQ290" s="23">
        <v>34721603.94</v>
      </c>
      <c r="AR290" s="23">
        <v>1693268.61</v>
      </c>
      <c r="AS290" s="19"/>
    </row>
    <row r="291" spans="1:45" s="106" customFormat="1" ht="11.25">
      <c r="A291" s="121" t="s">
        <v>558</v>
      </c>
      <c r="B291" s="24" t="s">
        <v>559</v>
      </c>
      <c r="C291" s="17" t="s">
        <v>82</v>
      </c>
      <c r="D291" s="17" t="s">
        <v>89</v>
      </c>
      <c r="E291" s="23">
        <v>28065646.83</v>
      </c>
      <c r="F291" s="23">
        <v>20374.61</v>
      </c>
      <c r="G291" s="23">
        <v>35378.35</v>
      </c>
      <c r="H291" s="23">
        <v>0</v>
      </c>
      <c r="I291" s="23">
        <v>554.72</v>
      </c>
      <c r="J291" s="23">
        <v>0</v>
      </c>
      <c r="K291" s="23">
        <v>14522.56</v>
      </c>
      <c r="L291" s="23">
        <v>0</v>
      </c>
      <c r="M291" s="23">
        <v>27994816.59</v>
      </c>
      <c r="N291" s="23">
        <v>192068</v>
      </c>
      <c r="O291" s="23">
        <v>497516.72</v>
      </c>
      <c r="P291" s="23">
        <v>35097.71</v>
      </c>
      <c r="Q291" s="23">
        <v>0</v>
      </c>
      <c r="R291" s="23">
        <v>27270134.16</v>
      </c>
      <c r="S291" s="23">
        <v>33979112.75</v>
      </c>
      <c r="T291" s="23">
        <v>-613039.88</v>
      </c>
      <c r="U291" s="23">
        <v>0</v>
      </c>
      <c r="V291" s="23">
        <v>-142543.76</v>
      </c>
      <c r="W291" s="23">
        <v>0</v>
      </c>
      <c r="X291" s="23">
        <v>-41946.26</v>
      </c>
      <c r="Y291" s="23">
        <v>254218.49</v>
      </c>
      <c r="Z291" s="23">
        <v>-8602.03</v>
      </c>
      <c r="AA291" s="23">
        <v>1191864.39</v>
      </c>
      <c r="AB291" s="23">
        <v>92611.39</v>
      </c>
      <c r="AC291" s="23">
        <v>2047086.58</v>
      </c>
      <c r="AD291" s="23">
        <v>-44151.5</v>
      </c>
      <c r="AE291" s="23">
        <v>37061.76</v>
      </c>
      <c r="AF291" s="23">
        <v>-415.06</v>
      </c>
      <c r="AG291" s="23">
        <v>6526.28</v>
      </c>
      <c r="AH291" s="23">
        <v>0</v>
      </c>
      <c r="AI291" s="23">
        <v>0</v>
      </c>
      <c r="AJ291" s="23">
        <v>12497.16</v>
      </c>
      <c r="AK291" s="23">
        <v>141.85</v>
      </c>
      <c r="AL291" s="23">
        <v>1843223.8</v>
      </c>
      <c r="AM291" s="23">
        <v>65388.97</v>
      </c>
      <c r="AN291" s="23">
        <v>0</v>
      </c>
      <c r="AO291" s="23">
        <v>0</v>
      </c>
      <c r="AP291" s="23">
        <v>193609.22</v>
      </c>
      <c r="AQ291" s="23">
        <v>28065646.99</v>
      </c>
      <c r="AR291" s="23">
        <v>1523266.24</v>
      </c>
      <c r="AS291" s="19"/>
    </row>
    <row r="292" spans="1:45" s="106" customFormat="1" ht="11.25">
      <c r="A292" s="121" t="s">
        <v>560</v>
      </c>
      <c r="B292" s="24" t="s">
        <v>561</v>
      </c>
      <c r="C292" s="17" t="s">
        <v>83</v>
      </c>
      <c r="D292" s="17" t="s">
        <v>89</v>
      </c>
      <c r="E292" s="23">
        <v>24452425.35</v>
      </c>
      <c r="F292" s="23">
        <v>11896.72</v>
      </c>
      <c r="G292" s="23">
        <v>75106.39</v>
      </c>
      <c r="H292" s="23">
        <v>1316.59</v>
      </c>
      <c r="I292" s="23">
        <v>2809.99</v>
      </c>
      <c r="J292" s="23">
        <v>0</v>
      </c>
      <c r="K292" s="23">
        <v>0</v>
      </c>
      <c r="L292" s="23">
        <v>0</v>
      </c>
      <c r="M292" s="23">
        <v>24361295.66</v>
      </c>
      <c r="N292" s="23">
        <v>98397</v>
      </c>
      <c r="O292" s="23">
        <v>453000</v>
      </c>
      <c r="P292" s="23">
        <v>153332.54</v>
      </c>
      <c r="Q292" s="23">
        <v>0</v>
      </c>
      <c r="R292" s="23">
        <v>23656566.12</v>
      </c>
      <c r="S292" s="23">
        <v>29096085.58</v>
      </c>
      <c r="T292" s="23">
        <v>-1559706.77</v>
      </c>
      <c r="U292" s="23">
        <v>0</v>
      </c>
      <c r="V292" s="23">
        <v>86488.04</v>
      </c>
      <c r="W292" s="23">
        <v>0</v>
      </c>
      <c r="X292" s="23">
        <v>-61717.84</v>
      </c>
      <c r="Y292" s="23">
        <v>228432.55</v>
      </c>
      <c r="Z292" s="23">
        <v>-19687.25</v>
      </c>
      <c r="AA292" s="23">
        <v>335137.99</v>
      </c>
      <c r="AB292" s="23">
        <v>18693.42</v>
      </c>
      <c r="AC292" s="23">
        <v>1689336.33</v>
      </c>
      <c r="AD292" s="23">
        <v>-111585.34</v>
      </c>
      <c r="AE292" s="23">
        <v>24156.88</v>
      </c>
      <c r="AF292" s="23">
        <v>48.4</v>
      </c>
      <c r="AG292" s="23">
        <v>3746.62</v>
      </c>
      <c r="AH292" s="23">
        <v>0</v>
      </c>
      <c r="AI292" s="23">
        <v>0</v>
      </c>
      <c r="AJ292" s="23">
        <v>119150.03</v>
      </c>
      <c r="AK292" s="23">
        <v>-9426.19</v>
      </c>
      <c r="AL292" s="23">
        <v>1202348.68</v>
      </c>
      <c r="AM292" s="23">
        <v>74366.92</v>
      </c>
      <c r="AN292" s="23">
        <v>0</v>
      </c>
      <c r="AO292" s="23">
        <v>0</v>
      </c>
      <c r="AP292" s="23">
        <v>94930.9</v>
      </c>
      <c r="AQ292" s="23">
        <v>24452425.35</v>
      </c>
      <c r="AR292" s="23">
        <v>1470746.97</v>
      </c>
      <c r="AS292" s="19"/>
    </row>
    <row r="293" spans="1:45" s="106" customFormat="1" ht="11.25">
      <c r="A293" s="121" t="s">
        <v>562</v>
      </c>
      <c r="B293" s="24" t="s">
        <v>563</v>
      </c>
      <c r="C293" s="17" t="s">
        <v>83</v>
      </c>
      <c r="D293" s="17" t="s">
        <v>88</v>
      </c>
      <c r="E293" s="23">
        <v>89897030.31</v>
      </c>
      <c r="F293" s="23">
        <v>6029.84</v>
      </c>
      <c r="G293" s="23">
        <v>31062.25</v>
      </c>
      <c r="H293" s="23">
        <v>172.09</v>
      </c>
      <c r="I293" s="23">
        <v>0</v>
      </c>
      <c r="J293" s="23">
        <v>0</v>
      </c>
      <c r="K293" s="23">
        <v>0</v>
      </c>
      <c r="L293" s="23">
        <v>0</v>
      </c>
      <c r="M293" s="23">
        <v>89859766.14</v>
      </c>
      <c r="N293" s="23">
        <v>237627</v>
      </c>
      <c r="O293" s="23">
        <v>1200936.96</v>
      </c>
      <c r="P293" s="23">
        <v>225418.38</v>
      </c>
      <c r="Q293" s="23">
        <v>0</v>
      </c>
      <c r="R293" s="23">
        <v>88195783.8</v>
      </c>
      <c r="S293" s="23">
        <v>93012368.68</v>
      </c>
      <c r="T293" s="23">
        <v>0</v>
      </c>
      <c r="U293" s="23">
        <v>0</v>
      </c>
      <c r="V293" s="23">
        <v>2708218.51</v>
      </c>
      <c r="W293" s="23">
        <v>0</v>
      </c>
      <c r="X293" s="23">
        <v>-1359409.02</v>
      </c>
      <c r="Y293" s="23">
        <v>825976.29</v>
      </c>
      <c r="Z293" s="23">
        <v>-70904.14</v>
      </c>
      <c r="AA293" s="23">
        <v>537244.68</v>
      </c>
      <c r="AB293" s="23">
        <v>77167.89</v>
      </c>
      <c r="AC293" s="23">
        <v>1808386.28</v>
      </c>
      <c r="AD293" s="23">
        <v>108059.5</v>
      </c>
      <c r="AE293" s="23">
        <v>11013.22</v>
      </c>
      <c r="AF293" s="23">
        <v>0</v>
      </c>
      <c r="AG293" s="23">
        <v>1908.5</v>
      </c>
      <c r="AH293" s="23">
        <v>0</v>
      </c>
      <c r="AI293" s="23">
        <v>0</v>
      </c>
      <c r="AJ293" s="23">
        <v>379563.56</v>
      </c>
      <c r="AK293" s="23">
        <v>213619.91</v>
      </c>
      <c r="AL293" s="23">
        <v>4709067.11</v>
      </c>
      <c r="AM293" s="23">
        <v>-371546.86</v>
      </c>
      <c r="AN293" s="23">
        <v>347831.51</v>
      </c>
      <c r="AO293" s="23">
        <v>-512902.2</v>
      </c>
      <c r="AP293" s="23">
        <v>628624.95</v>
      </c>
      <c r="AQ293" s="23">
        <v>89897030.31</v>
      </c>
      <c r="AR293" s="23">
        <v>6643786.94</v>
      </c>
      <c r="AS293" s="19"/>
    </row>
    <row r="294" spans="1:45" s="106" customFormat="1" ht="11.25">
      <c r="A294" s="121" t="s">
        <v>564</v>
      </c>
      <c r="B294" s="24" t="s">
        <v>565</v>
      </c>
      <c r="C294" s="17" t="s">
        <v>82</v>
      </c>
      <c r="D294" s="17" t="s">
        <v>89</v>
      </c>
      <c r="E294" s="23">
        <v>49509091.45</v>
      </c>
      <c r="F294" s="23">
        <v>16482.64</v>
      </c>
      <c r="G294" s="23">
        <v>18815.46</v>
      </c>
      <c r="H294" s="23">
        <v>4569.93</v>
      </c>
      <c r="I294" s="23">
        <v>6450.13</v>
      </c>
      <c r="J294" s="23">
        <v>25049.23</v>
      </c>
      <c r="K294" s="23">
        <v>0</v>
      </c>
      <c r="L294" s="23">
        <v>0</v>
      </c>
      <c r="M294" s="23">
        <v>49437724.06</v>
      </c>
      <c r="N294" s="23">
        <v>166667</v>
      </c>
      <c r="O294" s="23">
        <v>350000</v>
      </c>
      <c r="P294" s="23">
        <v>67439.73</v>
      </c>
      <c r="Q294" s="23">
        <v>0</v>
      </c>
      <c r="R294" s="23">
        <v>48853617.33</v>
      </c>
      <c r="S294" s="23">
        <v>55144800.04</v>
      </c>
      <c r="T294" s="23">
        <v>-426434.01</v>
      </c>
      <c r="U294" s="23">
        <v>0</v>
      </c>
      <c r="V294" s="23">
        <v>-296627.75</v>
      </c>
      <c r="W294" s="23">
        <v>0</v>
      </c>
      <c r="X294" s="23">
        <v>-180609.87</v>
      </c>
      <c r="Y294" s="23">
        <v>441939.56</v>
      </c>
      <c r="Z294" s="23">
        <v>-2790.18</v>
      </c>
      <c r="AA294" s="23">
        <v>467218.7</v>
      </c>
      <c r="AB294" s="23">
        <v>42380.6</v>
      </c>
      <c r="AC294" s="23">
        <v>2888042.75</v>
      </c>
      <c r="AD294" s="23">
        <v>-249705.93</v>
      </c>
      <c r="AE294" s="23">
        <v>73176.8</v>
      </c>
      <c r="AF294" s="23">
        <v>53.31</v>
      </c>
      <c r="AG294" s="23">
        <v>14192.33</v>
      </c>
      <c r="AH294" s="23">
        <v>141.29</v>
      </c>
      <c r="AI294" s="23">
        <v>0</v>
      </c>
      <c r="AJ294" s="23">
        <v>122898.77</v>
      </c>
      <c r="AK294" s="23">
        <v>-29992.53</v>
      </c>
      <c r="AL294" s="23">
        <v>1864479.01</v>
      </c>
      <c r="AM294" s="23">
        <v>60129.44</v>
      </c>
      <c r="AN294" s="23">
        <v>0</v>
      </c>
      <c r="AO294" s="23">
        <v>0</v>
      </c>
      <c r="AP294" s="23">
        <v>279391.54</v>
      </c>
      <c r="AQ294" s="23">
        <v>49509091.45</v>
      </c>
      <c r="AR294" s="23">
        <v>1859374.42</v>
      </c>
      <c r="AS294" s="19"/>
    </row>
    <row r="295" spans="1:45" s="106" customFormat="1" ht="11.25">
      <c r="A295" s="121" t="s">
        <v>566</v>
      </c>
      <c r="B295" s="24" t="s">
        <v>567</v>
      </c>
      <c r="C295" s="17" t="s">
        <v>81</v>
      </c>
      <c r="D295" s="17" t="s">
        <v>88</v>
      </c>
      <c r="E295" s="23">
        <v>31397620.92</v>
      </c>
      <c r="F295" s="23">
        <v>14578.67</v>
      </c>
      <c r="G295" s="23">
        <v>244374.13</v>
      </c>
      <c r="H295" s="23">
        <v>1592.38</v>
      </c>
      <c r="I295" s="23">
        <v>854.37</v>
      </c>
      <c r="J295" s="23">
        <v>0</v>
      </c>
      <c r="K295" s="23">
        <v>0</v>
      </c>
      <c r="L295" s="23">
        <v>0</v>
      </c>
      <c r="M295" s="23">
        <v>31136221.37</v>
      </c>
      <c r="N295" s="23">
        <v>208747</v>
      </c>
      <c r="O295" s="23">
        <v>506903.66</v>
      </c>
      <c r="P295" s="23">
        <v>29679.46</v>
      </c>
      <c r="Q295" s="23">
        <v>0</v>
      </c>
      <c r="R295" s="23">
        <v>30390891.25</v>
      </c>
      <c r="S295" s="23">
        <v>37663303.32</v>
      </c>
      <c r="T295" s="23">
        <v>-521996.9</v>
      </c>
      <c r="U295" s="23">
        <v>0</v>
      </c>
      <c r="V295" s="23">
        <v>3062.7</v>
      </c>
      <c r="W295" s="23">
        <v>0</v>
      </c>
      <c r="X295" s="23">
        <v>-22875.81</v>
      </c>
      <c r="Y295" s="23">
        <v>272153.86</v>
      </c>
      <c r="Z295" s="23">
        <v>-6782.82</v>
      </c>
      <c r="AA295" s="23">
        <v>1519466.08</v>
      </c>
      <c r="AB295" s="23">
        <v>17121.81</v>
      </c>
      <c r="AC295" s="23">
        <v>1840511.62</v>
      </c>
      <c r="AD295" s="23">
        <v>11769.59</v>
      </c>
      <c r="AE295" s="23">
        <v>125805.12</v>
      </c>
      <c r="AF295" s="23">
        <v>1175.64</v>
      </c>
      <c r="AG295" s="23">
        <v>1139.18</v>
      </c>
      <c r="AH295" s="23">
        <v>0</v>
      </c>
      <c r="AI295" s="23">
        <v>0</v>
      </c>
      <c r="AJ295" s="23">
        <v>14267.33</v>
      </c>
      <c r="AK295" s="23">
        <v>3187.89</v>
      </c>
      <c r="AL295" s="23">
        <v>2258746.52</v>
      </c>
      <c r="AM295" s="23">
        <v>86494.89</v>
      </c>
      <c r="AN295" s="23">
        <v>0</v>
      </c>
      <c r="AO295" s="23">
        <v>0</v>
      </c>
      <c r="AP295" s="23">
        <v>155309.38</v>
      </c>
      <c r="AQ295" s="23">
        <v>31397620.92</v>
      </c>
      <c r="AR295" s="23">
        <v>1376780.09</v>
      </c>
      <c r="AS295" s="19"/>
    </row>
    <row r="296" spans="1:45" s="106" customFormat="1" ht="11.25">
      <c r="A296" s="121" t="s">
        <v>568</v>
      </c>
      <c r="B296" s="24" t="s">
        <v>569</v>
      </c>
      <c r="C296" s="17" t="s">
        <v>81</v>
      </c>
      <c r="D296" s="17" t="s">
        <v>89</v>
      </c>
      <c r="E296" s="23">
        <v>9007634.94</v>
      </c>
      <c r="F296" s="23">
        <v>10523.8</v>
      </c>
      <c r="G296" s="23">
        <v>18426.71</v>
      </c>
      <c r="H296" s="23">
        <v>1562.18</v>
      </c>
      <c r="I296" s="23">
        <v>6737.82</v>
      </c>
      <c r="J296" s="23">
        <v>108.73</v>
      </c>
      <c r="K296" s="23">
        <v>4745.25</v>
      </c>
      <c r="L296" s="23">
        <v>0</v>
      </c>
      <c r="M296" s="23">
        <v>8965530.45</v>
      </c>
      <c r="N296" s="23">
        <v>110860</v>
      </c>
      <c r="O296" s="23">
        <v>68101.68</v>
      </c>
      <c r="P296" s="23">
        <v>7032.79</v>
      </c>
      <c r="Q296" s="23">
        <v>0</v>
      </c>
      <c r="R296" s="23">
        <v>8779535.98</v>
      </c>
      <c r="S296" s="23">
        <v>10839328.23</v>
      </c>
      <c r="T296" s="23">
        <v>31332.88</v>
      </c>
      <c r="U296" s="23">
        <v>0</v>
      </c>
      <c r="V296" s="23">
        <v>4836.38</v>
      </c>
      <c r="W296" s="23">
        <v>0</v>
      </c>
      <c r="X296" s="23">
        <v>-10110.43</v>
      </c>
      <c r="Y296" s="23">
        <v>72730.42</v>
      </c>
      <c r="Z296" s="23">
        <v>-1051.91</v>
      </c>
      <c r="AA296" s="23">
        <v>758661.97</v>
      </c>
      <c r="AB296" s="23">
        <v>76754.03</v>
      </c>
      <c r="AC296" s="23">
        <v>533413.46</v>
      </c>
      <c r="AD296" s="23">
        <v>-4430.27</v>
      </c>
      <c r="AE296" s="23">
        <v>28389.8</v>
      </c>
      <c r="AF296" s="23">
        <v>0</v>
      </c>
      <c r="AG296" s="23">
        <v>63201.12</v>
      </c>
      <c r="AH296" s="23">
        <v>1490.85</v>
      </c>
      <c r="AI296" s="23">
        <v>0</v>
      </c>
      <c r="AJ296" s="23">
        <v>2348.52</v>
      </c>
      <c r="AK296" s="23">
        <v>202.26</v>
      </c>
      <c r="AL296" s="23">
        <v>473911.39</v>
      </c>
      <c r="AM296" s="23">
        <v>-14646.82</v>
      </c>
      <c r="AN296" s="23">
        <v>0</v>
      </c>
      <c r="AO296" s="23">
        <v>0</v>
      </c>
      <c r="AP296" s="23">
        <v>30355.18</v>
      </c>
      <c r="AQ296" s="23">
        <v>9007634.94</v>
      </c>
      <c r="AR296" s="23">
        <v>266782.08</v>
      </c>
      <c r="AS296" s="19"/>
    </row>
    <row r="297" spans="1:45" s="106" customFormat="1" ht="11.25">
      <c r="A297" s="121" t="s">
        <v>30</v>
      </c>
      <c r="B297" s="24" t="s">
        <v>31</v>
      </c>
      <c r="C297" s="17" t="s">
        <v>84</v>
      </c>
      <c r="D297" s="17" t="s">
        <v>683</v>
      </c>
      <c r="E297" s="23">
        <v>298118231.85</v>
      </c>
      <c r="F297" s="23">
        <v>149770.56</v>
      </c>
      <c r="G297" s="23">
        <v>160060.65</v>
      </c>
      <c r="H297" s="23">
        <v>0</v>
      </c>
      <c r="I297" s="23">
        <v>0</v>
      </c>
      <c r="J297" s="23">
        <v>0</v>
      </c>
      <c r="K297" s="23">
        <v>937.33</v>
      </c>
      <c r="L297" s="23">
        <v>0</v>
      </c>
      <c r="M297" s="23">
        <v>297807463.32</v>
      </c>
      <c r="N297" s="23">
        <v>953490</v>
      </c>
      <c r="O297" s="23">
        <v>4345920.95</v>
      </c>
      <c r="P297" s="23">
        <v>747620.11</v>
      </c>
      <c r="Q297" s="23">
        <v>0</v>
      </c>
      <c r="R297" s="23">
        <v>291760432.26</v>
      </c>
      <c r="S297" s="23">
        <v>329438995.66</v>
      </c>
      <c r="T297" s="23">
        <v>-13037977.62</v>
      </c>
      <c r="U297" s="23">
        <v>0</v>
      </c>
      <c r="V297" s="23">
        <v>451919.8</v>
      </c>
      <c r="W297" s="23">
        <v>0</v>
      </c>
      <c r="X297" s="23">
        <v>-6695302.88</v>
      </c>
      <c r="Y297" s="23">
        <v>2673836.06</v>
      </c>
      <c r="Z297" s="23">
        <v>-170451.86</v>
      </c>
      <c r="AA297" s="23">
        <v>1597665.12</v>
      </c>
      <c r="AB297" s="23">
        <v>310016.18</v>
      </c>
      <c r="AC297" s="23">
        <v>10543728.57</v>
      </c>
      <c r="AD297" s="23">
        <v>-535793.51</v>
      </c>
      <c r="AE297" s="23">
        <v>0</v>
      </c>
      <c r="AF297" s="23">
        <v>0</v>
      </c>
      <c r="AG297" s="23">
        <v>0</v>
      </c>
      <c r="AH297" s="23">
        <v>0</v>
      </c>
      <c r="AI297" s="23">
        <v>0</v>
      </c>
      <c r="AJ297" s="23">
        <v>764299.67</v>
      </c>
      <c r="AK297" s="23">
        <v>-460310.99</v>
      </c>
      <c r="AL297" s="23">
        <v>14480578.38</v>
      </c>
      <c r="AM297" s="23">
        <v>765435.67</v>
      </c>
      <c r="AN297" s="23">
        <v>0</v>
      </c>
      <c r="AO297" s="23">
        <v>0</v>
      </c>
      <c r="AP297" s="23">
        <v>467773.98</v>
      </c>
      <c r="AQ297" s="23">
        <v>298118231.85</v>
      </c>
      <c r="AR297" s="23">
        <v>13799707.76</v>
      </c>
      <c r="AS297" s="19"/>
    </row>
    <row r="298" spans="1:45" s="106" customFormat="1" ht="11.25">
      <c r="A298" s="121" t="s">
        <v>570</v>
      </c>
      <c r="B298" s="24" t="s">
        <v>571</v>
      </c>
      <c r="C298" s="17" t="s">
        <v>80</v>
      </c>
      <c r="D298" s="17" t="s">
        <v>90</v>
      </c>
      <c r="E298" s="23">
        <v>142942698.53</v>
      </c>
      <c r="F298" s="23">
        <v>25779.49</v>
      </c>
      <c r="G298" s="23">
        <v>164500.16</v>
      </c>
      <c r="H298" s="23">
        <v>2398.21</v>
      </c>
      <c r="I298" s="23">
        <v>350.11</v>
      </c>
      <c r="J298" s="23">
        <v>0</v>
      </c>
      <c r="K298" s="23">
        <v>0</v>
      </c>
      <c r="L298" s="23">
        <v>0</v>
      </c>
      <c r="M298" s="23">
        <v>142749670.56</v>
      </c>
      <c r="N298" s="23">
        <v>464683</v>
      </c>
      <c r="O298" s="23">
        <v>1555414.34</v>
      </c>
      <c r="P298" s="23">
        <v>439833.72</v>
      </c>
      <c r="Q298" s="23">
        <v>0</v>
      </c>
      <c r="R298" s="23">
        <v>140289739.5</v>
      </c>
      <c r="S298" s="23">
        <v>163931819.53</v>
      </c>
      <c r="T298" s="23">
        <v>-2794538.08</v>
      </c>
      <c r="U298" s="23">
        <v>0</v>
      </c>
      <c r="V298" s="23">
        <v>-22460.59</v>
      </c>
      <c r="W298" s="23">
        <v>0</v>
      </c>
      <c r="X298" s="23">
        <v>384903.64</v>
      </c>
      <c r="Y298" s="23">
        <v>1315633.47</v>
      </c>
      <c r="Z298" s="23">
        <v>-30801.01</v>
      </c>
      <c r="AA298" s="23">
        <v>1323350.43</v>
      </c>
      <c r="AB298" s="23">
        <v>80475.19</v>
      </c>
      <c r="AC298" s="23">
        <v>3580632.89</v>
      </c>
      <c r="AD298" s="23">
        <v>-12100.93</v>
      </c>
      <c r="AE298" s="23">
        <v>47298.26</v>
      </c>
      <c r="AF298" s="23">
        <v>308.59</v>
      </c>
      <c r="AG298" s="23">
        <v>466.82</v>
      </c>
      <c r="AH298" s="23">
        <v>0</v>
      </c>
      <c r="AI298" s="23">
        <v>0</v>
      </c>
      <c r="AJ298" s="23">
        <v>71052.93</v>
      </c>
      <c r="AK298" s="23">
        <v>38439.82</v>
      </c>
      <c r="AL298" s="23">
        <v>12415322.15</v>
      </c>
      <c r="AM298" s="23">
        <v>666505.93</v>
      </c>
      <c r="AN298" s="23">
        <v>0</v>
      </c>
      <c r="AO298" s="23">
        <v>0</v>
      </c>
      <c r="AP298" s="23">
        <v>860299.07</v>
      </c>
      <c r="AQ298" s="23">
        <v>142942698.53</v>
      </c>
      <c r="AR298" s="23">
        <v>10751002.58</v>
      </c>
      <c r="AS298" s="19"/>
    </row>
    <row r="299" spans="1:45" s="106" customFormat="1" ht="11.25">
      <c r="A299" s="121" t="s">
        <v>572</v>
      </c>
      <c r="B299" s="24" t="s">
        <v>573</v>
      </c>
      <c r="C299" s="17" t="s">
        <v>82</v>
      </c>
      <c r="D299" s="17" t="s">
        <v>89</v>
      </c>
      <c r="E299" s="23">
        <v>42697989.85</v>
      </c>
      <c r="F299" s="23">
        <v>7205.27</v>
      </c>
      <c r="G299" s="23">
        <v>31365.47</v>
      </c>
      <c r="H299" s="23">
        <v>211.58</v>
      </c>
      <c r="I299" s="23">
        <v>6829.4</v>
      </c>
      <c r="J299" s="23">
        <v>27008.44</v>
      </c>
      <c r="K299" s="23">
        <v>0</v>
      </c>
      <c r="L299" s="23">
        <v>0</v>
      </c>
      <c r="M299" s="23">
        <v>42625369.69</v>
      </c>
      <c r="N299" s="23">
        <v>184757</v>
      </c>
      <c r="O299" s="23">
        <v>985373.24</v>
      </c>
      <c r="P299" s="23">
        <v>72601.66</v>
      </c>
      <c r="Q299" s="23">
        <v>0</v>
      </c>
      <c r="R299" s="23">
        <v>41382637.79</v>
      </c>
      <c r="S299" s="23">
        <v>49961169.26</v>
      </c>
      <c r="T299" s="23">
        <v>-989733.12</v>
      </c>
      <c r="U299" s="23">
        <v>0</v>
      </c>
      <c r="V299" s="23">
        <v>-170197.51</v>
      </c>
      <c r="W299" s="23">
        <v>0</v>
      </c>
      <c r="X299" s="23">
        <v>-174820.14</v>
      </c>
      <c r="Y299" s="23">
        <v>391674.71</v>
      </c>
      <c r="Z299" s="23">
        <v>-12200.9</v>
      </c>
      <c r="AA299" s="23">
        <v>715555.13</v>
      </c>
      <c r="AB299" s="23">
        <v>36546.96</v>
      </c>
      <c r="AC299" s="23">
        <v>3049423.5</v>
      </c>
      <c r="AD299" s="23">
        <v>262496.74</v>
      </c>
      <c r="AE299" s="23">
        <v>19021.7</v>
      </c>
      <c r="AF299" s="23">
        <v>33.92</v>
      </c>
      <c r="AG299" s="23">
        <v>18023.79</v>
      </c>
      <c r="AH299" s="23">
        <v>-3597.35</v>
      </c>
      <c r="AI299" s="23">
        <v>0</v>
      </c>
      <c r="AJ299" s="23">
        <v>46.17</v>
      </c>
      <c r="AK299" s="23">
        <v>194018.41</v>
      </c>
      <c r="AL299" s="23">
        <v>2445061.14</v>
      </c>
      <c r="AM299" s="23">
        <v>-363455.54</v>
      </c>
      <c r="AN299" s="23">
        <v>0</v>
      </c>
      <c r="AO299" s="23">
        <v>0</v>
      </c>
      <c r="AP299" s="23">
        <v>284368.16</v>
      </c>
      <c r="AQ299" s="23">
        <v>42697989.85</v>
      </c>
      <c r="AR299" s="23">
        <v>1750385</v>
      </c>
      <c r="AS299" s="19"/>
    </row>
    <row r="300" spans="1:45" s="106" customFormat="1" ht="11.25">
      <c r="A300" s="121" t="s">
        <v>574</v>
      </c>
      <c r="B300" s="24" t="s">
        <v>575</v>
      </c>
      <c r="C300" s="17" t="s">
        <v>83</v>
      </c>
      <c r="D300" s="17" t="s">
        <v>89</v>
      </c>
      <c r="E300" s="23">
        <v>34876644.65</v>
      </c>
      <c r="F300" s="23">
        <v>5907.8</v>
      </c>
      <c r="G300" s="23">
        <v>53809.25</v>
      </c>
      <c r="H300" s="23">
        <v>33.25</v>
      </c>
      <c r="I300" s="23">
        <v>26572.3</v>
      </c>
      <c r="J300" s="23">
        <v>30968.18</v>
      </c>
      <c r="K300" s="23">
        <v>0</v>
      </c>
      <c r="L300" s="23">
        <v>0</v>
      </c>
      <c r="M300" s="23">
        <v>34759353.87</v>
      </c>
      <c r="N300" s="23">
        <v>135708</v>
      </c>
      <c r="O300" s="23">
        <v>161165</v>
      </c>
      <c r="P300" s="23">
        <v>22729.81</v>
      </c>
      <c r="Q300" s="23">
        <v>0</v>
      </c>
      <c r="R300" s="23">
        <v>34439751.06</v>
      </c>
      <c r="S300" s="23">
        <v>38450665.34</v>
      </c>
      <c r="T300" s="23">
        <v>-221817.86</v>
      </c>
      <c r="U300" s="23">
        <v>0</v>
      </c>
      <c r="V300" s="23">
        <v>6598.73</v>
      </c>
      <c r="W300" s="23">
        <v>0</v>
      </c>
      <c r="X300" s="23">
        <v>-74083</v>
      </c>
      <c r="Y300" s="23">
        <v>302428.13</v>
      </c>
      <c r="Z300" s="23">
        <v>2589.45</v>
      </c>
      <c r="AA300" s="23">
        <v>544665.96</v>
      </c>
      <c r="AB300" s="23">
        <v>17134.24</v>
      </c>
      <c r="AC300" s="23">
        <v>1320515.2</v>
      </c>
      <c r="AD300" s="23">
        <v>-41006.69</v>
      </c>
      <c r="AE300" s="23">
        <v>43424.96</v>
      </c>
      <c r="AF300" s="23">
        <v>0</v>
      </c>
      <c r="AG300" s="23">
        <v>49811.37</v>
      </c>
      <c r="AH300" s="23">
        <v>7274.65</v>
      </c>
      <c r="AI300" s="23">
        <v>0</v>
      </c>
      <c r="AJ300" s="23">
        <v>41758.39</v>
      </c>
      <c r="AK300" s="23">
        <v>567.38</v>
      </c>
      <c r="AL300" s="23">
        <v>1830180.47</v>
      </c>
      <c r="AM300" s="23">
        <v>-120865.32</v>
      </c>
      <c r="AN300" s="23">
        <v>0</v>
      </c>
      <c r="AO300" s="23">
        <v>0</v>
      </c>
      <c r="AP300" s="23">
        <v>44441.53</v>
      </c>
      <c r="AQ300" s="23">
        <v>34876644.65</v>
      </c>
      <c r="AR300" s="23">
        <v>475887.64</v>
      </c>
      <c r="AS300" s="19"/>
    </row>
    <row r="301" spans="1:45" s="106" customFormat="1" ht="11.25">
      <c r="A301" s="121" t="s">
        <v>576</v>
      </c>
      <c r="B301" s="24" t="s">
        <v>577</v>
      </c>
      <c r="C301" s="17" t="s">
        <v>82</v>
      </c>
      <c r="D301" s="17" t="s">
        <v>89</v>
      </c>
      <c r="E301" s="23">
        <v>54025646.54</v>
      </c>
      <c r="F301" s="23">
        <v>25859.27</v>
      </c>
      <c r="G301" s="23">
        <v>19154.45</v>
      </c>
      <c r="H301" s="23">
        <v>830.32</v>
      </c>
      <c r="I301" s="23">
        <v>9609.29</v>
      </c>
      <c r="J301" s="23">
        <v>3910.5</v>
      </c>
      <c r="K301" s="23">
        <v>0</v>
      </c>
      <c r="L301" s="23">
        <v>0</v>
      </c>
      <c r="M301" s="23">
        <v>53966282.71</v>
      </c>
      <c r="N301" s="23">
        <v>197152</v>
      </c>
      <c r="O301" s="23">
        <v>407102.58</v>
      </c>
      <c r="P301" s="23">
        <v>83967.36</v>
      </c>
      <c r="Q301" s="23">
        <v>0</v>
      </c>
      <c r="R301" s="23">
        <v>53278060.77</v>
      </c>
      <c r="S301" s="23">
        <v>62408322.88</v>
      </c>
      <c r="T301" s="23">
        <v>-5730805.88</v>
      </c>
      <c r="U301" s="23">
        <v>0</v>
      </c>
      <c r="V301" s="23">
        <v>4669671.49</v>
      </c>
      <c r="W301" s="23">
        <v>0</v>
      </c>
      <c r="X301" s="23">
        <v>-83684.68</v>
      </c>
      <c r="Y301" s="23">
        <v>499860.94</v>
      </c>
      <c r="Z301" s="23">
        <v>-70578.99</v>
      </c>
      <c r="AA301" s="23">
        <v>525417.97</v>
      </c>
      <c r="AB301" s="23">
        <v>35020.39</v>
      </c>
      <c r="AC301" s="23">
        <v>4183346.78</v>
      </c>
      <c r="AD301" s="23">
        <v>13876.77</v>
      </c>
      <c r="AE301" s="23">
        <v>53141.04</v>
      </c>
      <c r="AF301" s="23">
        <v>0</v>
      </c>
      <c r="AG301" s="23">
        <v>33250.19</v>
      </c>
      <c r="AH301" s="23">
        <v>487.04</v>
      </c>
      <c r="AI301" s="23">
        <v>0</v>
      </c>
      <c r="AJ301" s="23">
        <v>0</v>
      </c>
      <c r="AK301" s="23">
        <v>248986.76</v>
      </c>
      <c r="AL301" s="23">
        <v>2782550.99</v>
      </c>
      <c r="AM301" s="23">
        <v>-230593</v>
      </c>
      <c r="AN301" s="23">
        <v>0</v>
      </c>
      <c r="AO301" s="23">
        <v>0</v>
      </c>
      <c r="AP301" s="23">
        <v>189023.65</v>
      </c>
      <c r="AQ301" s="23">
        <v>54025646.54</v>
      </c>
      <c r="AR301" s="23">
        <v>1449982.41</v>
      </c>
      <c r="AS301" s="19"/>
    </row>
    <row r="302" spans="1:45" s="106" customFormat="1" ht="11.25">
      <c r="A302" s="121" t="s">
        <v>578</v>
      </c>
      <c r="B302" s="24" t="s">
        <v>579</v>
      </c>
      <c r="C302" s="17" t="s">
        <v>87</v>
      </c>
      <c r="D302" s="17" t="s">
        <v>90</v>
      </c>
      <c r="E302" s="23">
        <v>106726855.97</v>
      </c>
      <c r="F302" s="23">
        <v>108574.83</v>
      </c>
      <c r="G302" s="23">
        <v>218573.45</v>
      </c>
      <c r="H302" s="23">
        <v>1910.3</v>
      </c>
      <c r="I302" s="23">
        <v>0</v>
      </c>
      <c r="J302" s="23">
        <v>0</v>
      </c>
      <c r="K302" s="23">
        <v>0</v>
      </c>
      <c r="L302" s="23">
        <v>0</v>
      </c>
      <c r="M302" s="23">
        <v>106397797.39</v>
      </c>
      <c r="N302" s="23">
        <v>465244</v>
      </c>
      <c r="O302" s="23">
        <v>689236.49</v>
      </c>
      <c r="P302" s="23">
        <v>224171.06</v>
      </c>
      <c r="Q302" s="23">
        <v>0</v>
      </c>
      <c r="R302" s="23">
        <v>105019145.84</v>
      </c>
      <c r="S302" s="23">
        <v>122546430.93</v>
      </c>
      <c r="T302" s="23">
        <v>-6466157.37</v>
      </c>
      <c r="U302" s="23">
        <v>0</v>
      </c>
      <c r="V302" s="23">
        <v>2436445.01</v>
      </c>
      <c r="W302" s="23">
        <v>0</v>
      </c>
      <c r="X302" s="23">
        <v>-211427.53</v>
      </c>
      <c r="Y302" s="23">
        <v>956367.92</v>
      </c>
      <c r="Z302" s="23">
        <v>-75043.37</v>
      </c>
      <c r="AA302" s="23">
        <v>2268784.49</v>
      </c>
      <c r="AB302" s="23">
        <v>41624.74</v>
      </c>
      <c r="AC302" s="23">
        <v>2908872.37</v>
      </c>
      <c r="AD302" s="23">
        <v>-122025.27</v>
      </c>
      <c r="AE302" s="23">
        <v>51400.3</v>
      </c>
      <c r="AF302" s="23">
        <v>0</v>
      </c>
      <c r="AG302" s="23">
        <v>10753.51</v>
      </c>
      <c r="AH302" s="23">
        <v>118.16</v>
      </c>
      <c r="AI302" s="23">
        <v>0</v>
      </c>
      <c r="AJ302" s="23">
        <v>325804.73</v>
      </c>
      <c r="AK302" s="23">
        <v>74936.38</v>
      </c>
      <c r="AL302" s="23">
        <v>6871875.96</v>
      </c>
      <c r="AM302" s="23">
        <v>-112991.19</v>
      </c>
      <c r="AN302" s="23">
        <v>0</v>
      </c>
      <c r="AO302" s="23">
        <v>0</v>
      </c>
      <c r="AP302" s="23">
        <v>563460.5</v>
      </c>
      <c r="AQ302" s="23">
        <v>106726855.97</v>
      </c>
      <c r="AR302" s="23">
        <v>2313160.68</v>
      </c>
      <c r="AS302" s="19"/>
    </row>
    <row r="303" spans="1:45" s="106" customFormat="1" ht="11.25">
      <c r="A303" s="121" t="s">
        <v>580</v>
      </c>
      <c r="B303" s="24" t="s">
        <v>581</v>
      </c>
      <c r="C303" s="17" t="s">
        <v>86</v>
      </c>
      <c r="D303" s="17" t="s">
        <v>90</v>
      </c>
      <c r="E303" s="23">
        <v>64887492.43</v>
      </c>
      <c r="F303" s="23">
        <v>38331.27</v>
      </c>
      <c r="G303" s="23">
        <v>70062.53</v>
      </c>
      <c r="H303" s="23">
        <v>193.59</v>
      </c>
      <c r="I303" s="23">
        <v>0</v>
      </c>
      <c r="J303" s="23">
        <v>0</v>
      </c>
      <c r="K303" s="23">
        <v>0</v>
      </c>
      <c r="L303" s="23">
        <v>0</v>
      </c>
      <c r="M303" s="23">
        <v>64778905.04</v>
      </c>
      <c r="N303" s="23">
        <v>356604</v>
      </c>
      <c r="O303" s="23">
        <v>1530491.93</v>
      </c>
      <c r="P303" s="23">
        <v>101151.84</v>
      </c>
      <c r="Q303" s="23">
        <v>0</v>
      </c>
      <c r="R303" s="23">
        <v>62790657.27</v>
      </c>
      <c r="S303" s="23">
        <v>76256410.3</v>
      </c>
      <c r="T303" s="23">
        <v>-2166101.11</v>
      </c>
      <c r="U303" s="23">
        <v>0</v>
      </c>
      <c r="V303" s="23">
        <v>63035.63</v>
      </c>
      <c r="W303" s="23">
        <v>0</v>
      </c>
      <c r="X303" s="23">
        <v>-162955.44</v>
      </c>
      <c r="Y303" s="23">
        <v>586388.88</v>
      </c>
      <c r="Z303" s="23">
        <v>-17483.31</v>
      </c>
      <c r="AA303" s="23">
        <v>1692224.02</v>
      </c>
      <c r="AB303" s="23">
        <v>83458.51</v>
      </c>
      <c r="AC303" s="23">
        <v>2703047.29</v>
      </c>
      <c r="AD303" s="23">
        <v>-22001.23</v>
      </c>
      <c r="AE303" s="23">
        <v>13521.8</v>
      </c>
      <c r="AF303" s="23">
        <v>-84.45</v>
      </c>
      <c r="AG303" s="23">
        <v>0</v>
      </c>
      <c r="AH303" s="23">
        <v>0</v>
      </c>
      <c r="AI303" s="23">
        <v>0</v>
      </c>
      <c r="AJ303" s="23">
        <v>199636.93</v>
      </c>
      <c r="AK303" s="23">
        <v>16760.76</v>
      </c>
      <c r="AL303" s="23">
        <v>5165972.19</v>
      </c>
      <c r="AM303" s="23">
        <v>-150996.36</v>
      </c>
      <c r="AN303" s="23">
        <v>0</v>
      </c>
      <c r="AO303" s="23">
        <v>0</v>
      </c>
      <c r="AP303" s="23">
        <v>296173.94</v>
      </c>
      <c r="AQ303" s="23">
        <v>64887492.43</v>
      </c>
      <c r="AR303" s="23">
        <v>4414668.12</v>
      </c>
      <c r="AS303" s="19"/>
    </row>
    <row r="304" spans="1:45" s="106" customFormat="1" ht="11.25">
      <c r="A304" s="121" t="s">
        <v>74</v>
      </c>
      <c r="B304" s="24" t="s">
        <v>75</v>
      </c>
      <c r="C304" s="17" t="s">
        <v>84</v>
      </c>
      <c r="D304" s="17" t="s">
        <v>683</v>
      </c>
      <c r="E304" s="23">
        <v>49317478.31</v>
      </c>
      <c r="F304" s="23">
        <v>33387.03</v>
      </c>
      <c r="G304" s="23">
        <v>29777.53</v>
      </c>
      <c r="H304" s="23">
        <v>1212.5</v>
      </c>
      <c r="I304" s="23">
        <v>0</v>
      </c>
      <c r="J304" s="23">
        <v>0</v>
      </c>
      <c r="K304" s="23">
        <v>0</v>
      </c>
      <c r="L304" s="23">
        <v>0</v>
      </c>
      <c r="M304" s="23">
        <v>49253101.25</v>
      </c>
      <c r="N304" s="23">
        <v>304044</v>
      </c>
      <c r="O304" s="23">
        <v>-48106.59</v>
      </c>
      <c r="P304" s="23">
        <v>38335.49</v>
      </c>
      <c r="Q304" s="23">
        <v>0</v>
      </c>
      <c r="R304" s="23">
        <v>48958828.35</v>
      </c>
      <c r="S304" s="23">
        <v>55394805.46</v>
      </c>
      <c r="T304" s="23">
        <v>1558950.31</v>
      </c>
      <c r="U304" s="23">
        <v>0</v>
      </c>
      <c r="V304" s="23">
        <v>932.61</v>
      </c>
      <c r="W304" s="23">
        <v>0</v>
      </c>
      <c r="X304" s="23">
        <v>-50009.58</v>
      </c>
      <c r="Y304" s="23">
        <v>393640.49</v>
      </c>
      <c r="Z304" s="23">
        <v>-2465.93</v>
      </c>
      <c r="AA304" s="23">
        <v>2008767.18</v>
      </c>
      <c r="AB304" s="23">
        <v>8918.48</v>
      </c>
      <c r="AC304" s="23">
        <v>2682284.42</v>
      </c>
      <c r="AD304" s="23">
        <v>6615.08</v>
      </c>
      <c r="AE304" s="23">
        <v>39692.4</v>
      </c>
      <c r="AF304" s="23">
        <v>0</v>
      </c>
      <c r="AG304" s="23">
        <v>0</v>
      </c>
      <c r="AH304" s="23">
        <v>0</v>
      </c>
      <c r="AI304" s="23">
        <v>0</v>
      </c>
      <c r="AJ304" s="23">
        <v>1062.12</v>
      </c>
      <c r="AK304" s="23">
        <v>627.17</v>
      </c>
      <c r="AL304" s="23">
        <v>3247721.3</v>
      </c>
      <c r="AM304" s="23">
        <v>-173548.32</v>
      </c>
      <c r="AN304" s="23">
        <v>0</v>
      </c>
      <c r="AO304" s="23">
        <v>0</v>
      </c>
      <c r="AP304" s="23">
        <v>256254.38</v>
      </c>
      <c r="AQ304" s="23">
        <v>49317478.31</v>
      </c>
      <c r="AR304" s="23">
        <v>5020680.29</v>
      </c>
      <c r="AS304" s="19"/>
    </row>
    <row r="305" spans="1:45" s="106" customFormat="1" ht="11.25">
      <c r="A305" s="121" t="s">
        <v>32</v>
      </c>
      <c r="B305" s="24" t="s">
        <v>33</v>
      </c>
      <c r="C305" s="17" t="s">
        <v>84</v>
      </c>
      <c r="D305" s="17" t="s">
        <v>683</v>
      </c>
      <c r="E305" s="23">
        <v>90832499.31</v>
      </c>
      <c r="F305" s="23">
        <v>42571.03</v>
      </c>
      <c r="G305" s="23">
        <v>441833.79</v>
      </c>
      <c r="H305" s="23">
        <v>1242.56</v>
      </c>
      <c r="I305" s="23">
        <v>0</v>
      </c>
      <c r="J305" s="23">
        <v>0</v>
      </c>
      <c r="K305" s="23">
        <v>25359.81</v>
      </c>
      <c r="L305" s="23">
        <v>0</v>
      </c>
      <c r="M305" s="23">
        <v>90321492.12</v>
      </c>
      <c r="N305" s="23">
        <v>527189</v>
      </c>
      <c r="O305" s="23">
        <v>1470058.17</v>
      </c>
      <c r="P305" s="23">
        <v>101497.38</v>
      </c>
      <c r="Q305" s="23">
        <v>0</v>
      </c>
      <c r="R305" s="23">
        <v>88222747.57</v>
      </c>
      <c r="S305" s="23">
        <v>106208806.34</v>
      </c>
      <c r="T305" s="23">
        <v>-2496597.76</v>
      </c>
      <c r="U305" s="23">
        <v>0</v>
      </c>
      <c r="V305" s="23">
        <v>-274837.28</v>
      </c>
      <c r="W305" s="23">
        <v>0</v>
      </c>
      <c r="X305" s="23">
        <v>-477924.08</v>
      </c>
      <c r="Y305" s="23">
        <v>805830.97</v>
      </c>
      <c r="Z305" s="23">
        <v>-41315.73</v>
      </c>
      <c r="AA305" s="23">
        <v>1317615.28</v>
      </c>
      <c r="AB305" s="23">
        <v>189470.76</v>
      </c>
      <c r="AC305" s="23">
        <v>6740502.51</v>
      </c>
      <c r="AD305" s="23">
        <v>42253.83</v>
      </c>
      <c r="AE305" s="23">
        <v>23974.95</v>
      </c>
      <c r="AF305" s="23">
        <v>7509.97</v>
      </c>
      <c r="AG305" s="23">
        <v>0</v>
      </c>
      <c r="AH305" s="23">
        <v>0</v>
      </c>
      <c r="AI305" s="23">
        <v>0</v>
      </c>
      <c r="AJ305" s="23">
        <v>21057.64</v>
      </c>
      <c r="AK305" s="23">
        <v>7699.58</v>
      </c>
      <c r="AL305" s="23">
        <v>5084553.99</v>
      </c>
      <c r="AM305" s="23">
        <v>54045.22</v>
      </c>
      <c r="AN305" s="23">
        <v>0</v>
      </c>
      <c r="AO305" s="23">
        <v>0</v>
      </c>
      <c r="AP305" s="23">
        <v>358627.58</v>
      </c>
      <c r="AQ305" s="23">
        <v>90832499.31</v>
      </c>
      <c r="AR305" s="23">
        <v>9103058.08</v>
      </c>
      <c r="AS305" s="19"/>
    </row>
    <row r="306" spans="1:45" s="106" customFormat="1" ht="11.25">
      <c r="A306" s="121" t="s">
        <v>582</v>
      </c>
      <c r="B306" s="24" t="s">
        <v>583</v>
      </c>
      <c r="C306" s="17" t="s">
        <v>80</v>
      </c>
      <c r="D306" s="17" t="s">
        <v>88</v>
      </c>
      <c r="E306" s="23">
        <v>95226138.48</v>
      </c>
      <c r="F306" s="23">
        <v>28711.17</v>
      </c>
      <c r="G306" s="23">
        <v>394454.1</v>
      </c>
      <c r="H306" s="23">
        <v>0</v>
      </c>
      <c r="I306" s="23">
        <v>772.96</v>
      </c>
      <c r="J306" s="23">
        <v>2046.09</v>
      </c>
      <c r="K306" s="23">
        <v>0</v>
      </c>
      <c r="L306" s="23">
        <v>0</v>
      </c>
      <c r="M306" s="23">
        <v>94800154.16</v>
      </c>
      <c r="N306" s="23">
        <v>309712</v>
      </c>
      <c r="O306" s="23">
        <v>699507.21</v>
      </c>
      <c r="P306" s="23">
        <v>259896.41</v>
      </c>
      <c r="Q306" s="23">
        <v>0</v>
      </c>
      <c r="R306" s="23">
        <v>93531038.54</v>
      </c>
      <c r="S306" s="23">
        <v>108128044.16</v>
      </c>
      <c r="T306" s="23">
        <v>-8773732.08</v>
      </c>
      <c r="U306" s="23">
        <v>0</v>
      </c>
      <c r="V306" s="23">
        <v>3397993.09</v>
      </c>
      <c r="W306" s="23">
        <v>0</v>
      </c>
      <c r="X306" s="23">
        <v>-919781.99</v>
      </c>
      <c r="Y306" s="23">
        <v>875538.52</v>
      </c>
      <c r="Z306" s="23">
        <v>-100331.77</v>
      </c>
      <c r="AA306" s="23">
        <v>832683.23</v>
      </c>
      <c r="AB306" s="23">
        <v>101555.3</v>
      </c>
      <c r="AC306" s="23">
        <v>1980137.85</v>
      </c>
      <c r="AD306" s="23">
        <v>-20072.08</v>
      </c>
      <c r="AE306" s="23">
        <v>11533.6</v>
      </c>
      <c r="AF306" s="23">
        <v>0</v>
      </c>
      <c r="AG306" s="23">
        <v>2061.24</v>
      </c>
      <c r="AH306" s="23">
        <v>0</v>
      </c>
      <c r="AI306" s="23">
        <v>0</v>
      </c>
      <c r="AJ306" s="23">
        <v>366364.1</v>
      </c>
      <c r="AK306" s="23">
        <v>94608.4</v>
      </c>
      <c r="AL306" s="23">
        <v>5328115.4</v>
      </c>
      <c r="AM306" s="23">
        <v>128113.41</v>
      </c>
      <c r="AN306" s="23">
        <v>0</v>
      </c>
      <c r="AO306" s="23">
        <v>0</v>
      </c>
      <c r="AP306" s="23">
        <v>396054.98</v>
      </c>
      <c r="AQ306" s="23">
        <v>95226138.48</v>
      </c>
      <c r="AR306" s="23">
        <v>4730428.07</v>
      </c>
      <c r="AS306" s="19"/>
    </row>
    <row r="307" spans="1:45" s="106" customFormat="1" ht="11.25">
      <c r="A307" s="121" t="s">
        <v>584</v>
      </c>
      <c r="B307" s="24" t="s">
        <v>585</v>
      </c>
      <c r="C307" s="17" t="s">
        <v>86</v>
      </c>
      <c r="D307" s="17" t="s">
        <v>89</v>
      </c>
      <c r="E307" s="23">
        <v>60633573.16</v>
      </c>
      <c r="F307" s="23">
        <v>25897.12</v>
      </c>
      <c r="G307" s="23">
        <v>121897.33</v>
      </c>
      <c r="H307" s="23">
        <v>3630.82</v>
      </c>
      <c r="I307" s="23">
        <v>4480.77</v>
      </c>
      <c r="J307" s="23">
        <v>1214.01</v>
      </c>
      <c r="K307" s="23">
        <v>0</v>
      </c>
      <c r="L307" s="23">
        <v>0</v>
      </c>
      <c r="M307" s="23">
        <v>60476453.11</v>
      </c>
      <c r="N307" s="23">
        <v>216523</v>
      </c>
      <c r="O307" s="23">
        <v>467615.21</v>
      </c>
      <c r="P307" s="23">
        <v>104368.85</v>
      </c>
      <c r="Q307" s="23">
        <v>0</v>
      </c>
      <c r="R307" s="23">
        <v>59687946.05</v>
      </c>
      <c r="S307" s="23">
        <v>69673397.82</v>
      </c>
      <c r="T307" s="23">
        <v>-1747874.64</v>
      </c>
      <c r="U307" s="23">
        <v>0</v>
      </c>
      <c r="V307" s="23">
        <v>15671.74</v>
      </c>
      <c r="W307" s="23">
        <v>0</v>
      </c>
      <c r="X307" s="23">
        <v>-310230.01</v>
      </c>
      <c r="Y307" s="23">
        <v>542074.24</v>
      </c>
      <c r="Z307" s="23">
        <v>-18234.61</v>
      </c>
      <c r="AA307" s="23">
        <v>947175.93</v>
      </c>
      <c r="AB307" s="23">
        <v>19308.54</v>
      </c>
      <c r="AC307" s="23">
        <v>3072084.63</v>
      </c>
      <c r="AD307" s="23">
        <v>66562.79</v>
      </c>
      <c r="AE307" s="23">
        <v>64075.53</v>
      </c>
      <c r="AF307" s="23">
        <v>2831.73</v>
      </c>
      <c r="AG307" s="23">
        <v>6529.34</v>
      </c>
      <c r="AH307" s="23">
        <v>0</v>
      </c>
      <c r="AI307" s="23">
        <v>0</v>
      </c>
      <c r="AJ307" s="23">
        <v>100672.01</v>
      </c>
      <c r="AK307" s="23">
        <v>-2373.24</v>
      </c>
      <c r="AL307" s="23">
        <v>3612912.09</v>
      </c>
      <c r="AM307" s="23">
        <v>-4570.71</v>
      </c>
      <c r="AN307" s="23">
        <v>0</v>
      </c>
      <c r="AO307" s="23">
        <v>0</v>
      </c>
      <c r="AP307" s="23">
        <v>256482.76</v>
      </c>
      <c r="AQ307" s="23">
        <v>60633573.16</v>
      </c>
      <c r="AR307" s="23">
        <v>1792424.81</v>
      </c>
      <c r="AS307" s="19"/>
    </row>
    <row r="308" spans="1:45" s="106" customFormat="1" ht="11.25">
      <c r="A308" s="121" t="s">
        <v>586</v>
      </c>
      <c r="B308" s="24" t="s">
        <v>587</v>
      </c>
      <c r="C308" s="17" t="s">
        <v>83</v>
      </c>
      <c r="D308" s="17" t="s">
        <v>89</v>
      </c>
      <c r="E308" s="23">
        <v>61353517.15</v>
      </c>
      <c r="F308" s="23">
        <v>40763.59</v>
      </c>
      <c r="G308" s="23">
        <v>25012.55</v>
      </c>
      <c r="H308" s="23">
        <v>0</v>
      </c>
      <c r="I308" s="23">
        <v>0</v>
      </c>
      <c r="J308" s="23">
        <v>0</v>
      </c>
      <c r="K308" s="23">
        <v>0</v>
      </c>
      <c r="L308" s="23">
        <v>0</v>
      </c>
      <c r="M308" s="23">
        <v>61287741.01</v>
      </c>
      <c r="N308" s="23">
        <v>176744</v>
      </c>
      <c r="O308" s="23">
        <v>1508471.88</v>
      </c>
      <c r="P308" s="23">
        <v>167361.58</v>
      </c>
      <c r="Q308" s="23">
        <v>0</v>
      </c>
      <c r="R308" s="23">
        <v>59435163.55</v>
      </c>
      <c r="S308" s="23">
        <v>64895755.81</v>
      </c>
      <c r="T308" s="23">
        <v>0</v>
      </c>
      <c r="U308" s="23">
        <v>0</v>
      </c>
      <c r="V308" s="23">
        <v>89850.77</v>
      </c>
      <c r="W308" s="23">
        <v>0</v>
      </c>
      <c r="X308" s="23">
        <v>-1595358.33</v>
      </c>
      <c r="Y308" s="23">
        <v>506764.94</v>
      </c>
      <c r="Z308" s="23">
        <v>0</v>
      </c>
      <c r="AA308" s="23">
        <v>443376.49</v>
      </c>
      <c r="AB308" s="23">
        <v>0</v>
      </c>
      <c r="AC308" s="23">
        <v>1590845.18</v>
      </c>
      <c r="AD308" s="23">
        <v>0</v>
      </c>
      <c r="AE308" s="23">
        <v>0</v>
      </c>
      <c r="AF308" s="23">
        <v>0</v>
      </c>
      <c r="AG308" s="23">
        <v>0</v>
      </c>
      <c r="AH308" s="23">
        <v>0</v>
      </c>
      <c r="AI308" s="23">
        <v>0</v>
      </c>
      <c r="AJ308" s="23">
        <v>62654.13</v>
      </c>
      <c r="AK308" s="23">
        <v>0</v>
      </c>
      <c r="AL308" s="23">
        <v>3169913.27</v>
      </c>
      <c r="AM308" s="23">
        <v>0</v>
      </c>
      <c r="AN308" s="23">
        <v>0</v>
      </c>
      <c r="AO308" s="23">
        <v>0</v>
      </c>
      <c r="AP308" s="23">
        <v>467423.63</v>
      </c>
      <c r="AQ308" s="23">
        <v>61353517.15</v>
      </c>
      <c r="AR308" s="23">
        <v>4238197.05</v>
      </c>
      <c r="AS308" s="19"/>
    </row>
    <row r="309" spans="1:45" s="106" customFormat="1" ht="11.25">
      <c r="A309" s="121" t="s">
        <v>588</v>
      </c>
      <c r="B309" s="24" t="s">
        <v>589</v>
      </c>
      <c r="C309" s="17" t="s">
        <v>83</v>
      </c>
      <c r="D309" s="17" t="s">
        <v>89</v>
      </c>
      <c r="E309" s="23">
        <v>24301568.25</v>
      </c>
      <c r="F309" s="23">
        <v>22696.26</v>
      </c>
      <c r="G309" s="23">
        <v>24562.17</v>
      </c>
      <c r="H309" s="23">
        <v>2078.61</v>
      </c>
      <c r="I309" s="23">
        <v>18701.31</v>
      </c>
      <c r="J309" s="23">
        <v>0</v>
      </c>
      <c r="K309" s="23">
        <v>0</v>
      </c>
      <c r="L309" s="23">
        <v>0</v>
      </c>
      <c r="M309" s="23">
        <v>24233529.9</v>
      </c>
      <c r="N309" s="23">
        <v>205287</v>
      </c>
      <c r="O309" s="23">
        <v>136248.46</v>
      </c>
      <c r="P309" s="23">
        <v>58281.9</v>
      </c>
      <c r="Q309" s="23">
        <v>0</v>
      </c>
      <c r="R309" s="23">
        <v>23833712.54</v>
      </c>
      <c r="S309" s="23">
        <v>27739391.13</v>
      </c>
      <c r="T309" s="23">
        <v>-335477.77</v>
      </c>
      <c r="U309" s="23">
        <v>0</v>
      </c>
      <c r="V309" s="23">
        <v>7249.69</v>
      </c>
      <c r="W309" s="23">
        <v>0</v>
      </c>
      <c r="X309" s="23">
        <v>-14406.5</v>
      </c>
      <c r="Y309" s="23">
        <v>203611.39</v>
      </c>
      <c r="Z309" s="23">
        <v>-4096.45</v>
      </c>
      <c r="AA309" s="23">
        <v>1109803.05</v>
      </c>
      <c r="AB309" s="23">
        <v>37915.6</v>
      </c>
      <c r="AC309" s="23">
        <v>791917.65</v>
      </c>
      <c r="AD309" s="23">
        <v>6909.91</v>
      </c>
      <c r="AE309" s="23">
        <v>49382.7</v>
      </c>
      <c r="AF309" s="23">
        <v>-70.44</v>
      </c>
      <c r="AG309" s="23">
        <v>22449.54</v>
      </c>
      <c r="AH309" s="23">
        <v>0</v>
      </c>
      <c r="AI309" s="23">
        <v>0</v>
      </c>
      <c r="AJ309" s="23">
        <v>5554.85</v>
      </c>
      <c r="AK309" s="23">
        <v>1684.92</v>
      </c>
      <c r="AL309" s="23">
        <v>1205682.26</v>
      </c>
      <c r="AM309" s="23">
        <v>-7123.7</v>
      </c>
      <c r="AN309" s="23">
        <v>0</v>
      </c>
      <c r="AO309" s="23">
        <v>-61759.5</v>
      </c>
      <c r="AP309" s="23">
        <v>161169.4</v>
      </c>
      <c r="AQ309" s="23">
        <v>24301568.25</v>
      </c>
      <c r="AR309" s="23">
        <v>952737.78</v>
      </c>
      <c r="AS309" s="19"/>
    </row>
    <row r="310" spans="1:45" s="106" customFormat="1" ht="11.25">
      <c r="A310" s="121" t="s">
        <v>590</v>
      </c>
      <c r="B310" s="24" t="s">
        <v>591</v>
      </c>
      <c r="C310" s="17" t="s">
        <v>82</v>
      </c>
      <c r="D310" s="17" t="s">
        <v>89</v>
      </c>
      <c r="E310" s="23">
        <v>33150549.68</v>
      </c>
      <c r="F310" s="23">
        <v>10711.66</v>
      </c>
      <c r="G310" s="23">
        <v>246085.62</v>
      </c>
      <c r="H310" s="23">
        <v>0</v>
      </c>
      <c r="I310" s="23">
        <v>5285.46</v>
      </c>
      <c r="J310" s="23">
        <v>3947.8</v>
      </c>
      <c r="K310" s="23">
        <v>0</v>
      </c>
      <c r="L310" s="23">
        <v>0</v>
      </c>
      <c r="M310" s="23">
        <v>32884519.14</v>
      </c>
      <c r="N310" s="23">
        <v>189872</v>
      </c>
      <c r="O310" s="23">
        <v>86297.33</v>
      </c>
      <c r="P310" s="23">
        <v>62979.62</v>
      </c>
      <c r="Q310" s="23">
        <v>0</v>
      </c>
      <c r="R310" s="23">
        <v>32545370.19</v>
      </c>
      <c r="S310" s="23">
        <v>40288195.99</v>
      </c>
      <c r="T310" s="23">
        <v>-1193415.44</v>
      </c>
      <c r="U310" s="23">
        <v>0</v>
      </c>
      <c r="V310" s="23">
        <v>44593.23</v>
      </c>
      <c r="W310" s="23">
        <v>0</v>
      </c>
      <c r="X310" s="23">
        <v>-94696.81</v>
      </c>
      <c r="Y310" s="23">
        <v>311001.84</v>
      </c>
      <c r="Z310" s="23">
        <v>-15214.08</v>
      </c>
      <c r="AA310" s="23">
        <v>669768.95</v>
      </c>
      <c r="AB310" s="23">
        <v>31683.65</v>
      </c>
      <c r="AC310" s="23">
        <v>3644358.57</v>
      </c>
      <c r="AD310" s="23">
        <v>-119481.99</v>
      </c>
      <c r="AE310" s="23">
        <v>32560.96</v>
      </c>
      <c r="AF310" s="23">
        <v>-342.44</v>
      </c>
      <c r="AG310" s="23">
        <v>14291.69</v>
      </c>
      <c r="AH310" s="23">
        <v>0</v>
      </c>
      <c r="AI310" s="23">
        <v>0</v>
      </c>
      <c r="AJ310" s="23">
        <v>4435.23</v>
      </c>
      <c r="AK310" s="23">
        <v>8281.67</v>
      </c>
      <c r="AL310" s="23">
        <v>1979827.01</v>
      </c>
      <c r="AM310" s="23">
        <v>-73562.94</v>
      </c>
      <c r="AN310" s="23">
        <v>0</v>
      </c>
      <c r="AO310" s="23">
        <v>0</v>
      </c>
      <c r="AP310" s="23">
        <v>187488.24</v>
      </c>
      <c r="AQ310" s="23">
        <v>33150549.75</v>
      </c>
      <c r="AR310" s="23">
        <v>1965237.55</v>
      </c>
      <c r="AS310" s="19"/>
    </row>
    <row r="311" spans="1:45" s="106" customFormat="1" ht="11.25">
      <c r="A311" s="121" t="s">
        <v>592</v>
      </c>
      <c r="B311" s="24" t="s">
        <v>593</v>
      </c>
      <c r="C311" s="17" t="s">
        <v>82</v>
      </c>
      <c r="D311" s="17" t="s">
        <v>89</v>
      </c>
      <c r="E311" s="23">
        <v>26256119.35</v>
      </c>
      <c r="F311" s="23">
        <v>14666.8</v>
      </c>
      <c r="G311" s="23">
        <v>29167.69</v>
      </c>
      <c r="H311" s="23">
        <v>0</v>
      </c>
      <c r="I311" s="23">
        <v>9506.54</v>
      </c>
      <c r="J311" s="23">
        <v>6954.89</v>
      </c>
      <c r="K311" s="23">
        <v>1405.72</v>
      </c>
      <c r="L311" s="23">
        <v>0</v>
      </c>
      <c r="M311" s="23">
        <v>26194417.71</v>
      </c>
      <c r="N311" s="23">
        <v>207766</v>
      </c>
      <c r="O311" s="23">
        <v>206011.77</v>
      </c>
      <c r="P311" s="23">
        <v>28373.36</v>
      </c>
      <c r="Q311" s="23">
        <v>0</v>
      </c>
      <c r="R311" s="23">
        <v>25752266.58</v>
      </c>
      <c r="S311" s="23">
        <v>32052998.8</v>
      </c>
      <c r="T311" s="23">
        <v>-625873.03</v>
      </c>
      <c r="U311" s="23">
        <v>0</v>
      </c>
      <c r="V311" s="23">
        <v>23903.01</v>
      </c>
      <c r="W311" s="23">
        <v>0</v>
      </c>
      <c r="X311" s="23">
        <v>-77001.97</v>
      </c>
      <c r="Y311" s="23">
        <v>225554.52</v>
      </c>
      <c r="Z311" s="23">
        <v>-10266.95</v>
      </c>
      <c r="AA311" s="23">
        <v>1342682.82</v>
      </c>
      <c r="AB311" s="23">
        <v>136564.71</v>
      </c>
      <c r="AC311" s="23">
        <v>1810138.34</v>
      </c>
      <c r="AD311" s="23">
        <v>-54868.28</v>
      </c>
      <c r="AE311" s="23">
        <v>112103.88</v>
      </c>
      <c r="AF311" s="23">
        <v>9954.79</v>
      </c>
      <c r="AG311" s="23">
        <v>83825.5</v>
      </c>
      <c r="AH311" s="23">
        <v>26703.42</v>
      </c>
      <c r="AI311" s="23">
        <v>-176.7</v>
      </c>
      <c r="AJ311" s="23">
        <v>55951.95</v>
      </c>
      <c r="AK311" s="23">
        <v>13121.23</v>
      </c>
      <c r="AL311" s="23">
        <v>1790795.99</v>
      </c>
      <c r="AM311" s="23">
        <v>48450.21</v>
      </c>
      <c r="AN311" s="23">
        <v>0</v>
      </c>
      <c r="AO311" s="23">
        <v>0</v>
      </c>
      <c r="AP311" s="23">
        <v>111951.11</v>
      </c>
      <c r="AQ311" s="23">
        <v>26256119.35</v>
      </c>
      <c r="AR311" s="23">
        <v>1061752.04</v>
      </c>
      <c r="AS311" s="19"/>
    </row>
    <row r="312" spans="1:45" s="106" customFormat="1" ht="11.25">
      <c r="A312" s="121" t="s">
        <v>594</v>
      </c>
      <c r="B312" s="24" t="s">
        <v>595</v>
      </c>
      <c r="C312" s="17" t="s">
        <v>85</v>
      </c>
      <c r="D312" s="17" t="s">
        <v>89</v>
      </c>
      <c r="E312" s="23">
        <v>29035018.62</v>
      </c>
      <c r="F312" s="23">
        <v>21376.14</v>
      </c>
      <c r="G312" s="23">
        <v>17479.6</v>
      </c>
      <c r="H312" s="23">
        <v>1249.88</v>
      </c>
      <c r="I312" s="23">
        <v>3325.49</v>
      </c>
      <c r="J312" s="23">
        <v>0</v>
      </c>
      <c r="K312" s="23">
        <v>0</v>
      </c>
      <c r="L312" s="23">
        <v>0</v>
      </c>
      <c r="M312" s="23">
        <v>28991587.51</v>
      </c>
      <c r="N312" s="23">
        <v>120158</v>
      </c>
      <c r="O312" s="23">
        <v>142953.81</v>
      </c>
      <c r="P312" s="23">
        <v>86237.93</v>
      </c>
      <c r="Q312" s="23">
        <v>0</v>
      </c>
      <c r="R312" s="23">
        <v>28642237.77</v>
      </c>
      <c r="S312" s="23">
        <v>35125259.65</v>
      </c>
      <c r="T312" s="23">
        <v>-1645502.76</v>
      </c>
      <c r="U312" s="23">
        <v>0</v>
      </c>
      <c r="V312" s="23">
        <v>51041.73</v>
      </c>
      <c r="W312" s="23">
        <v>0</v>
      </c>
      <c r="X312" s="23">
        <v>-106131.36</v>
      </c>
      <c r="Y312" s="23">
        <v>274576.83</v>
      </c>
      <c r="Z312" s="23">
        <v>-19148.85</v>
      </c>
      <c r="AA312" s="23">
        <v>584310.78</v>
      </c>
      <c r="AB312" s="23">
        <v>9272.84</v>
      </c>
      <c r="AC312" s="23">
        <v>1197183.86</v>
      </c>
      <c r="AD312" s="23">
        <v>21664.04</v>
      </c>
      <c r="AE312" s="23">
        <v>416.63</v>
      </c>
      <c r="AF312" s="23">
        <v>0</v>
      </c>
      <c r="AG312" s="23">
        <v>6543.74</v>
      </c>
      <c r="AH312" s="23">
        <v>0</v>
      </c>
      <c r="AI312" s="23">
        <v>0</v>
      </c>
      <c r="AJ312" s="23">
        <v>625727.53</v>
      </c>
      <c r="AK312" s="23">
        <v>92589.16</v>
      </c>
      <c r="AL312" s="23">
        <v>2180047.84</v>
      </c>
      <c r="AM312" s="23">
        <v>-54037.64</v>
      </c>
      <c r="AN312" s="23">
        <v>0</v>
      </c>
      <c r="AO312" s="23">
        <v>0</v>
      </c>
      <c r="AP312" s="23">
        <v>193620.56</v>
      </c>
      <c r="AQ312" s="23">
        <v>29035018.62</v>
      </c>
      <c r="AR312" s="23">
        <v>1085174.51</v>
      </c>
      <c r="AS312" s="19"/>
    </row>
    <row r="313" spans="1:45" s="106" customFormat="1" ht="11.25">
      <c r="A313" s="121" t="s">
        <v>596</v>
      </c>
      <c r="B313" s="24" t="s">
        <v>597</v>
      </c>
      <c r="C313" s="17" t="s">
        <v>83</v>
      </c>
      <c r="D313" s="17" t="s">
        <v>89</v>
      </c>
      <c r="E313" s="23">
        <v>55109012.18</v>
      </c>
      <c r="F313" s="23">
        <v>45397.78</v>
      </c>
      <c r="G313" s="23">
        <v>28125.05</v>
      </c>
      <c r="H313" s="23">
        <v>1120.65</v>
      </c>
      <c r="I313" s="23">
        <v>0</v>
      </c>
      <c r="J313" s="23">
        <v>0</v>
      </c>
      <c r="K313" s="23">
        <v>0</v>
      </c>
      <c r="L313" s="23">
        <v>0</v>
      </c>
      <c r="M313" s="23">
        <v>55034368.7</v>
      </c>
      <c r="N313" s="23">
        <v>160765</v>
      </c>
      <c r="O313" s="23">
        <v>317543.81</v>
      </c>
      <c r="P313" s="23">
        <v>81216.89</v>
      </c>
      <c r="Q313" s="23">
        <v>0</v>
      </c>
      <c r="R313" s="23">
        <v>54474843</v>
      </c>
      <c r="S313" s="23">
        <v>63915812.16</v>
      </c>
      <c r="T313" s="23">
        <v>-1316827.13</v>
      </c>
      <c r="U313" s="23">
        <v>0</v>
      </c>
      <c r="V313" s="23">
        <v>20765.65</v>
      </c>
      <c r="W313" s="23">
        <v>0</v>
      </c>
      <c r="X313" s="23">
        <v>-72897.76</v>
      </c>
      <c r="Y313" s="23">
        <v>522129.3</v>
      </c>
      <c r="Z313" s="23">
        <v>-15595.97</v>
      </c>
      <c r="AA313" s="23">
        <v>369582.68</v>
      </c>
      <c r="AB313" s="23">
        <v>9480.1</v>
      </c>
      <c r="AC313" s="23">
        <v>4145847.36</v>
      </c>
      <c r="AD313" s="23">
        <v>-41531.23</v>
      </c>
      <c r="AE313" s="23">
        <v>35366.2</v>
      </c>
      <c r="AF313" s="23">
        <v>0</v>
      </c>
      <c r="AG313" s="23">
        <v>860.87</v>
      </c>
      <c r="AH313" s="23">
        <v>0</v>
      </c>
      <c r="AI313" s="23">
        <v>0</v>
      </c>
      <c r="AJ313" s="23">
        <v>412289.06</v>
      </c>
      <c r="AK313" s="23">
        <v>1814.7</v>
      </c>
      <c r="AL313" s="23">
        <v>2678738.53</v>
      </c>
      <c r="AM313" s="23">
        <v>108425.41</v>
      </c>
      <c r="AN313" s="23">
        <v>0</v>
      </c>
      <c r="AO313" s="23">
        <v>0</v>
      </c>
      <c r="AP313" s="23">
        <v>369295.91</v>
      </c>
      <c r="AQ313" s="23">
        <v>55109012.18</v>
      </c>
      <c r="AR313" s="23">
        <v>1139809.32</v>
      </c>
      <c r="AS313" s="19"/>
    </row>
    <row r="314" spans="1:45" s="106" customFormat="1" ht="11.25">
      <c r="A314" s="121" t="s">
        <v>598</v>
      </c>
      <c r="B314" s="24" t="s">
        <v>599</v>
      </c>
      <c r="C314" s="17" t="s">
        <v>82</v>
      </c>
      <c r="D314" s="17" t="s">
        <v>88</v>
      </c>
      <c r="E314" s="23">
        <v>68868837.89</v>
      </c>
      <c r="F314" s="23">
        <v>120.69</v>
      </c>
      <c r="G314" s="23">
        <v>20828.3</v>
      </c>
      <c r="H314" s="23">
        <v>0</v>
      </c>
      <c r="I314" s="23">
        <v>10294.04</v>
      </c>
      <c r="J314" s="23">
        <v>19688.82</v>
      </c>
      <c r="K314" s="23">
        <v>8002.5</v>
      </c>
      <c r="L314" s="23">
        <v>0</v>
      </c>
      <c r="M314" s="23">
        <v>68809903.54</v>
      </c>
      <c r="N314" s="23">
        <v>263625</v>
      </c>
      <c r="O314" s="23">
        <v>307990.99</v>
      </c>
      <c r="P314" s="23">
        <v>260257.85</v>
      </c>
      <c r="Q314" s="23">
        <v>0</v>
      </c>
      <c r="R314" s="23">
        <v>67978029.7</v>
      </c>
      <c r="S314" s="23">
        <v>79485056.12</v>
      </c>
      <c r="T314" s="23">
        <v>-6518179.41</v>
      </c>
      <c r="U314" s="23">
        <v>0</v>
      </c>
      <c r="V314" s="23">
        <v>106928.58</v>
      </c>
      <c r="W314" s="23">
        <v>0</v>
      </c>
      <c r="X314" s="23">
        <v>-286184.89</v>
      </c>
      <c r="Y314" s="23">
        <v>637765.99</v>
      </c>
      <c r="Z314" s="23">
        <v>-70673.49</v>
      </c>
      <c r="AA314" s="23">
        <v>625062.76</v>
      </c>
      <c r="AB314" s="23">
        <v>25646.51</v>
      </c>
      <c r="AC314" s="23">
        <v>2301886.22</v>
      </c>
      <c r="AD314" s="23">
        <v>-183494.74</v>
      </c>
      <c r="AE314" s="23">
        <v>30782.38</v>
      </c>
      <c r="AF314" s="23">
        <v>0</v>
      </c>
      <c r="AG314" s="23">
        <v>24415.17</v>
      </c>
      <c r="AH314" s="23">
        <v>-1345.38</v>
      </c>
      <c r="AI314" s="23">
        <v>0</v>
      </c>
      <c r="AJ314" s="23">
        <v>76741.62</v>
      </c>
      <c r="AK314" s="23">
        <v>9466.08</v>
      </c>
      <c r="AL314" s="23">
        <v>2721659.32</v>
      </c>
      <c r="AM314" s="23">
        <v>-907183.36</v>
      </c>
      <c r="AN314" s="23">
        <v>0</v>
      </c>
      <c r="AO314" s="23">
        <v>0</v>
      </c>
      <c r="AP314" s="23">
        <v>334608.21</v>
      </c>
      <c r="AQ314" s="23">
        <v>68868837.89</v>
      </c>
      <c r="AR314" s="23">
        <v>2308410.03</v>
      </c>
      <c r="AS314" s="19"/>
    </row>
    <row r="315" spans="1:45" s="106" customFormat="1" ht="11.25">
      <c r="A315" s="121" t="s">
        <v>600</v>
      </c>
      <c r="B315" s="24" t="s">
        <v>601</v>
      </c>
      <c r="C315" s="17" t="s">
        <v>81</v>
      </c>
      <c r="D315" s="17" t="s">
        <v>89</v>
      </c>
      <c r="E315" s="23">
        <v>8675226.85</v>
      </c>
      <c r="F315" s="23">
        <v>17486.07</v>
      </c>
      <c r="G315" s="23">
        <v>8058.12</v>
      </c>
      <c r="H315" s="23">
        <v>428</v>
      </c>
      <c r="I315" s="23">
        <v>11908.8</v>
      </c>
      <c r="J315" s="23">
        <v>-305.39</v>
      </c>
      <c r="K315" s="23">
        <v>24915.07</v>
      </c>
      <c r="L315" s="23">
        <v>0</v>
      </c>
      <c r="M315" s="23">
        <v>8612736.18</v>
      </c>
      <c r="N315" s="23">
        <v>84804</v>
      </c>
      <c r="O315" s="23">
        <v>42733.45</v>
      </c>
      <c r="P315" s="23">
        <v>5941.42</v>
      </c>
      <c r="Q315" s="23">
        <v>0</v>
      </c>
      <c r="R315" s="23">
        <v>8479257.31</v>
      </c>
      <c r="S315" s="23">
        <v>10200884</v>
      </c>
      <c r="T315" s="23">
        <v>-69227.17</v>
      </c>
      <c r="U315" s="23">
        <v>0</v>
      </c>
      <c r="V315" s="23">
        <v>-3885.59</v>
      </c>
      <c r="W315" s="23">
        <v>0</v>
      </c>
      <c r="X315" s="23">
        <v>-12716.81</v>
      </c>
      <c r="Y315" s="23">
        <v>73942.07</v>
      </c>
      <c r="Z315" s="23">
        <v>-1237.24</v>
      </c>
      <c r="AA315" s="23">
        <v>447839.08</v>
      </c>
      <c r="AB315" s="23">
        <v>10531.33</v>
      </c>
      <c r="AC315" s="23">
        <v>552708.9</v>
      </c>
      <c r="AD315" s="23">
        <v>70278.57</v>
      </c>
      <c r="AE315" s="23">
        <v>39352.9</v>
      </c>
      <c r="AF315" s="23">
        <v>0</v>
      </c>
      <c r="AG315" s="23">
        <v>44740.11</v>
      </c>
      <c r="AH315" s="23">
        <v>1075.92</v>
      </c>
      <c r="AI315" s="23">
        <v>0</v>
      </c>
      <c r="AJ315" s="23">
        <v>0</v>
      </c>
      <c r="AK315" s="23">
        <v>1321.74</v>
      </c>
      <c r="AL315" s="23">
        <v>335086.33</v>
      </c>
      <c r="AM315" s="23">
        <v>1682.94</v>
      </c>
      <c r="AN315" s="23">
        <v>0</v>
      </c>
      <c r="AO315" s="23">
        <v>0</v>
      </c>
      <c r="AP315" s="23">
        <v>33348.21</v>
      </c>
      <c r="AQ315" s="23">
        <v>8675226.85</v>
      </c>
      <c r="AR315" s="23">
        <v>264050.84</v>
      </c>
      <c r="AS315" s="19"/>
    </row>
    <row r="316" spans="1:45" s="106" customFormat="1" ht="11.25">
      <c r="A316" s="121" t="s">
        <v>602</v>
      </c>
      <c r="B316" s="24" t="s">
        <v>603</v>
      </c>
      <c r="C316" s="17" t="s">
        <v>81</v>
      </c>
      <c r="D316" s="17" t="s">
        <v>89</v>
      </c>
      <c r="E316" s="23">
        <v>26606071.25</v>
      </c>
      <c r="F316" s="23">
        <v>23737.75</v>
      </c>
      <c r="G316" s="23">
        <v>12479.72</v>
      </c>
      <c r="H316" s="23">
        <v>283.73</v>
      </c>
      <c r="I316" s="23">
        <v>43617.01</v>
      </c>
      <c r="J316" s="23">
        <v>0.72</v>
      </c>
      <c r="K316" s="23">
        <v>49517.13</v>
      </c>
      <c r="L316" s="23">
        <v>0</v>
      </c>
      <c r="M316" s="23">
        <v>26476435.19</v>
      </c>
      <c r="N316" s="23">
        <v>202362</v>
      </c>
      <c r="O316" s="23">
        <v>340094.34</v>
      </c>
      <c r="P316" s="23">
        <v>66183.71</v>
      </c>
      <c r="Q316" s="23">
        <v>0</v>
      </c>
      <c r="R316" s="23">
        <v>25867795.14</v>
      </c>
      <c r="S316" s="23">
        <v>31602226.69</v>
      </c>
      <c r="T316" s="23">
        <v>-790580.86</v>
      </c>
      <c r="U316" s="23">
        <v>0</v>
      </c>
      <c r="V316" s="23">
        <v>-15548.56</v>
      </c>
      <c r="W316" s="23">
        <v>0</v>
      </c>
      <c r="X316" s="23">
        <v>-145079.51</v>
      </c>
      <c r="Y316" s="23">
        <v>225898.99</v>
      </c>
      <c r="Z316" s="23">
        <v>-10388.07</v>
      </c>
      <c r="AA316" s="23">
        <v>1282193.52</v>
      </c>
      <c r="AB316" s="23">
        <v>55765.66</v>
      </c>
      <c r="AC316" s="23">
        <v>1717718.8</v>
      </c>
      <c r="AD316" s="23">
        <v>27517.46</v>
      </c>
      <c r="AE316" s="23">
        <v>84125.69</v>
      </c>
      <c r="AF316" s="23">
        <v>0</v>
      </c>
      <c r="AG316" s="23">
        <v>77883.77</v>
      </c>
      <c r="AH316" s="23">
        <v>-824.63</v>
      </c>
      <c r="AI316" s="23">
        <v>-0.97</v>
      </c>
      <c r="AJ316" s="23">
        <v>7611.14</v>
      </c>
      <c r="AK316" s="23">
        <v>0</v>
      </c>
      <c r="AL316" s="23">
        <v>1232541.9</v>
      </c>
      <c r="AM316" s="23">
        <v>-74884.24</v>
      </c>
      <c r="AN316" s="23">
        <v>0</v>
      </c>
      <c r="AO316" s="23">
        <v>0</v>
      </c>
      <c r="AP316" s="23">
        <v>140968.35</v>
      </c>
      <c r="AQ316" s="23">
        <v>26606071.25</v>
      </c>
      <c r="AR316" s="23">
        <v>1322328.18</v>
      </c>
      <c r="AS316" s="19"/>
    </row>
    <row r="317" spans="1:45" s="106" customFormat="1" ht="11.25">
      <c r="A317" s="121" t="s">
        <v>604</v>
      </c>
      <c r="B317" s="24" t="s">
        <v>605</v>
      </c>
      <c r="C317" s="17" t="s">
        <v>80</v>
      </c>
      <c r="D317" s="17" t="s">
        <v>89</v>
      </c>
      <c r="E317" s="23">
        <v>27599846.73</v>
      </c>
      <c r="F317" s="23">
        <v>1388.31</v>
      </c>
      <c r="G317" s="23">
        <v>24828.19</v>
      </c>
      <c r="H317" s="23">
        <v>0</v>
      </c>
      <c r="I317" s="23">
        <v>2141.95</v>
      </c>
      <c r="J317" s="23">
        <v>0</v>
      </c>
      <c r="K317" s="23">
        <v>0</v>
      </c>
      <c r="L317" s="23">
        <v>0</v>
      </c>
      <c r="M317" s="23">
        <v>27571488.28</v>
      </c>
      <c r="N317" s="23">
        <v>132639</v>
      </c>
      <c r="O317" s="23">
        <v>323331.41</v>
      </c>
      <c r="P317" s="23">
        <v>38224.71</v>
      </c>
      <c r="Q317" s="23">
        <v>0</v>
      </c>
      <c r="R317" s="23">
        <v>27077293.16</v>
      </c>
      <c r="S317" s="23">
        <v>32577958.38</v>
      </c>
      <c r="T317" s="23">
        <v>-1248372.18</v>
      </c>
      <c r="U317" s="23">
        <v>0</v>
      </c>
      <c r="V317" s="23">
        <v>15136.78</v>
      </c>
      <c r="W317" s="23">
        <v>0</v>
      </c>
      <c r="X317" s="23">
        <v>-377677.87</v>
      </c>
      <c r="Y317" s="23">
        <v>252423.51</v>
      </c>
      <c r="Z317" s="23">
        <v>-16148.1</v>
      </c>
      <c r="AA317" s="23">
        <v>639283.54</v>
      </c>
      <c r="AB317" s="23">
        <v>25501.49</v>
      </c>
      <c r="AC317" s="23">
        <v>1545316.68</v>
      </c>
      <c r="AD317" s="23">
        <v>109326.46</v>
      </c>
      <c r="AE317" s="23">
        <v>0</v>
      </c>
      <c r="AF317" s="23">
        <v>0</v>
      </c>
      <c r="AG317" s="23">
        <v>5804.58</v>
      </c>
      <c r="AH317" s="23">
        <v>0</v>
      </c>
      <c r="AI317" s="23">
        <v>0</v>
      </c>
      <c r="AJ317" s="23">
        <v>88083.2</v>
      </c>
      <c r="AK317" s="23">
        <v>-4437.87</v>
      </c>
      <c r="AL317" s="23">
        <v>1806872.28</v>
      </c>
      <c r="AM317" s="23">
        <v>29267.76</v>
      </c>
      <c r="AN317" s="23">
        <v>0</v>
      </c>
      <c r="AO317" s="23">
        <v>0</v>
      </c>
      <c r="AP317" s="23">
        <v>113811.41</v>
      </c>
      <c r="AQ317" s="23">
        <v>27599846.73</v>
      </c>
      <c r="AR317" s="23">
        <v>1679284.17</v>
      </c>
      <c r="AS317" s="19"/>
    </row>
    <row r="318" spans="1:45" s="106" customFormat="1" ht="11.25">
      <c r="A318" s="121" t="s">
        <v>606</v>
      </c>
      <c r="B318" s="24" t="s">
        <v>607</v>
      </c>
      <c r="C318" s="17" t="s">
        <v>85</v>
      </c>
      <c r="D318" s="17" t="s">
        <v>89</v>
      </c>
      <c r="E318" s="23">
        <v>14259205.02</v>
      </c>
      <c r="F318" s="23">
        <v>6869.83</v>
      </c>
      <c r="G318" s="23">
        <v>30489.78</v>
      </c>
      <c r="H318" s="23">
        <v>755.85</v>
      </c>
      <c r="I318" s="23">
        <v>5771.54</v>
      </c>
      <c r="J318" s="23">
        <v>241.25</v>
      </c>
      <c r="K318" s="23">
        <v>0</v>
      </c>
      <c r="L318" s="23">
        <v>0</v>
      </c>
      <c r="M318" s="23">
        <v>14215076.77</v>
      </c>
      <c r="N318" s="23">
        <v>107932</v>
      </c>
      <c r="O318" s="23">
        <v>176657.78</v>
      </c>
      <c r="P318" s="23">
        <v>37927.99</v>
      </c>
      <c r="Q318" s="23">
        <v>0</v>
      </c>
      <c r="R318" s="23">
        <v>13892559</v>
      </c>
      <c r="S318" s="23">
        <v>17342585.49</v>
      </c>
      <c r="T318" s="23">
        <v>-849886.5</v>
      </c>
      <c r="U318" s="23">
        <v>0</v>
      </c>
      <c r="V318" s="23">
        <v>-630.21</v>
      </c>
      <c r="W318" s="23">
        <v>0</v>
      </c>
      <c r="X318" s="23">
        <v>-34040.37</v>
      </c>
      <c r="Y318" s="23">
        <v>137222.26</v>
      </c>
      <c r="Z318" s="23">
        <v>-8100.75</v>
      </c>
      <c r="AA318" s="23">
        <v>563407.55</v>
      </c>
      <c r="AB318" s="23">
        <v>8022.68</v>
      </c>
      <c r="AC318" s="23">
        <v>698775.49</v>
      </c>
      <c r="AD318" s="23">
        <v>15631.91</v>
      </c>
      <c r="AE318" s="23">
        <v>23209.82</v>
      </c>
      <c r="AF318" s="23">
        <v>0</v>
      </c>
      <c r="AG318" s="23">
        <v>42421.05</v>
      </c>
      <c r="AH318" s="23">
        <v>-14.73</v>
      </c>
      <c r="AI318" s="23">
        <v>0</v>
      </c>
      <c r="AJ318" s="23">
        <v>1415.08</v>
      </c>
      <c r="AK318" s="23">
        <v>-1364.14</v>
      </c>
      <c r="AL318" s="23">
        <v>962148.99</v>
      </c>
      <c r="AM318" s="23">
        <v>7095.35</v>
      </c>
      <c r="AN318" s="23">
        <v>0</v>
      </c>
      <c r="AO318" s="23">
        <v>0</v>
      </c>
      <c r="AP318" s="23">
        <v>75276.59</v>
      </c>
      <c r="AQ318" s="23">
        <v>14259205.02</v>
      </c>
      <c r="AR318" s="23">
        <v>786344.14</v>
      </c>
      <c r="AS318" s="19"/>
    </row>
    <row r="319" spans="1:45" s="106" customFormat="1" ht="11.25">
      <c r="A319" s="121" t="s">
        <v>608</v>
      </c>
      <c r="B319" s="24" t="s">
        <v>609</v>
      </c>
      <c r="C319" s="17" t="s">
        <v>82</v>
      </c>
      <c r="D319" s="17" t="s">
        <v>89</v>
      </c>
      <c r="E319" s="23">
        <v>29203229.19</v>
      </c>
      <c r="F319" s="23">
        <v>16322.6</v>
      </c>
      <c r="G319" s="23">
        <v>1127.39</v>
      </c>
      <c r="H319" s="23">
        <v>0</v>
      </c>
      <c r="I319" s="23">
        <v>2082.85</v>
      </c>
      <c r="J319" s="23">
        <v>1526.63</v>
      </c>
      <c r="K319" s="23">
        <v>0</v>
      </c>
      <c r="L319" s="23">
        <v>0</v>
      </c>
      <c r="M319" s="23">
        <v>29182169.72</v>
      </c>
      <c r="N319" s="23">
        <v>168663</v>
      </c>
      <c r="O319" s="23">
        <v>210846.07</v>
      </c>
      <c r="P319" s="23">
        <v>27654.69</v>
      </c>
      <c r="Q319" s="23">
        <v>0</v>
      </c>
      <c r="R319" s="23">
        <v>28775005.96</v>
      </c>
      <c r="S319" s="23">
        <v>33323916.25</v>
      </c>
      <c r="T319" s="23">
        <v>-473738.94</v>
      </c>
      <c r="U319" s="23">
        <v>0</v>
      </c>
      <c r="V319" s="23">
        <v>4655.77</v>
      </c>
      <c r="W319" s="23">
        <v>0</v>
      </c>
      <c r="X319" s="23">
        <v>-60338.76</v>
      </c>
      <c r="Y319" s="23">
        <v>253670.18</v>
      </c>
      <c r="Z319" s="23">
        <v>5090.26</v>
      </c>
      <c r="AA319" s="23">
        <v>698750.9</v>
      </c>
      <c r="AB319" s="23">
        <v>99916.35</v>
      </c>
      <c r="AC319" s="23">
        <v>1235394.28</v>
      </c>
      <c r="AD319" s="23">
        <v>43061.16</v>
      </c>
      <c r="AE319" s="23">
        <v>82193.17</v>
      </c>
      <c r="AF319" s="23">
        <v>6486.22</v>
      </c>
      <c r="AG319" s="23">
        <v>45975.99</v>
      </c>
      <c r="AH319" s="23">
        <v>2544.07</v>
      </c>
      <c r="AI319" s="23">
        <v>0</v>
      </c>
      <c r="AJ319" s="23">
        <v>21384.31</v>
      </c>
      <c r="AK319" s="23">
        <v>175.67</v>
      </c>
      <c r="AL319" s="23">
        <v>1518369</v>
      </c>
      <c r="AM319" s="23">
        <v>63150.97</v>
      </c>
      <c r="AN319" s="23">
        <v>0</v>
      </c>
      <c r="AO319" s="23">
        <v>0</v>
      </c>
      <c r="AP319" s="23">
        <v>153301</v>
      </c>
      <c r="AQ319" s="23">
        <v>29203229.19</v>
      </c>
      <c r="AR319" s="23">
        <v>516035.58</v>
      </c>
      <c r="AS319" s="19"/>
    </row>
    <row r="320" spans="1:45" s="106" customFormat="1" ht="11.25">
      <c r="A320" s="121" t="s">
        <v>610</v>
      </c>
      <c r="B320" s="24" t="s">
        <v>611</v>
      </c>
      <c r="C320" s="17" t="s">
        <v>81</v>
      </c>
      <c r="D320" s="17" t="s">
        <v>89</v>
      </c>
      <c r="E320" s="23">
        <v>3828735.67</v>
      </c>
      <c r="F320" s="23">
        <v>3045.52</v>
      </c>
      <c r="G320" s="23">
        <v>44682.23</v>
      </c>
      <c r="H320" s="23">
        <v>446.2</v>
      </c>
      <c r="I320" s="23">
        <v>36627.59</v>
      </c>
      <c r="J320" s="23">
        <v>52781.46</v>
      </c>
      <c r="K320" s="23">
        <v>3180.19</v>
      </c>
      <c r="L320" s="23">
        <v>0</v>
      </c>
      <c r="M320" s="23">
        <v>3687972.48</v>
      </c>
      <c r="N320" s="23">
        <v>74867</v>
      </c>
      <c r="O320" s="23">
        <v>108491.52</v>
      </c>
      <c r="P320" s="23">
        <v>420341.13</v>
      </c>
      <c r="Q320" s="23">
        <v>0</v>
      </c>
      <c r="R320" s="23">
        <v>3084272.83</v>
      </c>
      <c r="S320" s="23">
        <v>10241657.73</v>
      </c>
      <c r="T320" s="23">
        <v>-3493351.59</v>
      </c>
      <c r="U320" s="23">
        <v>0</v>
      </c>
      <c r="V320" s="23">
        <v>-1970401.39</v>
      </c>
      <c r="W320" s="23">
        <v>0</v>
      </c>
      <c r="X320" s="23">
        <v>-21292.62</v>
      </c>
      <c r="Y320" s="23">
        <v>74014.15</v>
      </c>
      <c r="Z320" s="23">
        <v>-36626.79</v>
      </c>
      <c r="AA320" s="23">
        <v>442919.37</v>
      </c>
      <c r="AB320" s="23">
        <v>8609.97</v>
      </c>
      <c r="AC320" s="23">
        <v>216313.75</v>
      </c>
      <c r="AD320" s="23">
        <v>6537.89</v>
      </c>
      <c r="AE320" s="23">
        <v>7139.2</v>
      </c>
      <c r="AF320" s="23">
        <v>0</v>
      </c>
      <c r="AG320" s="23">
        <v>48530.41</v>
      </c>
      <c r="AH320" s="23">
        <v>833.7</v>
      </c>
      <c r="AI320" s="23">
        <v>0</v>
      </c>
      <c r="AJ320" s="23">
        <v>0</v>
      </c>
      <c r="AK320" s="23">
        <v>0</v>
      </c>
      <c r="AL320" s="23">
        <v>173278.63</v>
      </c>
      <c r="AM320" s="23">
        <v>5203.86</v>
      </c>
      <c r="AN320" s="23">
        <v>0</v>
      </c>
      <c r="AO320" s="23">
        <v>0</v>
      </c>
      <c r="AP320" s="23">
        <v>98482.28</v>
      </c>
      <c r="AQ320" s="23">
        <v>3828735.67</v>
      </c>
      <c r="AR320" s="23">
        <v>638277.04</v>
      </c>
      <c r="AS320" s="19"/>
    </row>
    <row r="321" spans="1:45" s="106" customFormat="1" ht="11.25">
      <c r="A321" s="121" t="s">
        <v>34</v>
      </c>
      <c r="B321" s="24" t="s">
        <v>35</v>
      </c>
      <c r="C321" s="17" t="s">
        <v>84</v>
      </c>
      <c r="D321" s="17" t="s">
        <v>683</v>
      </c>
      <c r="E321" s="23">
        <v>1119104635.23</v>
      </c>
      <c r="F321" s="23">
        <v>139772.27</v>
      </c>
      <c r="G321" s="23">
        <v>49357.36</v>
      </c>
      <c r="H321" s="23">
        <v>1430.75</v>
      </c>
      <c r="I321" s="23">
        <v>0</v>
      </c>
      <c r="J321" s="23">
        <v>0</v>
      </c>
      <c r="K321" s="23">
        <v>8572.98</v>
      </c>
      <c r="L321" s="23">
        <v>0</v>
      </c>
      <c r="M321" s="23">
        <v>1118905501.87</v>
      </c>
      <c r="N321" s="23">
        <v>2763823</v>
      </c>
      <c r="O321" s="23">
        <v>17960617.08</v>
      </c>
      <c r="P321" s="23">
        <v>2516123.12</v>
      </c>
      <c r="Q321" s="23">
        <v>0</v>
      </c>
      <c r="R321" s="23">
        <v>1095664938.67</v>
      </c>
      <c r="S321" s="23">
        <v>1255163422.78</v>
      </c>
      <c r="T321" s="23">
        <v>-34602895.95</v>
      </c>
      <c r="U321" s="23">
        <v>0</v>
      </c>
      <c r="V321" s="23">
        <v>391988.87</v>
      </c>
      <c r="W321" s="23">
        <v>0</v>
      </c>
      <c r="X321" s="23">
        <v>-2480508.2</v>
      </c>
      <c r="Y321" s="23">
        <v>10302067.08</v>
      </c>
      <c r="Z321" s="23">
        <v>-374454.17</v>
      </c>
      <c r="AA321" s="23">
        <v>1019472.56</v>
      </c>
      <c r="AB321" s="23">
        <v>63488.37</v>
      </c>
      <c r="AC321" s="23">
        <v>43128227.84</v>
      </c>
      <c r="AD321" s="23">
        <v>153654.72</v>
      </c>
      <c r="AE321" s="23">
        <v>22892</v>
      </c>
      <c r="AF321" s="23">
        <v>0</v>
      </c>
      <c r="AG321" s="23">
        <v>0</v>
      </c>
      <c r="AH321" s="23">
        <v>0</v>
      </c>
      <c r="AI321" s="23">
        <v>0</v>
      </c>
      <c r="AJ321" s="23">
        <v>2293240.4</v>
      </c>
      <c r="AK321" s="23">
        <v>-112259.37</v>
      </c>
      <c r="AL321" s="23">
        <v>67033515.13</v>
      </c>
      <c r="AM321" s="23">
        <v>-2403425.84</v>
      </c>
      <c r="AN321" s="23">
        <v>0</v>
      </c>
      <c r="AO321" s="23">
        <v>0</v>
      </c>
      <c r="AP321" s="23">
        <v>3057195.77</v>
      </c>
      <c r="AQ321" s="23">
        <v>1119104635.23</v>
      </c>
      <c r="AR321" s="23">
        <v>44496254.98</v>
      </c>
      <c r="AS321" s="19"/>
    </row>
    <row r="322" spans="1:45" s="106" customFormat="1" ht="11.25">
      <c r="A322" s="121" t="s">
        <v>612</v>
      </c>
      <c r="B322" s="24" t="s">
        <v>613</v>
      </c>
      <c r="C322" s="17" t="s">
        <v>81</v>
      </c>
      <c r="D322" s="17" t="s">
        <v>89</v>
      </c>
      <c r="E322" s="23">
        <v>13749911.97</v>
      </c>
      <c r="F322" s="23">
        <v>4373.67</v>
      </c>
      <c r="G322" s="23">
        <v>45095.22</v>
      </c>
      <c r="H322" s="23">
        <v>4.84</v>
      </c>
      <c r="I322" s="23">
        <v>0</v>
      </c>
      <c r="J322" s="23">
        <v>0</v>
      </c>
      <c r="K322" s="23">
        <v>0</v>
      </c>
      <c r="L322" s="23">
        <v>0</v>
      </c>
      <c r="M322" s="23">
        <v>13700438.24</v>
      </c>
      <c r="N322" s="23">
        <v>110662</v>
      </c>
      <c r="O322" s="23">
        <v>264553.85</v>
      </c>
      <c r="P322" s="23">
        <v>62393.82</v>
      </c>
      <c r="Q322" s="23">
        <v>0</v>
      </c>
      <c r="R322" s="23">
        <v>13262828.57</v>
      </c>
      <c r="S322" s="23">
        <v>16586632.91</v>
      </c>
      <c r="T322" s="23">
        <v>-1200909.23</v>
      </c>
      <c r="U322" s="23">
        <v>0</v>
      </c>
      <c r="V322" s="23">
        <v>34379.64</v>
      </c>
      <c r="W322" s="23">
        <v>0</v>
      </c>
      <c r="X322" s="23">
        <v>-171344.24</v>
      </c>
      <c r="Y322" s="23">
        <v>122928.27</v>
      </c>
      <c r="Z322" s="23">
        <v>-14249.14</v>
      </c>
      <c r="AA322" s="23">
        <v>545381.93</v>
      </c>
      <c r="AB322" s="23">
        <v>29745.24</v>
      </c>
      <c r="AC322" s="23">
        <v>594625.51</v>
      </c>
      <c r="AD322" s="23">
        <v>25928.3</v>
      </c>
      <c r="AE322" s="23">
        <v>58461.9</v>
      </c>
      <c r="AF322" s="23">
        <v>1288.63</v>
      </c>
      <c r="AG322" s="23">
        <v>0</v>
      </c>
      <c r="AH322" s="23">
        <v>0</v>
      </c>
      <c r="AI322" s="23">
        <v>0</v>
      </c>
      <c r="AJ322" s="23">
        <v>79450.02</v>
      </c>
      <c r="AK322" s="23">
        <v>-23836.97</v>
      </c>
      <c r="AL322" s="23">
        <v>635801.65</v>
      </c>
      <c r="AM322" s="23">
        <v>-78067.83</v>
      </c>
      <c r="AN322" s="23">
        <v>0</v>
      </c>
      <c r="AO322" s="23">
        <v>0</v>
      </c>
      <c r="AP322" s="23">
        <v>81436.34</v>
      </c>
      <c r="AQ322" s="23">
        <v>13749911.97</v>
      </c>
      <c r="AR322" s="23">
        <v>1159937.4</v>
      </c>
      <c r="AS322" s="19"/>
    </row>
    <row r="323" spans="1:45" s="106" customFormat="1" ht="11.25">
      <c r="A323" s="121" t="s">
        <v>614</v>
      </c>
      <c r="B323" s="24" t="s">
        <v>615</v>
      </c>
      <c r="C323" s="17" t="s">
        <v>80</v>
      </c>
      <c r="D323" s="17" t="s">
        <v>90</v>
      </c>
      <c r="E323" s="23">
        <v>73241673.59</v>
      </c>
      <c r="F323" s="23">
        <v>151709.5</v>
      </c>
      <c r="G323" s="23">
        <v>205124.1</v>
      </c>
      <c r="H323" s="23">
        <v>4896.97</v>
      </c>
      <c r="I323" s="23">
        <v>0</v>
      </c>
      <c r="J323" s="23">
        <v>0</v>
      </c>
      <c r="K323" s="23">
        <v>0</v>
      </c>
      <c r="L323" s="23">
        <v>0</v>
      </c>
      <c r="M323" s="23">
        <v>72879943.02</v>
      </c>
      <c r="N323" s="23">
        <v>398680</v>
      </c>
      <c r="O323" s="23">
        <v>770650.57</v>
      </c>
      <c r="P323" s="23">
        <v>216778.9</v>
      </c>
      <c r="Q323" s="23">
        <v>0</v>
      </c>
      <c r="R323" s="23">
        <v>71493833.55</v>
      </c>
      <c r="S323" s="23">
        <v>87095834.08</v>
      </c>
      <c r="T323" s="23">
        <v>-3647247.52</v>
      </c>
      <c r="U323" s="23">
        <v>0</v>
      </c>
      <c r="V323" s="23">
        <v>99061.27</v>
      </c>
      <c r="W323" s="23">
        <v>0</v>
      </c>
      <c r="X323" s="23">
        <v>-370984.46</v>
      </c>
      <c r="Y323" s="23">
        <v>662806.14</v>
      </c>
      <c r="Z323" s="23">
        <v>-40478.13</v>
      </c>
      <c r="AA323" s="23">
        <v>2169327.37</v>
      </c>
      <c r="AB323" s="23">
        <v>75126.43</v>
      </c>
      <c r="AC323" s="23">
        <v>3262783.58</v>
      </c>
      <c r="AD323" s="23">
        <v>-80104.08</v>
      </c>
      <c r="AE323" s="23">
        <v>125299.55</v>
      </c>
      <c r="AF323" s="23">
        <v>0</v>
      </c>
      <c r="AG323" s="23">
        <v>0</v>
      </c>
      <c r="AH323" s="23">
        <v>0</v>
      </c>
      <c r="AI323" s="23">
        <v>0</v>
      </c>
      <c r="AJ323" s="23">
        <v>293309.85</v>
      </c>
      <c r="AK323" s="23">
        <v>2762.35</v>
      </c>
      <c r="AL323" s="23">
        <v>5112806.95</v>
      </c>
      <c r="AM323" s="23">
        <v>-86444</v>
      </c>
      <c r="AN323" s="23">
        <v>0</v>
      </c>
      <c r="AO323" s="23">
        <v>0</v>
      </c>
      <c r="AP323" s="23">
        <v>424418.71</v>
      </c>
      <c r="AQ323" s="23">
        <v>73241673.59</v>
      </c>
      <c r="AR323" s="23">
        <v>4785948.3</v>
      </c>
      <c r="AS323" s="19"/>
    </row>
    <row r="324" spans="1:45" s="106" customFormat="1" ht="11.25">
      <c r="A324" s="121" t="s">
        <v>675</v>
      </c>
      <c r="B324" s="24" t="s">
        <v>676</v>
      </c>
      <c r="C324" s="17" t="s">
        <v>81</v>
      </c>
      <c r="D324" s="17" t="s">
        <v>88</v>
      </c>
      <c r="E324" s="23">
        <v>119349704.48</v>
      </c>
      <c r="F324" s="23">
        <v>56470.61</v>
      </c>
      <c r="G324" s="23">
        <v>488297.81</v>
      </c>
      <c r="H324" s="23">
        <v>372.24</v>
      </c>
      <c r="I324" s="23">
        <v>88408.84</v>
      </c>
      <c r="J324" s="23">
        <v>4110.61</v>
      </c>
      <c r="K324" s="23">
        <v>252992.16</v>
      </c>
      <c r="L324" s="23">
        <v>0</v>
      </c>
      <c r="M324" s="23">
        <v>118459052.21</v>
      </c>
      <c r="N324" s="23">
        <v>688930</v>
      </c>
      <c r="O324" s="23">
        <v>572192.57</v>
      </c>
      <c r="P324" s="23">
        <v>209771.99</v>
      </c>
      <c r="Q324" s="23">
        <v>0</v>
      </c>
      <c r="R324" s="23">
        <v>116988157.65</v>
      </c>
      <c r="S324" s="23">
        <v>137905976.08</v>
      </c>
      <c r="T324" s="23">
        <v>-3312670.43</v>
      </c>
      <c r="U324" s="23">
        <v>0</v>
      </c>
      <c r="V324" s="23">
        <v>-182600.41</v>
      </c>
      <c r="W324" s="23">
        <v>0</v>
      </c>
      <c r="X324" s="23">
        <v>-53310.6</v>
      </c>
      <c r="Y324" s="23">
        <v>1072685.48</v>
      </c>
      <c r="Z324" s="23">
        <v>-40663.72</v>
      </c>
      <c r="AA324" s="23">
        <v>2590148.1</v>
      </c>
      <c r="AB324" s="23">
        <v>308347.55</v>
      </c>
      <c r="AC324" s="23">
        <v>5862119.92</v>
      </c>
      <c r="AD324" s="23">
        <v>462796.1</v>
      </c>
      <c r="AE324" s="23">
        <v>115011.3</v>
      </c>
      <c r="AF324" s="23">
        <v>3455</v>
      </c>
      <c r="AG324" s="23">
        <v>215318.4</v>
      </c>
      <c r="AH324" s="23">
        <v>22304.38</v>
      </c>
      <c r="AI324" s="23">
        <v>-270</v>
      </c>
      <c r="AJ324" s="23">
        <v>296285.27</v>
      </c>
      <c r="AK324" s="23">
        <v>-23492.32</v>
      </c>
      <c r="AL324" s="23">
        <v>5738269.58</v>
      </c>
      <c r="AM324" s="23">
        <v>15002.25</v>
      </c>
      <c r="AN324" s="23">
        <v>0</v>
      </c>
      <c r="AO324" s="23">
        <v>0</v>
      </c>
      <c r="AP324" s="23">
        <v>541037.59</v>
      </c>
      <c r="AQ324" s="23">
        <v>119349704.48</v>
      </c>
      <c r="AR324" s="23">
        <v>5259751.32</v>
      </c>
      <c r="AS324" s="19"/>
    </row>
    <row r="325" spans="1:45" s="106" customFormat="1" ht="11.25">
      <c r="A325" s="121" t="s">
        <v>616</v>
      </c>
      <c r="B325" s="24" t="s">
        <v>617</v>
      </c>
      <c r="C325" s="17" t="s">
        <v>82</v>
      </c>
      <c r="D325" s="17" t="s">
        <v>89</v>
      </c>
      <c r="E325" s="23">
        <v>45342078.99</v>
      </c>
      <c r="F325" s="23">
        <v>14957.99</v>
      </c>
      <c r="G325" s="23">
        <v>98827.87</v>
      </c>
      <c r="H325" s="23">
        <v>874.82</v>
      </c>
      <c r="I325" s="23">
        <v>5329.57</v>
      </c>
      <c r="J325" s="23">
        <v>1864.22</v>
      </c>
      <c r="K325" s="23">
        <v>766.59</v>
      </c>
      <c r="L325" s="23">
        <v>0</v>
      </c>
      <c r="M325" s="23">
        <v>45219457.93</v>
      </c>
      <c r="N325" s="23">
        <v>189349.12</v>
      </c>
      <c r="O325" s="23">
        <v>460631.71</v>
      </c>
      <c r="P325" s="23">
        <v>54887.94</v>
      </c>
      <c r="Q325" s="23">
        <v>0</v>
      </c>
      <c r="R325" s="23">
        <v>44514589.16</v>
      </c>
      <c r="S325" s="23">
        <v>50538676.46</v>
      </c>
      <c r="T325" s="23">
        <v>-1129987.48</v>
      </c>
      <c r="U325" s="23">
        <v>0</v>
      </c>
      <c r="V325" s="23">
        <v>50973.26</v>
      </c>
      <c r="W325" s="23">
        <v>0</v>
      </c>
      <c r="X325" s="23">
        <v>-147552.79</v>
      </c>
      <c r="Y325" s="23">
        <v>399100.35</v>
      </c>
      <c r="Z325" s="23">
        <v>-12228.52</v>
      </c>
      <c r="AA325" s="23">
        <v>637283.79</v>
      </c>
      <c r="AB325" s="23">
        <v>37747.11</v>
      </c>
      <c r="AC325" s="23">
        <v>2292826.03</v>
      </c>
      <c r="AD325" s="23">
        <v>-81850.09</v>
      </c>
      <c r="AE325" s="23">
        <v>42249.32</v>
      </c>
      <c r="AF325" s="23">
        <v>-572.84</v>
      </c>
      <c r="AG325" s="23">
        <v>11721.26</v>
      </c>
      <c r="AH325" s="23">
        <v>-767.44</v>
      </c>
      <c r="AI325" s="23">
        <v>0</v>
      </c>
      <c r="AJ325" s="23">
        <v>0</v>
      </c>
      <c r="AK325" s="23">
        <v>0</v>
      </c>
      <c r="AL325" s="23">
        <v>1469841.81</v>
      </c>
      <c r="AM325" s="23">
        <v>157.25</v>
      </c>
      <c r="AN325" s="23">
        <v>0</v>
      </c>
      <c r="AO325" s="23">
        <v>0</v>
      </c>
      <c r="AP325" s="23">
        <v>243371.67</v>
      </c>
      <c r="AQ325" s="23">
        <v>45342078.99</v>
      </c>
      <c r="AR325" s="23">
        <v>2337479.69</v>
      </c>
      <c r="AS325" s="19"/>
    </row>
    <row r="326" spans="1:45" s="106" customFormat="1" ht="11.25">
      <c r="A326" s="121" t="s">
        <v>1</v>
      </c>
      <c r="B326" s="24" t="s">
        <v>2</v>
      </c>
      <c r="C326" s="17" t="s">
        <v>82</v>
      </c>
      <c r="D326" s="17" t="s">
        <v>88</v>
      </c>
      <c r="E326" s="23">
        <v>71414522.81</v>
      </c>
      <c r="F326" s="23">
        <v>38240.18</v>
      </c>
      <c r="G326" s="23">
        <v>126751.33</v>
      </c>
      <c r="H326" s="23">
        <v>0</v>
      </c>
      <c r="I326" s="23">
        <v>0</v>
      </c>
      <c r="J326" s="23">
        <v>16756.41</v>
      </c>
      <c r="K326" s="23">
        <v>12429.16</v>
      </c>
      <c r="L326" s="23">
        <v>0</v>
      </c>
      <c r="M326" s="23">
        <v>71220345.73</v>
      </c>
      <c r="N326" s="23">
        <v>263269</v>
      </c>
      <c r="O326" s="23">
        <v>551876.46</v>
      </c>
      <c r="P326" s="23">
        <v>226711.78</v>
      </c>
      <c r="Q326" s="23">
        <v>0</v>
      </c>
      <c r="R326" s="23">
        <v>70178488.49</v>
      </c>
      <c r="S326" s="23">
        <v>81720006.32</v>
      </c>
      <c r="T326" s="23">
        <v>-2821110.29</v>
      </c>
      <c r="U326" s="23">
        <v>0</v>
      </c>
      <c r="V326" s="23">
        <v>-198954.67</v>
      </c>
      <c r="W326" s="23">
        <v>0</v>
      </c>
      <c r="X326" s="23">
        <v>-182200.87</v>
      </c>
      <c r="Y326" s="23">
        <v>658038.09</v>
      </c>
      <c r="Z326" s="23">
        <v>-32940.72</v>
      </c>
      <c r="AA326" s="23">
        <v>610981.94</v>
      </c>
      <c r="AB326" s="23">
        <v>48374.39</v>
      </c>
      <c r="AC326" s="23">
        <v>3549244.42</v>
      </c>
      <c r="AD326" s="23">
        <v>-119868.9</v>
      </c>
      <c r="AE326" s="23">
        <v>0</v>
      </c>
      <c r="AF326" s="23">
        <v>0</v>
      </c>
      <c r="AG326" s="23">
        <v>11799.25</v>
      </c>
      <c r="AH326" s="23">
        <v>0</v>
      </c>
      <c r="AI326" s="23">
        <v>0</v>
      </c>
      <c r="AJ326" s="23">
        <v>128689.01</v>
      </c>
      <c r="AK326" s="23">
        <v>228.07</v>
      </c>
      <c r="AL326" s="23">
        <v>3442090.34</v>
      </c>
      <c r="AM326" s="23">
        <v>154413.36</v>
      </c>
      <c r="AN326" s="23">
        <v>0</v>
      </c>
      <c r="AO326" s="23">
        <v>0</v>
      </c>
      <c r="AP326" s="23">
        <v>266764.91</v>
      </c>
      <c r="AQ326" s="23">
        <v>71414522.81</v>
      </c>
      <c r="AR326" s="23">
        <v>3924671.15</v>
      </c>
      <c r="AS326" s="19"/>
    </row>
    <row r="327" spans="1:45" s="106" customFormat="1" ht="11.25">
      <c r="A327" s="121" t="s">
        <v>618</v>
      </c>
      <c r="B327" s="24" t="s">
        <v>619</v>
      </c>
      <c r="C327" s="17" t="s">
        <v>80</v>
      </c>
      <c r="D327" s="17" t="s">
        <v>90</v>
      </c>
      <c r="E327" s="23">
        <v>62540047.74</v>
      </c>
      <c r="F327" s="23">
        <v>132072.19</v>
      </c>
      <c r="G327" s="23">
        <v>167908.86</v>
      </c>
      <c r="H327" s="23">
        <v>2331.22</v>
      </c>
      <c r="I327" s="23">
        <v>327.38</v>
      </c>
      <c r="J327" s="23">
        <v>0</v>
      </c>
      <c r="K327" s="23">
        <v>1561.39</v>
      </c>
      <c r="L327" s="23">
        <v>0</v>
      </c>
      <c r="M327" s="23">
        <v>62235846.7</v>
      </c>
      <c r="N327" s="23">
        <v>351965</v>
      </c>
      <c r="O327" s="23">
        <v>2294274.86</v>
      </c>
      <c r="P327" s="23">
        <v>122295.29</v>
      </c>
      <c r="Q327" s="23">
        <v>0</v>
      </c>
      <c r="R327" s="23">
        <v>59467311.55</v>
      </c>
      <c r="S327" s="23">
        <v>73226470.88</v>
      </c>
      <c r="T327" s="23">
        <v>-3198490.01</v>
      </c>
      <c r="U327" s="23">
        <v>0</v>
      </c>
      <c r="V327" s="23">
        <v>47230.76</v>
      </c>
      <c r="W327" s="23">
        <v>0</v>
      </c>
      <c r="X327" s="23">
        <v>-515727.82</v>
      </c>
      <c r="Y327" s="23">
        <v>554837.1</v>
      </c>
      <c r="Z327" s="23">
        <v>-629.98</v>
      </c>
      <c r="AA327" s="23">
        <v>2053832.4</v>
      </c>
      <c r="AB327" s="23">
        <v>58908.46</v>
      </c>
      <c r="AC327" s="23">
        <v>2942009.61</v>
      </c>
      <c r="AD327" s="23">
        <v>140008.94</v>
      </c>
      <c r="AE327" s="23">
        <v>34047</v>
      </c>
      <c r="AF327" s="23">
        <v>3252.48</v>
      </c>
      <c r="AG327" s="23">
        <v>436.5</v>
      </c>
      <c r="AH327" s="23">
        <v>0</v>
      </c>
      <c r="AI327" s="23">
        <v>0</v>
      </c>
      <c r="AJ327" s="23">
        <v>274706.22</v>
      </c>
      <c r="AK327" s="23">
        <v>6262.63</v>
      </c>
      <c r="AL327" s="23">
        <v>3991081.2</v>
      </c>
      <c r="AM327" s="23">
        <v>-281002.94</v>
      </c>
      <c r="AN327" s="23">
        <v>-1268746.54</v>
      </c>
      <c r="AO327" s="23">
        <v>-26983.44</v>
      </c>
      <c r="AP327" s="23">
        <v>677286.31</v>
      </c>
      <c r="AQ327" s="23">
        <v>62540047.74</v>
      </c>
      <c r="AR327" s="23">
        <v>7372691.69</v>
      </c>
      <c r="AS327" s="19"/>
    </row>
    <row r="328" spans="1:45" s="106" customFormat="1" ht="11.25">
      <c r="A328" s="121" t="s">
        <v>620</v>
      </c>
      <c r="B328" s="24" t="s">
        <v>621</v>
      </c>
      <c r="C328" s="17" t="s">
        <v>82</v>
      </c>
      <c r="D328" s="17" t="s">
        <v>89</v>
      </c>
      <c r="E328" s="23">
        <v>42786314</v>
      </c>
      <c r="F328" s="23">
        <v>39082.2</v>
      </c>
      <c r="G328" s="23">
        <v>53511.97</v>
      </c>
      <c r="H328" s="23">
        <v>0</v>
      </c>
      <c r="I328" s="23">
        <v>0</v>
      </c>
      <c r="J328" s="23">
        <v>0</v>
      </c>
      <c r="K328" s="23">
        <v>308501.83</v>
      </c>
      <c r="L328" s="23">
        <v>0</v>
      </c>
      <c r="M328" s="23">
        <v>42385218</v>
      </c>
      <c r="N328" s="23">
        <v>147980</v>
      </c>
      <c r="O328" s="23">
        <v>400211.99</v>
      </c>
      <c r="P328" s="23">
        <v>51123.94</v>
      </c>
      <c r="Q328" s="23">
        <v>0</v>
      </c>
      <c r="R328" s="23">
        <v>41785902.07</v>
      </c>
      <c r="S328" s="23">
        <v>47518848.15</v>
      </c>
      <c r="T328" s="23">
        <v>-1385810.3</v>
      </c>
      <c r="U328" s="23">
        <v>0</v>
      </c>
      <c r="V328" s="23">
        <v>36073.83</v>
      </c>
      <c r="W328" s="23">
        <v>0</v>
      </c>
      <c r="X328" s="23">
        <v>-100796.59</v>
      </c>
      <c r="Y328" s="23">
        <v>381760.78</v>
      </c>
      <c r="Z328" s="23">
        <v>-15513.94</v>
      </c>
      <c r="AA328" s="23">
        <v>351191.52</v>
      </c>
      <c r="AB328" s="23">
        <v>29977.34</v>
      </c>
      <c r="AC328" s="23">
        <v>1533480.83</v>
      </c>
      <c r="AD328" s="23">
        <v>-85644.69</v>
      </c>
      <c r="AE328" s="23">
        <v>0</v>
      </c>
      <c r="AF328" s="23">
        <v>0</v>
      </c>
      <c r="AG328" s="23">
        <v>642.62</v>
      </c>
      <c r="AH328" s="23">
        <v>0</v>
      </c>
      <c r="AI328" s="23">
        <v>0</v>
      </c>
      <c r="AJ328" s="23">
        <v>1755.11</v>
      </c>
      <c r="AK328" s="23">
        <v>10755.99</v>
      </c>
      <c r="AL328" s="23">
        <v>1816307.03</v>
      </c>
      <c r="AM328" s="23">
        <v>-102748.43</v>
      </c>
      <c r="AN328" s="23">
        <v>0</v>
      </c>
      <c r="AO328" s="23">
        <v>0</v>
      </c>
      <c r="AP328" s="23">
        <v>294123.79</v>
      </c>
      <c r="AQ328" s="23">
        <v>42786314</v>
      </c>
      <c r="AR328" s="23">
        <v>1999732.55</v>
      </c>
      <c r="AS328" s="19"/>
    </row>
    <row r="329" spans="1:45" s="106" customFormat="1" ht="11.25">
      <c r="A329" s="121" t="s">
        <v>622</v>
      </c>
      <c r="B329" s="24" t="s">
        <v>623</v>
      </c>
      <c r="C329" s="17" t="s">
        <v>82</v>
      </c>
      <c r="D329" s="17" t="s">
        <v>88</v>
      </c>
      <c r="E329" s="23">
        <v>52105048.49</v>
      </c>
      <c r="F329" s="23">
        <v>14874.11</v>
      </c>
      <c r="G329" s="23">
        <v>106045.73</v>
      </c>
      <c r="H329" s="23">
        <v>0</v>
      </c>
      <c r="I329" s="23">
        <v>1907.69</v>
      </c>
      <c r="J329" s="23">
        <v>360.06</v>
      </c>
      <c r="K329" s="23">
        <v>0</v>
      </c>
      <c r="L329" s="23">
        <v>0</v>
      </c>
      <c r="M329" s="23">
        <v>51981860.9</v>
      </c>
      <c r="N329" s="23">
        <v>186267</v>
      </c>
      <c r="O329" s="23">
        <v>-18137.85</v>
      </c>
      <c r="P329" s="23">
        <v>130593.01</v>
      </c>
      <c r="Q329" s="23">
        <v>0</v>
      </c>
      <c r="R329" s="23">
        <v>51683138.74</v>
      </c>
      <c r="S329" s="23">
        <v>59352970.31</v>
      </c>
      <c r="T329" s="23">
        <v>-1085133.27</v>
      </c>
      <c r="U329" s="23">
        <v>0</v>
      </c>
      <c r="V329" s="23">
        <v>-54098.36</v>
      </c>
      <c r="W329" s="23">
        <v>0</v>
      </c>
      <c r="X329" s="23">
        <v>-90859.12</v>
      </c>
      <c r="Y329" s="23">
        <v>473362.93</v>
      </c>
      <c r="Z329" s="23">
        <v>-8536.34</v>
      </c>
      <c r="AA329" s="23">
        <v>478172.46</v>
      </c>
      <c r="AB329" s="23">
        <v>48134.38</v>
      </c>
      <c r="AC329" s="23">
        <v>3068450.81</v>
      </c>
      <c r="AD329" s="23">
        <v>11975.47</v>
      </c>
      <c r="AE329" s="23">
        <v>0</v>
      </c>
      <c r="AF329" s="23">
        <v>0</v>
      </c>
      <c r="AG329" s="23">
        <v>6729.38</v>
      </c>
      <c r="AH329" s="23">
        <v>130.73</v>
      </c>
      <c r="AI329" s="23">
        <v>0</v>
      </c>
      <c r="AJ329" s="23">
        <v>58444.29</v>
      </c>
      <c r="AK329" s="23">
        <v>23735.4</v>
      </c>
      <c r="AL329" s="23">
        <v>2800290.69</v>
      </c>
      <c r="AM329" s="23">
        <v>46157.98</v>
      </c>
      <c r="AN329" s="23">
        <v>0</v>
      </c>
      <c r="AO329" s="23">
        <v>0</v>
      </c>
      <c r="AP329" s="23">
        <v>122154.31</v>
      </c>
      <c r="AQ329" s="23">
        <v>52105048.49</v>
      </c>
      <c r="AR329" s="23">
        <v>2478465.33</v>
      </c>
      <c r="AS329" s="19"/>
    </row>
    <row r="330" spans="1:45" s="106" customFormat="1" ht="11.25">
      <c r="A330" s="121" t="s">
        <v>624</v>
      </c>
      <c r="B330" s="24" t="s">
        <v>625</v>
      </c>
      <c r="C330" s="17" t="s">
        <v>86</v>
      </c>
      <c r="D330" s="17" t="s">
        <v>90</v>
      </c>
      <c r="E330" s="23">
        <v>71691098.49</v>
      </c>
      <c r="F330" s="23">
        <v>86988.9</v>
      </c>
      <c r="G330" s="23">
        <v>224208.96</v>
      </c>
      <c r="H330" s="23">
        <v>451.66</v>
      </c>
      <c r="I330" s="23">
        <v>0</v>
      </c>
      <c r="J330" s="23">
        <v>0</v>
      </c>
      <c r="K330" s="23">
        <v>0</v>
      </c>
      <c r="L330" s="23">
        <v>0</v>
      </c>
      <c r="M330" s="23">
        <v>71379448.97</v>
      </c>
      <c r="N330" s="23">
        <v>366695</v>
      </c>
      <c r="O330" s="23">
        <v>2000429.19</v>
      </c>
      <c r="P330" s="23">
        <v>70002.34</v>
      </c>
      <c r="Q330" s="23">
        <v>0</v>
      </c>
      <c r="R330" s="23">
        <v>68942322.44</v>
      </c>
      <c r="S330" s="23">
        <v>83260312.95</v>
      </c>
      <c r="T330" s="23">
        <v>-1851789.26</v>
      </c>
      <c r="U330" s="23">
        <v>0</v>
      </c>
      <c r="V330" s="23">
        <v>-36501.61</v>
      </c>
      <c r="W330" s="23">
        <v>0</v>
      </c>
      <c r="X330" s="23">
        <v>-480885.47</v>
      </c>
      <c r="Y330" s="23">
        <v>606444.62</v>
      </c>
      <c r="Z330" s="23">
        <v>-25641.2</v>
      </c>
      <c r="AA330" s="23">
        <v>1401975.63</v>
      </c>
      <c r="AB330" s="23">
        <v>140001.86</v>
      </c>
      <c r="AC330" s="23">
        <v>3330258.16</v>
      </c>
      <c r="AD330" s="23">
        <v>-11636.84</v>
      </c>
      <c r="AE330" s="23">
        <v>13686.7</v>
      </c>
      <c r="AF330" s="23">
        <v>0</v>
      </c>
      <c r="AG330" s="23">
        <v>0</v>
      </c>
      <c r="AH330" s="23">
        <v>0</v>
      </c>
      <c r="AI330" s="23">
        <v>0</v>
      </c>
      <c r="AJ330" s="23">
        <v>59212.07</v>
      </c>
      <c r="AK330" s="23">
        <v>6457.66</v>
      </c>
      <c r="AL330" s="23">
        <v>5342829.02</v>
      </c>
      <c r="AM330" s="23">
        <v>-40548.76</v>
      </c>
      <c r="AN330" s="23">
        <v>0</v>
      </c>
      <c r="AO330" s="23">
        <v>0</v>
      </c>
      <c r="AP330" s="23">
        <v>500376.98</v>
      </c>
      <c r="AQ330" s="23">
        <v>71691098.49</v>
      </c>
      <c r="AR330" s="23">
        <v>4483410.71</v>
      </c>
      <c r="AS330" s="19"/>
    </row>
    <row r="331" spans="1:45" s="106" customFormat="1" ht="11.25">
      <c r="A331" s="121" t="s">
        <v>626</v>
      </c>
      <c r="B331" s="24" t="s">
        <v>627</v>
      </c>
      <c r="C331" s="17" t="s">
        <v>86</v>
      </c>
      <c r="D331" s="17" t="s">
        <v>89</v>
      </c>
      <c r="E331" s="23">
        <v>35065149.85</v>
      </c>
      <c r="F331" s="23">
        <v>47433.06</v>
      </c>
      <c r="G331" s="23">
        <v>10348.67</v>
      </c>
      <c r="H331" s="23">
        <v>0</v>
      </c>
      <c r="I331" s="23">
        <v>0</v>
      </c>
      <c r="J331" s="23">
        <v>0</v>
      </c>
      <c r="K331" s="23">
        <v>3364.69</v>
      </c>
      <c r="L331" s="23">
        <v>0</v>
      </c>
      <c r="M331" s="23">
        <v>35004003.43</v>
      </c>
      <c r="N331" s="23">
        <v>146107</v>
      </c>
      <c r="O331" s="23">
        <v>4085.47</v>
      </c>
      <c r="P331" s="23">
        <v>106574.32</v>
      </c>
      <c r="Q331" s="23">
        <v>0</v>
      </c>
      <c r="R331" s="23">
        <v>34747236.64</v>
      </c>
      <c r="S331" s="23">
        <v>41610505.1</v>
      </c>
      <c r="T331" s="23">
        <v>-1922929.6</v>
      </c>
      <c r="U331" s="23">
        <v>0</v>
      </c>
      <c r="V331" s="23">
        <v>8841.2</v>
      </c>
      <c r="W331" s="23">
        <v>0</v>
      </c>
      <c r="X331" s="23">
        <v>-189857.62</v>
      </c>
      <c r="Y331" s="23">
        <v>328418.86</v>
      </c>
      <c r="Z331" s="23">
        <v>-22957.17</v>
      </c>
      <c r="AA331" s="23">
        <v>580315.94</v>
      </c>
      <c r="AB331" s="23">
        <v>23515.96</v>
      </c>
      <c r="AC331" s="23">
        <v>2357422.87</v>
      </c>
      <c r="AD331" s="23">
        <v>-2200.26</v>
      </c>
      <c r="AE331" s="23">
        <v>0</v>
      </c>
      <c r="AF331" s="23">
        <v>0</v>
      </c>
      <c r="AG331" s="23">
        <v>0</v>
      </c>
      <c r="AH331" s="23">
        <v>0</v>
      </c>
      <c r="AI331" s="23">
        <v>0</v>
      </c>
      <c r="AJ331" s="23">
        <v>15611.47</v>
      </c>
      <c r="AK331" s="23">
        <v>7507.31</v>
      </c>
      <c r="AL331" s="23">
        <v>1805285.55</v>
      </c>
      <c r="AM331" s="23">
        <v>62915.89</v>
      </c>
      <c r="AN331" s="23">
        <v>0</v>
      </c>
      <c r="AO331" s="23">
        <v>0</v>
      </c>
      <c r="AP331" s="23">
        <v>276211.43</v>
      </c>
      <c r="AQ331" s="23">
        <v>35065149.85</v>
      </c>
      <c r="AR331" s="23">
        <v>489706.59</v>
      </c>
      <c r="AS331" s="19"/>
    </row>
    <row r="332" spans="1:45" s="106" customFormat="1" ht="11.25">
      <c r="A332" s="121" t="s">
        <v>628</v>
      </c>
      <c r="B332" s="24" t="s">
        <v>629</v>
      </c>
      <c r="C332" s="17" t="s">
        <v>82</v>
      </c>
      <c r="D332" s="17" t="s">
        <v>89</v>
      </c>
      <c r="E332" s="23">
        <v>28610226.75</v>
      </c>
      <c r="F332" s="23">
        <v>10438.64</v>
      </c>
      <c r="G332" s="23">
        <v>1597.95</v>
      </c>
      <c r="H332" s="23">
        <v>0</v>
      </c>
      <c r="I332" s="23">
        <v>0</v>
      </c>
      <c r="J332" s="23">
        <v>0</v>
      </c>
      <c r="K332" s="23">
        <v>0</v>
      </c>
      <c r="L332" s="23">
        <v>0</v>
      </c>
      <c r="M332" s="23">
        <v>28598190.16</v>
      </c>
      <c r="N332" s="23">
        <v>139748</v>
      </c>
      <c r="O332" s="23">
        <v>204237.43</v>
      </c>
      <c r="P332" s="23">
        <v>25833.3</v>
      </c>
      <c r="Q332" s="23">
        <v>0</v>
      </c>
      <c r="R332" s="23">
        <v>28228371.43</v>
      </c>
      <c r="S332" s="23">
        <v>32601200.33</v>
      </c>
      <c r="T332" s="23">
        <v>-439193.64</v>
      </c>
      <c r="U332" s="23">
        <v>0</v>
      </c>
      <c r="V332" s="23">
        <v>49094.59</v>
      </c>
      <c r="W332" s="23">
        <v>0</v>
      </c>
      <c r="X332" s="23">
        <v>-24802.56</v>
      </c>
      <c r="Y332" s="23">
        <v>247282.37</v>
      </c>
      <c r="Z332" s="23">
        <v>-5878.08</v>
      </c>
      <c r="AA332" s="23">
        <v>732070.09</v>
      </c>
      <c r="AB332" s="23">
        <v>65886.55</v>
      </c>
      <c r="AC332" s="23">
        <v>1182359.57</v>
      </c>
      <c r="AD332" s="23">
        <v>51086.81</v>
      </c>
      <c r="AE332" s="23">
        <v>34260.2</v>
      </c>
      <c r="AF332" s="23">
        <v>464.2</v>
      </c>
      <c r="AG332" s="23">
        <v>0</v>
      </c>
      <c r="AH332" s="23">
        <v>0</v>
      </c>
      <c r="AI332" s="23">
        <v>0</v>
      </c>
      <c r="AJ332" s="23">
        <v>147235.36</v>
      </c>
      <c r="AK332" s="23">
        <v>469.02</v>
      </c>
      <c r="AL332" s="23">
        <v>1408455.82</v>
      </c>
      <c r="AM332" s="23">
        <v>73220.07</v>
      </c>
      <c r="AN332" s="23">
        <v>0</v>
      </c>
      <c r="AO332" s="23">
        <v>0</v>
      </c>
      <c r="AP332" s="23">
        <v>171573.69</v>
      </c>
      <c r="AQ332" s="23">
        <v>28610226.75</v>
      </c>
      <c r="AR332" s="23">
        <v>962161.11</v>
      </c>
      <c r="AS332" s="19"/>
    </row>
    <row r="333" spans="1:45" s="106" customFormat="1" ht="11.25">
      <c r="A333" s="121" t="s">
        <v>630</v>
      </c>
      <c r="B333" s="24" t="s">
        <v>631</v>
      </c>
      <c r="C333" s="17" t="s">
        <v>86</v>
      </c>
      <c r="D333" s="17" t="s">
        <v>89</v>
      </c>
      <c r="E333" s="23">
        <v>32261480.93</v>
      </c>
      <c r="F333" s="23">
        <v>37419.72</v>
      </c>
      <c r="G333" s="23">
        <v>67904.09</v>
      </c>
      <c r="H333" s="23">
        <v>1806.21</v>
      </c>
      <c r="I333" s="23">
        <v>33533.56</v>
      </c>
      <c r="J333" s="23">
        <v>2916.8</v>
      </c>
      <c r="K333" s="23">
        <v>6378.46</v>
      </c>
      <c r="L333" s="23">
        <v>0</v>
      </c>
      <c r="M333" s="23">
        <v>32111522.09</v>
      </c>
      <c r="N333" s="23">
        <v>187188</v>
      </c>
      <c r="O333" s="23">
        <v>111969</v>
      </c>
      <c r="P333" s="23">
        <v>152333.2</v>
      </c>
      <c r="Q333" s="23">
        <v>0</v>
      </c>
      <c r="R333" s="23">
        <v>31660031.89</v>
      </c>
      <c r="S333" s="23">
        <v>39468410.81</v>
      </c>
      <c r="T333" s="23">
        <v>-2132476.58</v>
      </c>
      <c r="U333" s="23">
        <v>0</v>
      </c>
      <c r="V333" s="23">
        <v>15460.05</v>
      </c>
      <c r="W333" s="23">
        <v>0</v>
      </c>
      <c r="X333" s="23">
        <v>-125282.69</v>
      </c>
      <c r="Y333" s="23">
        <v>299879.65</v>
      </c>
      <c r="Z333" s="23">
        <v>-25949.96</v>
      </c>
      <c r="AA333" s="23">
        <v>957111.57</v>
      </c>
      <c r="AB333" s="23">
        <v>40162.38</v>
      </c>
      <c r="AC333" s="23">
        <v>1134652.14</v>
      </c>
      <c r="AD333" s="23">
        <v>-7656.93</v>
      </c>
      <c r="AE333" s="23">
        <v>33288.68</v>
      </c>
      <c r="AF333" s="23">
        <v>20.23</v>
      </c>
      <c r="AG333" s="23">
        <v>60725.31</v>
      </c>
      <c r="AH333" s="23">
        <v>287.52</v>
      </c>
      <c r="AI333" s="23">
        <v>-0.07</v>
      </c>
      <c r="AJ333" s="23">
        <v>585810.2</v>
      </c>
      <c r="AK333" s="23">
        <v>165425.25</v>
      </c>
      <c r="AL333" s="23">
        <v>2228851.83</v>
      </c>
      <c r="AM333" s="23">
        <v>169642.43</v>
      </c>
      <c r="AN333" s="23">
        <v>0</v>
      </c>
      <c r="AO333" s="23">
        <v>0</v>
      </c>
      <c r="AP333" s="23">
        <v>120805.19</v>
      </c>
      <c r="AQ333" s="23">
        <v>32261480.93</v>
      </c>
      <c r="AR333" s="23">
        <v>463008.01</v>
      </c>
      <c r="AS333" s="19"/>
    </row>
    <row r="334" spans="1:45" s="106" customFormat="1" ht="11.25">
      <c r="A334" s="121" t="s">
        <v>632</v>
      </c>
      <c r="B334" s="24" t="s">
        <v>633</v>
      </c>
      <c r="C334" s="17" t="s">
        <v>82</v>
      </c>
      <c r="D334" s="17" t="s">
        <v>89</v>
      </c>
      <c r="E334" s="23">
        <v>70993924.49</v>
      </c>
      <c r="F334" s="23">
        <v>35969.68</v>
      </c>
      <c r="G334" s="23">
        <v>274989.18</v>
      </c>
      <c r="H334" s="23">
        <v>1096.9</v>
      </c>
      <c r="I334" s="23">
        <v>13365.66</v>
      </c>
      <c r="J334" s="23">
        <v>25996.31</v>
      </c>
      <c r="K334" s="23">
        <v>8919.56</v>
      </c>
      <c r="L334" s="23">
        <v>0</v>
      </c>
      <c r="M334" s="23">
        <v>70633587.2</v>
      </c>
      <c r="N334" s="23">
        <v>264193</v>
      </c>
      <c r="O334" s="23">
        <v>554625</v>
      </c>
      <c r="P334" s="23">
        <v>219657.96</v>
      </c>
      <c r="Q334" s="23">
        <v>0</v>
      </c>
      <c r="R334" s="23">
        <v>69595111.24</v>
      </c>
      <c r="S334" s="23">
        <v>81863240.21</v>
      </c>
      <c r="T334" s="23">
        <v>-4864724.9</v>
      </c>
      <c r="U334" s="23">
        <v>0</v>
      </c>
      <c r="V334" s="23">
        <v>96874.26</v>
      </c>
      <c r="W334" s="23">
        <v>0</v>
      </c>
      <c r="X334" s="23">
        <v>-906642.86</v>
      </c>
      <c r="Y334" s="23">
        <v>657891.98</v>
      </c>
      <c r="Z334" s="23">
        <v>-49486.43</v>
      </c>
      <c r="AA334" s="23">
        <v>589778.86</v>
      </c>
      <c r="AB334" s="23">
        <v>122605.75</v>
      </c>
      <c r="AC334" s="23">
        <v>2482835.48</v>
      </c>
      <c r="AD334" s="23">
        <v>-127984.12</v>
      </c>
      <c r="AE334" s="23">
        <v>35890</v>
      </c>
      <c r="AF334" s="23">
        <v>36800.65</v>
      </c>
      <c r="AG334" s="23">
        <v>15050.5</v>
      </c>
      <c r="AH334" s="23">
        <v>9324.94</v>
      </c>
      <c r="AI334" s="23">
        <v>0</v>
      </c>
      <c r="AJ334" s="23">
        <v>76323.59</v>
      </c>
      <c r="AK334" s="23">
        <v>83359.18</v>
      </c>
      <c r="AL334" s="23">
        <v>4270730.8</v>
      </c>
      <c r="AM334" s="23">
        <v>-321627.28</v>
      </c>
      <c r="AN334" s="23">
        <v>0</v>
      </c>
      <c r="AO334" s="23">
        <v>0</v>
      </c>
      <c r="AP334" s="23">
        <v>343425.14</v>
      </c>
      <c r="AQ334" s="23">
        <v>70993924.49</v>
      </c>
      <c r="AR334" s="23">
        <v>3925035.6</v>
      </c>
      <c r="AS334" s="19"/>
    </row>
    <row r="335" spans="1:45" s="106" customFormat="1" ht="11.25">
      <c r="A335" s="121" t="s">
        <v>634</v>
      </c>
      <c r="B335" s="24" t="s">
        <v>635</v>
      </c>
      <c r="C335" s="17" t="s">
        <v>80</v>
      </c>
      <c r="D335" s="17" t="s">
        <v>89</v>
      </c>
      <c r="E335" s="23">
        <v>20506870.3</v>
      </c>
      <c r="F335" s="23">
        <v>1030.62</v>
      </c>
      <c r="G335" s="23">
        <v>55733.49</v>
      </c>
      <c r="H335" s="23">
        <v>0</v>
      </c>
      <c r="I335" s="23">
        <v>172.42</v>
      </c>
      <c r="J335" s="23">
        <v>1152.54</v>
      </c>
      <c r="K335" s="23">
        <v>0</v>
      </c>
      <c r="L335" s="23">
        <v>0</v>
      </c>
      <c r="M335" s="23">
        <v>20448781.23</v>
      </c>
      <c r="N335" s="23">
        <v>151767.38</v>
      </c>
      <c r="O335" s="23">
        <v>369455.18</v>
      </c>
      <c r="P335" s="23">
        <v>14159.37</v>
      </c>
      <c r="Q335" s="23">
        <v>0</v>
      </c>
      <c r="R335" s="23">
        <v>19913399.3</v>
      </c>
      <c r="S335" s="23">
        <v>23447749.62</v>
      </c>
      <c r="T335" s="23">
        <v>-188255.35</v>
      </c>
      <c r="U335" s="23">
        <v>0</v>
      </c>
      <c r="V335" s="23">
        <v>22926.73</v>
      </c>
      <c r="W335" s="23">
        <v>0</v>
      </c>
      <c r="X335" s="23">
        <v>-72539.77</v>
      </c>
      <c r="Y335" s="23">
        <v>171384.52</v>
      </c>
      <c r="Z335" s="23">
        <v>-2209.96</v>
      </c>
      <c r="AA335" s="23">
        <v>981406.79</v>
      </c>
      <c r="AB335" s="23">
        <v>37500.9</v>
      </c>
      <c r="AC335" s="23">
        <v>1153330.57</v>
      </c>
      <c r="AD335" s="23">
        <v>-16557.27</v>
      </c>
      <c r="AE335" s="23">
        <v>0</v>
      </c>
      <c r="AF335" s="23">
        <v>0</v>
      </c>
      <c r="AG335" s="23">
        <v>12447.57</v>
      </c>
      <c r="AH335" s="23">
        <v>85.63</v>
      </c>
      <c r="AI335" s="23">
        <v>0</v>
      </c>
      <c r="AJ335" s="23">
        <v>0</v>
      </c>
      <c r="AK335" s="23">
        <v>-75.45</v>
      </c>
      <c r="AL335" s="23">
        <v>742424.04</v>
      </c>
      <c r="AM335" s="23">
        <v>43381.55</v>
      </c>
      <c r="AN335" s="23">
        <v>0</v>
      </c>
      <c r="AO335" s="23">
        <v>0</v>
      </c>
      <c r="AP335" s="23">
        <v>63320.7</v>
      </c>
      <c r="AQ335" s="23">
        <v>20506870.3</v>
      </c>
      <c r="AR335" s="23">
        <v>1283079.98</v>
      </c>
      <c r="AS335" s="19"/>
    </row>
    <row r="336" spans="1:45" s="106" customFormat="1" ht="11.25">
      <c r="A336" s="121" t="s">
        <v>636</v>
      </c>
      <c r="B336" s="24" t="s">
        <v>637</v>
      </c>
      <c r="C336" s="17" t="s">
        <v>86</v>
      </c>
      <c r="D336" s="17" t="s">
        <v>89</v>
      </c>
      <c r="E336" s="23">
        <v>25428087.6</v>
      </c>
      <c r="F336" s="23">
        <v>25739.64</v>
      </c>
      <c r="G336" s="23">
        <v>186311.97</v>
      </c>
      <c r="H336" s="23">
        <v>0</v>
      </c>
      <c r="I336" s="23">
        <v>1486.91</v>
      </c>
      <c r="J336" s="23">
        <v>0</v>
      </c>
      <c r="K336" s="23">
        <v>0</v>
      </c>
      <c r="L336" s="23">
        <v>0</v>
      </c>
      <c r="M336" s="23">
        <v>25214549.08</v>
      </c>
      <c r="N336" s="23">
        <v>140423</v>
      </c>
      <c r="O336" s="23">
        <v>230242.39</v>
      </c>
      <c r="P336" s="23">
        <v>49871.71</v>
      </c>
      <c r="Q336" s="23">
        <v>0</v>
      </c>
      <c r="R336" s="23">
        <v>24794011.98</v>
      </c>
      <c r="S336" s="23">
        <v>30348756.84</v>
      </c>
      <c r="T336" s="23">
        <v>-1014229.33</v>
      </c>
      <c r="U336" s="23">
        <v>0</v>
      </c>
      <c r="V336" s="23">
        <v>29603.91</v>
      </c>
      <c r="W336" s="23">
        <v>0</v>
      </c>
      <c r="X336" s="23">
        <v>-94753.61</v>
      </c>
      <c r="Y336" s="23">
        <v>232906.79</v>
      </c>
      <c r="Z336" s="23">
        <v>-12346.98</v>
      </c>
      <c r="AA336" s="23">
        <v>700087.02</v>
      </c>
      <c r="AB336" s="23">
        <v>29031.93</v>
      </c>
      <c r="AC336" s="23">
        <v>1103014.42</v>
      </c>
      <c r="AD336" s="23">
        <v>132124.02</v>
      </c>
      <c r="AE336" s="23">
        <v>36462.3</v>
      </c>
      <c r="AF336" s="23">
        <v>502.97</v>
      </c>
      <c r="AG336" s="23">
        <v>9715.08</v>
      </c>
      <c r="AH336" s="23">
        <v>0</v>
      </c>
      <c r="AI336" s="23">
        <v>0</v>
      </c>
      <c r="AJ336" s="23">
        <v>4586.05</v>
      </c>
      <c r="AK336" s="23">
        <v>32246.16</v>
      </c>
      <c r="AL336" s="23">
        <v>2018541.1</v>
      </c>
      <c r="AM336" s="23">
        <v>-53409.17</v>
      </c>
      <c r="AN336" s="23">
        <v>0</v>
      </c>
      <c r="AO336" s="23">
        <v>0</v>
      </c>
      <c r="AP336" s="23">
        <v>238455.09</v>
      </c>
      <c r="AQ336" s="23">
        <v>25428087.87</v>
      </c>
      <c r="AR336" s="23">
        <v>431450.62</v>
      </c>
      <c r="AS336" s="19"/>
    </row>
    <row r="337" spans="1:45" s="106" customFormat="1" ht="11.25">
      <c r="A337" s="121" t="s">
        <v>638</v>
      </c>
      <c r="B337" s="24" t="s">
        <v>639</v>
      </c>
      <c r="C337" s="17" t="s">
        <v>87</v>
      </c>
      <c r="D337" s="17" t="s">
        <v>88</v>
      </c>
      <c r="E337" s="23">
        <v>83177714.25</v>
      </c>
      <c r="F337" s="23">
        <v>32961.52</v>
      </c>
      <c r="G337" s="23">
        <v>17823.03</v>
      </c>
      <c r="H337" s="23">
        <v>5473.98</v>
      </c>
      <c r="I337" s="23">
        <v>5832.9</v>
      </c>
      <c r="J337" s="23">
        <v>35184.97</v>
      </c>
      <c r="K337" s="23">
        <v>0</v>
      </c>
      <c r="L337" s="23">
        <v>0</v>
      </c>
      <c r="M337" s="23">
        <v>83080437.85</v>
      </c>
      <c r="N337" s="23">
        <v>297786</v>
      </c>
      <c r="O337" s="23">
        <v>395170.68</v>
      </c>
      <c r="P337" s="23">
        <v>193578.59</v>
      </c>
      <c r="Q337" s="23">
        <v>0</v>
      </c>
      <c r="R337" s="23">
        <v>82193902.58</v>
      </c>
      <c r="S337" s="23">
        <v>97253554.56</v>
      </c>
      <c r="T337" s="23">
        <v>-3458432.47</v>
      </c>
      <c r="U337" s="23">
        <v>0</v>
      </c>
      <c r="V337" s="23">
        <v>59578.28</v>
      </c>
      <c r="W337" s="23">
        <v>0</v>
      </c>
      <c r="X337" s="23">
        <v>-240809.22</v>
      </c>
      <c r="Y337" s="23">
        <v>774033.98</v>
      </c>
      <c r="Z337" s="23">
        <v>-41274.94</v>
      </c>
      <c r="AA337" s="23">
        <v>948910.44</v>
      </c>
      <c r="AB337" s="23">
        <v>125353.52</v>
      </c>
      <c r="AC337" s="23">
        <v>6033493.46</v>
      </c>
      <c r="AD337" s="23">
        <v>-183112.33</v>
      </c>
      <c r="AE337" s="23">
        <v>139054.97</v>
      </c>
      <c r="AF337" s="23">
        <v>-610.02</v>
      </c>
      <c r="AG337" s="23">
        <v>12554.52</v>
      </c>
      <c r="AH337" s="23">
        <v>-84.55</v>
      </c>
      <c r="AI337" s="23">
        <v>0</v>
      </c>
      <c r="AJ337" s="23">
        <v>41038.35</v>
      </c>
      <c r="AK337" s="23">
        <v>-602787.36</v>
      </c>
      <c r="AL337" s="23">
        <v>5076137.69</v>
      </c>
      <c r="AM337" s="23">
        <v>-405353.81</v>
      </c>
      <c r="AN337" s="23">
        <v>0</v>
      </c>
      <c r="AO337" s="23">
        <v>0</v>
      </c>
      <c r="AP337" s="23">
        <v>465959.5</v>
      </c>
      <c r="AQ337" s="23">
        <v>83177714.25</v>
      </c>
      <c r="AR337" s="23">
        <v>4235713.16</v>
      </c>
      <c r="AS337" s="19"/>
    </row>
    <row r="338" spans="1:45" s="106" customFormat="1" ht="11.25">
      <c r="A338" s="121"/>
      <c r="B338" s="24"/>
      <c r="C338" s="17"/>
      <c r="D338" s="17"/>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19"/>
    </row>
    <row r="339" spans="1:45" s="106" customFormat="1" ht="11.25">
      <c r="A339" s="121"/>
      <c r="B339" s="24"/>
      <c r="C339" s="17"/>
      <c r="D339" s="17"/>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19"/>
    </row>
    <row r="340" spans="1:45" s="106" customFormat="1" ht="11.25">
      <c r="A340" s="121" t="s">
        <v>693</v>
      </c>
      <c r="B340" s="18" t="s">
        <v>640</v>
      </c>
      <c r="C340" s="123" t="s">
        <v>692</v>
      </c>
      <c r="D340" s="123" t="s">
        <v>692</v>
      </c>
      <c r="E340" s="23">
        <v>19458427938.920006</v>
      </c>
      <c r="F340" s="23">
        <v>10141406.109999994</v>
      </c>
      <c r="G340" s="23">
        <v>28912559.670000013</v>
      </c>
      <c r="H340" s="23">
        <v>246984.09</v>
      </c>
      <c r="I340" s="23">
        <v>2296390.24</v>
      </c>
      <c r="J340" s="23">
        <v>1410693.12</v>
      </c>
      <c r="K340" s="23">
        <v>3710520.53</v>
      </c>
      <c r="L340" s="23">
        <v>52280.26</v>
      </c>
      <c r="M340" s="23">
        <v>19411661762.990013</v>
      </c>
      <c r="N340" s="23">
        <v>84502100.59</v>
      </c>
      <c r="O340" s="23">
        <v>238318611.43000022</v>
      </c>
      <c r="P340" s="23">
        <v>40228389.46999999</v>
      </c>
      <c r="Q340" s="23">
        <v>9800000</v>
      </c>
      <c r="R340" s="23">
        <v>19038812661.5</v>
      </c>
      <c r="S340" s="23">
        <v>22468596762.900024</v>
      </c>
      <c r="T340" s="23">
        <v>-735537884.1100005</v>
      </c>
      <c r="U340" s="23">
        <v>0</v>
      </c>
      <c r="V340" s="23">
        <v>75195464.62000002</v>
      </c>
      <c r="W340" s="23">
        <v>66.53</v>
      </c>
      <c r="X340" s="23">
        <v>-72598523.03999999</v>
      </c>
      <c r="Y340" s="23">
        <v>176599947.0800001</v>
      </c>
      <c r="Z340" s="23">
        <v>-7493591.94</v>
      </c>
      <c r="AA340" s="23">
        <v>333203797.21999997</v>
      </c>
      <c r="AB340" s="23">
        <v>23762997.720000006</v>
      </c>
      <c r="AC340" s="23">
        <v>941059265.0900003</v>
      </c>
      <c r="AD340" s="23">
        <v>4002157.16</v>
      </c>
      <c r="AE340" s="23">
        <v>14579448.18</v>
      </c>
      <c r="AF340" s="23">
        <v>357736.75</v>
      </c>
      <c r="AG340" s="23">
        <v>6186033.09</v>
      </c>
      <c r="AH340" s="23">
        <v>156847.81</v>
      </c>
      <c r="AI340" s="23">
        <v>-1258.54</v>
      </c>
      <c r="AJ340" s="23">
        <v>40325480.08000003</v>
      </c>
      <c r="AK340" s="23">
        <v>4921377.41</v>
      </c>
      <c r="AL340" s="23">
        <v>1125326877.7899995</v>
      </c>
      <c r="AM340" s="23">
        <v>-8188477.820000002</v>
      </c>
      <c r="AN340" s="23">
        <v>15323351.959999997</v>
      </c>
      <c r="AO340" s="23">
        <v>-7276719.180000001</v>
      </c>
      <c r="AP340" s="23">
        <v>97787640.88</v>
      </c>
      <c r="AQ340" s="23">
        <v>19458432599.67001</v>
      </c>
      <c r="AR340" s="23">
        <v>1117168493.1900003</v>
      </c>
      <c r="AS340" s="19"/>
    </row>
    <row r="341" spans="1:45" s="106" customFormat="1" ht="11.25">
      <c r="A341" s="121"/>
      <c r="B341" s="18"/>
      <c r="C341" s="17"/>
      <c r="D341" s="17"/>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19"/>
    </row>
    <row r="342" spans="1:45" s="106" customFormat="1" ht="11.25">
      <c r="A342" s="122"/>
      <c r="B342" s="21" t="s">
        <v>771</v>
      </c>
      <c r="C342" s="22"/>
      <c r="D342" s="22"/>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4"/>
      <c r="AK342" s="124"/>
      <c r="AL342" s="124"/>
      <c r="AM342" s="124"/>
      <c r="AN342" s="124"/>
      <c r="AO342" s="124"/>
      <c r="AP342" s="124"/>
      <c r="AQ342" s="124"/>
      <c r="AR342" s="124"/>
      <c r="AS342" s="34"/>
    </row>
    <row r="343" spans="1:45" s="106" customFormat="1" ht="11.25">
      <c r="A343" s="122" t="s">
        <v>79</v>
      </c>
      <c r="B343" s="18" t="s">
        <v>698</v>
      </c>
      <c r="C343" s="23" t="s">
        <v>79</v>
      </c>
      <c r="D343" s="123" t="s">
        <v>692</v>
      </c>
      <c r="E343" s="23">
        <v>724522133.5800002</v>
      </c>
      <c r="F343" s="23">
        <v>572828.5</v>
      </c>
      <c r="G343" s="23">
        <v>854522.48</v>
      </c>
      <c r="H343" s="23">
        <v>11434.11</v>
      </c>
      <c r="I343" s="23">
        <v>33399.49</v>
      </c>
      <c r="J343" s="23">
        <v>12980.03</v>
      </c>
      <c r="K343" s="23">
        <v>264502.96</v>
      </c>
      <c r="L343" s="23">
        <v>6547.5</v>
      </c>
      <c r="M343" s="23">
        <v>722765918.52</v>
      </c>
      <c r="N343" s="23">
        <v>3411798.05</v>
      </c>
      <c r="O343" s="23">
        <v>8749200.629999999</v>
      </c>
      <c r="P343" s="23">
        <v>1242630.2</v>
      </c>
      <c r="Q343" s="23">
        <v>0</v>
      </c>
      <c r="R343" s="23">
        <v>709362289.6399999</v>
      </c>
      <c r="S343" s="23">
        <v>838572698.6600001</v>
      </c>
      <c r="T343" s="23">
        <v>-21007961.07</v>
      </c>
      <c r="U343" s="23">
        <v>0</v>
      </c>
      <c r="V343" s="23">
        <v>3875920.44</v>
      </c>
      <c r="W343" s="23">
        <v>0</v>
      </c>
      <c r="X343" s="23">
        <v>-1184294.97</v>
      </c>
      <c r="Y343" s="23">
        <v>6528056.509999999</v>
      </c>
      <c r="Z343" s="23">
        <v>-205003.91</v>
      </c>
      <c r="AA343" s="23">
        <v>15359052.71</v>
      </c>
      <c r="AB343" s="23">
        <v>1333393.25</v>
      </c>
      <c r="AC343" s="23">
        <v>34318147.940000005</v>
      </c>
      <c r="AD343" s="23">
        <v>26913.22</v>
      </c>
      <c r="AE343" s="23">
        <v>843069.68</v>
      </c>
      <c r="AF343" s="23">
        <v>956.7300000000014</v>
      </c>
      <c r="AG343" s="23">
        <v>226728.8</v>
      </c>
      <c r="AH343" s="23">
        <v>-2888.57</v>
      </c>
      <c r="AI343" s="23">
        <v>0</v>
      </c>
      <c r="AJ343" s="23">
        <v>2319711</v>
      </c>
      <c r="AK343" s="23">
        <v>457098.96</v>
      </c>
      <c r="AL343" s="23">
        <v>44885964.400000006</v>
      </c>
      <c r="AM343" s="23">
        <v>171467.01</v>
      </c>
      <c r="AN343" s="23">
        <v>84922.17</v>
      </c>
      <c r="AO343" s="23">
        <v>-81199.76</v>
      </c>
      <c r="AP343" s="23">
        <v>4482534.41</v>
      </c>
      <c r="AQ343" s="23">
        <v>724522133.6500001</v>
      </c>
      <c r="AR343" s="23">
        <v>38979973.04000001</v>
      </c>
      <c r="AS343" s="34"/>
    </row>
    <row r="344" spans="1:45" s="106" customFormat="1" ht="11.25">
      <c r="A344" s="122" t="s">
        <v>80</v>
      </c>
      <c r="B344" s="18" t="s">
        <v>699</v>
      </c>
      <c r="C344" s="23" t="s">
        <v>80</v>
      </c>
      <c r="D344" s="123" t="s">
        <v>692</v>
      </c>
      <c r="E344" s="23">
        <v>2247400944.98</v>
      </c>
      <c r="F344" s="23">
        <v>1760835.18</v>
      </c>
      <c r="G344" s="23">
        <v>4053848.74</v>
      </c>
      <c r="H344" s="23">
        <v>36806.49</v>
      </c>
      <c r="I344" s="23">
        <v>86623.4</v>
      </c>
      <c r="J344" s="23">
        <v>45551.9</v>
      </c>
      <c r="K344" s="23">
        <v>115469.33</v>
      </c>
      <c r="L344" s="23">
        <v>29591.36</v>
      </c>
      <c r="M344" s="23">
        <v>2241272218.5899997</v>
      </c>
      <c r="N344" s="23">
        <v>10967198.910000002</v>
      </c>
      <c r="O344" s="23">
        <v>25727452.889999997</v>
      </c>
      <c r="P344" s="23">
        <v>5455610.430000001</v>
      </c>
      <c r="Q344" s="23">
        <v>0</v>
      </c>
      <c r="R344" s="23">
        <v>2199121956.36</v>
      </c>
      <c r="S344" s="23">
        <v>2665346990.62</v>
      </c>
      <c r="T344" s="23">
        <v>-106223853.25999998</v>
      </c>
      <c r="U344" s="23">
        <v>0</v>
      </c>
      <c r="V344" s="23">
        <v>3517207.71</v>
      </c>
      <c r="W344" s="23">
        <v>0</v>
      </c>
      <c r="X344" s="23">
        <v>-8924542.61</v>
      </c>
      <c r="Y344" s="23">
        <v>20753301.740000002</v>
      </c>
      <c r="Z344" s="23">
        <v>-1076401.88</v>
      </c>
      <c r="AA344" s="23">
        <v>50349793.15999999</v>
      </c>
      <c r="AB344" s="23">
        <v>2822590.6</v>
      </c>
      <c r="AC344" s="23">
        <v>102751615.16000001</v>
      </c>
      <c r="AD344" s="23">
        <v>-317161.32</v>
      </c>
      <c r="AE344" s="23">
        <v>1765959.43</v>
      </c>
      <c r="AF344" s="23">
        <v>39279.58</v>
      </c>
      <c r="AG344" s="23">
        <v>385872.49</v>
      </c>
      <c r="AH344" s="23">
        <v>-4152.2</v>
      </c>
      <c r="AI344" s="23">
        <v>-437.49</v>
      </c>
      <c r="AJ344" s="23">
        <v>4661968.42</v>
      </c>
      <c r="AK344" s="23">
        <v>-5015835.9</v>
      </c>
      <c r="AL344" s="23">
        <v>173541025.35</v>
      </c>
      <c r="AM344" s="23">
        <v>1419178.15</v>
      </c>
      <c r="AN344" s="23">
        <v>-244142.77</v>
      </c>
      <c r="AO344" s="23">
        <v>-169839.83</v>
      </c>
      <c r="AP344" s="23">
        <v>11855129.910000004</v>
      </c>
      <c r="AQ344" s="23">
        <v>2247400944.7999997</v>
      </c>
      <c r="AR344" s="23">
        <v>176881852.75</v>
      </c>
      <c r="AS344" s="34"/>
    </row>
    <row r="345" spans="1:45" s="106" customFormat="1" ht="11.25">
      <c r="A345" s="122" t="s">
        <v>87</v>
      </c>
      <c r="B345" s="18" t="s">
        <v>772</v>
      </c>
      <c r="C345" s="23" t="s">
        <v>87</v>
      </c>
      <c r="D345" s="123" t="s">
        <v>692</v>
      </c>
      <c r="E345" s="23">
        <v>1619663877.5399997</v>
      </c>
      <c r="F345" s="23">
        <v>543942.13</v>
      </c>
      <c r="G345" s="23">
        <v>3539815.59</v>
      </c>
      <c r="H345" s="23">
        <v>17528.94</v>
      </c>
      <c r="I345" s="23">
        <v>277583.48</v>
      </c>
      <c r="J345" s="23">
        <v>349310.08</v>
      </c>
      <c r="K345" s="23">
        <v>418246.39</v>
      </c>
      <c r="L345" s="23">
        <v>0</v>
      </c>
      <c r="M345" s="23">
        <v>1614517450.9499998</v>
      </c>
      <c r="N345" s="23">
        <v>7902823.02</v>
      </c>
      <c r="O345" s="23">
        <v>21314847.21</v>
      </c>
      <c r="P345" s="23">
        <v>3215977.48</v>
      </c>
      <c r="Q345" s="23">
        <v>0</v>
      </c>
      <c r="R345" s="23">
        <v>1582083803.24</v>
      </c>
      <c r="S345" s="23">
        <v>1889970865.93</v>
      </c>
      <c r="T345" s="23">
        <v>-76408970.58000001</v>
      </c>
      <c r="U345" s="23">
        <v>0</v>
      </c>
      <c r="V345" s="23">
        <v>19041175.740000002</v>
      </c>
      <c r="W345" s="23">
        <v>0</v>
      </c>
      <c r="X345" s="23">
        <v>-413616.82</v>
      </c>
      <c r="Y345" s="23">
        <v>14727723.48</v>
      </c>
      <c r="Z345" s="23">
        <v>-316941.76</v>
      </c>
      <c r="AA345" s="23">
        <v>39398910.47</v>
      </c>
      <c r="AB345" s="23">
        <v>2763526.81</v>
      </c>
      <c r="AC345" s="23">
        <v>67835112.18</v>
      </c>
      <c r="AD345" s="23">
        <v>-194223.52</v>
      </c>
      <c r="AE345" s="23">
        <v>1381955.85</v>
      </c>
      <c r="AF345" s="23">
        <v>79523.14</v>
      </c>
      <c r="AG345" s="23">
        <v>549499.5</v>
      </c>
      <c r="AH345" s="23">
        <v>16648.27</v>
      </c>
      <c r="AI345" s="23">
        <v>-273.68</v>
      </c>
      <c r="AJ345" s="23">
        <v>6243518.369999999</v>
      </c>
      <c r="AK345" s="23">
        <v>432877.21</v>
      </c>
      <c r="AL345" s="23">
        <v>102525152.69999999</v>
      </c>
      <c r="AM345" s="23">
        <v>-3538341.62</v>
      </c>
      <c r="AN345" s="23">
        <v>6027838.16</v>
      </c>
      <c r="AO345" s="23">
        <v>-4682239.02</v>
      </c>
      <c r="AP345" s="23">
        <v>8924106.82</v>
      </c>
      <c r="AQ345" s="23">
        <v>1619663877.9899995</v>
      </c>
      <c r="AR345" s="23">
        <v>108551952.92999999</v>
      </c>
      <c r="AS345" s="34"/>
    </row>
    <row r="346" spans="1:45" s="106" customFormat="1" ht="11.25">
      <c r="A346" s="122" t="s">
        <v>85</v>
      </c>
      <c r="B346" s="18" t="s">
        <v>701</v>
      </c>
      <c r="C346" s="23" t="s">
        <v>85</v>
      </c>
      <c r="D346" s="123" t="s">
        <v>692</v>
      </c>
      <c r="E346" s="23">
        <v>1356302166.4199998</v>
      </c>
      <c r="F346" s="23">
        <v>615614.18</v>
      </c>
      <c r="G346" s="23">
        <v>2571911.01</v>
      </c>
      <c r="H346" s="23">
        <v>22969.38</v>
      </c>
      <c r="I346" s="23">
        <v>256737.83</v>
      </c>
      <c r="J346" s="23">
        <v>142567.7</v>
      </c>
      <c r="K346" s="23">
        <v>240640.41</v>
      </c>
      <c r="L346" s="23">
        <v>0</v>
      </c>
      <c r="M346" s="23">
        <v>1352451725.9099996</v>
      </c>
      <c r="N346" s="23">
        <v>6259560.28</v>
      </c>
      <c r="O346" s="23">
        <v>16422480.330000002</v>
      </c>
      <c r="P346" s="23">
        <v>2476204.4</v>
      </c>
      <c r="Q346" s="23">
        <v>0</v>
      </c>
      <c r="R346" s="23">
        <v>1327293480.9</v>
      </c>
      <c r="S346" s="23">
        <v>1564856413.6100004</v>
      </c>
      <c r="T346" s="23">
        <v>-59767965.49999999</v>
      </c>
      <c r="U346" s="23">
        <v>0</v>
      </c>
      <c r="V346" s="23">
        <v>17068006.739999995</v>
      </c>
      <c r="W346" s="23">
        <v>0.01</v>
      </c>
      <c r="X346" s="23">
        <v>-5014572.76</v>
      </c>
      <c r="Y346" s="23">
        <v>12173327.520000001</v>
      </c>
      <c r="Z346" s="23">
        <v>-720194.24</v>
      </c>
      <c r="AA346" s="23">
        <v>28977406.39</v>
      </c>
      <c r="AB346" s="23">
        <v>2110069.91</v>
      </c>
      <c r="AC346" s="23">
        <v>56703012.65</v>
      </c>
      <c r="AD346" s="23">
        <v>4036655.95</v>
      </c>
      <c r="AE346" s="23">
        <v>1157288.27</v>
      </c>
      <c r="AF346" s="23">
        <v>12673.92</v>
      </c>
      <c r="AG346" s="23">
        <v>795932.73</v>
      </c>
      <c r="AH346" s="23">
        <v>-2984.84</v>
      </c>
      <c r="AI346" s="23">
        <v>-88.72</v>
      </c>
      <c r="AJ346" s="23">
        <v>4391193.87</v>
      </c>
      <c r="AK346" s="23">
        <v>1197041.74</v>
      </c>
      <c r="AL346" s="23">
        <v>75336747.15000002</v>
      </c>
      <c r="AM346" s="23">
        <v>-404284.71</v>
      </c>
      <c r="AN346" s="23">
        <v>90028.89</v>
      </c>
      <c r="AO346" s="23">
        <v>-67561.78</v>
      </c>
      <c r="AP346" s="23">
        <v>7988862.95</v>
      </c>
      <c r="AQ346" s="23">
        <v>1356302166.5099998</v>
      </c>
      <c r="AR346" s="23">
        <v>58564515.67999999</v>
      </c>
      <c r="AS346" s="34"/>
    </row>
    <row r="347" spans="1:45" s="106" customFormat="1" ht="11.25">
      <c r="A347" s="122" t="s">
        <v>86</v>
      </c>
      <c r="B347" s="18" t="s">
        <v>702</v>
      </c>
      <c r="C347" s="23" t="s">
        <v>86</v>
      </c>
      <c r="D347" s="123" t="s">
        <v>692</v>
      </c>
      <c r="E347" s="23">
        <v>1780546912.3899999</v>
      </c>
      <c r="F347" s="23">
        <v>1063405.46</v>
      </c>
      <c r="G347" s="23">
        <v>3047355.06</v>
      </c>
      <c r="H347" s="23">
        <v>24997.94</v>
      </c>
      <c r="I347" s="23">
        <v>193115.05</v>
      </c>
      <c r="J347" s="23">
        <v>28334.34</v>
      </c>
      <c r="K347" s="23">
        <v>1200483.35</v>
      </c>
      <c r="L347" s="23">
        <v>0</v>
      </c>
      <c r="M347" s="23">
        <v>1774989221.189999</v>
      </c>
      <c r="N347" s="23">
        <v>8371880.58</v>
      </c>
      <c r="O347" s="23">
        <v>24232698.200000003</v>
      </c>
      <c r="P347" s="23">
        <v>3485379.24</v>
      </c>
      <c r="Q347" s="23">
        <v>0</v>
      </c>
      <c r="R347" s="23">
        <v>1738899263.17</v>
      </c>
      <c r="S347" s="23">
        <v>2076967846.9199996</v>
      </c>
      <c r="T347" s="23">
        <v>-63626383.86999999</v>
      </c>
      <c r="U347" s="23">
        <v>0</v>
      </c>
      <c r="V347" s="23">
        <v>10598936.160000002</v>
      </c>
      <c r="W347" s="23">
        <v>0</v>
      </c>
      <c r="X347" s="23">
        <v>228126.97</v>
      </c>
      <c r="Y347" s="23">
        <v>16175652.92</v>
      </c>
      <c r="Z347" s="23">
        <v>-614515.76</v>
      </c>
      <c r="AA347" s="23">
        <v>35509157.08</v>
      </c>
      <c r="AB347" s="23">
        <v>2312547.62</v>
      </c>
      <c r="AC347" s="23">
        <v>75518058.91</v>
      </c>
      <c r="AD347" s="23">
        <v>1294155.44</v>
      </c>
      <c r="AE347" s="23">
        <v>1060331.48</v>
      </c>
      <c r="AF347" s="23">
        <v>28148.75</v>
      </c>
      <c r="AG347" s="23">
        <v>533250.2</v>
      </c>
      <c r="AH347" s="23">
        <v>-13896.54</v>
      </c>
      <c r="AI347" s="23">
        <v>-0.12</v>
      </c>
      <c r="AJ347" s="23">
        <v>5051046.66</v>
      </c>
      <c r="AK347" s="23">
        <v>2629680.21</v>
      </c>
      <c r="AL347" s="23">
        <v>123137208.3</v>
      </c>
      <c r="AM347" s="23">
        <v>1968466.77</v>
      </c>
      <c r="AN347" s="23">
        <v>0</v>
      </c>
      <c r="AO347" s="23">
        <v>0</v>
      </c>
      <c r="AP347" s="23">
        <v>9698342.2</v>
      </c>
      <c r="AQ347" s="23">
        <v>1780546912.44</v>
      </c>
      <c r="AR347" s="23">
        <v>115870150.93999998</v>
      </c>
      <c r="AS347" s="34"/>
    </row>
    <row r="348" spans="1:45" s="106" customFormat="1" ht="11.25">
      <c r="A348" s="122" t="s">
        <v>83</v>
      </c>
      <c r="B348" s="18" t="s">
        <v>737</v>
      </c>
      <c r="C348" s="23" t="s">
        <v>83</v>
      </c>
      <c r="D348" s="123" t="s">
        <v>692</v>
      </c>
      <c r="E348" s="23">
        <v>1957856637.6399999</v>
      </c>
      <c r="F348" s="23">
        <v>918075.42</v>
      </c>
      <c r="G348" s="23">
        <v>3005046.21</v>
      </c>
      <c r="H348" s="23">
        <v>26933.69</v>
      </c>
      <c r="I348" s="23">
        <v>559226.8</v>
      </c>
      <c r="J348" s="23">
        <v>331027.33</v>
      </c>
      <c r="K348" s="23">
        <v>309294.67</v>
      </c>
      <c r="L348" s="23">
        <v>0</v>
      </c>
      <c r="M348" s="23">
        <v>1952711691.5300007</v>
      </c>
      <c r="N348" s="23">
        <v>8713795.629999999</v>
      </c>
      <c r="O348" s="23">
        <v>19117221.289999995</v>
      </c>
      <c r="P348" s="23">
        <v>3951752.19</v>
      </c>
      <c r="Q348" s="23">
        <v>0</v>
      </c>
      <c r="R348" s="23">
        <v>1920928922.4199996</v>
      </c>
      <c r="S348" s="23">
        <v>2246877294.0199995</v>
      </c>
      <c r="T348" s="23">
        <v>-67021042.15</v>
      </c>
      <c r="U348" s="23">
        <v>0</v>
      </c>
      <c r="V348" s="23">
        <v>6191341.9</v>
      </c>
      <c r="W348" s="23">
        <v>0</v>
      </c>
      <c r="X348" s="23">
        <v>-14327148.87</v>
      </c>
      <c r="Y348" s="23">
        <v>17721107.439999998</v>
      </c>
      <c r="Z348" s="23">
        <v>-824482.05</v>
      </c>
      <c r="AA348" s="23">
        <v>35159202.96999999</v>
      </c>
      <c r="AB348" s="23">
        <v>2045873.63</v>
      </c>
      <c r="AC348" s="23">
        <v>103121910.99000001</v>
      </c>
      <c r="AD348" s="23">
        <v>-203433.93</v>
      </c>
      <c r="AE348" s="23">
        <v>2020636.57</v>
      </c>
      <c r="AF348" s="23">
        <v>162080.07</v>
      </c>
      <c r="AG348" s="23">
        <v>1252379.04</v>
      </c>
      <c r="AH348" s="23">
        <v>1091.4</v>
      </c>
      <c r="AI348" s="23">
        <v>-221.22</v>
      </c>
      <c r="AJ348" s="23">
        <v>2691556.25</v>
      </c>
      <c r="AK348" s="23">
        <v>197266.16</v>
      </c>
      <c r="AL348" s="23">
        <v>103344324.37000002</v>
      </c>
      <c r="AM348" s="23">
        <v>-1256011.77</v>
      </c>
      <c r="AN348" s="23">
        <v>642203.54</v>
      </c>
      <c r="AO348" s="23">
        <v>-671182.91</v>
      </c>
      <c r="AP348" s="23">
        <v>10902396.720000003</v>
      </c>
      <c r="AQ348" s="23">
        <v>1957861296.3499997</v>
      </c>
      <c r="AR348" s="23">
        <v>88773437.24999999</v>
      </c>
      <c r="AS348" s="34"/>
    </row>
    <row r="349" spans="1:45" s="106" customFormat="1" ht="11.25">
      <c r="A349" s="122" t="s">
        <v>84</v>
      </c>
      <c r="B349" s="18" t="s">
        <v>703</v>
      </c>
      <c r="C349" s="23" t="s">
        <v>84</v>
      </c>
      <c r="D349" s="123" t="s">
        <v>692</v>
      </c>
      <c r="E349" s="23">
        <v>5137270479.01</v>
      </c>
      <c r="F349" s="23">
        <v>2315473.33</v>
      </c>
      <c r="G349" s="23">
        <v>4388573.8</v>
      </c>
      <c r="H349" s="23">
        <v>18513.69</v>
      </c>
      <c r="I349" s="23">
        <v>0</v>
      </c>
      <c r="J349" s="23">
        <v>0</v>
      </c>
      <c r="K349" s="23">
        <v>86491.09</v>
      </c>
      <c r="L349" s="23">
        <v>0</v>
      </c>
      <c r="M349" s="23">
        <v>5130461427.110001</v>
      </c>
      <c r="N349" s="23">
        <v>17861955.97</v>
      </c>
      <c r="O349" s="23">
        <v>80716622.85999998</v>
      </c>
      <c r="P349" s="23">
        <v>10947755.04</v>
      </c>
      <c r="Q349" s="23">
        <v>9800000</v>
      </c>
      <c r="R349" s="23">
        <v>5011135093.240001</v>
      </c>
      <c r="S349" s="23">
        <v>5836465323.87</v>
      </c>
      <c r="T349" s="23">
        <v>-165934350.37</v>
      </c>
      <c r="U349" s="23">
        <v>0</v>
      </c>
      <c r="V349" s="23">
        <v>2435894.18</v>
      </c>
      <c r="W349" s="23">
        <v>0.01</v>
      </c>
      <c r="X349" s="23">
        <v>-23122796.80999999</v>
      </c>
      <c r="Y349" s="23">
        <v>46683919.8</v>
      </c>
      <c r="Z349" s="23">
        <v>-1945225.64</v>
      </c>
      <c r="AA349" s="23">
        <v>40133358.029999994</v>
      </c>
      <c r="AB349" s="23">
        <v>4452108.45</v>
      </c>
      <c r="AC349" s="23">
        <v>261068014.15999994</v>
      </c>
      <c r="AD349" s="23">
        <v>-1040433.77</v>
      </c>
      <c r="AE349" s="23">
        <v>1673003.25</v>
      </c>
      <c r="AF349" s="23">
        <v>-18379.9</v>
      </c>
      <c r="AG349" s="23">
        <v>0</v>
      </c>
      <c r="AH349" s="23">
        <v>0</v>
      </c>
      <c r="AI349" s="23">
        <v>0</v>
      </c>
      <c r="AJ349" s="23">
        <v>6569410.049999999</v>
      </c>
      <c r="AK349" s="23">
        <v>2460648.9</v>
      </c>
      <c r="AL349" s="23">
        <v>272823355.63</v>
      </c>
      <c r="AM349" s="23">
        <v>-4126019.44</v>
      </c>
      <c r="AN349" s="23">
        <v>0</v>
      </c>
      <c r="AO349" s="23">
        <v>-63384.8</v>
      </c>
      <c r="AP349" s="23">
        <v>19626198.080000002</v>
      </c>
      <c r="AQ349" s="23">
        <v>5137270480</v>
      </c>
      <c r="AR349" s="23">
        <v>322616581.95</v>
      </c>
      <c r="AS349" s="34"/>
    </row>
    <row r="350" spans="1:45" s="106" customFormat="1" ht="11.25">
      <c r="A350" s="122" t="s">
        <v>82</v>
      </c>
      <c r="B350" s="18" t="s">
        <v>704</v>
      </c>
      <c r="C350" s="23" t="s">
        <v>82</v>
      </c>
      <c r="D350" s="123" t="s">
        <v>692</v>
      </c>
      <c r="E350" s="23">
        <v>3081534266.2299986</v>
      </c>
      <c r="F350" s="23">
        <v>1583235.38</v>
      </c>
      <c r="G350" s="23">
        <v>4313939.41</v>
      </c>
      <c r="H350" s="23">
        <v>56341.6</v>
      </c>
      <c r="I350" s="23">
        <v>370702.41</v>
      </c>
      <c r="J350" s="23">
        <v>322065.05</v>
      </c>
      <c r="K350" s="23">
        <v>573837.91</v>
      </c>
      <c r="L350" s="23">
        <v>2910</v>
      </c>
      <c r="M350" s="23">
        <v>3074311234.49</v>
      </c>
      <c r="N350" s="23">
        <v>12640117.67</v>
      </c>
      <c r="O350" s="23">
        <v>29602282.339999985</v>
      </c>
      <c r="P350" s="23">
        <v>6443385.980000001</v>
      </c>
      <c r="Q350" s="23">
        <v>0</v>
      </c>
      <c r="R350" s="23">
        <v>3025625448.499998</v>
      </c>
      <c r="S350" s="23">
        <v>3545759935.78</v>
      </c>
      <c r="T350" s="23">
        <v>-130759863.56</v>
      </c>
      <c r="U350" s="23">
        <v>0</v>
      </c>
      <c r="V350" s="23">
        <v>13757560.799999995</v>
      </c>
      <c r="W350" s="23">
        <v>0</v>
      </c>
      <c r="X350" s="23">
        <v>-15973216.399999997</v>
      </c>
      <c r="Y350" s="23">
        <v>28012628.9</v>
      </c>
      <c r="Z350" s="23">
        <v>-1286064.07</v>
      </c>
      <c r="AA350" s="23">
        <v>46175004.070000015</v>
      </c>
      <c r="AB350" s="23">
        <v>3409536.43</v>
      </c>
      <c r="AC350" s="23">
        <v>160135246.23000002</v>
      </c>
      <c r="AD350" s="23">
        <v>-1185445.33</v>
      </c>
      <c r="AE350" s="23">
        <v>2640690.73</v>
      </c>
      <c r="AF350" s="23">
        <v>68127.39</v>
      </c>
      <c r="AG350" s="23">
        <v>950917.15</v>
      </c>
      <c r="AH350" s="23">
        <v>65167.77</v>
      </c>
      <c r="AI350" s="23">
        <v>-410.04</v>
      </c>
      <c r="AJ350" s="23">
        <v>6085091.870000001</v>
      </c>
      <c r="AK350" s="23">
        <v>2678876.66</v>
      </c>
      <c r="AL350" s="23">
        <v>147984333.28</v>
      </c>
      <c r="AM350" s="23">
        <v>-1943240.18</v>
      </c>
      <c r="AN350" s="23">
        <v>8701605.65</v>
      </c>
      <c r="AO350" s="23">
        <v>-1334904.47</v>
      </c>
      <c r="AP350" s="23">
        <v>15492549.800000003</v>
      </c>
      <c r="AQ350" s="23">
        <v>3081534267.2399983</v>
      </c>
      <c r="AR350" s="23">
        <v>147296375.44</v>
      </c>
      <c r="AS350" s="34"/>
    </row>
    <row r="351" spans="1:45" s="106" customFormat="1" ht="11.25">
      <c r="A351" s="122" t="s">
        <v>81</v>
      </c>
      <c r="B351" s="18" t="s">
        <v>705</v>
      </c>
      <c r="C351" s="23" t="s">
        <v>81</v>
      </c>
      <c r="D351" s="123" t="s">
        <v>692</v>
      </c>
      <c r="E351" s="23">
        <v>1553330521.13</v>
      </c>
      <c r="F351" s="23">
        <v>767996.53</v>
      </c>
      <c r="G351" s="23">
        <v>3137547.37</v>
      </c>
      <c r="H351" s="23">
        <v>31458.25</v>
      </c>
      <c r="I351" s="23">
        <v>519001.78</v>
      </c>
      <c r="J351" s="23">
        <v>178856.69</v>
      </c>
      <c r="K351" s="23">
        <v>501554.42</v>
      </c>
      <c r="L351" s="23">
        <v>13231.4</v>
      </c>
      <c r="M351" s="23">
        <v>1548180874.6999998</v>
      </c>
      <c r="N351" s="23">
        <v>8372970.480000001</v>
      </c>
      <c r="O351" s="23">
        <v>12435805.68</v>
      </c>
      <c r="P351" s="23">
        <v>3009694.51</v>
      </c>
      <c r="Q351" s="23">
        <v>0</v>
      </c>
      <c r="R351" s="23">
        <v>1524362404.0299997</v>
      </c>
      <c r="S351" s="23">
        <v>1803779393.4900002</v>
      </c>
      <c r="T351" s="23">
        <v>-44787493.75</v>
      </c>
      <c r="U351" s="23">
        <v>0</v>
      </c>
      <c r="V351" s="23">
        <v>-1290579.05</v>
      </c>
      <c r="W351" s="23">
        <v>66.51</v>
      </c>
      <c r="X351" s="23">
        <v>-3866460.77</v>
      </c>
      <c r="Y351" s="23">
        <v>13824228.769999998</v>
      </c>
      <c r="Z351" s="23">
        <v>-504762.63</v>
      </c>
      <c r="AA351" s="23">
        <v>42141912.33999999</v>
      </c>
      <c r="AB351" s="23">
        <v>2513351.02</v>
      </c>
      <c r="AC351" s="23">
        <v>79608146.87</v>
      </c>
      <c r="AD351" s="23">
        <v>1585130.42</v>
      </c>
      <c r="AE351" s="23">
        <v>2036512.92</v>
      </c>
      <c r="AF351" s="23">
        <v>-14672.93</v>
      </c>
      <c r="AG351" s="23">
        <v>1491453.18</v>
      </c>
      <c r="AH351" s="23">
        <v>97862.52</v>
      </c>
      <c r="AI351" s="23">
        <v>172.73</v>
      </c>
      <c r="AJ351" s="23">
        <v>2311983.59</v>
      </c>
      <c r="AK351" s="23">
        <v>-116276.53</v>
      </c>
      <c r="AL351" s="23">
        <v>81748766.61</v>
      </c>
      <c r="AM351" s="23">
        <v>-479692.03</v>
      </c>
      <c r="AN351" s="23">
        <v>20896.32</v>
      </c>
      <c r="AO351" s="23">
        <v>-206406.61</v>
      </c>
      <c r="AP351" s="23">
        <v>8817519.990000002</v>
      </c>
      <c r="AQ351" s="23">
        <v>1553330520.69</v>
      </c>
      <c r="AR351" s="23">
        <v>59633653.21</v>
      </c>
      <c r="AS351" s="34"/>
    </row>
    <row r="352" spans="1:45" s="106" customFormat="1" ht="11.25">
      <c r="A352" s="125"/>
      <c r="B352" s="126" t="s">
        <v>692</v>
      </c>
      <c r="C352" s="23" t="s">
        <v>692</v>
      </c>
      <c r="D352" s="23" t="s">
        <v>692</v>
      </c>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34"/>
    </row>
    <row r="353" spans="1:45" s="106" customFormat="1" ht="11.25">
      <c r="A353" s="122"/>
      <c r="B353" s="21" t="s">
        <v>773</v>
      </c>
      <c r="C353" s="22"/>
      <c r="D353" s="22"/>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4"/>
      <c r="AK353" s="124"/>
      <c r="AL353" s="124"/>
      <c r="AM353" s="124"/>
      <c r="AN353" s="124"/>
      <c r="AO353" s="124"/>
      <c r="AP353" s="124"/>
      <c r="AQ353" s="124"/>
      <c r="AR353" s="124"/>
      <c r="AS353" s="34"/>
    </row>
    <row r="354" spans="1:45" s="106" customFormat="1" ht="11.25">
      <c r="A354" s="122" t="s">
        <v>683</v>
      </c>
      <c r="B354" s="18" t="s">
        <v>774</v>
      </c>
      <c r="C354" s="123" t="s">
        <v>692</v>
      </c>
      <c r="D354" s="23" t="s">
        <v>683</v>
      </c>
      <c r="E354" s="23">
        <v>5137270479.01</v>
      </c>
      <c r="F354" s="23">
        <v>2315473.33</v>
      </c>
      <c r="G354" s="23">
        <v>4388573.8</v>
      </c>
      <c r="H354" s="23">
        <v>18513.69</v>
      </c>
      <c r="I354" s="23">
        <v>0</v>
      </c>
      <c r="J354" s="23">
        <v>0</v>
      </c>
      <c r="K354" s="23">
        <v>86491.09</v>
      </c>
      <c r="L354" s="23">
        <v>0</v>
      </c>
      <c r="M354" s="23">
        <v>5130461427.110001</v>
      </c>
      <c r="N354" s="23">
        <v>17861955.97</v>
      </c>
      <c r="O354" s="23">
        <v>80716622.85999998</v>
      </c>
      <c r="P354" s="23">
        <v>10947755.04</v>
      </c>
      <c r="Q354" s="23">
        <v>9800000</v>
      </c>
      <c r="R354" s="23">
        <v>5011135093.240001</v>
      </c>
      <c r="S354" s="23">
        <v>5836465323.87</v>
      </c>
      <c r="T354" s="23">
        <v>-165934350.37</v>
      </c>
      <c r="U354" s="23">
        <v>0</v>
      </c>
      <c r="V354" s="23">
        <v>2435894.18</v>
      </c>
      <c r="W354" s="23">
        <v>0.01</v>
      </c>
      <c r="X354" s="23">
        <v>-23122796.80999999</v>
      </c>
      <c r="Y354" s="23">
        <v>46683919.8</v>
      </c>
      <c r="Z354" s="23">
        <v>-1945225.64</v>
      </c>
      <c r="AA354" s="23">
        <v>40133358.029999994</v>
      </c>
      <c r="AB354" s="23">
        <v>4452108.45</v>
      </c>
      <c r="AC354" s="23">
        <v>261068014.15999994</v>
      </c>
      <c r="AD354" s="23">
        <v>-1040433.77</v>
      </c>
      <c r="AE354" s="23">
        <v>1673003.25</v>
      </c>
      <c r="AF354" s="23">
        <v>-18379.9</v>
      </c>
      <c r="AG354" s="23">
        <v>0</v>
      </c>
      <c r="AH354" s="23">
        <v>0</v>
      </c>
      <c r="AI354" s="23">
        <v>0</v>
      </c>
      <c r="AJ354" s="23">
        <v>6569410.049999999</v>
      </c>
      <c r="AK354" s="23">
        <v>2460648.9</v>
      </c>
      <c r="AL354" s="23">
        <v>272823355.63</v>
      </c>
      <c r="AM354" s="23">
        <v>-4126019.44</v>
      </c>
      <c r="AN354" s="23">
        <v>0</v>
      </c>
      <c r="AO354" s="23">
        <v>-63384.8</v>
      </c>
      <c r="AP354" s="23">
        <v>19626198.080000002</v>
      </c>
      <c r="AQ354" s="23">
        <v>5137270480</v>
      </c>
      <c r="AR354" s="23">
        <v>322616581.95</v>
      </c>
      <c r="AS354" s="34"/>
    </row>
    <row r="355" spans="1:45" s="106" customFormat="1" ht="11.25">
      <c r="A355" s="122" t="s">
        <v>90</v>
      </c>
      <c r="B355" s="18" t="s">
        <v>775</v>
      </c>
      <c r="C355" s="123" t="s">
        <v>692</v>
      </c>
      <c r="D355" s="23" t="s">
        <v>90</v>
      </c>
      <c r="E355" s="23">
        <v>3661367324.8300004</v>
      </c>
      <c r="F355" s="23">
        <v>2349375.43</v>
      </c>
      <c r="G355" s="23">
        <v>7204449.770000001</v>
      </c>
      <c r="H355" s="23">
        <v>41364.02</v>
      </c>
      <c r="I355" s="23">
        <v>12352.71</v>
      </c>
      <c r="J355" s="23">
        <v>104719.17</v>
      </c>
      <c r="K355" s="23">
        <v>1434449.79</v>
      </c>
      <c r="L355" s="23">
        <v>0</v>
      </c>
      <c r="M355" s="23">
        <v>3650220613.979999</v>
      </c>
      <c r="N355" s="23">
        <v>17098816.36</v>
      </c>
      <c r="O355" s="23">
        <v>52334919.44</v>
      </c>
      <c r="P355" s="23">
        <v>7720326.659999999</v>
      </c>
      <c r="Q355" s="23">
        <v>0</v>
      </c>
      <c r="R355" s="23">
        <v>3573066551.52</v>
      </c>
      <c r="S355" s="23">
        <v>4312896825.54</v>
      </c>
      <c r="T355" s="23">
        <v>-131087591.42000003</v>
      </c>
      <c r="U355" s="23">
        <v>0</v>
      </c>
      <c r="V355" s="23">
        <v>1271740.81</v>
      </c>
      <c r="W355" s="23">
        <v>0</v>
      </c>
      <c r="X355" s="23">
        <v>-12886412.980000004</v>
      </c>
      <c r="Y355" s="23">
        <v>33758452.269999996</v>
      </c>
      <c r="Z355" s="23">
        <v>-1211307.2</v>
      </c>
      <c r="AA355" s="23">
        <v>74704246.75</v>
      </c>
      <c r="AB355" s="23">
        <v>4654840.73</v>
      </c>
      <c r="AC355" s="23">
        <v>168523391.14999998</v>
      </c>
      <c r="AD355" s="23">
        <v>-456802.42</v>
      </c>
      <c r="AE355" s="23">
        <v>2141168.88</v>
      </c>
      <c r="AF355" s="23">
        <v>36583.87</v>
      </c>
      <c r="AG355" s="23">
        <v>118630.37</v>
      </c>
      <c r="AH355" s="23">
        <v>-6836.8</v>
      </c>
      <c r="AI355" s="23">
        <v>0</v>
      </c>
      <c r="AJ355" s="23">
        <v>9739407.429999998</v>
      </c>
      <c r="AK355" s="23">
        <v>3447214.69</v>
      </c>
      <c r="AL355" s="23">
        <v>284413772.81999993</v>
      </c>
      <c r="AM355" s="23">
        <v>-719775.98</v>
      </c>
      <c r="AN355" s="23">
        <v>-318105.95</v>
      </c>
      <c r="AO355" s="23">
        <v>-209862.83</v>
      </c>
      <c r="AP355" s="23">
        <v>21079335.540000003</v>
      </c>
      <c r="AQ355" s="23">
        <v>3661367324.7300005</v>
      </c>
      <c r="AR355" s="23">
        <v>275369262.12000006</v>
      </c>
      <c r="AS355" s="34"/>
    </row>
    <row r="356" spans="1:45" s="106" customFormat="1" ht="11.25">
      <c r="A356" s="122" t="s">
        <v>89</v>
      </c>
      <c r="B356" s="18" t="s">
        <v>776</v>
      </c>
      <c r="C356" s="123" t="s">
        <v>692</v>
      </c>
      <c r="D356" s="23" t="s">
        <v>89</v>
      </c>
      <c r="E356" s="23">
        <v>6591008868.239998</v>
      </c>
      <c r="F356" s="23">
        <v>3399212.21</v>
      </c>
      <c r="G356" s="23">
        <v>10891216.110000001</v>
      </c>
      <c r="H356" s="23">
        <v>132712.87</v>
      </c>
      <c r="I356" s="23">
        <v>1758632.53</v>
      </c>
      <c r="J356" s="23">
        <v>938438.85</v>
      </c>
      <c r="K356" s="23">
        <v>1416861.98</v>
      </c>
      <c r="L356" s="23">
        <v>45732.76</v>
      </c>
      <c r="M356" s="23">
        <v>6572430718.949999</v>
      </c>
      <c r="N356" s="23">
        <v>31553069.260000005</v>
      </c>
      <c r="O356" s="23">
        <v>58483561.90000002</v>
      </c>
      <c r="P356" s="23">
        <v>13314264.070000004</v>
      </c>
      <c r="Q356" s="23">
        <v>0</v>
      </c>
      <c r="R356" s="23">
        <v>6469079823.719998</v>
      </c>
      <c r="S356" s="23">
        <v>7629212967.250003</v>
      </c>
      <c r="T356" s="23">
        <v>-284747920.30000013</v>
      </c>
      <c r="U356" s="23">
        <v>0</v>
      </c>
      <c r="V356" s="23">
        <v>46006767.370000005</v>
      </c>
      <c r="W356" s="23">
        <v>0.01</v>
      </c>
      <c r="X356" s="23">
        <v>-30674475.080000006</v>
      </c>
      <c r="Y356" s="23">
        <v>59321552.42000001</v>
      </c>
      <c r="Z356" s="23">
        <v>-2670046.44</v>
      </c>
      <c r="AA356" s="23">
        <v>141037846.53000003</v>
      </c>
      <c r="AB356" s="23">
        <v>8794323.7</v>
      </c>
      <c r="AC356" s="23">
        <v>324857957.04999983</v>
      </c>
      <c r="AD356" s="23">
        <v>2723120.83</v>
      </c>
      <c r="AE356" s="23">
        <v>7810256.000000001</v>
      </c>
      <c r="AF356" s="23">
        <v>356353.09</v>
      </c>
      <c r="AG356" s="23">
        <v>4591442.57</v>
      </c>
      <c r="AH356" s="23">
        <v>119947.14</v>
      </c>
      <c r="AI356" s="23">
        <v>-746.83</v>
      </c>
      <c r="AJ356" s="23">
        <v>13644505.410000002</v>
      </c>
      <c r="AK356" s="23">
        <v>-2140148.2</v>
      </c>
      <c r="AL356" s="23">
        <v>345341136.3699998</v>
      </c>
      <c r="AM356" s="23">
        <v>-4199687.91</v>
      </c>
      <c r="AN356" s="23">
        <v>9059901</v>
      </c>
      <c r="AO356" s="23">
        <v>-984855.03</v>
      </c>
      <c r="AP356" s="23">
        <v>35772915.279999994</v>
      </c>
      <c r="AQ356" s="23">
        <v>6591013528.569998</v>
      </c>
      <c r="AR356" s="23">
        <v>254911531.0399999</v>
      </c>
      <c r="AS356" s="34"/>
    </row>
    <row r="357" spans="1:45" s="106" customFormat="1" ht="11.25">
      <c r="A357" s="122" t="s">
        <v>88</v>
      </c>
      <c r="B357" s="18" t="s">
        <v>777</v>
      </c>
      <c r="C357" s="123" t="s">
        <v>692</v>
      </c>
      <c r="D357" s="23" t="s">
        <v>88</v>
      </c>
      <c r="E357" s="23">
        <v>4068781266.839999</v>
      </c>
      <c r="F357" s="23">
        <v>2077345.14</v>
      </c>
      <c r="G357" s="23">
        <v>6428319.989999998</v>
      </c>
      <c r="H357" s="23">
        <v>54393.51</v>
      </c>
      <c r="I357" s="23">
        <v>525405</v>
      </c>
      <c r="J357" s="23">
        <v>367535.1</v>
      </c>
      <c r="K357" s="23">
        <v>772717.67</v>
      </c>
      <c r="L357" s="23">
        <v>6547.5</v>
      </c>
      <c r="M357" s="23">
        <v>4058549002.949999</v>
      </c>
      <c r="N357" s="23">
        <v>17988259</v>
      </c>
      <c r="O357" s="23">
        <v>46783507.23</v>
      </c>
      <c r="P357" s="23">
        <v>8246043.699999998</v>
      </c>
      <c r="Q357" s="23">
        <v>0</v>
      </c>
      <c r="R357" s="23">
        <v>3985531193.02</v>
      </c>
      <c r="S357" s="23">
        <v>4690021646.24</v>
      </c>
      <c r="T357" s="23">
        <v>-153768022.02000007</v>
      </c>
      <c r="U357" s="23">
        <v>0</v>
      </c>
      <c r="V357" s="23">
        <v>25481062.26</v>
      </c>
      <c r="W357" s="23">
        <v>66.51</v>
      </c>
      <c r="X357" s="23">
        <v>-5914838.169999999</v>
      </c>
      <c r="Y357" s="23">
        <v>36836022.589999996</v>
      </c>
      <c r="Z357" s="23">
        <v>-1667012.66</v>
      </c>
      <c r="AA357" s="23">
        <v>77328345.91</v>
      </c>
      <c r="AB357" s="23">
        <v>5861724.839999997</v>
      </c>
      <c r="AC357" s="23">
        <v>186609902.72999996</v>
      </c>
      <c r="AD357" s="23">
        <v>2776272.52</v>
      </c>
      <c r="AE357" s="23">
        <v>2955020.05</v>
      </c>
      <c r="AF357" s="23">
        <v>-16820.31</v>
      </c>
      <c r="AG357" s="23">
        <v>1475960.15</v>
      </c>
      <c r="AH357" s="23">
        <v>43737.47</v>
      </c>
      <c r="AI357" s="23">
        <v>-511.71</v>
      </c>
      <c r="AJ357" s="23">
        <v>10372157.189999998</v>
      </c>
      <c r="AK357" s="23">
        <v>1153662.02</v>
      </c>
      <c r="AL357" s="23">
        <v>222748612.97000003</v>
      </c>
      <c r="AM357" s="23">
        <v>857005.51</v>
      </c>
      <c r="AN357" s="23">
        <v>6581556.91</v>
      </c>
      <c r="AO357" s="23">
        <v>-6018616.5200000005</v>
      </c>
      <c r="AP357" s="23">
        <v>21309191.98</v>
      </c>
      <c r="AQ357" s="23">
        <v>4068781266.3699994</v>
      </c>
      <c r="AR357" s="23">
        <v>264271118.08</v>
      </c>
      <c r="AS357" s="34"/>
    </row>
    <row r="358" spans="1:45" s="106" customFormat="1" ht="11.25">
      <c r="A358" s="122"/>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9"/>
    </row>
    <row r="359" spans="1:45" s="106" customFormat="1" ht="11.25">
      <c r="A359" s="122"/>
      <c r="B359" s="104" t="s">
        <v>787</v>
      </c>
      <c r="C359" s="17"/>
      <c r="D359" s="17"/>
      <c r="E359" s="17"/>
      <c r="F359" s="17"/>
      <c r="G359" s="17"/>
      <c r="H359" s="17"/>
      <c r="I359" s="17"/>
      <c r="J359" s="17"/>
      <c r="K359" s="17"/>
      <c r="L359" s="17"/>
      <c r="M359" s="17"/>
      <c r="N359" s="17"/>
      <c r="O359" s="17"/>
      <c r="P359" s="17"/>
      <c r="Q359" s="23"/>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9"/>
    </row>
    <row r="360" spans="1:45" s="106" customFormat="1" ht="11.25">
      <c r="A360" s="122"/>
      <c r="B360" s="26" t="s">
        <v>748</v>
      </c>
      <c r="C360" s="17"/>
      <c r="D360" s="17"/>
      <c r="E360" s="17"/>
      <c r="F360" s="17"/>
      <c r="G360" s="17"/>
      <c r="H360" s="17"/>
      <c r="I360" s="17"/>
      <c r="J360" s="17"/>
      <c r="K360" s="17"/>
      <c r="L360" s="17"/>
      <c r="M360" s="17"/>
      <c r="N360" s="17"/>
      <c r="O360" s="17"/>
      <c r="P360" s="17"/>
      <c r="Q360" s="23"/>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9"/>
    </row>
    <row r="361" spans="1:45" s="106" customFormat="1" ht="11.25">
      <c r="A361" s="122"/>
      <c r="B361" s="26" t="s">
        <v>749</v>
      </c>
      <c r="C361" s="17"/>
      <c r="D361" s="17"/>
      <c r="E361" s="17"/>
      <c r="F361" s="17"/>
      <c r="G361" s="17"/>
      <c r="H361" s="17"/>
      <c r="I361" s="17"/>
      <c r="J361" s="17"/>
      <c r="K361" s="17"/>
      <c r="L361" s="17"/>
      <c r="M361" s="17"/>
      <c r="N361" s="17"/>
      <c r="O361" s="17"/>
      <c r="P361" s="17"/>
      <c r="Q361" s="23"/>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9"/>
    </row>
    <row r="362" spans="1:45" s="106" customFormat="1" ht="11.25">
      <c r="A362" s="122"/>
      <c r="B362" s="26" t="s">
        <v>750</v>
      </c>
      <c r="C362" s="17"/>
      <c r="D362" s="17"/>
      <c r="E362" s="17"/>
      <c r="F362" s="17"/>
      <c r="G362" s="17"/>
      <c r="H362" s="17"/>
      <c r="I362" s="17"/>
      <c r="J362" s="17"/>
      <c r="K362" s="17"/>
      <c r="L362" s="17"/>
      <c r="M362" s="17"/>
      <c r="N362" s="17"/>
      <c r="O362" s="17"/>
      <c r="P362" s="17"/>
      <c r="Q362" s="23"/>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9"/>
    </row>
    <row r="363" spans="1:54" s="106" customFormat="1" ht="13.5" thickBot="1">
      <c r="A363" s="127"/>
      <c r="B363" s="128"/>
      <c r="C363" s="9"/>
      <c r="D363" s="9"/>
      <c r="E363" s="9"/>
      <c r="F363" s="9"/>
      <c r="G363" s="9"/>
      <c r="H363" s="9"/>
      <c r="I363" s="9"/>
      <c r="J363" s="9"/>
      <c r="K363" s="9"/>
      <c r="L363" s="9"/>
      <c r="M363" s="9"/>
      <c r="N363" s="9"/>
      <c r="O363" s="9"/>
      <c r="P363" s="9"/>
      <c r="Q363" s="10"/>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4"/>
      <c r="AT363" s="30"/>
      <c r="AU363" s="30"/>
      <c r="AV363" s="30"/>
      <c r="AW363" s="30"/>
      <c r="AX363" s="30"/>
      <c r="AY363" s="30"/>
      <c r="AZ363" s="30"/>
      <c r="BA363" s="30"/>
      <c r="BB363" s="30"/>
    </row>
    <row r="364" spans="1:54" s="106" customFormat="1" ht="12.75">
      <c r="A364" s="30"/>
      <c r="B364" s="6"/>
      <c r="C364" s="30"/>
      <c r="D364" s="30"/>
      <c r="E364" s="30"/>
      <c r="F364" s="30"/>
      <c r="G364" s="30"/>
      <c r="H364" s="30"/>
      <c r="I364" s="30"/>
      <c r="J364" s="30"/>
      <c r="K364" s="30"/>
      <c r="L364" s="30"/>
      <c r="M364" s="30"/>
      <c r="N364" s="30"/>
      <c r="O364" s="30"/>
      <c r="P364" s="30"/>
      <c r="Q364" s="7"/>
      <c r="R364" s="30"/>
      <c r="S364" s="30"/>
      <c r="T364" s="30"/>
      <c r="U364" s="30"/>
      <c r="V364" s="30"/>
      <c r="W364" s="30"/>
      <c r="X364" s="30"/>
      <c r="Y364" s="30"/>
      <c r="Z364" s="30"/>
      <c r="AA364" s="30"/>
      <c r="AB364" s="30"/>
      <c r="AC364" s="30"/>
      <c r="AD364" s="30"/>
      <c r="AE364" s="30"/>
      <c r="AF364" s="30"/>
      <c r="AG364" s="30"/>
      <c r="AH364" s="30"/>
      <c r="AI364" s="30"/>
      <c r="AJ364" s="30"/>
      <c r="AK364" s="30"/>
      <c r="AL364" s="30"/>
      <c r="AM364" s="30"/>
      <c r="AN364" s="30"/>
      <c r="AO364" s="30"/>
      <c r="AP364" s="30"/>
      <c r="AQ364" s="30"/>
      <c r="AR364" s="30"/>
      <c r="AS364" s="30"/>
      <c r="AT364" s="30"/>
      <c r="AU364" s="30"/>
      <c r="AV364" s="30"/>
      <c r="AW364" s="30"/>
      <c r="AX364" s="30"/>
      <c r="AY364" s="30"/>
      <c r="AZ364" s="30"/>
      <c r="BA364" s="30"/>
      <c r="BB364" s="30"/>
    </row>
    <row r="365" spans="1:54" s="106" customFormat="1" ht="12.75">
      <c r="A365" s="30"/>
      <c r="B365" s="30"/>
      <c r="C365" s="30"/>
      <c r="D365" s="30"/>
      <c r="E365" s="30"/>
      <c r="F365" s="30"/>
      <c r="G365" s="30"/>
      <c r="H365" s="30"/>
      <c r="I365" s="30"/>
      <c r="J365" s="30"/>
      <c r="K365" s="30"/>
      <c r="L365" s="30"/>
      <c r="M365" s="30"/>
      <c r="N365" s="30"/>
      <c r="O365" s="30"/>
      <c r="P365" s="30"/>
      <c r="Q365" s="7"/>
      <c r="R365" s="30"/>
      <c r="S365" s="30"/>
      <c r="T365" s="30"/>
      <c r="U365" s="30"/>
      <c r="V365" s="30"/>
      <c r="W365" s="30"/>
      <c r="X365" s="30"/>
      <c r="Y365" s="30"/>
      <c r="Z365" s="30"/>
      <c r="AA365" s="30"/>
      <c r="AB365" s="30"/>
      <c r="AC365" s="30"/>
      <c r="AD365" s="30"/>
      <c r="AE365" s="30"/>
      <c r="AF365" s="30"/>
      <c r="AG365" s="30"/>
      <c r="AH365" s="30"/>
      <c r="AI365" s="30"/>
      <c r="AJ365" s="30"/>
      <c r="AK365" s="30"/>
      <c r="AL365" s="30"/>
      <c r="AM365" s="30"/>
      <c r="AN365" s="30"/>
      <c r="AO365" s="30"/>
      <c r="AP365" s="30"/>
      <c r="AQ365" s="30"/>
      <c r="AR365" s="30"/>
      <c r="AS365" s="30"/>
      <c r="AT365" s="30"/>
      <c r="AU365" s="30"/>
      <c r="AV365" s="30"/>
      <c r="AW365" s="30"/>
      <c r="AX365" s="30"/>
      <c r="AY365" s="30"/>
      <c r="AZ365" s="30"/>
      <c r="BA365" s="30"/>
      <c r="BB365" s="30"/>
    </row>
    <row r="366" spans="1:54" s="106" customFormat="1" ht="12.75">
      <c r="A366" s="30"/>
      <c r="B366" s="30"/>
      <c r="C366" s="30"/>
      <c r="D366" s="30"/>
      <c r="E366" s="30"/>
      <c r="F366" s="30"/>
      <c r="G366" s="30"/>
      <c r="H366" s="30"/>
      <c r="I366" s="30"/>
      <c r="J366" s="30"/>
      <c r="K366" s="30"/>
      <c r="L366" s="30"/>
      <c r="M366" s="30"/>
      <c r="N366" s="30"/>
      <c r="O366" s="30"/>
      <c r="P366" s="30"/>
      <c r="Q366" s="7"/>
      <c r="R366" s="30"/>
      <c r="S366" s="30"/>
      <c r="T366" s="30"/>
      <c r="U366" s="30"/>
      <c r="V366" s="30"/>
      <c r="W366" s="30"/>
      <c r="X366" s="30"/>
      <c r="Y366" s="30"/>
      <c r="Z366" s="30"/>
      <c r="AA366" s="30"/>
      <c r="AB366" s="30"/>
      <c r="AC366" s="30"/>
      <c r="AD366" s="30"/>
      <c r="AE366" s="30"/>
      <c r="AF366" s="30"/>
      <c r="AG366" s="30"/>
      <c r="AH366" s="30"/>
      <c r="AI366" s="30"/>
      <c r="AJ366" s="30"/>
      <c r="AK366" s="30"/>
      <c r="AL366" s="30"/>
      <c r="AM366" s="30"/>
      <c r="AN366" s="30"/>
      <c r="AO366" s="30"/>
      <c r="AP366" s="30"/>
      <c r="AQ366" s="30"/>
      <c r="AR366" s="30"/>
      <c r="AS366" s="30"/>
      <c r="AT366" s="30"/>
      <c r="AU366" s="30"/>
      <c r="AV366" s="30"/>
      <c r="AW366" s="30"/>
      <c r="AX366" s="30"/>
      <c r="AY366" s="30"/>
      <c r="AZ366" s="30"/>
      <c r="BA366" s="30"/>
      <c r="BB366" s="30"/>
    </row>
    <row r="367" spans="1:54" s="106" customFormat="1" ht="12.75">
      <c r="A367" s="30"/>
      <c r="B367" s="30"/>
      <c r="C367" s="30"/>
      <c r="D367" s="30"/>
      <c r="E367" s="30"/>
      <c r="F367" s="30"/>
      <c r="G367" s="30"/>
      <c r="H367" s="30"/>
      <c r="I367" s="30"/>
      <c r="J367" s="30"/>
      <c r="K367" s="30"/>
      <c r="L367" s="30"/>
      <c r="M367" s="30"/>
      <c r="N367" s="30"/>
      <c r="O367" s="30"/>
      <c r="P367" s="30"/>
      <c r="Q367" s="7"/>
      <c r="R367" s="30"/>
      <c r="S367" s="30"/>
      <c r="T367" s="30"/>
      <c r="U367" s="30"/>
      <c r="V367" s="30"/>
      <c r="W367" s="30"/>
      <c r="X367" s="30"/>
      <c r="Y367" s="30"/>
      <c r="Z367" s="30"/>
      <c r="AA367" s="30"/>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row>
    <row r="368" spans="1:54" s="106" customFormat="1" ht="12.75">
      <c r="A368" s="30"/>
      <c r="B368" s="6"/>
      <c r="C368" s="30"/>
      <c r="D368" s="30"/>
      <c r="E368" s="30"/>
      <c r="F368" s="30"/>
      <c r="G368" s="30"/>
      <c r="H368" s="30"/>
      <c r="I368" s="30"/>
      <c r="J368" s="30"/>
      <c r="K368" s="30"/>
      <c r="L368" s="30"/>
      <c r="M368" s="30"/>
      <c r="N368" s="30"/>
      <c r="O368" s="30"/>
      <c r="P368" s="30"/>
      <c r="Q368" s="129"/>
      <c r="R368" s="30"/>
      <c r="S368" s="30"/>
      <c r="T368" s="30"/>
      <c r="U368" s="30"/>
      <c r="V368" s="30"/>
      <c r="W368" s="30"/>
      <c r="X368" s="30"/>
      <c r="Y368" s="30"/>
      <c r="Z368" s="30"/>
      <c r="AA368" s="30"/>
      <c r="AB368" s="30"/>
      <c r="AC368" s="30"/>
      <c r="AD368" s="30"/>
      <c r="AE368" s="30"/>
      <c r="AF368" s="30"/>
      <c r="AG368" s="30"/>
      <c r="AH368" s="30"/>
      <c r="AI368" s="30"/>
      <c r="AJ368" s="30"/>
      <c r="AK368" s="30"/>
      <c r="AL368" s="30"/>
      <c r="AM368" s="30"/>
      <c r="AN368" s="30"/>
      <c r="AO368" s="30"/>
      <c r="AP368" s="30"/>
      <c r="AQ368" s="30"/>
      <c r="AR368" s="30"/>
      <c r="AS368" s="30"/>
      <c r="AT368" s="30"/>
      <c r="AU368" s="30"/>
      <c r="AV368" s="30"/>
      <c r="AW368" s="30"/>
      <c r="AX368" s="30"/>
      <c r="AY368" s="30"/>
      <c r="AZ368" s="30"/>
      <c r="BA368" s="30"/>
      <c r="BB368" s="30"/>
    </row>
    <row r="369" spans="1:54" s="106" customFormat="1" ht="12.75">
      <c r="A369" s="30"/>
      <c r="B369" s="6"/>
      <c r="C369" s="30"/>
      <c r="D369" s="30"/>
      <c r="E369" s="30"/>
      <c r="F369" s="30"/>
      <c r="G369" s="30"/>
      <c r="H369" s="30"/>
      <c r="I369" s="30"/>
      <c r="J369" s="30"/>
      <c r="K369" s="30"/>
      <c r="L369" s="30"/>
      <c r="M369" s="30"/>
      <c r="N369" s="30"/>
      <c r="O369" s="30"/>
      <c r="P369" s="30"/>
      <c r="Q369" s="129"/>
      <c r="R369" s="30"/>
      <c r="S369" s="30"/>
      <c r="T369" s="30"/>
      <c r="U369" s="30"/>
      <c r="V369" s="30"/>
      <c r="W369" s="30"/>
      <c r="X369" s="30"/>
      <c r="Y369" s="30"/>
      <c r="Z369" s="30"/>
      <c r="AA369" s="30"/>
      <c r="AB369" s="30"/>
      <c r="AC369" s="30"/>
      <c r="AD369" s="30"/>
      <c r="AE369" s="30"/>
      <c r="AF369" s="30"/>
      <c r="AG369" s="30"/>
      <c r="AH369" s="30"/>
      <c r="AI369" s="30"/>
      <c r="AJ369" s="30"/>
      <c r="AK369" s="30"/>
      <c r="AL369" s="30"/>
      <c r="AM369" s="30"/>
      <c r="AN369" s="30"/>
      <c r="AO369" s="30"/>
      <c r="AP369" s="30"/>
      <c r="AQ369" s="30"/>
      <c r="AR369" s="30"/>
      <c r="AS369" s="30"/>
      <c r="AT369" s="30"/>
      <c r="AU369" s="30"/>
      <c r="AV369" s="30"/>
      <c r="AW369" s="30"/>
      <c r="AX369" s="30"/>
      <c r="AY369" s="30"/>
      <c r="AZ369" s="30"/>
      <c r="BA369" s="30"/>
      <c r="BB369" s="30"/>
    </row>
    <row r="370" spans="1:54" s="106" customFormat="1" ht="12.75">
      <c r="A370" s="30"/>
      <c r="B370" s="6"/>
      <c r="C370" s="30"/>
      <c r="D370" s="30"/>
      <c r="E370" s="30"/>
      <c r="F370" s="30"/>
      <c r="G370" s="30"/>
      <c r="H370" s="30"/>
      <c r="I370" s="30"/>
      <c r="J370" s="30"/>
      <c r="K370" s="30"/>
      <c r="L370" s="30"/>
      <c r="M370" s="30"/>
      <c r="N370" s="30"/>
      <c r="O370" s="30"/>
      <c r="P370" s="30"/>
      <c r="Q370" s="129"/>
      <c r="R370" s="30"/>
      <c r="S370" s="30"/>
      <c r="T370" s="30"/>
      <c r="U370" s="30"/>
      <c r="V370" s="30"/>
      <c r="W370" s="30"/>
      <c r="X370" s="30"/>
      <c r="Y370" s="30"/>
      <c r="Z370" s="30"/>
      <c r="AA370" s="30"/>
      <c r="AB370" s="30"/>
      <c r="AC370" s="30"/>
      <c r="AD370" s="30"/>
      <c r="AE370" s="30"/>
      <c r="AF370" s="30"/>
      <c r="AG370" s="30"/>
      <c r="AH370" s="30"/>
      <c r="AI370" s="30"/>
      <c r="AJ370" s="30"/>
      <c r="AK370" s="30"/>
      <c r="AL370" s="30"/>
      <c r="AM370" s="30"/>
      <c r="AN370" s="30"/>
      <c r="AO370" s="30"/>
      <c r="AP370" s="30"/>
      <c r="AQ370" s="30"/>
      <c r="AR370" s="30"/>
      <c r="AS370" s="30"/>
      <c r="AT370" s="30"/>
      <c r="AU370" s="30"/>
      <c r="AV370" s="30"/>
      <c r="AW370" s="30"/>
      <c r="AX370" s="30"/>
      <c r="AY370" s="30"/>
      <c r="AZ370" s="30"/>
      <c r="BA370" s="30"/>
      <c r="BB370" s="30"/>
    </row>
    <row r="371" spans="1:54" s="106" customFormat="1" ht="12.75">
      <c r="A371" s="30"/>
      <c r="B371" s="6"/>
      <c r="C371" s="30"/>
      <c r="D371" s="30"/>
      <c r="E371" s="30"/>
      <c r="F371" s="30"/>
      <c r="G371" s="30"/>
      <c r="H371" s="30"/>
      <c r="I371" s="30"/>
      <c r="J371" s="30"/>
      <c r="K371" s="30"/>
      <c r="L371" s="30"/>
      <c r="M371" s="30"/>
      <c r="N371" s="30"/>
      <c r="O371" s="30"/>
      <c r="P371" s="30"/>
      <c r="Q371" s="129"/>
      <c r="R371" s="30"/>
      <c r="S371" s="30"/>
      <c r="T371" s="30"/>
      <c r="U371" s="30"/>
      <c r="V371" s="30"/>
      <c r="W371" s="30"/>
      <c r="X371" s="30"/>
      <c r="Y371" s="30"/>
      <c r="Z371" s="30"/>
      <c r="AA371" s="30"/>
      <c r="AB371" s="30"/>
      <c r="AC371" s="30"/>
      <c r="AD371" s="30"/>
      <c r="AE371" s="30"/>
      <c r="AF371" s="30"/>
      <c r="AG371" s="30"/>
      <c r="AH371" s="30"/>
      <c r="AI371" s="30"/>
      <c r="AJ371" s="30"/>
      <c r="AK371" s="30"/>
      <c r="AL371" s="30"/>
      <c r="AM371" s="30"/>
      <c r="AN371" s="30"/>
      <c r="AO371" s="30"/>
      <c r="AP371" s="30"/>
      <c r="AQ371" s="30"/>
      <c r="AR371" s="30"/>
      <c r="AS371" s="30"/>
      <c r="AT371" s="30"/>
      <c r="AU371" s="30"/>
      <c r="AV371" s="30"/>
      <c r="AW371" s="30"/>
      <c r="AX371" s="30"/>
      <c r="AY371" s="30"/>
      <c r="AZ371" s="30"/>
      <c r="BA371" s="30"/>
      <c r="BB371" s="30"/>
    </row>
    <row r="372" spans="1:54" s="106" customFormat="1" ht="12.75">
      <c r="A372" s="30"/>
      <c r="B372" s="6"/>
      <c r="C372" s="30"/>
      <c r="D372" s="30"/>
      <c r="E372" s="30"/>
      <c r="F372" s="30"/>
      <c r="G372" s="30"/>
      <c r="H372" s="30"/>
      <c r="I372" s="30"/>
      <c r="J372" s="30"/>
      <c r="K372" s="30"/>
      <c r="L372" s="30"/>
      <c r="M372" s="30"/>
      <c r="N372" s="30"/>
      <c r="O372" s="30"/>
      <c r="P372" s="30"/>
      <c r="Q372" s="129"/>
      <c r="R372" s="30"/>
      <c r="S372" s="30"/>
      <c r="T372" s="30"/>
      <c r="U372" s="30"/>
      <c r="V372" s="30"/>
      <c r="W372" s="30"/>
      <c r="X372" s="30"/>
      <c r="Y372" s="30"/>
      <c r="Z372" s="30"/>
      <c r="AA372" s="30"/>
      <c r="AB372" s="30"/>
      <c r="AC372" s="30"/>
      <c r="AD372" s="30"/>
      <c r="AE372" s="30"/>
      <c r="AF372" s="30"/>
      <c r="AG372" s="30"/>
      <c r="AH372" s="30"/>
      <c r="AI372" s="30"/>
      <c r="AJ372" s="30"/>
      <c r="AK372" s="30"/>
      <c r="AL372" s="30"/>
      <c r="AM372" s="30"/>
      <c r="AN372" s="30"/>
      <c r="AO372" s="30"/>
      <c r="AP372" s="30"/>
      <c r="AQ372" s="30"/>
      <c r="AR372" s="30"/>
      <c r="AS372" s="30"/>
      <c r="AT372" s="30"/>
      <c r="AU372" s="30"/>
      <c r="AV372" s="30"/>
      <c r="AW372" s="30"/>
      <c r="AX372" s="30"/>
      <c r="AY372" s="30"/>
      <c r="AZ372" s="30"/>
      <c r="BA372" s="30"/>
      <c r="BB372" s="30"/>
    </row>
    <row r="373" spans="1:54" s="106" customFormat="1" ht="12.75">
      <c r="A373" s="30"/>
      <c r="B373" s="6"/>
      <c r="C373" s="30"/>
      <c r="D373" s="30"/>
      <c r="E373" s="30"/>
      <c r="F373" s="30"/>
      <c r="G373" s="30"/>
      <c r="H373" s="30"/>
      <c r="I373" s="30"/>
      <c r="J373" s="30"/>
      <c r="K373" s="30"/>
      <c r="L373" s="30"/>
      <c r="M373" s="30"/>
      <c r="N373" s="30"/>
      <c r="O373" s="30"/>
      <c r="P373" s="30"/>
      <c r="Q373" s="129"/>
      <c r="R373" s="30"/>
      <c r="S373" s="30"/>
      <c r="T373" s="30"/>
      <c r="U373" s="30"/>
      <c r="V373" s="30"/>
      <c r="W373" s="30"/>
      <c r="X373" s="30"/>
      <c r="Y373" s="30"/>
      <c r="Z373" s="30"/>
      <c r="AA373" s="30"/>
      <c r="AB373" s="30"/>
      <c r="AC373" s="30"/>
      <c r="AD373" s="30"/>
      <c r="AE373" s="30"/>
      <c r="AF373" s="30"/>
      <c r="AG373" s="30"/>
      <c r="AH373" s="30"/>
      <c r="AI373" s="30"/>
      <c r="AJ373" s="30"/>
      <c r="AK373" s="30"/>
      <c r="AL373" s="30"/>
      <c r="AM373" s="30"/>
      <c r="AN373" s="30"/>
      <c r="AO373" s="30"/>
      <c r="AP373" s="30"/>
      <c r="AQ373" s="30"/>
      <c r="AR373" s="30"/>
      <c r="AS373" s="30"/>
      <c r="AT373" s="30"/>
      <c r="AU373" s="30"/>
      <c r="AV373" s="30"/>
      <c r="AW373" s="30"/>
      <c r="AX373" s="30"/>
      <c r="AY373" s="30"/>
      <c r="AZ373" s="30"/>
      <c r="BA373" s="30"/>
      <c r="BB373" s="30"/>
    </row>
    <row r="374" spans="1:54" s="106" customFormat="1" ht="12.75">
      <c r="A374" s="30"/>
      <c r="B374" s="6"/>
      <c r="C374" s="30"/>
      <c r="D374" s="30"/>
      <c r="E374" s="30"/>
      <c r="F374" s="30"/>
      <c r="G374" s="30"/>
      <c r="H374" s="30"/>
      <c r="I374" s="30"/>
      <c r="J374" s="30"/>
      <c r="K374" s="30"/>
      <c r="L374" s="30"/>
      <c r="M374" s="30"/>
      <c r="N374" s="30"/>
      <c r="O374" s="30"/>
      <c r="P374" s="30"/>
      <c r="Q374" s="129"/>
      <c r="R374" s="30"/>
      <c r="S374" s="30"/>
      <c r="T374" s="30"/>
      <c r="U374" s="30"/>
      <c r="V374" s="30"/>
      <c r="W374" s="30"/>
      <c r="X374" s="30"/>
      <c r="Y374" s="30"/>
      <c r="Z374" s="30"/>
      <c r="AA374" s="30"/>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row>
    <row r="375" spans="1:54" s="106" customFormat="1" ht="12.75">
      <c r="A375" s="30"/>
      <c r="B375" s="6"/>
      <c r="C375" s="30"/>
      <c r="D375" s="30"/>
      <c r="E375" s="30"/>
      <c r="F375" s="30"/>
      <c r="G375" s="30"/>
      <c r="H375" s="30"/>
      <c r="I375" s="30"/>
      <c r="J375" s="30"/>
      <c r="K375" s="30"/>
      <c r="L375" s="30"/>
      <c r="M375" s="30"/>
      <c r="N375" s="30"/>
      <c r="O375" s="30"/>
      <c r="P375" s="30"/>
      <c r="Q375" s="129"/>
      <c r="R375" s="30"/>
      <c r="S375" s="30"/>
      <c r="T375" s="30"/>
      <c r="U375" s="30"/>
      <c r="V375" s="30"/>
      <c r="W375" s="30"/>
      <c r="X375" s="30"/>
      <c r="Y375" s="30"/>
      <c r="Z375" s="30"/>
      <c r="AA375" s="30"/>
      <c r="AB375" s="30"/>
      <c r="AC375" s="30"/>
      <c r="AD375" s="30"/>
      <c r="AE375" s="30"/>
      <c r="AF375" s="30"/>
      <c r="AG375" s="30"/>
      <c r="AH375" s="30"/>
      <c r="AI375" s="30"/>
      <c r="AJ375" s="30"/>
      <c r="AK375" s="30"/>
      <c r="AL375" s="30"/>
      <c r="AM375" s="30"/>
      <c r="AN375" s="30"/>
      <c r="AO375" s="30"/>
      <c r="AP375" s="30"/>
      <c r="AQ375" s="30"/>
      <c r="AR375" s="30"/>
      <c r="AS375" s="30"/>
      <c r="AT375" s="30"/>
      <c r="AU375" s="30"/>
      <c r="AV375" s="30"/>
      <c r="AW375" s="30"/>
      <c r="AX375" s="30"/>
      <c r="AY375" s="30"/>
      <c r="AZ375" s="30"/>
      <c r="BA375" s="30"/>
      <c r="BB375" s="30"/>
    </row>
    <row r="376" spans="1:54" s="106" customFormat="1" ht="12.75">
      <c r="A376" s="30"/>
      <c r="B376" s="6"/>
      <c r="C376" s="30"/>
      <c r="D376" s="30"/>
      <c r="E376" s="30"/>
      <c r="F376" s="30"/>
      <c r="G376" s="30"/>
      <c r="H376" s="30"/>
      <c r="I376" s="30"/>
      <c r="J376" s="30"/>
      <c r="K376" s="30"/>
      <c r="L376" s="30"/>
      <c r="M376" s="30"/>
      <c r="N376" s="30"/>
      <c r="O376" s="30"/>
      <c r="P376" s="30"/>
      <c r="Q376" s="129"/>
      <c r="R376" s="30"/>
      <c r="S376" s="30"/>
      <c r="T376" s="30"/>
      <c r="U376" s="30"/>
      <c r="V376" s="30"/>
      <c r="W376" s="30"/>
      <c r="X376" s="30"/>
      <c r="Y376" s="30"/>
      <c r="Z376" s="30"/>
      <c r="AA376" s="30"/>
      <c r="AB376" s="30"/>
      <c r="AC376" s="30"/>
      <c r="AD376" s="30"/>
      <c r="AE376" s="30"/>
      <c r="AF376" s="30"/>
      <c r="AG376" s="30"/>
      <c r="AH376" s="30"/>
      <c r="AI376" s="30"/>
      <c r="AJ376" s="30"/>
      <c r="AK376" s="30"/>
      <c r="AL376" s="30"/>
      <c r="AM376" s="30"/>
      <c r="AN376" s="30"/>
      <c r="AO376" s="30"/>
      <c r="AP376" s="30"/>
      <c r="AQ376" s="30"/>
      <c r="AR376" s="30"/>
      <c r="AS376" s="30"/>
      <c r="AT376" s="30"/>
      <c r="AU376" s="30"/>
      <c r="AV376" s="30"/>
      <c r="AW376" s="30"/>
      <c r="AX376" s="30"/>
      <c r="AY376" s="30"/>
      <c r="AZ376" s="30"/>
      <c r="BA376" s="30"/>
      <c r="BB376" s="30"/>
    </row>
    <row r="377" spans="1:54" s="106" customFormat="1" ht="12.75">
      <c r="A377" s="30"/>
      <c r="B377" s="30"/>
      <c r="C377" s="30"/>
      <c r="D377" s="30"/>
      <c r="E377" s="30"/>
      <c r="F377" s="30"/>
      <c r="G377" s="30"/>
      <c r="H377" s="30"/>
      <c r="I377" s="30"/>
      <c r="J377" s="30"/>
      <c r="K377" s="30"/>
      <c r="L377" s="30"/>
      <c r="M377" s="30"/>
      <c r="N377" s="30"/>
      <c r="O377" s="30"/>
      <c r="P377" s="30"/>
      <c r="Q377" s="129"/>
      <c r="R377" s="30"/>
      <c r="S377" s="30"/>
      <c r="T377" s="30"/>
      <c r="U377" s="30"/>
      <c r="V377" s="30"/>
      <c r="W377" s="30"/>
      <c r="X377" s="30"/>
      <c r="Y377" s="30"/>
      <c r="Z377" s="30"/>
      <c r="AA377" s="30"/>
      <c r="AB377" s="30"/>
      <c r="AC377" s="30"/>
      <c r="AD377" s="30"/>
      <c r="AE377" s="30"/>
      <c r="AF377" s="30"/>
      <c r="AG377" s="30"/>
      <c r="AH377" s="30"/>
      <c r="AI377" s="30"/>
      <c r="AJ377" s="30"/>
      <c r="AK377" s="30"/>
      <c r="AL377" s="30"/>
      <c r="AM377" s="30"/>
      <c r="AN377" s="30"/>
      <c r="AO377" s="30"/>
      <c r="AP377" s="30"/>
      <c r="AQ377" s="30"/>
      <c r="AR377" s="30"/>
      <c r="AS377" s="30"/>
      <c r="AT377" s="30"/>
      <c r="AU377" s="30"/>
      <c r="AV377" s="30"/>
      <c r="AW377" s="30"/>
      <c r="AX377" s="30"/>
      <c r="AY377" s="30"/>
      <c r="AZ377" s="30"/>
      <c r="BA377" s="30"/>
      <c r="BB377" s="30"/>
    </row>
    <row r="378" spans="1:54" s="106" customFormat="1" ht="12.75">
      <c r="A378" s="30"/>
      <c r="B378" s="30"/>
      <c r="C378" s="30"/>
      <c r="D378" s="30"/>
      <c r="E378" s="30"/>
      <c r="F378" s="30"/>
      <c r="G378" s="30"/>
      <c r="H378" s="30"/>
      <c r="I378" s="30"/>
      <c r="J378" s="30"/>
      <c r="K378" s="30"/>
      <c r="L378" s="30"/>
      <c r="M378" s="30"/>
      <c r="N378" s="30"/>
      <c r="O378" s="30"/>
      <c r="P378" s="30"/>
      <c r="Q378" s="129"/>
      <c r="R378" s="30"/>
      <c r="S378" s="30"/>
      <c r="T378" s="30"/>
      <c r="U378" s="30"/>
      <c r="V378" s="30"/>
      <c r="W378" s="30"/>
      <c r="X378" s="30"/>
      <c r="Y378" s="30"/>
      <c r="Z378" s="30"/>
      <c r="AA378" s="30"/>
      <c r="AB378" s="30"/>
      <c r="AC378" s="30"/>
      <c r="AD378" s="30"/>
      <c r="AE378" s="30"/>
      <c r="AF378" s="30"/>
      <c r="AG378" s="30"/>
      <c r="AH378" s="30"/>
      <c r="AI378" s="30"/>
      <c r="AJ378" s="30"/>
      <c r="AK378" s="30"/>
      <c r="AL378" s="30"/>
      <c r="AM378" s="30"/>
      <c r="AN378" s="30"/>
      <c r="AO378" s="30"/>
      <c r="AP378" s="30"/>
      <c r="AQ378" s="30"/>
      <c r="AR378" s="30"/>
      <c r="AS378" s="30"/>
      <c r="AT378" s="30"/>
      <c r="AU378" s="30"/>
      <c r="AV378" s="30"/>
      <c r="AW378" s="30"/>
      <c r="AX378" s="30"/>
      <c r="AY378" s="30"/>
      <c r="AZ378" s="30"/>
      <c r="BA378" s="30"/>
      <c r="BB378" s="30"/>
    </row>
    <row r="379" spans="1:54" s="106" customFormat="1" ht="12.75">
      <c r="A379" s="30"/>
      <c r="B379" s="30"/>
      <c r="C379" s="30"/>
      <c r="D379" s="30"/>
      <c r="E379" s="30"/>
      <c r="F379" s="30"/>
      <c r="G379" s="30"/>
      <c r="H379" s="30"/>
      <c r="I379" s="30"/>
      <c r="J379" s="30"/>
      <c r="K379" s="30"/>
      <c r="L379" s="30"/>
      <c r="M379" s="30"/>
      <c r="N379" s="30"/>
      <c r="O379" s="30"/>
      <c r="P379" s="30"/>
      <c r="Q379" s="129"/>
      <c r="R379" s="30"/>
      <c r="S379" s="30"/>
      <c r="T379" s="30"/>
      <c r="U379" s="30"/>
      <c r="V379" s="30"/>
      <c r="W379" s="30"/>
      <c r="X379" s="30"/>
      <c r="Y379" s="30"/>
      <c r="Z379" s="30"/>
      <c r="AA379" s="30"/>
      <c r="AB379" s="30"/>
      <c r="AC379" s="30"/>
      <c r="AD379" s="30"/>
      <c r="AE379" s="30"/>
      <c r="AF379" s="30"/>
      <c r="AG379" s="30"/>
      <c r="AH379" s="30"/>
      <c r="AI379" s="30"/>
      <c r="AJ379" s="30"/>
      <c r="AK379" s="30"/>
      <c r="AL379" s="30"/>
      <c r="AM379" s="30"/>
      <c r="AN379" s="30"/>
      <c r="AO379" s="30"/>
      <c r="AP379" s="30"/>
      <c r="AQ379" s="30"/>
      <c r="AR379" s="30"/>
      <c r="AS379" s="30"/>
      <c r="AT379" s="30"/>
      <c r="AU379" s="30"/>
      <c r="AV379" s="30"/>
      <c r="AW379" s="30"/>
      <c r="AX379" s="30"/>
      <c r="AY379" s="30"/>
      <c r="AZ379" s="30"/>
      <c r="BA379" s="30"/>
      <c r="BB379" s="30"/>
    </row>
    <row r="380" spans="1:54" s="106" customFormat="1" ht="12.75">
      <c r="A380" s="30"/>
      <c r="B380" s="30"/>
      <c r="C380" s="30"/>
      <c r="D380" s="30"/>
      <c r="E380" s="30"/>
      <c r="F380" s="30"/>
      <c r="G380" s="30"/>
      <c r="H380" s="30"/>
      <c r="I380" s="30"/>
      <c r="J380" s="30"/>
      <c r="K380" s="30"/>
      <c r="L380" s="30"/>
      <c r="M380" s="30"/>
      <c r="N380" s="30"/>
      <c r="O380" s="30"/>
      <c r="P380" s="30"/>
      <c r="Q380" s="129"/>
      <c r="R380" s="30"/>
      <c r="S380" s="30"/>
      <c r="T380" s="30"/>
      <c r="U380" s="30"/>
      <c r="V380" s="30"/>
      <c r="W380" s="30"/>
      <c r="X380" s="30"/>
      <c r="Y380" s="30"/>
      <c r="Z380" s="30"/>
      <c r="AA380" s="30"/>
      <c r="AB380" s="30"/>
      <c r="AC380" s="30"/>
      <c r="AD380" s="30"/>
      <c r="AE380" s="30"/>
      <c r="AF380" s="30"/>
      <c r="AG380" s="30"/>
      <c r="AH380" s="30"/>
      <c r="AI380" s="30"/>
      <c r="AJ380" s="30"/>
      <c r="AK380" s="30"/>
      <c r="AL380" s="30"/>
      <c r="AM380" s="30"/>
      <c r="AN380" s="30"/>
      <c r="AO380" s="30"/>
      <c r="AP380" s="30"/>
      <c r="AQ380" s="30"/>
      <c r="AR380" s="30"/>
      <c r="AS380" s="30"/>
      <c r="AT380" s="30"/>
      <c r="AU380" s="30"/>
      <c r="AV380" s="30"/>
      <c r="AW380" s="30"/>
      <c r="AX380" s="30"/>
      <c r="AY380" s="30"/>
      <c r="AZ380" s="30"/>
      <c r="BA380" s="30"/>
      <c r="BB380" s="30"/>
    </row>
    <row r="381" spans="1:54" s="106" customFormat="1" ht="12.75">
      <c r="A381" s="30"/>
      <c r="B381" s="30"/>
      <c r="C381" s="30"/>
      <c r="D381" s="30"/>
      <c r="E381" s="30"/>
      <c r="F381" s="30"/>
      <c r="G381" s="30"/>
      <c r="H381" s="30"/>
      <c r="I381" s="30"/>
      <c r="J381" s="30"/>
      <c r="K381" s="30"/>
      <c r="L381" s="30"/>
      <c r="M381" s="30"/>
      <c r="N381" s="30"/>
      <c r="O381" s="30"/>
      <c r="P381" s="30"/>
      <c r="Q381" s="129"/>
      <c r="R381" s="30"/>
      <c r="S381" s="30"/>
      <c r="T381" s="30"/>
      <c r="U381" s="30"/>
      <c r="V381" s="30"/>
      <c r="W381" s="30"/>
      <c r="X381" s="30"/>
      <c r="Y381" s="30"/>
      <c r="Z381" s="30"/>
      <c r="AA381" s="30"/>
      <c r="AB381" s="30"/>
      <c r="AC381" s="30"/>
      <c r="AD381" s="30"/>
      <c r="AE381" s="30"/>
      <c r="AF381" s="30"/>
      <c r="AG381" s="30"/>
      <c r="AH381" s="30"/>
      <c r="AI381" s="30"/>
      <c r="AJ381" s="30"/>
      <c r="AK381" s="30"/>
      <c r="AL381" s="30"/>
      <c r="AM381" s="30"/>
      <c r="AN381" s="30"/>
      <c r="AO381" s="30"/>
      <c r="AP381" s="30"/>
      <c r="AQ381" s="30"/>
      <c r="AR381" s="30"/>
      <c r="AS381" s="30"/>
      <c r="AT381" s="30"/>
      <c r="AU381" s="30"/>
      <c r="AV381" s="30"/>
      <c r="AW381" s="30"/>
      <c r="AX381" s="30"/>
      <c r="AY381" s="30"/>
      <c r="AZ381" s="30"/>
      <c r="BA381" s="30"/>
      <c r="BB381" s="30"/>
    </row>
    <row r="382" spans="1:54" s="106" customFormat="1" ht="12.75">
      <c r="A382" s="30"/>
      <c r="B382" s="30"/>
      <c r="C382" s="30"/>
      <c r="D382" s="30"/>
      <c r="E382" s="30"/>
      <c r="F382" s="30"/>
      <c r="G382" s="30"/>
      <c r="H382" s="30"/>
      <c r="I382" s="30"/>
      <c r="J382" s="30"/>
      <c r="K382" s="30"/>
      <c r="L382" s="30"/>
      <c r="M382" s="30"/>
      <c r="N382" s="30"/>
      <c r="O382" s="30"/>
      <c r="P382" s="30"/>
      <c r="Q382" s="129"/>
      <c r="R382" s="30"/>
      <c r="S382" s="30"/>
      <c r="T382" s="30"/>
      <c r="U382" s="30"/>
      <c r="V382" s="30"/>
      <c r="W382" s="30"/>
      <c r="X382" s="30"/>
      <c r="Y382" s="30"/>
      <c r="Z382" s="30"/>
      <c r="AA382" s="30"/>
      <c r="AB382" s="30"/>
      <c r="AC382" s="30"/>
      <c r="AD382" s="30"/>
      <c r="AE382" s="30"/>
      <c r="AF382" s="30"/>
      <c r="AG382" s="30"/>
      <c r="AH382" s="30"/>
      <c r="AI382" s="30"/>
      <c r="AJ382" s="30"/>
      <c r="AK382" s="30"/>
      <c r="AL382" s="30"/>
      <c r="AM382" s="30"/>
      <c r="AN382" s="30"/>
      <c r="AO382" s="30"/>
      <c r="AP382" s="30"/>
      <c r="AQ382" s="30"/>
      <c r="AR382" s="30"/>
      <c r="AS382" s="30"/>
      <c r="AT382" s="30"/>
      <c r="AU382" s="30"/>
      <c r="AV382" s="30"/>
      <c r="AW382" s="30"/>
      <c r="AX382" s="30"/>
      <c r="AY382" s="30"/>
      <c r="AZ382" s="30"/>
      <c r="BA382" s="30"/>
      <c r="BB382" s="30"/>
    </row>
    <row r="383" spans="1:54" s="106" customFormat="1" ht="12.75">
      <c r="A383" s="30"/>
      <c r="B383" s="30"/>
      <c r="C383" s="30"/>
      <c r="D383" s="30"/>
      <c r="E383" s="30"/>
      <c r="F383" s="30"/>
      <c r="G383" s="30"/>
      <c r="H383" s="30"/>
      <c r="I383" s="30"/>
      <c r="J383" s="30"/>
      <c r="K383" s="30"/>
      <c r="L383" s="30"/>
      <c r="M383" s="30"/>
      <c r="N383" s="30"/>
      <c r="O383" s="30"/>
      <c r="P383" s="30"/>
      <c r="Q383" s="129"/>
      <c r="R383" s="30"/>
      <c r="S383" s="30"/>
      <c r="T383" s="30"/>
      <c r="U383" s="30"/>
      <c r="V383" s="30"/>
      <c r="W383" s="30"/>
      <c r="X383" s="30"/>
      <c r="Y383" s="30"/>
      <c r="Z383" s="30"/>
      <c r="AA383" s="30"/>
      <c r="AB383" s="30"/>
      <c r="AC383" s="30"/>
      <c r="AD383" s="30"/>
      <c r="AE383" s="30"/>
      <c r="AF383" s="30"/>
      <c r="AG383" s="30"/>
      <c r="AH383" s="30"/>
      <c r="AI383" s="30"/>
      <c r="AJ383" s="30"/>
      <c r="AK383" s="30"/>
      <c r="AL383" s="30"/>
      <c r="AM383" s="30"/>
      <c r="AN383" s="30"/>
      <c r="AO383" s="30"/>
      <c r="AP383" s="30"/>
      <c r="AQ383" s="30"/>
      <c r="AR383" s="30"/>
      <c r="AS383" s="30"/>
      <c r="AT383" s="30"/>
      <c r="AU383" s="30"/>
      <c r="AV383" s="30"/>
      <c r="AW383" s="30"/>
      <c r="AX383" s="30"/>
      <c r="AY383" s="30"/>
      <c r="AZ383" s="30"/>
      <c r="BA383" s="30"/>
      <c r="BB383" s="30"/>
    </row>
    <row r="384" spans="1:54" s="106" customFormat="1" ht="12.75">
      <c r="A384" s="30"/>
      <c r="B384" s="30"/>
      <c r="C384" s="30"/>
      <c r="D384" s="30"/>
      <c r="E384" s="30"/>
      <c r="F384" s="30"/>
      <c r="G384" s="30"/>
      <c r="H384" s="30"/>
      <c r="I384" s="30"/>
      <c r="J384" s="30"/>
      <c r="K384" s="30"/>
      <c r="L384" s="30"/>
      <c r="M384" s="30"/>
      <c r="N384" s="30"/>
      <c r="O384" s="30"/>
      <c r="P384" s="30"/>
      <c r="Q384" s="129"/>
      <c r="R384" s="30"/>
      <c r="S384" s="30"/>
      <c r="T384" s="30"/>
      <c r="U384" s="30"/>
      <c r="V384" s="30"/>
      <c r="W384" s="30"/>
      <c r="X384" s="30"/>
      <c r="Y384" s="30"/>
      <c r="Z384" s="30"/>
      <c r="AA384" s="30"/>
      <c r="AB384" s="30"/>
      <c r="AC384" s="30"/>
      <c r="AD384" s="30"/>
      <c r="AE384" s="30"/>
      <c r="AF384" s="30"/>
      <c r="AG384" s="30"/>
      <c r="AH384" s="30"/>
      <c r="AI384" s="30"/>
      <c r="AJ384" s="30"/>
      <c r="AK384" s="30"/>
      <c r="AL384" s="30"/>
      <c r="AM384" s="30"/>
      <c r="AN384" s="30"/>
      <c r="AO384" s="30"/>
      <c r="AP384" s="30"/>
      <c r="AQ384" s="30"/>
      <c r="AR384" s="30"/>
      <c r="AS384" s="30"/>
      <c r="AT384" s="30"/>
      <c r="AU384" s="30"/>
      <c r="AV384" s="30"/>
      <c r="AW384" s="30"/>
      <c r="AX384" s="30"/>
      <c r="AY384" s="30"/>
      <c r="AZ384" s="30"/>
      <c r="BA384" s="30"/>
      <c r="BB384" s="30"/>
    </row>
    <row r="385" spans="1:54" s="106" customFormat="1" ht="12.75">
      <c r="A385" s="30"/>
      <c r="B385" s="30"/>
      <c r="C385" s="30"/>
      <c r="D385" s="30"/>
      <c r="E385" s="30"/>
      <c r="F385" s="30"/>
      <c r="G385" s="30"/>
      <c r="H385" s="30"/>
      <c r="I385" s="30"/>
      <c r="J385" s="30"/>
      <c r="K385" s="30"/>
      <c r="L385" s="30"/>
      <c r="M385" s="30"/>
      <c r="N385" s="30"/>
      <c r="O385" s="30"/>
      <c r="P385" s="30"/>
      <c r="Q385" s="129"/>
      <c r="R385" s="30"/>
      <c r="S385" s="30"/>
      <c r="T385" s="30"/>
      <c r="U385" s="30"/>
      <c r="V385" s="30"/>
      <c r="W385" s="30"/>
      <c r="X385" s="30"/>
      <c r="Y385" s="30"/>
      <c r="Z385" s="30"/>
      <c r="AA385" s="30"/>
      <c r="AB385" s="30"/>
      <c r="AC385" s="30"/>
      <c r="AD385" s="30"/>
      <c r="AE385" s="30"/>
      <c r="AF385" s="30"/>
      <c r="AG385" s="30"/>
      <c r="AH385" s="30"/>
      <c r="AI385" s="30"/>
      <c r="AJ385" s="30"/>
      <c r="AK385" s="30"/>
      <c r="AL385" s="30"/>
      <c r="AM385" s="30"/>
      <c r="AN385" s="30"/>
      <c r="AO385" s="30"/>
      <c r="AP385" s="30"/>
      <c r="AQ385" s="30"/>
      <c r="AR385" s="30"/>
      <c r="AS385" s="30"/>
      <c r="AT385" s="30"/>
      <c r="AU385" s="30"/>
      <c r="AV385" s="30"/>
      <c r="AW385" s="30"/>
      <c r="AX385" s="30"/>
      <c r="AY385" s="30"/>
      <c r="AZ385" s="30"/>
      <c r="BA385" s="30"/>
      <c r="BB385" s="30"/>
    </row>
    <row r="386" spans="1:54" s="106" customFormat="1" ht="12.75">
      <c r="A386" s="30"/>
      <c r="B386" s="30"/>
      <c r="C386" s="30"/>
      <c r="D386" s="30"/>
      <c r="E386" s="30"/>
      <c r="F386" s="30"/>
      <c r="G386" s="30"/>
      <c r="H386" s="30"/>
      <c r="I386" s="30"/>
      <c r="J386" s="30"/>
      <c r="K386" s="30"/>
      <c r="L386" s="30"/>
      <c r="M386" s="30"/>
      <c r="N386" s="30"/>
      <c r="O386" s="30"/>
      <c r="P386" s="30"/>
      <c r="Q386" s="129"/>
      <c r="R386" s="30"/>
      <c r="S386" s="30"/>
      <c r="T386" s="30"/>
      <c r="U386" s="30"/>
      <c r="V386" s="30"/>
      <c r="W386" s="30"/>
      <c r="X386" s="30"/>
      <c r="Y386" s="30"/>
      <c r="Z386" s="30"/>
      <c r="AA386" s="30"/>
      <c r="AB386" s="30"/>
      <c r="AC386" s="30"/>
      <c r="AD386" s="30"/>
      <c r="AE386" s="30"/>
      <c r="AF386" s="30"/>
      <c r="AG386" s="30"/>
      <c r="AH386" s="30"/>
      <c r="AI386" s="30"/>
      <c r="AJ386" s="30"/>
      <c r="AK386" s="30"/>
      <c r="AL386" s="30"/>
      <c r="AM386" s="30"/>
      <c r="AN386" s="30"/>
      <c r="AO386" s="30"/>
      <c r="AP386" s="30"/>
      <c r="AQ386" s="30"/>
      <c r="AR386" s="30"/>
      <c r="AS386" s="30"/>
      <c r="AT386" s="30"/>
      <c r="AU386" s="30"/>
      <c r="AV386" s="30"/>
      <c r="AW386" s="30"/>
      <c r="AX386" s="30"/>
      <c r="AY386" s="30"/>
      <c r="AZ386" s="30"/>
      <c r="BA386" s="30"/>
      <c r="BB386" s="30"/>
    </row>
    <row r="387" spans="1:54" s="106" customFormat="1" ht="12.75">
      <c r="A387" s="30"/>
      <c r="B387" s="30"/>
      <c r="C387" s="30"/>
      <c r="D387" s="30"/>
      <c r="E387" s="30"/>
      <c r="F387" s="30"/>
      <c r="G387" s="30"/>
      <c r="H387" s="30"/>
      <c r="I387" s="30"/>
      <c r="J387" s="30"/>
      <c r="K387" s="30"/>
      <c r="L387" s="30"/>
      <c r="M387" s="30"/>
      <c r="N387" s="30"/>
      <c r="O387" s="30"/>
      <c r="P387" s="30"/>
      <c r="Q387" s="129"/>
      <c r="R387" s="30"/>
      <c r="S387" s="30"/>
      <c r="T387" s="30"/>
      <c r="U387" s="30"/>
      <c r="V387" s="30"/>
      <c r="W387" s="30"/>
      <c r="X387" s="30"/>
      <c r="Y387" s="30"/>
      <c r="Z387" s="30"/>
      <c r="AA387" s="30"/>
      <c r="AB387" s="30"/>
      <c r="AC387" s="30"/>
      <c r="AD387" s="30"/>
      <c r="AE387" s="30"/>
      <c r="AF387" s="30"/>
      <c r="AG387" s="30"/>
      <c r="AH387" s="30"/>
      <c r="AI387" s="30"/>
      <c r="AJ387" s="30"/>
      <c r="AK387" s="30"/>
      <c r="AL387" s="30"/>
      <c r="AM387" s="30"/>
      <c r="AN387" s="30"/>
      <c r="AO387" s="30"/>
      <c r="AP387" s="30"/>
      <c r="AQ387" s="30"/>
      <c r="AR387" s="30"/>
      <c r="AS387" s="30"/>
      <c r="AT387" s="30"/>
      <c r="AU387" s="30"/>
      <c r="AV387" s="30"/>
      <c r="AW387" s="30"/>
      <c r="AX387" s="30"/>
      <c r="AY387" s="30"/>
      <c r="AZ387" s="30"/>
      <c r="BA387" s="30"/>
      <c r="BB387" s="30"/>
    </row>
    <row r="388" spans="1:54" s="106" customFormat="1" ht="25.5" customHeight="1">
      <c r="A388" s="30"/>
      <c r="B388" s="30"/>
      <c r="C388" s="30"/>
      <c r="D388" s="30"/>
      <c r="E388" s="30"/>
      <c r="F388" s="30"/>
      <c r="G388" s="30"/>
      <c r="H388" s="30"/>
      <c r="I388" s="30"/>
      <c r="J388" s="30"/>
      <c r="K388" s="30"/>
      <c r="L388" s="30"/>
      <c r="M388" s="30"/>
      <c r="N388" s="30"/>
      <c r="O388" s="30"/>
      <c r="P388" s="30"/>
      <c r="Q388" s="129"/>
      <c r="R388" s="30"/>
      <c r="S388" s="30"/>
      <c r="T388" s="30"/>
      <c r="U388" s="30"/>
      <c r="V388" s="30"/>
      <c r="W388" s="30"/>
      <c r="X388" s="30"/>
      <c r="Y388" s="30"/>
      <c r="Z388" s="30"/>
      <c r="AA388" s="30"/>
      <c r="AB388" s="30"/>
      <c r="AC388" s="30"/>
      <c r="AD388" s="30"/>
      <c r="AE388" s="30"/>
      <c r="AF388" s="30"/>
      <c r="AG388" s="30"/>
      <c r="AH388" s="30"/>
      <c r="AI388" s="30"/>
      <c r="AJ388" s="30"/>
      <c r="AK388" s="30"/>
      <c r="AL388" s="30"/>
      <c r="AM388" s="30"/>
      <c r="AN388" s="30"/>
      <c r="AO388" s="30"/>
      <c r="AP388" s="30"/>
      <c r="AQ388" s="30"/>
      <c r="AR388" s="30"/>
      <c r="AS388" s="30"/>
      <c r="AT388" s="30"/>
      <c r="AU388" s="30"/>
      <c r="AV388" s="30"/>
      <c r="AW388" s="30"/>
      <c r="AX388" s="30"/>
      <c r="AY388" s="30"/>
      <c r="AZ388" s="30"/>
      <c r="BA388" s="30"/>
      <c r="BB388" s="30"/>
    </row>
    <row r="389" spans="1:54" s="106" customFormat="1" ht="12.75">
      <c r="A389" s="30"/>
      <c r="B389" s="30"/>
      <c r="C389" s="30"/>
      <c r="D389" s="30"/>
      <c r="E389" s="30"/>
      <c r="F389" s="30"/>
      <c r="G389" s="30"/>
      <c r="H389" s="30"/>
      <c r="I389" s="30"/>
      <c r="J389" s="30"/>
      <c r="K389" s="30"/>
      <c r="L389" s="30"/>
      <c r="M389" s="30"/>
      <c r="N389" s="30"/>
      <c r="O389" s="30"/>
      <c r="P389" s="30"/>
      <c r="Q389" s="129"/>
      <c r="R389" s="30"/>
      <c r="S389" s="30"/>
      <c r="T389" s="30"/>
      <c r="U389" s="30"/>
      <c r="V389" s="30"/>
      <c r="W389" s="30"/>
      <c r="X389" s="30"/>
      <c r="Y389" s="30"/>
      <c r="Z389" s="30"/>
      <c r="AA389" s="30"/>
      <c r="AB389" s="30"/>
      <c r="AC389" s="30"/>
      <c r="AD389" s="30"/>
      <c r="AE389" s="30"/>
      <c r="AF389" s="30"/>
      <c r="AG389" s="30"/>
      <c r="AH389" s="30"/>
      <c r="AI389" s="30"/>
      <c r="AJ389" s="30"/>
      <c r="AK389" s="30"/>
      <c r="AL389" s="30"/>
      <c r="AM389" s="30"/>
      <c r="AN389" s="30"/>
      <c r="AO389" s="30"/>
      <c r="AP389" s="30"/>
      <c r="AQ389" s="30"/>
      <c r="AR389" s="30"/>
      <c r="AS389" s="30"/>
      <c r="AT389" s="30"/>
      <c r="AU389" s="30"/>
      <c r="AV389" s="30"/>
      <c r="AW389" s="30"/>
      <c r="AX389" s="30"/>
      <c r="AY389" s="30"/>
      <c r="AZ389" s="30"/>
      <c r="BA389" s="30"/>
      <c r="BB389" s="30"/>
    </row>
  </sheetData>
  <sheetProtection sheet="1" objects="1" scenarios="1"/>
  <conditionalFormatting sqref="AA12:AB100 W91:W100 Y12:Y100 W12:W58 W72:W85 F12:U100">
    <cfRule type="cellIs" priority="1" dxfId="0" operator="equal" stopIfTrue="1">
      <formula>"#"</formula>
    </cfRule>
  </conditionalFormatting>
  <conditionalFormatting sqref="V91:V100 Z12:Z59 V12:V58 V72:V85 X72:X85 X91:X100 X12:X58">
    <cfRule type="cellIs" priority="2" dxfId="0" operator="equal" stopIfTrue="1">
      <formula>"#"</formula>
    </cfRule>
    <cfRule type="cellIs" priority="3" dxfId="0" operator="equal" stopIfTrue="1">
      <formula>0</formula>
    </cfRule>
  </conditionalFormatting>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Timo Long</dc:creator>
  <cp:keywords/>
  <dc:description/>
  <cp:lastModifiedBy>jfarrar</cp:lastModifiedBy>
  <cp:lastPrinted>2011-07-04T10:22:55Z</cp:lastPrinted>
  <dcterms:created xsi:type="dcterms:W3CDTF">2005-09-29T15:39:31Z</dcterms:created>
  <dcterms:modified xsi:type="dcterms:W3CDTF">2011-08-24T08:19:49Z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