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15" yWindow="65401" windowWidth="12375" windowHeight="12795" activeTab="0"/>
  </bookViews>
  <sheets>
    <sheet name="Front Page" sheetId="1" r:id="rId1"/>
    <sheet name="LA drop-down" sheetId="2" r:id="rId2"/>
    <sheet name="NNDR3 by billing authority" sheetId="3" r:id="rId3"/>
  </sheets>
  <definedNames>
    <definedName name="Data">'NNDR3 by billing authority'!$B$12:$AC$346</definedName>
    <definedName name="Data_col1">#REF!</definedName>
    <definedName name="Data_col2">#REF!</definedName>
    <definedName name="Data_col3">#REF!</definedName>
    <definedName name="LA_List" localSheetId="0">#REF!</definedName>
    <definedName name="LA_List">#REF!</definedName>
    <definedName name="_xlnm.Print_Area" localSheetId="1">'LA drop-down'!$A$1:$H$76</definedName>
  </definedNames>
  <calcPr fullCalcOnLoad="1" iterate="1" iterateCount="1" iterateDelta="0.001"/>
</workbook>
</file>

<file path=xl/sharedStrings.xml><?xml version="1.0" encoding="utf-8"?>
<sst xmlns="http://schemas.openxmlformats.org/spreadsheetml/2006/main" count="2167" uniqueCount="795">
  <si>
    <t>E0101</t>
  </si>
  <si>
    <t>E0305</t>
  </si>
  <si>
    <t>Windsor &amp; Maidenhead UA</t>
  </si>
  <si>
    <t>E0702</t>
  </si>
  <si>
    <t>E2001</t>
  </si>
  <si>
    <t>East Riding of Yorkshire UA</t>
  </si>
  <si>
    <t>E2101</t>
  </si>
  <si>
    <t>Isle of Wight UA</t>
  </si>
  <si>
    <t>E4208</t>
  </si>
  <si>
    <t>Tameside</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</si>
  <si>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</si>
  <si>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</si>
  <si>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</si>
  <si>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</si>
  <si>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</si>
  <si>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</si>
  <si>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</si>
  <si>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</si>
  <si>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</si>
  <si>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</si>
  <si>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</si>
  <si>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</si>
  <si>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</si>
  <si>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</si>
  <si>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</si>
  <si>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</si>
  <si>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</si>
  <si>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</si>
  <si>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</si>
  <si>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</si>
  <si>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</si>
  <si>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</si>
  <si>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</si>
  <si>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</si>
  <si>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</si>
  <si>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</si>
  <si>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</si>
  <si>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</si>
  <si>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</si>
  <si>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</si>
  <si>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</si>
  <si>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</si>
  <si>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</si>
  <si>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</si>
  <si>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</si>
  <si>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</si>
  <si>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</si>
  <si>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</si>
  <si>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</si>
  <si>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</si>
  <si>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</si>
  <si>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</si>
  <si>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</si>
  <si>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</si>
  <si>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</si>
  <si>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</si>
  <si>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</si>
  <si>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</si>
  <si>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</si>
  <si>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</si>
  <si>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</si>
  <si>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</si>
  <si>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</si>
  <si>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</si>
  <si>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</si>
  <si>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</si>
  <si>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</si>
  <si>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</si>
  <si>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</si>
  <si>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</si>
  <si>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</si>
  <si>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</si>
  <si>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</si>
  <si>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</si>
  <si>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</si>
  <si>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</si>
  <si>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Select local authority by clicking on the box below and using the drop-down button</t>
  </si>
  <si>
    <t>Region</t>
  </si>
  <si>
    <t>Class</t>
  </si>
  <si>
    <t>NE</t>
  </si>
  <si>
    <t>NW</t>
  </si>
  <si>
    <t>SW</t>
  </si>
  <si>
    <t>SE</t>
  </si>
  <si>
    <t>EE</t>
  </si>
  <si>
    <t>L</t>
  </si>
  <si>
    <t>EM</t>
  </si>
  <si>
    <t>WM</t>
  </si>
  <si>
    <t>YH</t>
  </si>
  <si>
    <t>UA</t>
  </si>
  <si>
    <t>SD</t>
  </si>
  <si>
    <t>MD</t>
  </si>
  <si>
    <t>Middlesbrough UA</t>
  </si>
  <si>
    <t>E3831</t>
  </si>
  <si>
    <t>Adur</t>
  </si>
  <si>
    <t>E0931</t>
  </si>
  <si>
    <t>Allerdale</t>
  </si>
  <si>
    <t>E1031</t>
  </si>
  <si>
    <t>Amber Valley</t>
  </si>
  <si>
    <t>E3832</t>
  </si>
  <si>
    <t>Arun</t>
  </si>
  <si>
    <t>E3031</t>
  </si>
  <si>
    <t>Ashfield</t>
  </si>
  <si>
    <t>E2231</t>
  </si>
  <si>
    <t>Ashford</t>
  </si>
  <si>
    <t>E0431</t>
  </si>
  <si>
    <t>Aylesbury Vale</t>
  </si>
  <si>
    <t>E3531</t>
  </si>
  <si>
    <t>Babergh</t>
  </si>
  <si>
    <t>E4401</t>
  </si>
  <si>
    <t>Barnsley</t>
  </si>
  <si>
    <t>E0932</t>
  </si>
  <si>
    <t>Barrow-in-Furness</t>
  </si>
  <si>
    <t>E1531</t>
  </si>
  <si>
    <t>Basildon</t>
  </si>
  <si>
    <t>E1731</t>
  </si>
  <si>
    <t>Basingstoke &amp; Deane</t>
  </si>
  <si>
    <t>E3032</t>
  </si>
  <si>
    <t>Bassetlaw</t>
  </si>
  <si>
    <t>E4601</t>
  </si>
  <si>
    <t>Birmingham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</si>
  <si>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</si>
  <si>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</si>
  <si>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</si>
  <si>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</si>
  <si>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</si>
  <si>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</si>
  <si>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</si>
  <si>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</si>
  <si>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</si>
  <si>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</si>
  <si>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</si>
  <si>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</si>
  <si>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</si>
  <si>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</si>
  <si>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</si>
  <si>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</si>
  <si>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</si>
  <si>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</si>
  <si>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</si>
  <si>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</si>
  <si>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</si>
  <si>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</si>
  <si>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E1533</t>
  </si>
  <si>
    <t>Brentwood</t>
  </si>
  <si>
    <t>E1401</t>
  </si>
  <si>
    <t>E0102</t>
  </si>
  <si>
    <t>E2632</t>
  </si>
  <si>
    <t>Broadland</t>
  </si>
  <si>
    <t>E1831</t>
  </si>
  <si>
    <t>Bromsgrove</t>
  </si>
  <si>
    <t>E1931</t>
  </si>
  <si>
    <t>Broxbourne</t>
  </si>
  <si>
    <t>E3033</t>
  </si>
  <si>
    <t>Broxtowe</t>
  </si>
  <si>
    <t>E2333</t>
  </si>
  <si>
    <t>Burnley</t>
  </si>
  <si>
    <t>E4202</t>
  </si>
  <si>
    <t>Bury</t>
  </si>
  <si>
    <t>E4702</t>
  </si>
  <si>
    <t>Calderdale</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</si>
  <si>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</si>
  <si>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</si>
  <si>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</si>
  <si>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</si>
  <si>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</si>
  <si>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</si>
  <si>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</si>
  <si>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</si>
  <si>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</si>
  <si>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</si>
  <si>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</si>
  <si>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</si>
  <si>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</si>
  <si>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</si>
  <si>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</si>
  <si>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</si>
  <si>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</si>
  <si>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</si>
  <si>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</si>
  <si>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</si>
  <si>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</si>
  <si>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</si>
  <si>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</si>
  <si>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</si>
  <si>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</si>
  <si>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</si>
  <si>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</si>
  <si>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</si>
  <si>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</si>
  <si>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</si>
  <si>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</si>
  <si>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</si>
  <si>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</si>
  <si>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</si>
  <si>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</si>
  <si>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</si>
  <si>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E4602</t>
  </si>
  <si>
    <t>Coventry</t>
  </si>
  <si>
    <t>E2731</t>
  </si>
  <si>
    <t>Craven</t>
  </si>
  <si>
    <t>E3834</t>
  </si>
  <si>
    <t>Crawley</t>
  </si>
  <si>
    <t>E1932</t>
  </si>
  <si>
    <t>Dacorum</t>
  </si>
  <si>
    <t>E1301</t>
  </si>
  <si>
    <t>Darlington UA</t>
  </si>
  <si>
    <t>E2233</t>
  </si>
  <si>
    <t>Dartford</t>
  </si>
  <si>
    <t>E2832</t>
  </si>
  <si>
    <t>Daventry</t>
  </si>
  <si>
    <t>E1001</t>
  </si>
  <si>
    <t>E1035</t>
  </si>
  <si>
    <t>Derbyshire Dales</t>
  </si>
  <si>
    <t>E4402</t>
  </si>
  <si>
    <t>Doncaster</t>
  </si>
  <si>
    <t>E2234</t>
  </si>
  <si>
    <t>Dover</t>
  </si>
  <si>
    <t>E4603</t>
  </si>
  <si>
    <t>Dudley</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</si>
  <si>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</si>
  <si>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</si>
  <si>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</si>
  <si>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</si>
  <si>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</si>
  <si>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</si>
  <si>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</si>
  <si>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</si>
  <si>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</si>
  <si>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</si>
  <si>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</si>
  <si>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</si>
  <si>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</si>
  <si>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</si>
  <si>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</si>
  <si>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</si>
  <si>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</si>
  <si>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</si>
  <si>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</si>
  <si>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</si>
  <si>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</si>
  <si>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</si>
  <si>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</si>
  <si>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</si>
  <si>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</si>
  <si>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</si>
  <si>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</si>
  <si>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</si>
  <si>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</si>
  <si>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</si>
  <si>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</si>
  <si>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</si>
  <si>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</si>
  <si>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</si>
  <si>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</si>
  <si>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</si>
  <si>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</si>
  <si>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</si>
  <si>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</si>
  <si>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</si>
  <si>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</si>
  <si>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</si>
  <si>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</si>
  <si>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</si>
  <si>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</si>
  <si>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</si>
  <si>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</si>
  <si>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</si>
  <si>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</si>
  <si>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</si>
  <si>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</si>
  <si>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</si>
  <si>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</si>
  <si>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E3633</t>
  </si>
  <si>
    <t>Guildford</t>
  </si>
  <si>
    <t>E0601</t>
  </si>
  <si>
    <t>Halton UA</t>
  </si>
  <si>
    <t>E2732</t>
  </si>
  <si>
    <t>Hambleton</t>
  </si>
  <si>
    <t>E2433</t>
  </si>
  <si>
    <t>Harborough</t>
  </si>
  <si>
    <t>E1538</t>
  </si>
  <si>
    <t>Harlow</t>
  </si>
  <si>
    <t>E2753</t>
  </si>
  <si>
    <t>Harrogate</t>
  </si>
  <si>
    <t>E1736</t>
  </si>
  <si>
    <t>Hart</t>
  </si>
  <si>
    <t>E0701</t>
  </si>
  <si>
    <t>Hartlepool UA</t>
  </si>
  <si>
    <t>E1433</t>
  </si>
  <si>
    <t>Hastings</t>
  </si>
  <si>
    <t>E1737</t>
  </si>
  <si>
    <t>Havant</t>
  </si>
  <si>
    <t>E1801</t>
  </si>
  <si>
    <t>Herefordshire UA</t>
  </si>
  <si>
    <t>E1934</t>
  </si>
  <si>
    <t>Hertsmere</t>
  </si>
  <si>
    <t>E1037</t>
  </si>
  <si>
    <t>High Peak</t>
  </si>
  <si>
    <t>E2434</t>
  </si>
  <si>
    <t>Hinckley &amp; Bosworth</t>
  </si>
  <si>
    <t>E3835</t>
  </si>
  <si>
    <t>Horsham</t>
  </si>
  <si>
    <t>E0551</t>
  </si>
  <si>
    <t>E2336</t>
  </si>
  <si>
    <t>Hyndburn</t>
  </si>
  <si>
    <t>E3533</t>
  </si>
  <si>
    <t>Ipswich</t>
  </si>
  <si>
    <t>E4001</t>
  </si>
  <si>
    <t>Isles of Scilly</t>
  </si>
  <si>
    <t>E2834</t>
  </si>
  <si>
    <t>Kettering</t>
  </si>
  <si>
    <t>E2634</t>
  </si>
  <si>
    <t>E2002</t>
  </si>
  <si>
    <t>Kingston upon Hull UA</t>
  </si>
  <si>
    <t>E4703</t>
  </si>
  <si>
    <t>Kirklees</t>
  </si>
  <si>
    <t>E4301</t>
  </si>
  <si>
    <t>Knowsley</t>
  </si>
  <si>
    <t>E2337</t>
  </si>
  <si>
    <t>Lancaster</t>
  </si>
  <si>
    <t>E4704</t>
  </si>
  <si>
    <t>Leeds</t>
  </si>
  <si>
    <t>E2401</t>
  </si>
  <si>
    <t>E1435</t>
  </si>
  <si>
    <t>Lewes</t>
  </si>
  <si>
    <t>E3433</t>
  </si>
  <si>
    <t>Lichfield</t>
  </si>
  <si>
    <t>E2533</t>
  </si>
  <si>
    <t>Lincoln</t>
  </si>
  <si>
    <t>E4302</t>
  </si>
  <si>
    <t>Liverpool</t>
  </si>
  <si>
    <t>E0201</t>
  </si>
  <si>
    <t>Luton UA</t>
  </si>
  <si>
    <t>E2237</t>
  </si>
  <si>
    <t>Maidstone</t>
  </si>
  <si>
    <t>E1539</t>
  </si>
  <si>
    <t>Maldon</t>
  </si>
  <si>
    <t>E1851</t>
  </si>
  <si>
    <t>E4203</t>
  </si>
  <si>
    <t>Manchester</t>
  </si>
  <si>
    <t>E3035</t>
  </si>
  <si>
    <t>Mansfield</t>
  </si>
  <si>
    <t>E2201</t>
  </si>
  <si>
    <t>Medway Towns UA</t>
  </si>
  <si>
    <t>E2436</t>
  </si>
  <si>
    <t>Melton</t>
  </si>
  <si>
    <t>E3331</t>
  </si>
  <si>
    <t>Mendip</t>
  </si>
  <si>
    <t>E1133</t>
  </si>
  <si>
    <t>Mid Devon</t>
  </si>
  <si>
    <t>E3534</t>
  </si>
  <si>
    <t>Mid Suffolk</t>
  </si>
  <si>
    <t>E3836</t>
  </si>
  <si>
    <t>Mid Sussex</t>
  </si>
  <si>
    <t>E0401</t>
  </si>
  <si>
    <t>Milton Keynes UA</t>
  </si>
  <si>
    <t>E3634</t>
  </si>
  <si>
    <t>Mole Valley</t>
  </si>
  <si>
    <t>E1738</t>
  </si>
  <si>
    <t>New Forest</t>
  </si>
  <si>
    <t>E3036</t>
  </si>
  <si>
    <t>Newark &amp; Sherwood</t>
  </si>
  <si>
    <t>E4502</t>
  </si>
  <si>
    <t>Newcastle upon Tyne</t>
  </si>
  <si>
    <t>E3434</t>
  </si>
  <si>
    <t>Newcastle-under-Lyme</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</si>
  <si>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</si>
  <si>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</si>
  <si>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</si>
  <si>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</si>
  <si>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</si>
  <si>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</si>
  <si>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</si>
  <si>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</si>
  <si>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</si>
  <si>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</si>
  <si>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</si>
  <si>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</si>
  <si>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</si>
  <si>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</si>
  <si>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</si>
  <si>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</si>
  <si>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</si>
  <si>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</si>
  <si>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</si>
  <si>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</si>
  <si>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</si>
  <si>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</si>
  <si>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</si>
  <si>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</si>
  <si>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</si>
  <si>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</si>
  <si>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E2636</t>
  </si>
  <si>
    <t>Norwich</t>
  </si>
  <si>
    <t>E3001</t>
  </si>
  <si>
    <t>Nottingham City UA</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</si>
  <si>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</si>
  <si>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</si>
  <si>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</si>
  <si>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</si>
  <si>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</si>
  <si>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</si>
  <si>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</si>
  <si>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</si>
  <si>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</si>
  <si>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</si>
  <si>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</si>
  <si>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</si>
  <si>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</si>
  <si>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</si>
  <si>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</si>
  <si>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</si>
  <si>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</si>
  <si>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</si>
  <si>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</si>
  <si>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</si>
  <si>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</si>
  <si>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</si>
  <si>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</si>
  <si>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</si>
  <si>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E0703</t>
  </si>
  <si>
    <t>Redcar &amp; Cleveland UA</t>
  </si>
  <si>
    <t>E1835</t>
  </si>
  <si>
    <t>Redditch</t>
  </si>
  <si>
    <t>E3635</t>
  </si>
  <si>
    <t>Reigate &amp; Banstead</t>
  </si>
  <si>
    <t>E2340</t>
  </si>
  <si>
    <t>Ribble Valley</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</si>
  <si>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</si>
  <si>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</si>
  <si>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</si>
  <si>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</si>
  <si>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</si>
  <si>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</si>
  <si>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</si>
  <si>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</si>
  <si>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</si>
  <si>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</si>
  <si>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</si>
  <si>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</si>
  <si>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</si>
  <si>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</si>
  <si>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</si>
  <si>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</si>
  <si>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</si>
  <si>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</si>
  <si>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</si>
  <si>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</si>
  <si>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</si>
  <si>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</si>
  <si>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</si>
  <si>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</si>
  <si>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</si>
  <si>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</si>
  <si>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</si>
  <si>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</si>
  <si>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</si>
  <si>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</si>
  <si>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</si>
  <si>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</si>
  <si>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</si>
  <si>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</si>
  <si>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</si>
  <si>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</si>
  <si>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</si>
  <si>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</si>
  <si>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</si>
  <si>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</si>
  <si>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</si>
  <si>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</si>
  <si>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</si>
  <si>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</si>
  <si>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</si>
  <si>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</si>
  <si>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</si>
  <si>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</si>
  <si>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</si>
  <si>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</si>
  <si>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</si>
  <si>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</si>
  <si>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</si>
  <si>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</si>
  <si>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</si>
  <si>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</si>
  <si>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</si>
  <si>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</si>
  <si>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</si>
  <si>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</si>
  <si>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</si>
  <si>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</si>
  <si>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</si>
  <si>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</si>
  <si>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</si>
  <si>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</si>
  <si>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</si>
  <si>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</si>
  <si>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</si>
  <si>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</si>
  <si>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</si>
  <si>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</si>
  <si>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</si>
  <si>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</si>
  <si>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</si>
  <si>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</si>
  <si>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</si>
  <si>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</si>
  <si>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</si>
  <si>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</si>
  <si>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</si>
  <si>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</si>
  <si>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</si>
  <si>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</si>
  <si>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</si>
  <si>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</si>
  <si>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</si>
  <si>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</si>
  <si>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</si>
  <si>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</si>
  <si>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</si>
  <si>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</si>
  <si>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</si>
  <si>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</si>
  <si>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</si>
  <si>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</si>
  <si>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</si>
  <si>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</si>
  <si>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</si>
  <si>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</si>
  <si>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</si>
  <si>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</si>
  <si>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</si>
  <si>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</si>
  <si>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</si>
  <si>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</si>
  <si>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</si>
  <si>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</si>
  <si>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</si>
  <si>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</si>
  <si>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E2241</t>
  </si>
  <si>
    <t>Swale</t>
  </si>
  <si>
    <t>E3901</t>
  </si>
  <si>
    <t>Swindon UA</t>
  </si>
  <si>
    <t>E3439</t>
  </si>
  <si>
    <t>Tamworth</t>
  </si>
  <si>
    <t>E3639</t>
  </si>
  <si>
    <t>Tandridge</t>
  </si>
  <si>
    <t>E3333</t>
  </si>
  <si>
    <t>Taunton Deane</t>
  </si>
  <si>
    <t>E1137</t>
  </si>
  <si>
    <t>Teignbridge</t>
  </si>
  <si>
    <t>E3201</t>
  </si>
  <si>
    <t>Telford &amp; Wrekin UA</t>
  </si>
  <si>
    <t>E1542</t>
  </si>
  <si>
    <t>Tendring</t>
  </si>
  <si>
    <t>E1742</t>
  </si>
  <si>
    <t>Test Valley</t>
  </si>
  <si>
    <t>E1636</t>
  </si>
  <si>
    <t>Tewkesbury</t>
  </si>
  <si>
    <t>E2242</t>
  </si>
  <si>
    <t>Thanet</t>
  </si>
  <si>
    <t>E1938</t>
  </si>
  <si>
    <t>Three Rivers</t>
  </si>
  <si>
    <t>E1502</t>
  </si>
  <si>
    <t>Thurrock UA</t>
  </si>
  <si>
    <t>E2243</t>
  </si>
  <si>
    <t>Tonbridge &amp; Malling</t>
  </si>
  <si>
    <t>E1102</t>
  </si>
  <si>
    <t>Torbay UA</t>
  </si>
  <si>
    <t>E1139</t>
  </si>
  <si>
    <t>Torridge</t>
  </si>
  <si>
    <t>E4209</t>
  </si>
  <si>
    <t>Trafford</t>
  </si>
  <si>
    <t>E2244</t>
  </si>
  <si>
    <t>Tunbridge Wells</t>
  </si>
  <si>
    <t>E1544</t>
  </si>
  <si>
    <t>Uttlesford</t>
  </si>
  <si>
    <t>E3134</t>
  </si>
  <si>
    <t>Vale of White Horse</t>
  </si>
  <si>
    <t>E4705</t>
  </si>
  <si>
    <t>Wakefield</t>
  </si>
  <si>
    <t>E4606</t>
  </si>
  <si>
    <t>Walsall</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</si>
  <si>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</si>
  <si>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</si>
  <si>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</si>
  <si>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</si>
  <si>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</si>
  <si>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</si>
  <si>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</si>
  <si>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</si>
  <si>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</si>
  <si>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</si>
  <si>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</si>
  <si>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</si>
  <si>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</si>
  <si>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</si>
  <si>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</si>
  <si>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</si>
  <si>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</si>
  <si>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</si>
  <si>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</si>
  <si>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</si>
  <si>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</si>
  <si>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</si>
  <si>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</si>
  <si>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</si>
  <si>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</si>
  <si>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</si>
  <si>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</si>
  <si>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</si>
  <si>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</si>
  <si>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</si>
  <si>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E1238</t>
  </si>
  <si>
    <t>Weymouth &amp; Portland</t>
  </si>
  <si>
    <t>E4210</t>
  </si>
  <si>
    <t>Wigan</t>
  </si>
  <si>
    <t>E1743</t>
  </si>
  <si>
    <t>Winchester</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</si>
  <si>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</si>
  <si>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</si>
  <si>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</si>
  <si>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</si>
  <si>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</si>
  <si>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</si>
  <si>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</si>
  <si>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</si>
  <si>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</si>
  <si>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</si>
  <si>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</si>
  <si>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</si>
  <si>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</si>
  <si>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</si>
  <si>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</si>
  <si>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</si>
  <si>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</si>
  <si>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</si>
  <si>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</si>
  <si>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</si>
  <si>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</si>
  <si>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</si>
  <si>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ENGLAND</t>
  </si>
  <si>
    <t>LONDON BOROUGHS</t>
  </si>
  <si>
    <t>METROPOLITAN DISTRICTS</t>
  </si>
  <si>
    <t>UNITARY AUTHORITIES</t>
  </si>
  <si>
    <t>SHIRE DISTRICTS</t>
  </si>
  <si>
    <t>=======================================</t>
  </si>
  <si>
    <t>Bristol</t>
  </si>
  <si>
    <t>Huntingdonshire (new)</t>
  </si>
  <si>
    <t>Derby UA</t>
  </si>
  <si>
    <t>Brighton and Hove</t>
  </si>
  <si>
    <t>Malvern Hills (new)</t>
  </si>
  <si>
    <t>Leicester UA</t>
  </si>
  <si>
    <t>Kings Lynn &amp; West Norfolk</t>
  </si>
  <si>
    <t>Epsom and Ewell</t>
  </si>
  <si>
    <t>Gross Amount</t>
  </si>
  <si>
    <t>Net Yield</t>
  </si>
  <si>
    <t>Cost of collection</t>
  </si>
  <si>
    <t>Losses in collection</t>
  </si>
  <si>
    <t>Gross Rates payable</t>
  </si>
  <si>
    <t>£</t>
  </si>
  <si>
    <t>E0202</t>
  </si>
  <si>
    <t>Bedford UA</t>
  </si>
  <si>
    <t>E0203</t>
  </si>
  <si>
    <t>Central Bedfordshire UA</t>
  </si>
  <si>
    <t>E0603</t>
  </si>
  <si>
    <t>Cheshire East UA</t>
  </si>
  <si>
    <t>E0604</t>
  </si>
  <si>
    <t>Cheshire West and Chester UA</t>
  </si>
  <si>
    <t>E0801</t>
  </si>
  <si>
    <t>Cornwall UA</t>
  </si>
  <si>
    <t>E1302</t>
  </si>
  <si>
    <t>E2901</t>
  </si>
  <si>
    <t>Northumberland UA</t>
  </si>
  <si>
    <t>E3202</t>
  </si>
  <si>
    <t>Shropshire UA</t>
  </si>
  <si>
    <t>E3902</t>
  </si>
  <si>
    <t>Wiltshire UA</t>
  </si>
  <si>
    <t>Durham UA</t>
  </si>
  <si>
    <t>City of London offset</t>
  </si>
  <si>
    <t xml:space="preserve">Contribution to the Pool </t>
  </si>
  <si>
    <t>Interest on repayments</t>
  </si>
  <si>
    <t>Bath &amp; North East Somerset</t>
  </si>
  <si>
    <t>LB</t>
  </si>
  <si>
    <t>Class:</t>
  </si>
  <si>
    <t>Region:</t>
  </si>
  <si>
    <t>Discretionary charitable relief</t>
  </si>
  <si>
    <t>Discretionary rural shop and post office relief</t>
  </si>
  <si>
    <t>Discretionary other rural relief</t>
  </si>
  <si>
    <t>Discretionary hardship relief</t>
  </si>
  <si>
    <t>Discretionary charges on property relief</t>
  </si>
  <si>
    <t>-</t>
  </si>
  <si>
    <t>ENG</t>
  </si>
  <si>
    <t>Gross Rates Payable</t>
  </si>
  <si>
    <t>Net</t>
  </si>
  <si>
    <t>Charitable relief</t>
  </si>
  <si>
    <t>line</t>
  </si>
  <si>
    <t>North East</t>
  </si>
  <si>
    <t>North West</t>
  </si>
  <si>
    <t>Yorkshire &amp; Humber</t>
  </si>
  <si>
    <t>East Midlands</t>
  </si>
  <si>
    <t>West Midlands</t>
  </si>
  <si>
    <t>London</t>
  </si>
  <si>
    <t>South East</t>
  </si>
  <si>
    <t>South West</t>
  </si>
  <si>
    <t>Metropolitan district</t>
  </si>
  <si>
    <t>London borough</t>
  </si>
  <si>
    <t>Unitary authority</t>
  </si>
  <si>
    <t>Shire district</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</si>
  <si>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</si>
  <si>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</si>
  <si>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</si>
  <si>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</si>
  <si>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notes</t>
  </si>
  <si>
    <t>Mandatory reliefs</t>
  </si>
  <si>
    <t>Transitional relief</t>
  </si>
  <si>
    <t>Increase in rate yield</t>
  </si>
  <si>
    <t>iropy</t>
  </si>
  <si>
    <t>Reduction in rate yield</t>
  </si>
  <si>
    <t>Small business rate relief</t>
  </si>
  <si>
    <t>Cost of SBRR within area</t>
  </si>
  <si>
    <t>Rural shop and post office relief</t>
  </si>
  <si>
    <t>Former agricultural premises iropy</t>
  </si>
  <si>
    <t>Partly-occupied relief</t>
  </si>
  <si>
    <t>Empty property relief</t>
  </si>
  <si>
    <t>Schedule of payments reductions</t>
  </si>
  <si>
    <t>Gross amount</t>
  </si>
  <si>
    <t>Discretionary Reliefs</t>
  </si>
  <si>
    <t>Discretionary non-profit-making body relief</t>
  </si>
  <si>
    <r>
      <t>Discretionary CASC</t>
    </r>
    <r>
      <rPr>
        <b/>
        <sz val="10"/>
        <rFont val="Arial"/>
        <family val="2"/>
      </rPr>
      <t xml:space="preserve"> relief</t>
    </r>
  </si>
  <si>
    <t>Net yield</t>
  </si>
  <si>
    <t>1-2-3-4-5-6-7-8</t>
  </si>
  <si>
    <t>Interest on payments</t>
  </si>
  <si>
    <t>Contribution to the pool</t>
  </si>
  <si>
    <t>East of England</t>
  </si>
  <si>
    <t>Eng</t>
  </si>
  <si>
    <t>England</t>
  </si>
  <si>
    <r>
      <t>iropy</t>
    </r>
    <r>
      <rPr>
        <i/>
        <vertAlign val="superscript"/>
        <sz val="10"/>
        <rFont val="Arial"/>
        <family val="2"/>
      </rPr>
      <t>1</t>
    </r>
  </si>
  <si>
    <r>
      <t>Additional yield to finance SBRR</t>
    </r>
    <r>
      <rPr>
        <vertAlign val="superscript"/>
        <sz val="10"/>
        <rFont val="Arial"/>
        <family val="2"/>
      </rPr>
      <t xml:space="preserve">2 </t>
    </r>
  </si>
  <si>
    <r>
      <t>CASC</t>
    </r>
    <r>
      <rPr>
        <b/>
        <vertAlign val="superscript"/>
        <sz val="10"/>
        <rFont val="Arial"/>
        <family val="2"/>
      </rPr>
      <t>3</t>
    </r>
    <r>
      <rPr>
        <b/>
        <sz val="10"/>
        <rFont val="Arial"/>
        <family val="2"/>
      </rPr>
      <t xml:space="preserve"> relief</t>
    </r>
  </si>
  <si>
    <r>
      <t>1</t>
    </r>
    <r>
      <rPr>
        <i/>
        <sz val="8"/>
        <rFont val="Arial"/>
        <family val="2"/>
      </rPr>
      <t xml:space="preserve"> iropy: in respect of previous years</t>
    </r>
  </si>
  <si>
    <r>
      <t>2</t>
    </r>
    <r>
      <rPr>
        <i/>
        <sz val="8"/>
        <rFont val="Arial"/>
        <family val="2"/>
      </rPr>
      <t xml:space="preserve"> SBRR: Small Business Rate Relief</t>
    </r>
  </si>
  <si>
    <r>
      <t>3</t>
    </r>
    <r>
      <rPr>
        <i/>
        <sz val="8"/>
        <rFont val="Arial"/>
        <family val="2"/>
      </rPr>
      <t xml:space="preserve"> CASC: Community Amateur Sports Clubs</t>
    </r>
  </si>
  <si>
    <r>
      <t>1</t>
    </r>
    <r>
      <rPr>
        <sz val="8"/>
        <rFont val="Arial"/>
        <family val="2"/>
      </rPr>
      <t xml:space="preserve"> iropy: in respect of previous years</t>
    </r>
  </si>
  <si>
    <r>
      <t>2</t>
    </r>
    <r>
      <rPr>
        <sz val="8"/>
        <rFont val="Arial"/>
        <family val="2"/>
      </rPr>
      <t xml:space="preserve"> SBRR: Small Business Rate Relief</t>
    </r>
  </si>
  <si>
    <r>
      <t>3</t>
    </r>
    <r>
      <rPr>
        <sz val="8"/>
        <rFont val="Arial"/>
        <family val="2"/>
      </rPr>
      <t xml:space="preserve"> CASC: Community Amateur Sports Clubs</t>
    </r>
  </si>
  <si>
    <r>
      <t>Discretionary CASC</t>
    </r>
    <r>
      <rPr>
        <b/>
        <vertAlign val="superscript"/>
        <sz val="8"/>
        <color indexed="9"/>
        <rFont val="Arial"/>
        <family val="2"/>
      </rPr>
      <t>3</t>
    </r>
    <r>
      <rPr>
        <b/>
        <sz val="8"/>
        <color indexed="9"/>
        <rFont val="Arial"/>
        <family val="2"/>
      </rPr>
      <t xml:space="preserve"> Relief</t>
    </r>
  </si>
  <si>
    <t>Increase due to transitional relief</t>
  </si>
  <si>
    <t>Reduction due to transitional relief</t>
  </si>
  <si>
    <r>
      <t>Additional yield to finance SBRR</t>
    </r>
    <r>
      <rPr>
        <b/>
        <vertAlign val="superscript"/>
        <sz val="8"/>
        <color indexed="9"/>
        <rFont val="Arial"/>
        <family val="2"/>
      </rPr>
      <t>2</t>
    </r>
  </si>
  <si>
    <r>
      <t>Cost of SBRR</t>
    </r>
    <r>
      <rPr>
        <b/>
        <vertAlign val="superscript"/>
        <sz val="8"/>
        <color indexed="9"/>
        <rFont val="Arial"/>
        <family val="2"/>
      </rPr>
      <t>2</t>
    </r>
    <r>
      <rPr>
        <b/>
        <sz val="8"/>
        <color indexed="9"/>
        <rFont val="Arial"/>
        <family val="2"/>
      </rPr>
      <t xml:space="preserve"> within area</t>
    </r>
  </si>
  <si>
    <r>
      <t>CASC</t>
    </r>
    <r>
      <rPr>
        <b/>
        <vertAlign val="superscript"/>
        <sz val="8"/>
        <color indexed="9"/>
        <rFont val="Arial"/>
        <family val="2"/>
      </rPr>
      <t>2</t>
    </r>
    <r>
      <rPr>
        <b/>
        <sz val="8"/>
        <color indexed="9"/>
        <rFont val="Arial"/>
        <family val="2"/>
      </rPr>
      <t xml:space="preserve"> relief</t>
    </r>
  </si>
  <si>
    <t>Empty premises relief</t>
  </si>
  <si>
    <t>Reductions due to schedule of payment agreements iro 2009-10</t>
  </si>
  <si>
    <t>CLASS OF AUTHORITY</t>
  </si>
  <si>
    <t>London Borough</t>
  </si>
  <si>
    <t>Metropolitan District</t>
  </si>
  <si>
    <t>Shire District</t>
  </si>
  <si>
    <t>Unitary Authority</t>
  </si>
  <si>
    <t>Schedule of payment installments</t>
  </si>
  <si>
    <t>Schedule of payments installments</t>
  </si>
  <si>
    <t>9-10-11-12-13</t>
  </si>
  <si>
    <r>
      <t>Gross Rates payable iropy</t>
    </r>
    <r>
      <rPr>
        <b/>
        <vertAlign val="superscript"/>
        <sz val="8"/>
        <color indexed="9"/>
        <rFont val="Arial"/>
        <family val="2"/>
      </rPr>
      <t>1</t>
    </r>
  </si>
  <si>
    <r>
      <t>Increase due to transitional relief iropy</t>
    </r>
    <r>
      <rPr>
        <b/>
        <vertAlign val="superscript"/>
        <sz val="8"/>
        <color indexed="9"/>
        <rFont val="Arial"/>
        <family val="2"/>
      </rPr>
      <t>1</t>
    </r>
  </si>
  <si>
    <r>
      <t>Reduction due to transitional relief iropy</t>
    </r>
    <r>
      <rPr>
        <b/>
        <vertAlign val="superscript"/>
        <sz val="8"/>
        <color indexed="9"/>
        <rFont val="Arial"/>
        <family val="2"/>
      </rPr>
      <t>1</t>
    </r>
  </si>
  <si>
    <r>
      <t>Additional yield to finance SBRR</t>
    </r>
    <r>
      <rPr>
        <b/>
        <vertAlign val="superscript"/>
        <sz val="8"/>
        <color indexed="9"/>
        <rFont val="Arial"/>
        <family val="2"/>
      </rPr>
      <t>2</t>
    </r>
    <r>
      <rPr>
        <b/>
        <sz val="8"/>
        <color indexed="9"/>
        <rFont val="Arial"/>
        <family val="2"/>
      </rPr>
      <t xml:space="preserve"> iropy</t>
    </r>
    <r>
      <rPr>
        <b/>
        <vertAlign val="superscript"/>
        <sz val="8"/>
        <color indexed="9"/>
        <rFont val="Arial"/>
        <family val="2"/>
      </rPr>
      <t>1</t>
    </r>
  </si>
  <si>
    <r>
      <t>Cost of SBRR</t>
    </r>
    <r>
      <rPr>
        <b/>
        <vertAlign val="superscript"/>
        <sz val="8"/>
        <color indexed="9"/>
        <rFont val="Arial"/>
        <family val="2"/>
      </rPr>
      <t>2</t>
    </r>
    <r>
      <rPr>
        <b/>
        <sz val="8"/>
        <color indexed="9"/>
        <rFont val="Arial"/>
        <family val="2"/>
      </rPr>
      <t xml:space="preserve"> within area iropy</t>
    </r>
    <r>
      <rPr>
        <b/>
        <vertAlign val="superscript"/>
        <sz val="8"/>
        <color indexed="9"/>
        <rFont val="Arial"/>
        <family val="2"/>
      </rPr>
      <t>1</t>
    </r>
  </si>
  <si>
    <r>
      <t>Charitable relief iropy</t>
    </r>
    <r>
      <rPr>
        <b/>
        <vertAlign val="superscript"/>
        <sz val="8"/>
        <color indexed="9"/>
        <rFont val="Arial"/>
        <family val="2"/>
      </rPr>
      <t>1</t>
    </r>
  </si>
  <si>
    <r>
      <t>CASC</t>
    </r>
    <r>
      <rPr>
        <b/>
        <vertAlign val="superscript"/>
        <sz val="8"/>
        <color indexed="9"/>
        <rFont val="Arial"/>
        <family val="2"/>
      </rPr>
      <t>2</t>
    </r>
    <r>
      <rPr>
        <b/>
        <sz val="8"/>
        <color indexed="9"/>
        <rFont val="Arial"/>
        <family val="2"/>
      </rPr>
      <t xml:space="preserve"> relief iropy</t>
    </r>
    <r>
      <rPr>
        <b/>
        <vertAlign val="superscript"/>
        <sz val="8"/>
        <color indexed="9"/>
        <rFont val="Arial"/>
        <family val="2"/>
      </rPr>
      <t>1</t>
    </r>
  </si>
  <si>
    <r>
      <t>Rural shop and post office relief iropy</t>
    </r>
    <r>
      <rPr>
        <b/>
        <vertAlign val="superscript"/>
        <sz val="8"/>
        <color indexed="9"/>
        <rFont val="Arial"/>
        <family val="2"/>
      </rPr>
      <t>1</t>
    </r>
  </si>
  <si>
    <r>
      <t>Former agricultural premises relief iropy</t>
    </r>
    <r>
      <rPr>
        <b/>
        <vertAlign val="superscript"/>
        <sz val="8"/>
        <color indexed="9"/>
        <rFont val="Arial"/>
        <family val="2"/>
      </rPr>
      <t>1</t>
    </r>
  </si>
  <si>
    <r>
      <t>Partly-occupied relief iropy</t>
    </r>
    <r>
      <rPr>
        <b/>
        <vertAlign val="superscript"/>
        <sz val="8"/>
        <color indexed="9"/>
        <rFont val="Arial"/>
        <family val="2"/>
      </rPr>
      <t>1</t>
    </r>
  </si>
  <si>
    <r>
      <t>Empty premises relief iropy</t>
    </r>
    <r>
      <rPr>
        <b/>
        <vertAlign val="superscript"/>
        <sz val="8"/>
        <color indexed="9"/>
        <rFont val="Arial"/>
        <family val="2"/>
      </rPr>
      <t>1</t>
    </r>
  </si>
  <si>
    <t>All figures in £</t>
  </si>
  <si>
    <t>15+16</t>
  </si>
  <si>
    <t>19+20-17-18</t>
  </si>
  <si>
    <t>23+24-21-22</t>
  </si>
  <si>
    <t>25+26</t>
  </si>
  <si>
    <t>27+28</t>
  </si>
  <si>
    <t>29+30</t>
  </si>
  <si>
    <t>32+33</t>
  </si>
  <si>
    <t>34+35</t>
  </si>
  <si>
    <t>1 &amp; 38</t>
  </si>
  <si>
    <t>15+16+17+18-19-20+21+22-23-24-25-26-27-28-29-30-31-32-33-34-35-36-37</t>
  </si>
  <si>
    <r>
      <t>Tameside</t>
    </r>
    <r>
      <rPr>
        <b/>
        <vertAlign val="superscript"/>
        <sz val="8"/>
        <rFont val="Arial"/>
        <family val="2"/>
      </rPr>
      <t>4</t>
    </r>
  </si>
  <si>
    <r>
      <t>Croydon</t>
    </r>
    <r>
      <rPr>
        <b/>
        <vertAlign val="superscript"/>
        <sz val="8"/>
        <rFont val="Arial"/>
        <family val="2"/>
      </rPr>
      <t>4</t>
    </r>
  </si>
  <si>
    <t>The spreadsheet contains the outturn amount of national non-domestic rates collected by local authorities in 2011-12 and the associated amount of relief they granted.</t>
  </si>
  <si>
    <t>National Non-domestic Rates outturn (NNDR3): 2011-12 data for ENGLAND</t>
  </si>
  <si>
    <t>2011-12</t>
  </si>
  <si>
    <t>Estimated gross arrears at 31 March 2012</t>
  </si>
  <si>
    <t>NNDR3 form returns for billing authorities in England 2011-12</t>
  </si>
  <si>
    <t>The outturn for national non-domestic rates (NNDR) in 2011-12, from the local authorities responsible for collecting them.</t>
  </si>
  <si>
    <t>Estimated gross arrears of non-domestic rates at 31 March 2012</t>
  </si>
  <si>
    <t>UPDATED NATIONAL NON-DOMESTIC RATES COLLECTED IN ENGLAND 2011-12</t>
  </si>
  <si>
    <t>The data from this spreadsheet have been used to compile the statistical release "Updated National Non-domestic rates collected by local authorities in England 2011-12" which was published on 20 November 2012. This is found at:</t>
  </si>
  <si>
    <t>https://www.gov.uk/government/organisations/department-for-communities-and-local-government/series/national-non-domestic-rates-collected-by-councils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</si>
</sst>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0.00000000"/>
    <numFmt numFmtId="207" formatCode="#,##0.000000000"/>
    <numFmt numFmtId="208" formatCode="#,##0.0000000000"/>
    <numFmt numFmtId="209" formatCode="[$-809]dd\ mmmm\ yyyy"/>
    <numFmt numFmtId="210" formatCode="[$-F800]dddd\,\ mmmm\ dd\,\ yyyy"/>
  </numFmts>
  <fonts count="29">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2"/>
    </font>
    <font>
      <b/>
      <sz val="8"/>
      <name val="Arial"/>
      <family val="2"/>
    </font>
    <font>
      <sz val="14"/>
      <name val="Arial"/>
      <family val="2"/>
    </font>
    <font>
      <b/>
      <sz val="14"/>
      <name val="Arial"/>
      <family val="2"/>
    </font>
    <font>
      <i/>
      <sz val="8"/>
      <name val="Arial"/>
      <family val="2"/>
    </font>
    <font>
      <b/>
      <i/>
      <sz val="8"/>
      <name val="Arial"/>
      <family val="2"/>
    </font>
    <font>
      <b/>
      <sz val="8"/>
      <color indexed="9"/>
      <name val="Arial"/>
      <family val="2"/>
    </font>
    <font>
      <sz val="8"/>
      <color indexed="9"/>
      <name val="Arial"/>
      <family val="2"/>
    </font>
    <font>
      <vertAlign val="superscript"/>
      <sz val="8"/>
      <name val="Arial"/>
      <family val="2"/>
    </font>
    <font>
      <b/>
      <sz val="10"/>
      <color indexed="10"/>
      <name val="Arial"/>
      <family val="2"/>
    </font>
    <font>
      <vertAlign val="superscript"/>
      <sz val="10"/>
      <name val="Arial"/>
      <family val="2"/>
    </font>
    <font>
      <b/>
      <sz val="14"/>
      <color indexed="9"/>
      <name val="Arial"/>
      <family val="2"/>
    </font>
    <font>
      <sz val="12"/>
      <name val="Arial"/>
      <family val="0"/>
    </font>
    <font>
      <i/>
      <sz val="10"/>
      <name val="Arial"/>
      <family val="2"/>
    </font>
    <font>
      <i/>
      <vertAlign val="superscript"/>
      <sz val="10"/>
      <name val="Arial"/>
      <family val="2"/>
    </font>
    <font>
      <b/>
      <vertAlign val="superscript"/>
      <sz val="10"/>
      <name val="Arial"/>
      <family val="2"/>
    </font>
    <font>
      <b/>
      <i/>
      <sz val="10"/>
      <name val="Arial"/>
      <family val="2"/>
    </font>
    <font>
      <i/>
      <vertAlign val="superscript"/>
      <sz val="8"/>
      <name val="Arial"/>
      <family val="2"/>
    </font>
    <font>
      <b/>
      <vertAlign val="superscript"/>
      <sz val="8"/>
      <color indexed="9"/>
      <name val="Arial"/>
      <family val="2"/>
    </font>
    <font>
      <b/>
      <vertAlign val="superscript"/>
      <sz val="8"/>
      <name val="Arial"/>
      <family val="2"/>
    </font>
    <font>
      <sz val="10"/>
      <color indexed="10"/>
      <name val="Arial"/>
      <family val="0"/>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s>
  <borders count="1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color indexed="56"/>
      </left>
      <right style="double">
        <color indexed="56"/>
      </right>
      <top style="double">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151">
    <xf numFmtId="0" fontId="0" fillId="0" borderId="0" xfId="0" applyAlignment="1">
      <alignment/>
    </xf>
    <xf numFmtId="164" fontId="0" fillId="2" borderId="0" xfId="21" applyFont="1" applyFill="1" applyBorder="1">
      <alignment/>
      <protection/>
    </xf>
    <xf numFmtId="0" fontId="0"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164" fontId="0" fillId="0" borderId="0" xfId="21" applyFont="1" applyFill="1" applyBorder="1">
      <alignment/>
      <protection/>
    </xf>
    <xf numFmtId="3" fontId="0" fillId="0" borderId="0" xfId="0" applyNumberFormat="1"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3" fontId="0" fillId="2" borderId="2" xfId="0" applyNumberFormat="1" applyFont="1" applyFill="1" applyBorder="1" applyAlignment="1">
      <alignment/>
    </xf>
    <xf numFmtId="0" fontId="7" fillId="2" borderId="3" xfId="0" applyFont="1" applyFill="1" applyBorder="1" applyAlignment="1">
      <alignment/>
    </xf>
    <xf numFmtId="0" fontId="7" fillId="2" borderId="0" xfId="0" applyFont="1" applyFill="1" applyBorder="1" applyAlignment="1">
      <alignment/>
    </xf>
    <xf numFmtId="0" fontId="3" fillId="2" borderId="0" xfId="0" applyFont="1" applyFill="1" applyBorder="1" applyAlignment="1">
      <alignment/>
    </xf>
    <xf numFmtId="0" fontId="12" fillId="2" borderId="3" xfId="0" applyFont="1" applyFill="1" applyBorder="1" applyAlignment="1">
      <alignment/>
    </xf>
    <xf numFmtId="0" fontId="13" fillId="2" borderId="0" xfId="0" applyFont="1" applyFill="1" applyBorder="1" applyAlignment="1">
      <alignment/>
    </xf>
    <xf numFmtId="0" fontId="12" fillId="2" borderId="0" xfId="0" applyFont="1" applyFill="1" applyBorder="1" applyAlignment="1">
      <alignment/>
    </xf>
    <xf numFmtId="0" fontId="8" fillId="2" borderId="0" xfId="0" applyFont="1" applyFill="1" applyBorder="1" applyAlignment="1">
      <alignment/>
    </xf>
    <xf numFmtId="0" fontId="9" fillId="2" borderId="0" xfId="0" applyFont="1" applyFill="1" applyBorder="1" applyAlignment="1">
      <alignment/>
    </xf>
    <xf numFmtId="0" fontId="8" fillId="2" borderId="1" xfId="0" applyFont="1" applyFill="1" applyBorder="1" applyAlignment="1">
      <alignment/>
    </xf>
    <xf numFmtId="0" fontId="8" fillId="2" borderId="3" xfId="0" applyFont="1" applyFill="1" applyBorder="1" applyAlignment="1">
      <alignment/>
    </xf>
    <xf numFmtId="0" fontId="9" fillId="2" borderId="4" xfId="0" applyFont="1" applyFill="1" applyBorder="1" applyAlignment="1">
      <alignment/>
    </xf>
    <xf numFmtId="0" fontId="8" fillId="2" borderId="4" xfId="0" applyFont="1" applyFill="1" applyBorder="1" applyAlignment="1">
      <alignment/>
    </xf>
    <xf numFmtId="3" fontId="8" fillId="2" borderId="0" xfId="0" applyNumberFormat="1" applyFont="1" applyFill="1" applyBorder="1" applyAlignment="1">
      <alignment/>
    </xf>
    <xf numFmtId="0" fontId="9" fillId="2" borderId="0" xfId="0" applyFont="1" applyFill="1" applyBorder="1" applyAlignment="1" applyProtection="1">
      <alignment horizontal="left"/>
      <protection/>
    </xf>
    <xf numFmtId="0" fontId="14" fillId="3" borderId="0" xfId="0" applyFont="1" applyFill="1" applyBorder="1" applyAlignment="1">
      <alignment/>
    </xf>
    <xf numFmtId="0" fontId="16" fillId="2" borderId="0" xfId="0" applyFont="1" applyFill="1" applyBorder="1" applyAlignment="1">
      <alignment/>
    </xf>
    <xf numFmtId="0" fontId="1" fillId="0" borderId="0" xfId="0" applyFont="1" applyFill="1" applyBorder="1" applyAlignment="1">
      <alignment/>
    </xf>
    <xf numFmtId="164" fontId="2" fillId="2" borderId="0" xfId="21" applyFont="1" applyFill="1" applyBorder="1">
      <alignment/>
      <protection/>
    </xf>
    <xf numFmtId="164" fontId="3" fillId="2" borderId="0" xfId="21" applyFont="1" applyFill="1" applyBorder="1">
      <alignment/>
      <protection/>
    </xf>
    <xf numFmtId="0" fontId="0" fillId="0" borderId="0" xfId="0" applyFont="1" applyFill="1" applyBorder="1" applyAlignment="1">
      <alignment/>
    </xf>
    <xf numFmtId="3" fontId="0" fillId="4" borderId="0" xfId="0" applyNumberFormat="1" applyFont="1" applyFill="1" applyBorder="1" applyAlignment="1" applyProtection="1">
      <alignment horizontal="right"/>
      <protection hidden="1"/>
    </xf>
    <xf numFmtId="3" fontId="1" fillId="4" borderId="0" xfId="0" applyNumberFormat="1" applyFont="1" applyFill="1" applyBorder="1" applyAlignment="1" applyProtection="1">
      <alignment horizontal="right"/>
      <protection hidden="1"/>
    </xf>
    <xf numFmtId="0" fontId="12" fillId="2" borderId="1" xfId="0" applyFont="1" applyFill="1" applyBorder="1" applyAlignment="1">
      <alignment/>
    </xf>
    <xf numFmtId="3" fontId="9" fillId="2" borderId="1" xfId="0" applyNumberFormat="1" applyFont="1" applyFill="1" applyBorder="1" applyAlignment="1">
      <alignment/>
    </xf>
    <xf numFmtId="164" fontId="0" fillId="2" borderId="0" xfId="21" applyFont="1" applyFill="1" applyBorder="1" applyAlignment="1" applyProtection="1">
      <alignment horizontal="left"/>
      <protection/>
    </xf>
    <xf numFmtId="0" fontId="1" fillId="2" borderId="0" xfId="0" applyFont="1" applyFill="1" applyBorder="1" applyAlignment="1">
      <alignment/>
    </xf>
    <xf numFmtId="0" fontId="1" fillId="2" borderId="0" xfId="0" applyFont="1" applyFill="1" applyBorder="1" applyAlignment="1">
      <alignment wrapText="1"/>
    </xf>
    <xf numFmtId="0" fontId="0" fillId="2" borderId="0" xfId="0" applyFont="1" applyFill="1" applyBorder="1" applyAlignment="1">
      <alignment/>
    </xf>
    <xf numFmtId="164" fontId="2" fillId="2" borderId="0" xfId="21" applyFont="1" applyFill="1" applyBorder="1" applyAlignment="1" applyProtection="1">
      <alignment horizontal="left"/>
      <protection/>
    </xf>
    <xf numFmtId="0" fontId="0" fillId="2" borderId="3" xfId="0" applyFont="1" applyFill="1" applyBorder="1" applyAlignment="1">
      <alignment/>
    </xf>
    <xf numFmtId="0" fontId="20" fillId="0" borderId="0" xfId="0" applyFont="1" applyAlignment="1" applyProtection="1">
      <alignment/>
      <protection hidden="1"/>
    </xf>
    <xf numFmtId="0" fontId="20" fillId="0" borderId="5" xfId="0" applyFont="1" applyBorder="1" applyAlignment="1" applyProtection="1">
      <alignment/>
      <protection hidden="1"/>
    </xf>
    <xf numFmtId="0" fontId="20" fillId="0" borderId="6" xfId="0" applyFont="1" applyBorder="1" applyAlignment="1" applyProtection="1">
      <alignment/>
      <protection hidden="1"/>
    </xf>
    <xf numFmtId="0" fontId="20" fillId="0" borderId="7" xfId="0" applyFont="1" applyBorder="1" applyAlignment="1" applyProtection="1">
      <alignment/>
      <protection hidden="1"/>
    </xf>
    <xf numFmtId="0" fontId="20" fillId="0" borderId="3" xfId="0" applyFont="1" applyBorder="1" applyAlignment="1" applyProtection="1">
      <alignment/>
      <protection hidden="1"/>
    </xf>
    <xf numFmtId="0" fontId="20" fillId="0" borderId="0" xfId="0" applyFont="1" applyBorder="1" applyAlignment="1" applyProtection="1">
      <alignment/>
      <protection hidden="1"/>
    </xf>
    <xf numFmtId="0" fontId="20" fillId="0" borderId="1" xfId="0" applyFont="1" applyBorder="1" applyAlignment="1" applyProtection="1">
      <alignment/>
      <protection hidden="1"/>
    </xf>
    <xf numFmtId="0" fontId="20" fillId="0" borderId="0" xfId="0" applyFont="1" applyBorder="1" applyAlignment="1" applyProtection="1">
      <alignment wrapText="1"/>
      <protection hidden="1"/>
    </xf>
    <xf numFmtId="0" fontId="20" fillId="0" borderId="8" xfId="0" applyFont="1" applyBorder="1" applyAlignment="1" applyProtection="1">
      <alignment/>
      <protection hidden="1"/>
    </xf>
    <xf numFmtId="0" fontId="20" fillId="0" borderId="2" xfId="0" applyFont="1" applyBorder="1" applyAlignment="1" applyProtection="1">
      <alignment/>
      <protection hidden="1"/>
    </xf>
    <xf numFmtId="0" fontId="20" fillId="0" borderId="9" xfId="0" applyFont="1" applyBorder="1" applyAlignment="1" applyProtection="1">
      <alignment/>
      <protection hidden="1"/>
    </xf>
    <xf numFmtId="164" fontId="0" fillId="2" borderId="3" xfId="21" applyFont="1" applyFill="1" applyBorder="1">
      <alignment/>
      <protection/>
    </xf>
    <xf numFmtId="164" fontId="0" fillId="2" borderId="1" xfId="21" applyFont="1" applyFill="1" applyBorder="1">
      <alignment/>
      <protection/>
    </xf>
    <xf numFmtId="164" fontId="7" fillId="2" borderId="10" xfId="21" applyFont="1" applyFill="1" applyBorder="1" applyAlignment="1" applyProtection="1">
      <alignment horizontal="left"/>
      <protection locked="0"/>
    </xf>
    <xf numFmtId="164" fontId="1" fillId="2" borderId="3" xfId="21" applyFont="1" applyFill="1" applyBorder="1">
      <alignment/>
      <protection/>
    </xf>
    <xf numFmtId="164" fontId="0" fillId="2" borderId="0" xfId="21" applyFont="1" applyFill="1" applyBorder="1" applyAlignment="1" applyProtection="1">
      <alignment horizontal="left"/>
      <protection locked="0"/>
    </xf>
    <xf numFmtId="164" fontId="1" fillId="2" borderId="0" xfId="21" applyFont="1" applyFill="1" applyBorder="1">
      <alignment/>
      <protection/>
    </xf>
    <xf numFmtId="0" fontId="0" fillId="2" borderId="0" xfId="0" applyFont="1" applyFill="1" applyBorder="1" applyAlignment="1">
      <alignment horizontal="left"/>
    </xf>
    <xf numFmtId="3" fontId="0" fillId="2" borderId="0"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right"/>
      <protection hidden="1"/>
    </xf>
    <xf numFmtId="164" fontId="21" fillId="2" borderId="1" xfId="21" applyFont="1" applyFill="1" applyBorder="1">
      <alignment/>
      <protection/>
    </xf>
    <xf numFmtId="164" fontId="0" fillId="2" borderId="0" xfId="21" applyFont="1" applyFill="1" applyBorder="1" applyAlignment="1">
      <alignment horizontal="left"/>
      <protection/>
    </xf>
    <xf numFmtId="0" fontId="21" fillId="2" borderId="0" xfId="0" applyFont="1" applyFill="1" applyBorder="1" applyAlignment="1">
      <alignment horizontal="left"/>
    </xf>
    <xf numFmtId="3" fontId="21" fillId="2" borderId="0" xfId="0" applyNumberFormat="1" applyFont="1" applyFill="1" applyBorder="1" applyAlignment="1" applyProtection="1">
      <alignment horizontal="right"/>
      <protection hidden="1"/>
    </xf>
    <xf numFmtId="164" fontId="1" fillId="2" borderId="1" xfId="21" applyFont="1" applyFill="1" applyBorder="1">
      <alignment/>
      <protection/>
    </xf>
    <xf numFmtId="3" fontId="1" fillId="4" borderId="0" xfId="21" applyNumberFormat="1" applyFont="1" applyFill="1" applyBorder="1" applyAlignment="1">
      <alignment horizontal="right"/>
      <protection/>
    </xf>
    <xf numFmtId="3" fontId="0" fillId="4" borderId="0" xfId="21" applyNumberFormat="1" applyFont="1" applyFill="1" applyBorder="1" applyAlignment="1">
      <alignment horizontal="right"/>
      <protection/>
    </xf>
    <xf numFmtId="0" fontId="21" fillId="2" borderId="0" xfId="0" applyFont="1" applyFill="1" applyBorder="1" applyAlignment="1">
      <alignment/>
    </xf>
    <xf numFmtId="3" fontId="1" fillId="2" borderId="0" xfId="21" applyNumberFormat="1" applyFont="1" applyFill="1" applyBorder="1">
      <alignment/>
      <protection/>
    </xf>
    <xf numFmtId="0" fontId="1" fillId="2" borderId="3" xfId="0" applyFont="1" applyFill="1" applyBorder="1" applyAlignment="1" quotePrefix="1">
      <alignment horizontal="left"/>
    </xf>
    <xf numFmtId="0" fontId="1" fillId="2" borderId="3" xfId="0" applyFont="1" applyFill="1" applyBorder="1" applyAlignment="1">
      <alignment horizontal="left" vertical="top"/>
    </xf>
    <xf numFmtId="0" fontId="0" fillId="2" borderId="0" xfId="0" applyFont="1" applyFill="1" applyBorder="1" applyAlignment="1">
      <alignment wrapText="1"/>
    </xf>
    <xf numFmtId="3" fontId="0" fillId="2" borderId="0" xfId="21" applyNumberFormat="1" applyFont="1" applyFill="1" applyBorder="1">
      <alignment/>
      <protection/>
    </xf>
    <xf numFmtId="0" fontId="0" fillId="2" borderId="0" xfId="0" applyFont="1" applyFill="1" applyBorder="1" applyAlignment="1">
      <alignment horizontal="left" wrapText="1"/>
    </xf>
    <xf numFmtId="164" fontId="17" fillId="2" borderId="1" xfId="21" applyFont="1" applyFill="1" applyBorder="1">
      <alignment/>
      <protection/>
    </xf>
    <xf numFmtId="3" fontId="21" fillId="2" borderId="1" xfId="0" applyNumberFormat="1" applyFont="1" applyFill="1" applyBorder="1" applyAlignment="1" applyProtection="1">
      <alignment horizontal="center" wrapText="1"/>
      <protection hidden="1"/>
    </xf>
    <xf numFmtId="164" fontId="0" fillId="2" borderId="0" xfId="21" applyFont="1" applyFill="1" applyBorder="1" applyAlignment="1">
      <alignment horizontal="left" vertical="top"/>
      <protection/>
    </xf>
    <xf numFmtId="0" fontId="1" fillId="2" borderId="0" xfId="0" applyFont="1" applyFill="1" applyBorder="1" applyAlignment="1">
      <alignment horizontal="left" vertical="top"/>
    </xf>
    <xf numFmtId="49" fontId="0" fillId="2" borderId="0" xfId="0" applyNumberFormat="1" applyFont="1" applyFill="1" applyBorder="1" applyAlignment="1">
      <alignment horizontal="left" vertical="top"/>
    </xf>
    <xf numFmtId="3" fontId="0" fillId="2" borderId="0" xfId="21" applyNumberFormat="1" applyFont="1" applyFill="1" applyBorder="1" applyAlignment="1">
      <alignment vertical="top"/>
      <protection/>
    </xf>
    <xf numFmtId="3" fontId="21" fillId="2" borderId="1" xfId="0" applyNumberFormat="1" applyFont="1" applyFill="1" applyBorder="1" applyAlignment="1" applyProtection="1">
      <alignment horizontal="left" wrapText="1"/>
      <protection hidden="1"/>
    </xf>
    <xf numFmtId="49" fontId="0" fillId="2" borderId="0" xfId="0" applyNumberFormat="1" applyFont="1" applyFill="1" applyBorder="1" applyAlignment="1">
      <alignment horizontal="left"/>
    </xf>
    <xf numFmtId="164" fontId="0" fillId="2" borderId="1" xfId="21" applyFont="1" applyFill="1" applyBorder="1" applyAlignment="1">
      <alignment horizontal="left"/>
      <protection/>
    </xf>
    <xf numFmtId="164" fontId="1" fillId="2" borderId="1" xfId="21" applyFont="1" applyFill="1" applyBorder="1" applyAlignment="1">
      <alignment horizontal="left"/>
      <protection/>
    </xf>
    <xf numFmtId="0" fontId="21" fillId="2" borderId="1" xfId="0" applyFont="1" applyFill="1" applyBorder="1" applyAlignment="1">
      <alignment horizontal="left" wrapText="1"/>
    </xf>
    <xf numFmtId="164" fontId="24" fillId="2" borderId="1" xfId="21" applyFont="1" applyFill="1" applyBorder="1" applyAlignment="1">
      <alignment horizontal="left"/>
      <protection/>
    </xf>
    <xf numFmtId="0" fontId="12" fillId="2" borderId="0" xfId="0" applyFont="1" applyFill="1" applyBorder="1" applyAlignment="1">
      <alignment/>
    </xf>
    <xf numFmtId="0" fontId="25" fillId="2" borderId="0" xfId="0" applyFont="1" applyFill="1" applyBorder="1" applyAlignment="1">
      <alignment/>
    </xf>
    <xf numFmtId="0" fontId="15" fillId="2" borderId="0" xfId="0" applyFont="1" applyFill="1" applyBorder="1" applyAlignment="1">
      <alignment/>
    </xf>
    <xf numFmtId="0" fontId="1" fillId="2" borderId="8" xfId="0" applyFont="1" applyFill="1" applyBorder="1" applyAlignment="1" quotePrefix="1">
      <alignment horizontal="left"/>
    </xf>
    <xf numFmtId="164" fontId="0" fillId="2" borderId="2" xfId="21" applyFont="1" applyFill="1" applyBorder="1" quotePrefix="1">
      <alignment/>
      <protection/>
    </xf>
    <xf numFmtId="0" fontId="0" fillId="2" borderId="2" xfId="0" applyFont="1" applyFill="1" applyBorder="1" applyAlignment="1" applyProtection="1">
      <alignment horizontal="left"/>
      <protection/>
    </xf>
    <xf numFmtId="0" fontId="0" fillId="0" borderId="2" xfId="0" applyFont="1" applyBorder="1" applyAlignment="1">
      <alignment/>
    </xf>
    <xf numFmtId="0" fontId="0" fillId="2" borderId="9" xfId="0" applyFont="1" applyFill="1" applyBorder="1" applyAlignment="1">
      <alignment/>
    </xf>
    <xf numFmtId="0" fontId="8" fillId="2" borderId="0" xfId="0" applyFont="1" applyFill="1" applyBorder="1" applyAlignment="1">
      <alignment/>
    </xf>
    <xf numFmtId="0" fontId="8" fillId="0" borderId="0" xfId="0" applyFont="1" applyFill="1" applyBorder="1" applyAlignment="1">
      <alignment/>
    </xf>
    <xf numFmtId="164" fontId="7" fillId="2" borderId="5" xfId="21" applyFont="1" applyFill="1" applyBorder="1" applyAlignment="1" applyProtection="1">
      <alignment vertical="center"/>
      <protection hidden="1"/>
    </xf>
    <xf numFmtId="0" fontId="11" fillId="2" borderId="6" xfId="0" applyFont="1" applyFill="1" applyBorder="1" applyAlignment="1">
      <alignment/>
    </xf>
    <xf numFmtId="0" fontId="0" fillId="2" borderId="6" xfId="0" applyFont="1" applyFill="1" applyBorder="1" applyAlignment="1">
      <alignment/>
    </xf>
    <xf numFmtId="0" fontId="0" fillId="2" borderId="6" xfId="0" applyFont="1" applyFill="1" applyBorder="1" applyAlignment="1">
      <alignment/>
    </xf>
    <xf numFmtId="0" fontId="1" fillId="2" borderId="6" xfId="0" applyFont="1" applyFill="1" applyBorder="1" applyAlignment="1">
      <alignment/>
    </xf>
    <xf numFmtId="0" fontId="2" fillId="3" borderId="5" xfId="0" applyFont="1"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0" fontId="14" fillId="3" borderId="3"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xf>
    <xf numFmtId="0" fontId="15" fillId="2" borderId="3" xfId="0" applyFont="1" applyFill="1" applyBorder="1" applyAlignment="1" applyProtection="1">
      <alignment horizontal="left"/>
      <protection/>
    </xf>
    <xf numFmtId="0" fontId="15" fillId="2" borderId="3" xfId="0" applyFont="1" applyFill="1" applyBorder="1" applyAlignment="1">
      <alignment/>
    </xf>
    <xf numFmtId="3" fontId="8" fillId="2" borderId="0" xfId="0" applyNumberFormat="1" applyFont="1" applyFill="1" applyBorder="1" applyAlignment="1" quotePrefix="1">
      <alignment/>
    </xf>
    <xf numFmtId="3" fontId="8" fillId="2" borderId="4" xfId="0" applyNumberFormat="1" applyFont="1" applyFill="1" applyBorder="1" applyAlignment="1">
      <alignment/>
    </xf>
    <xf numFmtId="0" fontId="15" fillId="2" borderId="3" xfId="0" applyFont="1" applyFill="1" applyBorder="1" applyAlignment="1" quotePrefix="1">
      <alignment/>
    </xf>
    <xf numFmtId="0" fontId="14" fillId="2" borderId="0" xfId="0" applyFont="1" applyFill="1" applyBorder="1" applyAlignment="1" quotePrefix="1">
      <alignment/>
    </xf>
    <xf numFmtId="0" fontId="0" fillId="2" borderId="8" xfId="0" applyFont="1" applyFill="1" applyBorder="1" applyAlignment="1">
      <alignment/>
    </xf>
    <xf numFmtId="164" fontId="0" fillId="2" borderId="2" xfId="21" applyFont="1" applyFill="1" applyBorder="1">
      <alignment/>
      <protection/>
    </xf>
    <xf numFmtId="0" fontId="1" fillId="0" borderId="0" xfId="0" applyFont="1" applyFill="1" applyBorder="1" applyAlignment="1">
      <alignment/>
    </xf>
    <xf numFmtId="3" fontId="0" fillId="0" borderId="0" xfId="0" applyNumberFormat="1" applyAlignment="1">
      <alignment/>
    </xf>
    <xf numFmtId="3" fontId="1" fillId="4" borderId="0" xfId="0" applyNumberFormat="1" applyFont="1" applyFill="1" applyBorder="1" applyAlignment="1" applyProtection="1">
      <alignment horizontal="right" vertical="top"/>
      <protection hidden="1"/>
    </xf>
    <xf numFmtId="0" fontId="14" fillId="3" borderId="0" xfId="0" applyFont="1" applyFill="1" applyBorder="1" applyAlignment="1">
      <alignment horizontal="right" wrapText="1"/>
    </xf>
    <xf numFmtId="0" fontId="14" fillId="3" borderId="0" xfId="0" applyFont="1" applyFill="1" applyBorder="1" applyAlignment="1">
      <alignment horizontal="right" wrapText="1"/>
    </xf>
    <xf numFmtId="0" fontId="14" fillId="3" borderId="1" xfId="0" applyFont="1" applyFill="1" applyBorder="1" applyAlignment="1">
      <alignment horizontal="right"/>
    </xf>
    <xf numFmtId="3" fontId="8" fillId="2" borderId="0" xfId="15" applyNumberFormat="1" applyFont="1" applyFill="1" applyBorder="1" applyAlignment="1">
      <alignment horizontal="right"/>
    </xf>
    <xf numFmtId="4" fontId="8" fillId="2" borderId="0" xfId="0" applyNumberFormat="1" applyFont="1" applyFill="1" applyBorder="1" applyAlignment="1">
      <alignment/>
    </xf>
    <xf numFmtId="0" fontId="3" fillId="0" borderId="0" xfId="0" applyFont="1" applyFill="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164" fontId="3" fillId="0" borderId="0" xfId="21" applyFont="1" applyFill="1" applyBorder="1">
      <alignment/>
      <protection/>
    </xf>
    <xf numFmtId="0" fontId="2" fillId="0" borderId="0" xfId="0" applyFont="1" applyFill="1" applyBorder="1" applyAlignment="1">
      <alignment/>
    </xf>
    <xf numFmtId="164" fontId="2" fillId="0" borderId="0" xfId="21" applyFont="1" applyFill="1" applyBorder="1">
      <alignment/>
      <protection/>
    </xf>
    <xf numFmtId="0" fontId="3" fillId="0" borderId="0" xfId="0" applyFont="1" applyFill="1" applyBorder="1" applyAlignment="1">
      <alignment/>
    </xf>
    <xf numFmtId="0" fontId="3" fillId="0" borderId="0" xfId="21" applyNumberFormat="1" applyFont="1" applyFill="1" applyBorder="1">
      <alignment/>
      <protection/>
    </xf>
    <xf numFmtId="0" fontId="2" fillId="0" borderId="0" xfId="0" applyNumberFormat="1" applyFont="1" applyFill="1" applyBorder="1" applyAlignment="1">
      <alignment/>
    </xf>
    <xf numFmtId="164" fontId="0" fillId="0" borderId="0" xfId="0" applyNumberFormat="1" applyAlignment="1" applyProtection="1">
      <alignment/>
      <protection/>
    </xf>
    <xf numFmtId="164" fontId="0" fillId="0" borderId="1" xfId="0" applyNumberFormat="1" applyBorder="1" applyAlignment="1" applyProtection="1">
      <alignment/>
      <protection/>
    </xf>
    <xf numFmtId="177" fontId="8" fillId="2" borderId="0" xfId="15" applyNumberFormat="1" applyFont="1" applyFill="1" applyBorder="1" applyAlignment="1">
      <alignment horizontal="right"/>
    </xf>
    <xf numFmtId="3" fontId="8" fillId="0" borderId="0" xfId="0" applyNumberFormat="1" applyFont="1" applyAlignment="1" applyProtection="1">
      <alignment/>
      <protection/>
    </xf>
    <xf numFmtId="0" fontId="28" fillId="0" borderId="0" xfId="0" applyFont="1" applyAlignment="1">
      <alignment/>
    </xf>
    <xf numFmtId="0" fontId="28" fillId="0" borderId="0" xfId="0" applyFont="1" applyFill="1" applyAlignment="1">
      <alignment/>
    </xf>
    <xf numFmtId="0" fontId="3" fillId="0" borderId="0" xfId="0" applyFont="1" applyAlignment="1">
      <alignment/>
    </xf>
    <xf numFmtId="0" fontId="20" fillId="0" borderId="0" xfId="0" applyFont="1" applyBorder="1" applyAlignment="1" applyProtection="1">
      <alignment wrapText="1"/>
      <protection hidden="1"/>
    </xf>
    <xf numFmtId="0" fontId="4" fillId="0" borderId="0" xfId="20" applyBorder="1" applyAlignment="1" applyProtection="1">
      <alignment/>
      <protection hidden="1"/>
    </xf>
    <xf numFmtId="0" fontId="0" fillId="0" borderId="0" xfId="0" applyAlignment="1" applyProtection="1">
      <alignment/>
      <protection hidden="1"/>
    </xf>
    <xf numFmtId="0" fontId="7" fillId="0" borderId="0" xfId="0" applyFont="1" applyBorder="1" applyAlignment="1" applyProtection="1">
      <alignment horizontal="center"/>
      <protection hidden="1"/>
    </xf>
    <xf numFmtId="0" fontId="4" fillId="2" borderId="3" xfId="20" applyFill="1" applyBorder="1" applyAlignment="1" applyProtection="1">
      <alignment horizontal="center"/>
      <protection hidden="1"/>
    </xf>
    <xf numFmtId="0" fontId="0" fillId="0" borderId="0" xfId="0" applyAlignment="1">
      <alignment/>
    </xf>
    <xf numFmtId="0" fontId="0" fillId="0" borderId="1" xfId="0" applyBorder="1" applyAlignment="1">
      <alignment/>
    </xf>
    <xf numFmtId="164" fontId="19" fillId="3" borderId="11" xfId="21" applyFont="1" applyFill="1" applyBorder="1" applyAlignment="1" applyProtection="1">
      <alignment horizontal="left" vertical="center" wrapText="1"/>
      <protection hidden="1"/>
    </xf>
    <xf numFmtId="164" fontId="19" fillId="3" borderId="12" xfId="21" applyFont="1" applyFill="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38100</xdr:rowOff>
    </xdr:from>
    <xdr:to>
      <xdr:col>5</xdr:col>
      <xdr:colOff>304800</xdr:colOff>
      <xdr:row>9</xdr:row>
      <xdr:rowOff>57150</xdr:rowOff>
    </xdr:to>
    <xdr:pic>
      <xdr:nvPicPr>
        <xdr:cNvPr id="1" name="Picture 5"/>
        <xdr:cNvPicPr preferRelativeResize="1">
          <a:picLocks noChangeAspect="1"/>
        </xdr:cNvPicPr>
      </xdr:nvPicPr>
      <xdr:blipFill>
        <a:blip r:embed="rId1"/>
        <a:stretch>
          <a:fillRect/>
        </a:stretch>
      </xdr:blipFill>
      <xdr:spPr>
        <a:xfrm>
          <a:off x="352425" y="295275"/>
          <a:ext cx="234315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403"/>
        <xdr:cNvSpPr>
          <a:spLocks/>
        </xdr:cNvSpPr>
      </xdr:nvSpPr>
      <xdr:spPr>
        <a:xfrm>
          <a:off x="33337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s://www.gov.uk/government/organisations/department-for-communities-and-local-government/series/national-non-domestic-rates-collected-by-councils"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C3" sqref="C3"/>
    </sheetView>
  </sheetViews>
  <sheetFormatPr defaultColWidth="9.140625" defaultRowHeight="12.75"/>
  <cols>
    <col min="1" max="1" width="1.421875" style="40" customWidth="1"/>
    <col min="2" max="2" width="3.57421875" style="40" customWidth="1"/>
    <col min="3" max="14" width="10.28125" style="40" customWidth="1"/>
    <col min="15" max="15" width="4.00390625" style="40" customWidth="1"/>
    <col min="16" max="16384" width="9.140625" style="40" customWidth="1"/>
  </cols>
  <sheetData>
    <row r="1" ht="5.25" customHeight="1" thickBot="1"/>
    <row r="2" spans="2:15" ht="15">
      <c r="B2" s="41"/>
      <c r="C2" s="42"/>
      <c r="D2" s="42"/>
      <c r="E2" s="42"/>
      <c r="F2" s="42"/>
      <c r="G2" s="42"/>
      <c r="H2" s="42"/>
      <c r="I2" s="42"/>
      <c r="J2" s="42"/>
      <c r="K2" s="42"/>
      <c r="L2" s="42"/>
      <c r="M2" s="42"/>
      <c r="N2" s="42"/>
      <c r="O2" s="43"/>
    </row>
    <row r="3" spans="2:15" ht="15">
      <c r="B3" s="44"/>
      <c r="C3" s="45"/>
      <c r="D3" s="45"/>
      <c r="E3" s="45"/>
      <c r="F3" s="45"/>
      <c r="G3" s="45"/>
      <c r="H3" s="45"/>
      <c r="I3" s="45"/>
      <c r="J3" s="45"/>
      <c r="K3" s="45"/>
      <c r="L3" s="45"/>
      <c r="M3" s="45"/>
      <c r="N3" s="45"/>
      <c r="O3" s="46"/>
    </row>
    <row r="4" spans="2:15" ht="15">
      <c r="B4" s="44"/>
      <c r="C4" s="45"/>
      <c r="D4" s="45"/>
      <c r="E4" s="45"/>
      <c r="F4" s="45"/>
      <c r="G4" s="45"/>
      <c r="H4" s="45"/>
      <c r="I4" s="45"/>
      <c r="J4" s="45"/>
      <c r="K4" s="45"/>
      <c r="L4" s="45"/>
      <c r="M4" s="45"/>
      <c r="N4" s="45"/>
      <c r="O4" s="46"/>
    </row>
    <row r="5" spans="2:15" ht="15">
      <c r="B5" s="44"/>
      <c r="C5" s="45"/>
      <c r="D5" s="45"/>
      <c r="E5" s="45"/>
      <c r="F5" s="45"/>
      <c r="G5" s="45"/>
      <c r="H5" s="45"/>
      <c r="I5" s="45"/>
      <c r="J5" s="45"/>
      <c r="K5" s="45"/>
      <c r="L5" s="45"/>
      <c r="M5" s="45"/>
      <c r="N5" s="45"/>
      <c r="O5" s="46"/>
    </row>
    <row r="6" spans="2:15" ht="15">
      <c r="B6" s="44"/>
      <c r="C6" s="45"/>
      <c r="D6" s="45"/>
      <c r="E6" s="45"/>
      <c r="F6" s="45"/>
      <c r="G6" s="45"/>
      <c r="H6" s="45"/>
      <c r="I6" s="45"/>
      <c r="J6" s="45"/>
      <c r="K6" s="45"/>
      <c r="L6" s="45"/>
      <c r="M6" s="45"/>
      <c r="N6" s="45"/>
      <c r="O6" s="46"/>
    </row>
    <row r="7" spans="2:15" ht="15">
      <c r="B7" s="44"/>
      <c r="C7" s="45"/>
      <c r="D7" s="45"/>
      <c r="E7" s="45"/>
      <c r="F7" s="45"/>
      <c r="G7" s="45"/>
      <c r="H7" s="45"/>
      <c r="I7" s="45"/>
      <c r="J7" s="45"/>
      <c r="K7" s="45"/>
      <c r="L7" s="45"/>
      <c r="M7" s="45"/>
      <c r="N7" s="45"/>
      <c r="O7" s="46"/>
    </row>
    <row r="8" spans="2:15" ht="15">
      <c r="B8" s="44"/>
      <c r="C8" s="45"/>
      <c r="D8" s="45"/>
      <c r="E8" s="45"/>
      <c r="F8" s="45"/>
      <c r="G8" s="45"/>
      <c r="H8" s="45"/>
      <c r="I8" s="45"/>
      <c r="J8" s="45"/>
      <c r="K8" s="45"/>
      <c r="L8" s="45"/>
      <c r="M8" s="45"/>
      <c r="N8" s="45"/>
      <c r="O8" s="46"/>
    </row>
    <row r="9" spans="2:15" ht="15">
      <c r="B9" s="44"/>
      <c r="C9" s="45"/>
      <c r="D9" s="45"/>
      <c r="E9" s="45"/>
      <c r="F9" s="45"/>
      <c r="G9" s="45"/>
      <c r="H9" s="45"/>
      <c r="I9" s="45"/>
      <c r="J9" s="45"/>
      <c r="K9" s="45"/>
      <c r="L9" s="45"/>
      <c r="M9" s="45"/>
      <c r="N9" s="45"/>
      <c r="O9" s="46"/>
    </row>
    <row r="10" spans="2:15" ht="15">
      <c r="B10" s="44"/>
      <c r="C10" s="45"/>
      <c r="D10" s="45"/>
      <c r="E10" s="45"/>
      <c r="F10" s="45"/>
      <c r="G10" s="45"/>
      <c r="H10" s="45"/>
      <c r="I10" s="45"/>
      <c r="J10" s="45"/>
      <c r="K10" s="45"/>
      <c r="L10" s="45"/>
      <c r="M10" s="45"/>
      <c r="N10" s="45"/>
      <c r="O10" s="46"/>
    </row>
    <row r="11" spans="2:15" ht="15.75">
      <c r="B11" s="44"/>
      <c r="C11" s="142" t="s">
        <v>792</v>
      </c>
      <c r="D11" s="142"/>
      <c r="E11" s="142"/>
      <c r="F11" s="142"/>
      <c r="G11" s="142"/>
      <c r="H11" s="142"/>
      <c r="I11" s="142"/>
      <c r="J11" s="142"/>
      <c r="K11" s="142"/>
      <c r="L11" s="142"/>
      <c r="M11" s="142"/>
      <c r="N11" s="142"/>
      <c r="O11" s="46"/>
    </row>
    <row r="12" spans="2:15" ht="15">
      <c r="B12" s="44"/>
      <c r="C12" s="45"/>
      <c r="D12" s="45"/>
      <c r="E12" s="45"/>
      <c r="F12" s="45"/>
      <c r="G12" s="45"/>
      <c r="H12" s="45"/>
      <c r="I12" s="45"/>
      <c r="J12" s="45"/>
      <c r="K12" s="45"/>
      <c r="L12" s="45"/>
      <c r="M12" s="45"/>
      <c r="N12" s="45"/>
      <c r="O12" s="46"/>
    </row>
    <row r="13" spans="2:15" ht="48.75" customHeight="1">
      <c r="B13" s="44"/>
      <c r="C13" s="139" t="s">
        <v>793</v>
      </c>
      <c r="D13" s="139"/>
      <c r="E13" s="139"/>
      <c r="F13" s="139"/>
      <c r="G13" s="139"/>
      <c r="H13" s="139"/>
      <c r="I13" s="139"/>
      <c r="J13" s="139"/>
      <c r="K13" s="139"/>
      <c r="L13" s="139"/>
      <c r="M13" s="139"/>
      <c r="N13" s="139"/>
      <c r="O13" s="46"/>
    </row>
    <row r="14" spans="2:15" ht="15">
      <c r="B14" s="44"/>
      <c r="C14" s="45"/>
      <c r="D14" s="45"/>
      <c r="E14" s="45"/>
      <c r="F14" s="45"/>
      <c r="G14" s="45"/>
      <c r="H14" s="45"/>
      <c r="I14" s="45"/>
      <c r="J14" s="45"/>
      <c r="K14" s="45"/>
      <c r="L14" s="45"/>
      <c r="M14" s="45"/>
      <c r="N14" s="45"/>
      <c r="O14" s="46"/>
    </row>
    <row r="15" spans="2:15" ht="15">
      <c r="B15" s="143" t="s">
        <v>794</v>
      </c>
      <c r="C15" s="144"/>
      <c r="D15" s="144"/>
      <c r="E15" s="144"/>
      <c r="F15" s="144"/>
      <c r="G15" s="144"/>
      <c r="H15" s="144"/>
      <c r="I15" s="144"/>
      <c r="J15" s="144"/>
      <c r="K15" s="144"/>
      <c r="L15" s="144"/>
      <c r="M15" s="144"/>
      <c r="N15" s="144"/>
      <c r="O15" s="145"/>
    </row>
    <row r="16" spans="2:15" ht="15">
      <c r="B16" s="44"/>
      <c r="C16" s="45"/>
      <c r="D16" s="45"/>
      <c r="E16" s="45"/>
      <c r="F16" s="45"/>
      <c r="G16" s="45"/>
      <c r="H16" s="45"/>
      <c r="I16" s="45"/>
      <c r="J16" s="45"/>
      <c r="K16" s="45"/>
      <c r="L16" s="45"/>
      <c r="M16" s="45"/>
      <c r="N16" s="45"/>
      <c r="O16" s="46"/>
    </row>
    <row r="17" spans="2:15" ht="45" customHeight="1">
      <c r="B17" s="44"/>
      <c r="C17" s="139" t="s">
        <v>785</v>
      </c>
      <c r="D17" s="139"/>
      <c r="E17" s="139"/>
      <c r="F17" s="139"/>
      <c r="G17" s="139"/>
      <c r="H17" s="139"/>
      <c r="I17" s="139"/>
      <c r="J17" s="139"/>
      <c r="K17" s="139"/>
      <c r="L17" s="139"/>
      <c r="M17" s="139"/>
      <c r="N17" s="139"/>
      <c r="O17" s="46"/>
    </row>
    <row r="18" spans="2:15" ht="15" customHeight="1">
      <c r="B18" s="44"/>
      <c r="C18" s="47"/>
      <c r="D18" s="47"/>
      <c r="E18" s="47"/>
      <c r="F18" s="47"/>
      <c r="G18" s="47"/>
      <c r="H18" s="47"/>
      <c r="I18" s="47"/>
      <c r="J18" s="47"/>
      <c r="K18" s="47"/>
      <c r="L18" s="47"/>
      <c r="M18" s="47"/>
      <c r="N18" s="47"/>
      <c r="O18" s="46"/>
    </row>
    <row r="19" spans="2:15" ht="33" customHeight="1">
      <c r="B19" s="44"/>
      <c r="C19" s="139" t="s">
        <v>708</v>
      </c>
      <c r="D19" s="139"/>
      <c r="E19" s="139"/>
      <c r="F19" s="139"/>
      <c r="G19" s="139"/>
      <c r="H19" s="139"/>
      <c r="I19" s="139"/>
      <c r="J19" s="139"/>
      <c r="K19" s="139"/>
      <c r="L19" s="139"/>
      <c r="M19" s="139"/>
      <c r="N19" s="139"/>
      <c r="O19" s="46"/>
    </row>
    <row r="20" spans="2:15" ht="15">
      <c r="B20" s="44"/>
      <c r="C20" s="45"/>
      <c r="D20" s="45"/>
      <c r="E20" s="45"/>
      <c r="F20" s="45"/>
      <c r="G20" s="45"/>
      <c r="H20" s="45"/>
      <c r="I20" s="45"/>
      <c r="J20" s="45"/>
      <c r="K20" s="45"/>
      <c r="L20" s="45"/>
      <c r="M20" s="45"/>
      <c r="N20" s="45"/>
      <c r="O20" s="46"/>
    </row>
    <row r="21" spans="2:15" ht="32.25" customHeight="1">
      <c r="B21" s="44"/>
      <c r="C21" s="139" t="s">
        <v>709</v>
      </c>
      <c r="D21" s="139"/>
      <c r="E21" s="139"/>
      <c r="F21" s="139"/>
      <c r="G21" s="139"/>
      <c r="H21" s="139"/>
      <c r="I21" s="139"/>
      <c r="J21" s="139"/>
      <c r="K21" s="139"/>
      <c r="L21" s="139"/>
      <c r="M21" s="139"/>
      <c r="N21" s="139"/>
      <c r="O21" s="46"/>
    </row>
    <row r="22" spans="2:15" ht="15">
      <c r="B22" s="44"/>
      <c r="C22" s="45"/>
      <c r="D22" s="45"/>
      <c r="E22" s="45"/>
      <c r="F22" s="45"/>
      <c r="G22" s="45"/>
      <c r="H22" s="45"/>
      <c r="I22" s="45"/>
      <c r="J22" s="45"/>
      <c r="K22" s="45"/>
      <c r="L22" s="45"/>
      <c r="M22" s="45"/>
      <c r="N22" s="45"/>
      <c r="O22" s="46"/>
    </row>
    <row r="23" spans="2:15" ht="33" customHeight="1">
      <c r="B23" s="44"/>
      <c r="C23" s="139" t="s">
        <v>710</v>
      </c>
      <c r="D23" s="139"/>
      <c r="E23" s="139"/>
      <c r="F23" s="139"/>
      <c r="G23" s="139"/>
      <c r="H23" s="139"/>
      <c r="I23" s="139"/>
      <c r="J23" s="139"/>
      <c r="K23" s="139"/>
      <c r="L23" s="139"/>
      <c r="M23" s="139"/>
      <c r="N23" s="139"/>
      <c r="O23" s="46"/>
    </row>
    <row r="24" spans="2:15" ht="15">
      <c r="B24" s="44"/>
      <c r="C24" s="45"/>
      <c r="D24" s="45"/>
      <c r="E24" s="45"/>
      <c r="F24" s="45"/>
      <c r="G24" s="45"/>
      <c r="H24" s="45"/>
      <c r="I24" s="45"/>
      <c r="J24" s="45"/>
      <c r="K24" s="45"/>
      <c r="L24" s="45"/>
      <c r="M24" s="45"/>
      <c r="N24" s="45"/>
      <c r="O24" s="46"/>
    </row>
    <row r="25" spans="2:15" ht="15">
      <c r="B25" s="44"/>
      <c r="C25" s="140" t="s">
        <v>711</v>
      </c>
      <c r="D25" s="141"/>
      <c r="E25" s="141"/>
      <c r="F25" s="141"/>
      <c r="G25" s="45"/>
      <c r="H25" s="45"/>
      <c r="I25" s="45"/>
      <c r="J25" s="45"/>
      <c r="K25" s="45"/>
      <c r="L25" s="45"/>
      <c r="M25" s="45"/>
      <c r="N25" s="45"/>
      <c r="O25" s="46"/>
    </row>
    <row r="26" spans="2:15" ht="15">
      <c r="B26" s="44"/>
      <c r="C26" s="45"/>
      <c r="D26" s="45"/>
      <c r="E26" s="45"/>
      <c r="F26" s="45"/>
      <c r="G26" s="45"/>
      <c r="H26" s="45"/>
      <c r="I26" s="45"/>
      <c r="J26" s="45"/>
      <c r="K26" s="45"/>
      <c r="L26" s="45"/>
      <c r="M26" s="45"/>
      <c r="N26" s="45"/>
      <c r="O26" s="46"/>
    </row>
    <row r="27" spans="2:15" ht="15.75" thickBot="1">
      <c r="B27" s="48"/>
      <c r="C27" s="49"/>
      <c r="D27" s="49"/>
      <c r="E27" s="49"/>
      <c r="F27" s="49"/>
      <c r="G27" s="49"/>
      <c r="H27" s="49"/>
      <c r="I27" s="49"/>
      <c r="J27" s="49"/>
      <c r="K27" s="49"/>
      <c r="L27" s="49"/>
      <c r="M27" s="49"/>
      <c r="N27" s="49"/>
      <c r="O27" s="50"/>
    </row>
  </sheetData>
  <sheetProtection/>
  <mergeCells count="8">
    <mergeCell ref="C11:N11"/>
    <mergeCell ref="C13:N13"/>
    <mergeCell ref="C17:N17"/>
    <mergeCell ref="B15:O15"/>
    <mergeCell ref="C19:N19"/>
    <mergeCell ref="C21:N21"/>
    <mergeCell ref="C23:N23"/>
    <mergeCell ref="C25:F25"/>
  </mergeCells>
  <hyperlinks>
    <hyperlink ref="C25" r:id="rId1" display="nndr.statistics@communities.gsi.gov.uk"/>
    <hyperlink ref="B15" r:id="rId2" display="https://www.gov.uk/government/organisations/department-for-communities-and-local-government/series/national-non-domestic-rates-collected-by-councils"/>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M579"/>
  <sheetViews>
    <sheetView showGridLines="0" workbookViewId="0" topLeftCell="A448">
      <selection activeCell="M579" sqref="D448:M579"/>
    </sheetView>
  </sheetViews>
  <sheetFormatPr defaultColWidth="9.140625" defaultRowHeight="12.75"/>
  <cols>
    <col min="1" max="1" width="1.57421875" style="0" customWidth="1"/>
    <col min="2" max="2" width="6.28125" style="0" customWidth="1"/>
    <col min="3" max="3" width="35.7109375" style="0" customWidth="1"/>
    <col min="4" max="4" width="10.28125" style="0" customWidth="1"/>
    <col min="5" max="5" width="15.140625" style="0" customWidth="1"/>
    <col min="6" max="6" width="13.8515625" style="0" bestFit="1" customWidth="1"/>
    <col min="7" max="7" width="1.421875" style="0" customWidth="1"/>
    <col min="8" max="8" width="24.57421875" style="0" customWidth="1"/>
    <col min="10" max="12" width="10.140625" style="0" bestFit="1" customWidth="1"/>
  </cols>
  <sheetData>
    <row r="1" spans="1:8" ht="18.75" thickBot="1">
      <c r="A1" s="146" t="s">
        <v>786</v>
      </c>
      <c r="B1" s="147"/>
      <c r="C1" s="148"/>
      <c r="D1" s="148"/>
      <c r="E1" s="148"/>
      <c r="F1" s="148"/>
      <c r="G1" s="149"/>
      <c r="H1" s="150"/>
    </row>
    <row r="2" spans="1:8" ht="12.75">
      <c r="A2" s="51"/>
      <c r="B2" s="1"/>
      <c r="C2" s="34"/>
      <c r="D2" s="34"/>
      <c r="E2" s="1"/>
      <c r="F2" s="1"/>
      <c r="G2" s="28"/>
      <c r="H2" s="52"/>
    </row>
    <row r="3" spans="1:8" ht="13.5" thickBot="1">
      <c r="A3" s="51"/>
      <c r="B3" s="1"/>
      <c r="C3" s="2" t="s">
        <v>76</v>
      </c>
      <c r="D3" s="34"/>
      <c r="E3" s="1"/>
      <c r="F3" s="1"/>
      <c r="G3" s="28"/>
      <c r="H3" s="52"/>
    </row>
    <row r="4" spans="1:8" ht="17.25" thickBot="1" thickTop="1">
      <c r="A4" s="51"/>
      <c r="B4" s="1"/>
      <c r="C4" s="53" t="s">
        <v>640</v>
      </c>
      <c r="D4" s="12" t="str">
        <f>VLOOKUP(C4,D107:E440,2,FALSE)</f>
        <v>ENG</v>
      </c>
      <c r="E4" s="35" t="s">
        <v>683</v>
      </c>
      <c r="F4" s="2" t="str">
        <f>VLOOKUP(C5,D89:E104,2,FALSE)</f>
        <v>-</v>
      </c>
      <c r="G4" s="12"/>
      <c r="H4" s="52"/>
    </row>
    <row r="5" spans="1:8" ht="13.5" thickTop="1">
      <c r="A5" s="51"/>
      <c r="B5" s="1"/>
      <c r="C5" s="38" t="str">
        <f>VLOOKUP($D$4,'NNDR3 by billing authority'!A12:AQ363,4,FALSE)</f>
        <v>-</v>
      </c>
      <c r="D5" s="38" t="str">
        <f>VLOOKUP($D$4,'NNDR3 by billing authority'!A12:AQ363,3,FALSE)</f>
        <v>-</v>
      </c>
      <c r="E5" s="36" t="s">
        <v>684</v>
      </c>
      <c r="F5" s="2" t="str">
        <f>VLOOKUP(D5,D89:E104,2,FALSE)</f>
        <v>-</v>
      </c>
      <c r="G5" s="12"/>
      <c r="H5" s="52"/>
    </row>
    <row r="6" spans="1:8" ht="12.75">
      <c r="A6" s="51"/>
      <c r="B6" s="1"/>
      <c r="C6" s="37"/>
      <c r="D6" s="37"/>
      <c r="E6" s="1"/>
      <c r="F6" s="1"/>
      <c r="G6" s="28"/>
      <c r="H6" s="52"/>
    </row>
    <row r="7" spans="1:8" ht="12.75" customHeight="1">
      <c r="A7" s="54"/>
      <c r="B7" s="55" t="s">
        <v>695</v>
      </c>
      <c r="C7" s="56"/>
      <c r="D7" s="57"/>
      <c r="E7" s="58" t="s">
        <v>659</v>
      </c>
      <c r="F7" s="59" t="s">
        <v>659</v>
      </c>
      <c r="G7" s="12"/>
      <c r="H7" s="60" t="s">
        <v>712</v>
      </c>
    </row>
    <row r="8" spans="1:8" ht="12.75" customHeight="1">
      <c r="A8" s="54"/>
      <c r="B8" s="61">
        <v>15</v>
      </c>
      <c r="C8" s="4" t="s">
        <v>692</v>
      </c>
      <c r="D8" s="62" t="s">
        <v>787</v>
      </c>
      <c r="E8" s="63">
        <f>VLOOKUP($D$4,'NNDR3 by billing authority'!$A$12:$AS$354,G8,FALSE)</f>
        <v>24305939380.854992</v>
      </c>
      <c r="F8" s="30"/>
      <c r="G8" s="27">
        <v>19</v>
      </c>
      <c r="H8" s="64"/>
    </row>
    <row r="9" spans="1:8" ht="12.75" customHeight="1">
      <c r="A9" s="54"/>
      <c r="B9" s="57">
        <v>16</v>
      </c>
      <c r="C9" s="56"/>
      <c r="D9" s="62" t="s">
        <v>736</v>
      </c>
      <c r="E9" s="63">
        <f>VLOOKUP($D$4,'NNDR3 by billing authority'!$A$12:$AS$354,G9,FALSE)</f>
        <v>-305148800.23500013</v>
      </c>
      <c r="F9" s="65"/>
      <c r="G9" s="27">
        <v>20</v>
      </c>
      <c r="H9" s="64"/>
    </row>
    <row r="10" spans="1:8" ht="12.75" customHeight="1">
      <c r="A10" s="54"/>
      <c r="B10" s="61"/>
      <c r="C10" s="56"/>
      <c r="D10" s="1" t="s">
        <v>693</v>
      </c>
      <c r="E10" s="58"/>
      <c r="F10" s="65">
        <f>SUM(E8:E9)</f>
        <v>24000790580.61999</v>
      </c>
      <c r="G10" s="27"/>
      <c r="H10" s="60" t="s">
        <v>773</v>
      </c>
    </row>
    <row r="11" spans="1:8" ht="12.75" customHeight="1">
      <c r="A11" s="54"/>
      <c r="B11" s="61"/>
      <c r="C11" s="67" t="s">
        <v>713</v>
      </c>
      <c r="D11" s="57"/>
      <c r="E11" s="58"/>
      <c r="F11" s="30"/>
      <c r="G11" s="27"/>
      <c r="H11" s="60"/>
    </row>
    <row r="12" spans="1:8" ht="12.75" customHeight="1">
      <c r="A12" s="54"/>
      <c r="B12" s="61"/>
      <c r="C12" s="4" t="s">
        <v>714</v>
      </c>
      <c r="D12" s="37"/>
      <c r="E12" s="68"/>
      <c r="F12" s="66"/>
      <c r="G12" s="27"/>
      <c r="H12" s="60"/>
    </row>
    <row r="13" spans="1:8" ht="12.75" customHeight="1">
      <c r="A13" s="54"/>
      <c r="B13" s="61">
        <v>17</v>
      </c>
      <c r="C13" s="37" t="s">
        <v>715</v>
      </c>
      <c r="D13" s="62" t="s">
        <v>787</v>
      </c>
      <c r="E13" s="63">
        <f>VLOOKUP($D$4,'NNDR3 by billing authority'!$A$12:$AS$354,G13,FALSE)</f>
        <v>301114450.38</v>
      </c>
      <c r="F13" s="30"/>
      <c r="G13" s="27">
        <v>21</v>
      </c>
      <c r="H13" s="60"/>
    </row>
    <row r="14" spans="1:8" ht="12.75" customHeight="1">
      <c r="A14" s="54"/>
      <c r="B14" s="61">
        <v>18</v>
      </c>
      <c r="C14" s="56"/>
      <c r="D14" s="62" t="s">
        <v>716</v>
      </c>
      <c r="E14" s="63">
        <f>VLOOKUP($D$4,'NNDR3 by billing authority'!$A$12:$AS$354,G14,FALSE)</f>
        <v>3434195.8</v>
      </c>
      <c r="F14" s="30"/>
      <c r="G14" s="27">
        <v>22</v>
      </c>
      <c r="H14" s="60"/>
    </row>
    <row r="15" spans="1:8" ht="12.75" customHeight="1">
      <c r="A15" s="69"/>
      <c r="B15" s="61">
        <v>19</v>
      </c>
      <c r="C15" s="37" t="s">
        <v>717</v>
      </c>
      <c r="D15" s="62" t="s">
        <v>787</v>
      </c>
      <c r="E15" s="63">
        <f>VLOOKUP($D$4,'NNDR3 by billing authority'!$A$12:$AS$354,G15,FALSE)</f>
        <v>724354469.8799995</v>
      </c>
      <c r="F15" s="30"/>
      <c r="G15" s="27">
        <v>23</v>
      </c>
      <c r="H15" s="60"/>
    </row>
    <row r="16" spans="1:8" ht="12.75" customHeight="1">
      <c r="A16" s="70"/>
      <c r="B16" s="61">
        <v>20</v>
      </c>
      <c r="C16" s="56"/>
      <c r="D16" s="62" t="s">
        <v>716</v>
      </c>
      <c r="E16" s="63">
        <f>VLOOKUP($D$4,'NNDR3 by billing authority'!$A$12:$AS$354,G16,FALSE)</f>
        <v>-47637103.085000016</v>
      </c>
      <c r="F16" s="30"/>
      <c r="G16" s="28">
        <v>24</v>
      </c>
      <c r="H16" s="60"/>
    </row>
    <row r="17" spans="1:8" ht="12.75" customHeight="1">
      <c r="A17" s="51"/>
      <c r="B17" s="61"/>
      <c r="C17" s="1"/>
      <c r="D17" s="37" t="s">
        <v>693</v>
      </c>
      <c r="E17" s="58"/>
      <c r="F17" s="30">
        <f>SUM(E15:E16)-SUM(E13:E14)</f>
        <v>372168720.6149995</v>
      </c>
      <c r="G17" s="28"/>
      <c r="H17" s="60" t="s">
        <v>774</v>
      </c>
    </row>
    <row r="18" spans="1:8" ht="12.75" customHeight="1">
      <c r="A18" s="54"/>
      <c r="B18" s="61"/>
      <c r="C18" s="35" t="s">
        <v>718</v>
      </c>
      <c r="D18" s="71"/>
      <c r="E18" s="58"/>
      <c r="F18" s="30"/>
      <c r="G18" s="28"/>
      <c r="H18" s="60"/>
    </row>
    <row r="19" spans="1:8" ht="12.75" customHeight="1">
      <c r="A19" s="51"/>
      <c r="B19" s="61">
        <v>21</v>
      </c>
      <c r="C19" s="37" t="s">
        <v>737</v>
      </c>
      <c r="D19" s="62" t="s">
        <v>787</v>
      </c>
      <c r="E19" s="63">
        <f>VLOOKUP($D$4,'NNDR3 by billing authority'!$A$12:$AS$354,G19,FALSE)</f>
        <v>375622321.61999977</v>
      </c>
      <c r="F19" s="30"/>
      <c r="G19" s="27">
        <v>25</v>
      </c>
      <c r="H19" s="60"/>
    </row>
    <row r="20" spans="1:8" ht="12.75" customHeight="1">
      <c r="A20" s="51"/>
      <c r="B20" s="61">
        <v>22</v>
      </c>
      <c r="C20" s="57"/>
      <c r="D20" s="62" t="s">
        <v>716</v>
      </c>
      <c r="E20" s="63">
        <f>VLOOKUP($D$4,'NNDR3 by billing authority'!$A$12:$AS$354,G20,FALSE)</f>
        <v>-893715.8599999989</v>
      </c>
      <c r="F20" s="30"/>
      <c r="G20" s="28">
        <v>26</v>
      </c>
      <c r="H20" s="60"/>
    </row>
    <row r="21" spans="1:8" ht="12.75" customHeight="1">
      <c r="A21" s="51"/>
      <c r="B21" s="61">
        <v>23</v>
      </c>
      <c r="C21" s="37" t="s">
        <v>719</v>
      </c>
      <c r="D21" s="62" t="s">
        <v>787</v>
      </c>
      <c r="E21" s="63">
        <f>VLOOKUP($D$4,'NNDR3 by billing authority'!$A$12:$AS$354,G21,FALSE)</f>
        <v>784250694.7199997</v>
      </c>
      <c r="F21" s="30"/>
      <c r="G21" s="28">
        <v>27</v>
      </c>
      <c r="H21" s="60"/>
    </row>
    <row r="22" spans="1:8" ht="12.75" customHeight="1">
      <c r="A22" s="54"/>
      <c r="B22" s="61">
        <v>24</v>
      </c>
      <c r="C22" s="57"/>
      <c r="D22" s="62" t="s">
        <v>716</v>
      </c>
      <c r="E22" s="63">
        <f>VLOOKUP($D$4,'NNDR3 by billing authority'!$A$12:$AS$354,G22,FALSE)</f>
        <v>22600163.05999999</v>
      </c>
      <c r="F22" s="30"/>
      <c r="G22" s="27">
        <v>28</v>
      </c>
      <c r="H22" s="60"/>
    </row>
    <row r="23" spans="1:8" ht="12.75" customHeight="1">
      <c r="A23" s="51"/>
      <c r="B23" s="61"/>
      <c r="C23" s="57"/>
      <c r="D23" s="37" t="s">
        <v>693</v>
      </c>
      <c r="E23" s="58"/>
      <c r="F23" s="30">
        <f>SUM(E21:E22)-SUM(E19:E20)</f>
        <v>432122252.01999986</v>
      </c>
      <c r="G23" s="28"/>
      <c r="H23" s="60" t="s">
        <v>775</v>
      </c>
    </row>
    <row r="24" spans="1:8" ht="3.75" customHeight="1">
      <c r="A24" s="39"/>
      <c r="B24" s="61"/>
      <c r="C24" s="37"/>
      <c r="D24" s="37"/>
      <c r="E24" s="58"/>
      <c r="F24" s="30"/>
      <c r="G24" s="12"/>
      <c r="H24" s="60"/>
    </row>
    <row r="25" spans="1:8" ht="12.75" customHeight="1">
      <c r="A25" s="39"/>
      <c r="B25" s="61">
        <v>25</v>
      </c>
      <c r="C25" s="35" t="s">
        <v>694</v>
      </c>
      <c r="D25" s="62" t="s">
        <v>787</v>
      </c>
      <c r="E25" s="63">
        <f>VLOOKUP($D$4,'NNDR3 by billing authority'!$A$12:$AS$354,G25,FALSE)</f>
        <v>1142763319.8700006</v>
      </c>
      <c r="F25" s="30"/>
      <c r="G25" s="12">
        <v>29</v>
      </c>
      <c r="H25" s="60"/>
    </row>
    <row r="26" spans="1:8" ht="12.75" customHeight="1">
      <c r="A26" s="39"/>
      <c r="B26" s="61">
        <v>26</v>
      </c>
      <c r="C26" s="57"/>
      <c r="D26" s="62" t="s">
        <v>716</v>
      </c>
      <c r="E26" s="63">
        <f>VLOOKUP($D$4,'NNDR3 by billing authority'!$A$12:$AS$354,G26,FALSE)</f>
        <v>16964705.689999994</v>
      </c>
      <c r="F26" s="30"/>
      <c r="G26" s="12">
        <v>30</v>
      </c>
      <c r="H26" s="60"/>
    </row>
    <row r="27" spans="1:8" ht="12.75" customHeight="1">
      <c r="A27" s="39"/>
      <c r="B27" s="61"/>
      <c r="C27" s="57"/>
      <c r="D27" s="37" t="s">
        <v>693</v>
      </c>
      <c r="E27" s="58"/>
      <c r="F27" s="30">
        <f>SUM(E25:E26)</f>
        <v>1159728025.5600007</v>
      </c>
      <c r="G27" s="28"/>
      <c r="H27" s="60" t="s">
        <v>776</v>
      </c>
    </row>
    <row r="28" spans="1:8" ht="3.75" customHeight="1">
      <c r="A28" s="39"/>
      <c r="B28" s="61"/>
      <c r="C28" s="1"/>
      <c r="D28" s="37"/>
      <c r="E28" s="58"/>
      <c r="F28" s="30"/>
      <c r="G28" s="12"/>
      <c r="H28" s="60"/>
    </row>
    <row r="29" spans="1:8" ht="12.75" customHeight="1">
      <c r="A29" s="39"/>
      <c r="B29" s="61">
        <v>27</v>
      </c>
      <c r="C29" s="35" t="s">
        <v>738</v>
      </c>
      <c r="D29" s="62" t="s">
        <v>787</v>
      </c>
      <c r="E29" s="63">
        <f>VLOOKUP($D$4,'NNDR3 by billing authority'!$A$12:$AS$354,G29,FALSE)</f>
        <v>16609989.37000001</v>
      </c>
      <c r="F29" s="30"/>
      <c r="G29" s="12">
        <v>31</v>
      </c>
      <c r="H29" s="60"/>
    </row>
    <row r="30" spans="1:8" ht="12.75" customHeight="1">
      <c r="A30" s="39"/>
      <c r="B30" s="61">
        <v>28</v>
      </c>
      <c r="C30" s="57"/>
      <c r="D30" s="62" t="s">
        <v>716</v>
      </c>
      <c r="E30" s="63">
        <f>VLOOKUP($D$4,'NNDR3 by billing authority'!$A$12:$AS$354,G30,FALSE)</f>
        <v>521160.57</v>
      </c>
      <c r="F30" s="30"/>
      <c r="G30" s="12">
        <v>32</v>
      </c>
      <c r="H30" s="60"/>
    </row>
    <row r="31" spans="1:8" ht="12.75" customHeight="1">
      <c r="A31" s="39"/>
      <c r="B31" s="61"/>
      <c r="C31" s="37"/>
      <c r="D31" s="37" t="s">
        <v>693</v>
      </c>
      <c r="E31" s="58"/>
      <c r="F31" s="30">
        <f>SUM(E29:E30)</f>
        <v>17131149.94000001</v>
      </c>
      <c r="G31" s="28"/>
      <c r="H31" s="60" t="s">
        <v>777</v>
      </c>
    </row>
    <row r="32" spans="1:8" ht="3.75" customHeight="1">
      <c r="A32" s="39"/>
      <c r="B32" s="61"/>
      <c r="C32" s="1"/>
      <c r="D32" s="57"/>
      <c r="E32" s="58"/>
      <c r="F32" s="30"/>
      <c r="G32" s="12"/>
      <c r="H32" s="60"/>
    </row>
    <row r="33" spans="1:8" ht="12.75" customHeight="1">
      <c r="A33" s="39"/>
      <c r="B33" s="61">
        <v>29</v>
      </c>
      <c r="C33" s="4" t="s">
        <v>720</v>
      </c>
      <c r="D33" s="62" t="s">
        <v>787</v>
      </c>
      <c r="E33" s="63">
        <f>VLOOKUP($D$4,'NNDR3 by billing authority'!$A$12:$AS$354,G33,FALSE)</f>
        <v>5557483.61</v>
      </c>
      <c r="F33" s="30"/>
      <c r="G33" s="12">
        <v>33</v>
      </c>
      <c r="H33" s="60"/>
    </row>
    <row r="34" spans="1:8" ht="12.75" customHeight="1">
      <c r="A34" s="39"/>
      <c r="B34" s="61">
        <v>30</v>
      </c>
      <c r="C34" s="57"/>
      <c r="D34" s="62" t="s">
        <v>716</v>
      </c>
      <c r="E34" s="63">
        <f>VLOOKUP($D$4,'NNDR3 by billing authority'!$A$12:$AS$354,G34,FALSE)</f>
        <v>221338.08</v>
      </c>
      <c r="F34" s="30"/>
      <c r="G34" s="12">
        <v>34</v>
      </c>
      <c r="H34" s="60"/>
    </row>
    <row r="35" spans="1:8" ht="12.75" customHeight="1">
      <c r="A35" s="39"/>
      <c r="B35" s="61"/>
      <c r="C35" s="37"/>
      <c r="D35" s="37" t="s">
        <v>693</v>
      </c>
      <c r="E35" s="58"/>
      <c r="F35" s="30">
        <f>SUM(E33:E34)</f>
        <v>5778821.69</v>
      </c>
      <c r="G35" s="28"/>
      <c r="H35" s="60" t="s">
        <v>778</v>
      </c>
    </row>
    <row r="36" spans="1:8" ht="3.75" customHeight="1">
      <c r="A36" s="39"/>
      <c r="B36" s="61"/>
      <c r="C36" s="1"/>
      <c r="D36" s="57"/>
      <c r="E36" s="58"/>
      <c r="F36" s="30"/>
      <c r="G36" s="12"/>
      <c r="H36" s="60"/>
    </row>
    <row r="37" spans="1:8" ht="12.75" customHeight="1">
      <c r="A37" s="39"/>
      <c r="B37" s="61">
        <v>31</v>
      </c>
      <c r="C37" s="35" t="s">
        <v>721</v>
      </c>
      <c r="D37" s="57"/>
      <c r="E37" s="72"/>
      <c r="F37" s="30">
        <f>VLOOKUP($D$4,'NNDR3 by billing authority'!$A$12:$AS$354,G37,FALSE)</f>
        <v>4025.08</v>
      </c>
      <c r="G37" s="12">
        <v>35</v>
      </c>
      <c r="H37" s="60"/>
    </row>
    <row r="38" spans="1:8" ht="3.75" customHeight="1">
      <c r="A38" s="39"/>
      <c r="B38" s="61"/>
      <c r="C38" s="37"/>
      <c r="D38" s="1"/>
      <c r="E38" s="72"/>
      <c r="F38" s="66"/>
      <c r="G38" s="28"/>
      <c r="H38" s="60"/>
    </row>
    <row r="39" spans="1:8" ht="12.75" customHeight="1">
      <c r="A39" s="39"/>
      <c r="B39" s="61">
        <v>32</v>
      </c>
      <c r="C39" s="35" t="s">
        <v>722</v>
      </c>
      <c r="D39" s="62" t="s">
        <v>787</v>
      </c>
      <c r="E39" s="63">
        <f>VLOOKUP($D$4,'NNDR3 by billing authority'!$A$12:$AS$354,G39,FALSE)</f>
        <v>53324938.20999995</v>
      </c>
      <c r="F39" s="30"/>
      <c r="G39" s="12">
        <v>36</v>
      </c>
      <c r="H39" s="60"/>
    </row>
    <row r="40" spans="1:8" ht="12.75" customHeight="1">
      <c r="A40" s="39"/>
      <c r="B40" s="61">
        <v>33</v>
      </c>
      <c r="C40" s="57"/>
      <c r="D40" s="62" t="s">
        <v>716</v>
      </c>
      <c r="E40" s="63">
        <f>VLOOKUP($D$4,'NNDR3 by billing authority'!$A$12:$AS$354,G40,FALSE)</f>
        <v>23774293.950000003</v>
      </c>
      <c r="F40" s="30"/>
      <c r="G40" s="12">
        <v>37</v>
      </c>
      <c r="H40" s="60"/>
    </row>
    <row r="41" spans="1:8" ht="12.75" customHeight="1">
      <c r="A41" s="39"/>
      <c r="B41" s="61"/>
      <c r="C41" s="57"/>
      <c r="D41" s="37" t="s">
        <v>693</v>
      </c>
      <c r="E41" s="58"/>
      <c r="F41" s="30">
        <f>SUM(E39:E40)</f>
        <v>77099232.15999995</v>
      </c>
      <c r="G41" s="28"/>
      <c r="H41" s="60" t="s">
        <v>779</v>
      </c>
    </row>
    <row r="42" spans="1:8" ht="3.75" customHeight="1">
      <c r="A42" s="39"/>
      <c r="B42" s="61"/>
      <c r="C42" s="1"/>
      <c r="D42" s="37"/>
      <c r="E42" s="58"/>
      <c r="F42" s="30"/>
      <c r="G42" s="12"/>
      <c r="H42" s="60"/>
    </row>
    <row r="43" spans="1:8" ht="12.75" customHeight="1">
      <c r="A43" s="39"/>
      <c r="B43" s="61">
        <v>34</v>
      </c>
      <c r="C43" s="26" t="s">
        <v>723</v>
      </c>
      <c r="D43" s="62" t="s">
        <v>787</v>
      </c>
      <c r="E43" s="63">
        <f>VLOOKUP($D$4,'NNDR3 by billing authority'!$A$12:$AS$354,G43,FALSE)</f>
        <v>859665515.4699998</v>
      </c>
      <c r="F43" s="30"/>
      <c r="G43" s="12">
        <v>38</v>
      </c>
      <c r="H43" s="60"/>
    </row>
    <row r="44" spans="1:8" ht="12.75" customHeight="1">
      <c r="A44" s="39"/>
      <c r="B44" s="61">
        <v>35</v>
      </c>
      <c r="C44" s="57"/>
      <c r="D44" s="62" t="s">
        <v>716</v>
      </c>
      <c r="E44" s="63">
        <f>VLOOKUP($D$4,'NNDR3 by billing authority'!$A$12:$AS$354,G44,FALSE)</f>
        <v>-1523108.07</v>
      </c>
      <c r="F44" s="30"/>
      <c r="G44" s="12">
        <v>39</v>
      </c>
      <c r="H44" s="60"/>
    </row>
    <row r="45" spans="1:8" ht="12.75" customHeight="1">
      <c r="A45" s="39"/>
      <c r="B45" s="61"/>
      <c r="C45" s="57"/>
      <c r="D45" s="37" t="s">
        <v>693</v>
      </c>
      <c r="E45" s="58"/>
      <c r="F45" s="30">
        <f>SUM(E43:E44)</f>
        <v>858142407.3999997</v>
      </c>
      <c r="G45" s="28"/>
      <c r="H45" s="60" t="s">
        <v>780</v>
      </c>
    </row>
    <row r="46" spans="1:8" ht="12.75" customHeight="1">
      <c r="A46" s="39"/>
      <c r="B46" s="61"/>
      <c r="C46" s="1"/>
      <c r="D46" s="73"/>
      <c r="E46" s="58"/>
      <c r="F46" s="30"/>
      <c r="G46" s="12"/>
      <c r="H46" s="52"/>
    </row>
    <row r="47" spans="1:8" ht="12.75" customHeight="1">
      <c r="A47" s="39"/>
      <c r="B47" s="61">
        <v>36</v>
      </c>
      <c r="C47" s="4" t="s">
        <v>724</v>
      </c>
      <c r="D47" s="1"/>
      <c r="E47" s="72"/>
      <c r="F47" s="30">
        <f>VLOOKUP($D$4,'NNDR3 by billing authority'!$A$12:$AS$354,G47,FALSE)</f>
        <v>-5903948.7700000005</v>
      </c>
      <c r="G47" s="12">
        <v>40</v>
      </c>
      <c r="H47" s="74"/>
    </row>
    <row r="48" spans="1:8" ht="12.75" customHeight="1">
      <c r="A48" s="39"/>
      <c r="B48" s="61">
        <v>37</v>
      </c>
      <c r="C48" s="4" t="s">
        <v>759</v>
      </c>
      <c r="D48" s="1"/>
      <c r="E48" s="72"/>
      <c r="F48" s="30">
        <f>VLOOKUP($D$4,'NNDR3 by billing authority'!$A$12:$AS$354,G48,FALSE)</f>
        <v>-1915603.45</v>
      </c>
      <c r="G48" s="12">
        <v>41</v>
      </c>
      <c r="H48" s="74"/>
    </row>
    <row r="49" spans="1:13" ht="12.75" customHeight="1">
      <c r="A49" s="39"/>
      <c r="B49" s="61"/>
      <c r="C49" s="1"/>
      <c r="D49" s="57"/>
      <c r="E49" s="58"/>
      <c r="F49" s="30"/>
      <c r="G49" s="12"/>
      <c r="H49" s="75"/>
      <c r="J49" s="116"/>
      <c r="K49" s="116"/>
      <c r="L49" s="116"/>
      <c r="M49" s="116"/>
    </row>
    <row r="50" spans="1:8" ht="36.75" customHeight="1">
      <c r="A50" s="39"/>
      <c r="B50" s="76" t="s">
        <v>781</v>
      </c>
      <c r="C50" s="77" t="s">
        <v>725</v>
      </c>
      <c r="D50" s="78"/>
      <c r="E50" s="79"/>
      <c r="F50" s="117">
        <f>VLOOKUP($D$4,'NNDR3 by billing authority'!$A$12:$AS$354,G50,FALSE)</f>
        <v>21086435498.49001</v>
      </c>
      <c r="G50" s="12">
        <v>42</v>
      </c>
      <c r="H50" s="80" t="s">
        <v>782</v>
      </c>
    </row>
    <row r="51" spans="1:8" ht="3.75" customHeight="1" hidden="1">
      <c r="A51" s="39"/>
      <c r="B51" s="61"/>
      <c r="C51" s="81"/>
      <c r="D51" s="71"/>
      <c r="E51" s="58"/>
      <c r="F51" s="30"/>
      <c r="G51" s="12"/>
      <c r="H51" s="80"/>
    </row>
    <row r="52" spans="1:8" ht="12.75" customHeight="1">
      <c r="A52" s="51"/>
      <c r="B52" s="61"/>
      <c r="C52" s="67" t="s">
        <v>726</v>
      </c>
      <c r="D52" s="1"/>
      <c r="E52" s="72"/>
      <c r="F52" s="66"/>
      <c r="G52" s="28"/>
      <c r="H52" s="80"/>
    </row>
    <row r="53" spans="1:8" ht="12.75" customHeight="1">
      <c r="A53" s="51"/>
      <c r="B53" s="61">
        <v>2</v>
      </c>
      <c r="C53" s="4" t="s">
        <v>685</v>
      </c>
      <c r="D53" s="57"/>
      <c r="E53" s="72"/>
      <c r="F53" s="30">
        <f>VLOOKUP($D$4,'NNDR3 by billing authority'!$A$12:$AS$354,G53,FALSE)</f>
        <v>11410952.612499997</v>
      </c>
      <c r="G53" s="28">
        <v>6</v>
      </c>
      <c r="H53" s="82"/>
    </row>
    <row r="54" spans="1:8" ht="12.75" customHeight="1">
      <c r="A54" s="51"/>
      <c r="B54" s="61">
        <v>3</v>
      </c>
      <c r="C54" s="4" t="s">
        <v>727</v>
      </c>
      <c r="D54" s="57"/>
      <c r="E54" s="72"/>
      <c r="F54" s="30">
        <f>VLOOKUP($D$4,'NNDR3 by billing authority'!$A$12:$AS$354,G54,FALSE)</f>
        <v>27418566.957499992</v>
      </c>
      <c r="G54" s="28">
        <v>7</v>
      </c>
      <c r="H54" s="82"/>
    </row>
    <row r="55" spans="1:8" ht="12.75" customHeight="1">
      <c r="A55" s="51"/>
      <c r="B55" s="61">
        <v>4</v>
      </c>
      <c r="C55" s="4" t="s">
        <v>728</v>
      </c>
      <c r="D55" s="57"/>
      <c r="E55" s="72"/>
      <c r="F55" s="30">
        <f>VLOOKUP($D$4,'NNDR3 by billing authority'!$A$12:$AS$354,G55,FALSE)</f>
        <v>286778.8275</v>
      </c>
      <c r="G55" s="28">
        <v>8</v>
      </c>
      <c r="H55" s="82"/>
    </row>
    <row r="56" spans="1:8" ht="12.75" customHeight="1">
      <c r="A56" s="51"/>
      <c r="B56" s="61">
        <v>5</v>
      </c>
      <c r="C56" s="4" t="s">
        <v>686</v>
      </c>
      <c r="D56" s="57"/>
      <c r="E56" s="72"/>
      <c r="F56" s="30">
        <f>VLOOKUP($D$4,'NNDR3 by billing authority'!$A$12:$AS$354,G56,FALSE)</f>
        <v>2142118.1975</v>
      </c>
      <c r="G56" s="28">
        <v>9</v>
      </c>
      <c r="H56" s="82"/>
    </row>
    <row r="57" spans="1:8" ht="12.75" customHeight="1">
      <c r="A57" s="51"/>
      <c r="B57" s="61">
        <v>6</v>
      </c>
      <c r="C57" s="4" t="s">
        <v>687</v>
      </c>
      <c r="D57" s="57"/>
      <c r="E57" s="72"/>
      <c r="F57" s="30">
        <f>VLOOKUP($D$4,'NNDR3 by billing authority'!$A$12:$AS$354,G57,FALSE)</f>
        <v>1229353.69</v>
      </c>
      <c r="G57" s="28">
        <v>10</v>
      </c>
      <c r="H57" s="82"/>
    </row>
    <row r="58" spans="1:8" ht="12.75" customHeight="1">
      <c r="A58" s="54"/>
      <c r="B58" s="61">
        <v>7</v>
      </c>
      <c r="C58" s="4" t="s">
        <v>688</v>
      </c>
      <c r="D58" s="57"/>
      <c r="E58" s="72"/>
      <c r="F58" s="30">
        <f>VLOOKUP($D$4,'NNDR3 by billing authority'!$A$12:$AS$354,G58,FALSE)</f>
        <v>4681411.165</v>
      </c>
      <c r="G58" s="27">
        <v>11</v>
      </c>
      <c r="H58" s="83"/>
    </row>
    <row r="59" spans="1:8" ht="12.75" customHeight="1">
      <c r="A59" s="54"/>
      <c r="B59" s="61">
        <v>8</v>
      </c>
      <c r="C59" s="4" t="s">
        <v>689</v>
      </c>
      <c r="D59" s="57"/>
      <c r="E59" s="72"/>
      <c r="F59" s="30">
        <f>VLOOKUP($D$4,'NNDR3 by billing authority'!$A$12:$AS$354,G59,FALSE)</f>
        <v>29301.9575</v>
      </c>
      <c r="G59" s="27">
        <v>12</v>
      </c>
      <c r="H59" s="83"/>
    </row>
    <row r="60" spans="1:8" ht="12.75" customHeight="1">
      <c r="A60" s="54"/>
      <c r="B60" s="61"/>
      <c r="C60" s="4"/>
      <c r="D60" s="57"/>
      <c r="E60" s="72"/>
      <c r="F60" s="30"/>
      <c r="G60" s="27"/>
      <c r="H60" s="83"/>
    </row>
    <row r="61" spans="1:8" ht="12.75" customHeight="1">
      <c r="A61" s="54"/>
      <c r="B61" s="61">
        <v>9</v>
      </c>
      <c r="C61" s="4" t="s">
        <v>729</v>
      </c>
      <c r="D61" s="57"/>
      <c r="E61" s="72"/>
      <c r="F61" s="31">
        <f>VLOOKUP($D$4,'NNDR3 by billing authority'!$A$12:$AS$354,G61,FALSE)</f>
        <v>21039236858.709995</v>
      </c>
      <c r="G61" s="27">
        <v>13</v>
      </c>
      <c r="H61" s="84" t="s">
        <v>730</v>
      </c>
    </row>
    <row r="62" spans="1:8" ht="12.75" customHeight="1">
      <c r="A62" s="54"/>
      <c r="B62" s="61"/>
      <c r="C62" s="4"/>
      <c r="D62" s="57"/>
      <c r="E62" s="58"/>
      <c r="F62" s="30"/>
      <c r="G62" s="27"/>
      <c r="H62" s="85"/>
    </row>
    <row r="63" spans="1:8" ht="12.75" customHeight="1">
      <c r="A63" s="54"/>
      <c r="B63" s="61">
        <v>10</v>
      </c>
      <c r="C63" s="4" t="s">
        <v>656</v>
      </c>
      <c r="D63" s="57"/>
      <c r="E63" s="72"/>
      <c r="F63" s="30">
        <f>VLOOKUP($D$4,'NNDR3 by billing authority'!$A$12:$AS$354,G63,FALSE)</f>
        <v>84008343.47000004</v>
      </c>
      <c r="G63" s="27">
        <v>14</v>
      </c>
      <c r="H63" s="85"/>
    </row>
    <row r="64" spans="1:8" ht="12.75" customHeight="1">
      <c r="A64" s="54"/>
      <c r="B64" s="61">
        <v>11</v>
      </c>
      <c r="C64" s="4" t="s">
        <v>657</v>
      </c>
      <c r="D64" s="57"/>
      <c r="E64" s="72"/>
      <c r="F64" s="30">
        <f>VLOOKUP($D$4,'NNDR3 by billing authority'!$A$12:$AS$354,G64,FALSE)</f>
        <v>267698340.7599998</v>
      </c>
      <c r="G64" s="27">
        <v>15</v>
      </c>
      <c r="H64" s="85"/>
    </row>
    <row r="65" spans="1:8" ht="12.75" customHeight="1">
      <c r="A65" s="54"/>
      <c r="B65" s="61">
        <v>12</v>
      </c>
      <c r="C65" s="4" t="s">
        <v>731</v>
      </c>
      <c r="D65" s="57"/>
      <c r="E65" s="72"/>
      <c r="F65" s="30">
        <f>VLOOKUP($D$4,'NNDR3 by billing authority'!$A$12:$AS$354,G65,FALSE)</f>
        <v>16549683.549999997</v>
      </c>
      <c r="G65" s="27">
        <v>16</v>
      </c>
      <c r="H65" s="85"/>
    </row>
    <row r="66" spans="1:8" ht="12.75" customHeight="1">
      <c r="A66" s="54"/>
      <c r="B66" s="61">
        <v>13</v>
      </c>
      <c r="C66" s="4" t="s">
        <v>678</v>
      </c>
      <c r="D66" s="57"/>
      <c r="E66" s="72"/>
      <c r="F66" s="30">
        <f>VLOOKUP($D$4,'NNDR3 by billing authority'!$A$12:$AS$354,G66,FALSE)</f>
        <v>10200000</v>
      </c>
      <c r="G66" s="27">
        <v>17</v>
      </c>
      <c r="H66" s="83"/>
    </row>
    <row r="67" spans="1:8" ht="12.75" customHeight="1">
      <c r="A67" s="54"/>
      <c r="B67" s="61"/>
      <c r="C67" s="4"/>
      <c r="D67" s="57"/>
      <c r="E67" s="72"/>
      <c r="F67" s="30"/>
      <c r="G67" s="27"/>
      <c r="H67" s="83"/>
    </row>
    <row r="68" spans="1:8" ht="12.75" customHeight="1">
      <c r="A68" s="54"/>
      <c r="B68" s="61">
        <v>14</v>
      </c>
      <c r="C68" s="4" t="s">
        <v>732</v>
      </c>
      <c r="D68" s="57"/>
      <c r="E68" s="72"/>
      <c r="F68" s="31">
        <f>VLOOKUP($D$4,'NNDR3 by billing authority'!$A$12:$AS$354,G68,FALSE)</f>
        <v>20660780490.930004</v>
      </c>
      <c r="G68" s="27">
        <v>18</v>
      </c>
      <c r="H68" s="84" t="s">
        <v>760</v>
      </c>
    </row>
    <row r="69" spans="1:8" ht="12.75" customHeight="1">
      <c r="A69" s="39"/>
      <c r="B69" s="61"/>
      <c r="C69" s="4"/>
      <c r="D69" s="57"/>
      <c r="E69" s="58"/>
      <c r="F69" s="58"/>
      <c r="G69" s="12"/>
      <c r="H69" s="52"/>
    </row>
    <row r="70" spans="1:8" ht="12.75" customHeight="1">
      <c r="A70" s="39"/>
      <c r="B70" s="61">
        <v>40</v>
      </c>
      <c r="C70" s="4" t="s">
        <v>788</v>
      </c>
      <c r="D70" s="57"/>
      <c r="E70" s="72"/>
      <c r="F70" s="30">
        <f>VLOOKUP($D$4,'NNDR3 by billing authority'!$A$12:$AS$354,G70,FALSE)</f>
        <v>1140668393.87</v>
      </c>
      <c r="G70" s="12">
        <v>43</v>
      </c>
      <c r="H70" s="52"/>
    </row>
    <row r="71" spans="1:8" ht="12.75" customHeight="1">
      <c r="A71" s="39"/>
      <c r="B71" s="61"/>
      <c r="C71" s="57"/>
      <c r="D71" s="57"/>
      <c r="E71" s="58"/>
      <c r="F71" s="58"/>
      <c r="G71" s="12"/>
      <c r="H71" s="52"/>
    </row>
    <row r="72" spans="1:8" ht="12.75">
      <c r="A72" s="39"/>
      <c r="B72" s="86" t="s">
        <v>772</v>
      </c>
      <c r="C72" s="1"/>
      <c r="D72" s="2"/>
      <c r="E72" s="2"/>
      <c r="F72" s="2"/>
      <c r="G72" s="12"/>
      <c r="H72" s="7"/>
    </row>
    <row r="73" spans="1:8" ht="12.75">
      <c r="A73" s="19"/>
      <c r="B73" s="87" t="s">
        <v>739</v>
      </c>
      <c r="C73" s="87"/>
      <c r="D73" s="16"/>
      <c r="E73" s="16"/>
      <c r="F73" s="16"/>
      <c r="G73" s="88"/>
      <c r="H73" s="18"/>
    </row>
    <row r="74" spans="1:8" ht="12.75">
      <c r="A74" s="19"/>
      <c r="B74" s="87" t="s">
        <v>740</v>
      </c>
      <c r="C74" s="87"/>
      <c r="D74" s="16"/>
      <c r="E74" s="16"/>
      <c r="F74" s="16"/>
      <c r="G74" s="88"/>
      <c r="H74" s="18"/>
    </row>
    <row r="75" spans="1:8" ht="12.75">
      <c r="A75" s="19"/>
      <c r="B75" s="87" t="s">
        <v>741</v>
      </c>
      <c r="C75" s="87"/>
      <c r="D75" s="16"/>
      <c r="E75" s="16"/>
      <c r="F75" s="16"/>
      <c r="G75" s="88"/>
      <c r="H75" s="18"/>
    </row>
    <row r="76" spans="1:8" ht="13.5" thickBot="1">
      <c r="A76" s="89"/>
      <c r="B76" s="90"/>
      <c r="C76" s="91"/>
      <c r="D76" s="91"/>
      <c r="E76" s="8"/>
      <c r="F76" s="92"/>
      <c r="G76" s="8"/>
      <c r="H76" s="93"/>
    </row>
    <row r="88" spans="3:8" ht="12.75">
      <c r="C88" s="123"/>
      <c r="D88" s="123"/>
      <c r="E88" s="123"/>
      <c r="F88" s="123"/>
      <c r="G88" s="123"/>
      <c r="H88" s="123"/>
    </row>
    <row r="89" spans="3:8" ht="12.75">
      <c r="C89" s="123"/>
      <c r="D89" s="127" t="s">
        <v>79</v>
      </c>
      <c r="E89" s="128" t="s">
        <v>696</v>
      </c>
      <c r="F89" s="126"/>
      <c r="G89" s="123"/>
      <c r="H89" s="123"/>
    </row>
    <row r="90" spans="3:8" ht="12.75">
      <c r="C90" s="123"/>
      <c r="D90" s="127" t="s">
        <v>80</v>
      </c>
      <c r="E90" s="128" t="s">
        <v>697</v>
      </c>
      <c r="F90" s="126"/>
      <c r="G90" s="123"/>
      <c r="H90" s="123"/>
    </row>
    <row r="91" spans="3:11" ht="12.75">
      <c r="C91" s="123"/>
      <c r="D91" s="127" t="s">
        <v>87</v>
      </c>
      <c r="E91" s="128" t="s">
        <v>698</v>
      </c>
      <c r="F91" s="126"/>
      <c r="G91" s="123"/>
      <c r="H91" s="123"/>
      <c r="I91" s="138"/>
      <c r="J91" s="138"/>
      <c r="K91" s="138"/>
    </row>
    <row r="92" spans="3:11" ht="12.75">
      <c r="C92" s="123"/>
      <c r="D92" s="127" t="s">
        <v>85</v>
      </c>
      <c r="E92" s="128" t="s">
        <v>699</v>
      </c>
      <c r="F92" s="126"/>
      <c r="G92" s="123"/>
      <c r="H92" s="123"/>
      <c r="I92" s="138"/>
      <c r="J92" s="138"/>
      <c r="K92" s="138"/>
    </row>
    <row r="93" spans="3:11" ht="12.75">
      <c r="C93" s="123"/>
      <c r="D93" s="127" t="s">
        <v>86</v>
      </c>
      <c r="E93" s="128" t="s">
        <v>700</v>
      </c>
      <c r="F93" s="126"/>
      <c r="G93" s="123"/>
      <c r="H93" s="123"/>
      <c r="I93" s="138"/>
      <c r="J93" s="138"/>
      <c r="K93" s="138"/>
    </row>
    <row r="94" spans="3:11" ht="12.75">
      <c r="C94" s="123"/>
      <c r="D94" s="127" t="s">
        <v>83</v>
      </c>
      <c r="E94" s="128" t="s">
        <v>733</v>
      </c>
      <c r="F94" s="126"/>
      <c r="G94" s="123"/>
      <c r="H94" s="123"/>
      <c r="I94" s="138"/>
      <c r="J94" s="138"/>
      <c r="K94" s="138"/>
    </row>
    <row r="95" spans="3:11" ht="12.75">
      <c r="C95" s="123"/>
      <c r="D95" s="127" t="s">
        <v>84</v>
      </c>
      <c r="E95" s="128" t="s">
        <v>701</v>
      </c>
      <c r="F95" s="126"/>
      <c r="G95" s="123"/>
      <c r="H95" s="123"/>
      <c r="I95" s="138"/>
      <c r="J95" s="138"/>
      <c r="K95" s="138"/>
    </row>
    <row r="96" spans="3:11" ht="12.75">
      <c r="C96" s="123"/>
      <c r="D96" s="127" t="s">
        <v>82</v>
      </c>
      <c r="E96" s="128" t="s">
        <v>702</v>
      </c>
      <c r="F96" s="126"/>
      <c r="G96" s="123"/>
      <c r="H96" s="123"/>
      <c r="I96" s="138"/>
      <c r="J96" s="138"/>
      <c r="K96" s="138"/>
    </row>
    <row r="97" spans="3:11" ht="12.75">
      <c r="C97" s="123"/>
      <c r="D97" s="127" t="s">
        <v>81</v>
      </c>
      <c r="E97" s="128" t="s">
        <v>703</v>
      </c>
      <c r="F97" s="126"/>
      <c r="G97" s="123"/>
      <c r="H97" s="123"/>
      <c r="I97" s="138"/>
      <c r="J97" s="138"/>
      <c r="K97" s="138"/>
    </row>
    <row r="98" spans="3:11" ht="12.75">
      <c r="C98" s="123"/>
      <c r="D98" s="129" t="s">
        <v>734</v>
      </c>
      <c r="E98" s="127"/>
      <c r="F98" s="126"/>
      <c r="G98" s="123"/>
      <c r="H98" s="123"/>
      <c r="I98" s="138"/>
      <c r="J98" s="138"/>
      <c r="K98" s="138"/>
    </row>
    <row r="99" spans="3:11" ht="12.75">
      <c r="C99" s="123"/>
      <c r="D99" s="129" t="s">
        <v>734</v>
      </c>
      <c r="E99" s="127" t="s">
        <v>735</v>
      </c>
      <c r="F99" s="126"/>
      <c r="G99" s="123"/>
      <c r="H99" s="123"/>
      <c r="I99" s="138"/>
      <c r="J99" s="138"/>
      <c r="K99" s="138"/>
    </row>
    <row r="100" spans="3:11" ht="12.75">
      <c r="C100" s="123"/>
      <c r="D100" s="127" t="s">
        <v>682</v>
      </c>
      <c r="E100" s="128" t="s">
        <v>705</v>
      </c>
      <c r="F100" s="126"/>
      <c r="G100" s="123"/>
      <c r="H100" s="123"/>
      <c r="I100" s="138"/>
      <c r="J100" s="138"/>
      <c r="K100" s="138"/>
    </row>
    <row r="101" spans="3:11" ht="12.75">
      <c r="C101" s="123"/>
      <c r="D101" s="127" t="s">
        <v>90</v>
      </c>
      <c r="E101" s="128" t="s">
        <v>704</v>
      </c>
      <c r="F101" s="126"/>
      <c r="G101" s="123"/>
      <c r="H101" s="123"/>
      <c r="I101" s="138"/>
      <c r="J101" s="138"/>
      <c r="K101" s="138"/>
    </row>
    <row r="102" spans="3:11" ht="12.75">
      <c r="C102" s="123"/>
      <c r="D102" s="127" t="s">
        <v>88</v>
      </c>
      <c r="E102" s="128" t="s">
        <v>706</v>
      </c>
      <c r="F102" s="126"/>
      <c r="G102" s="123"/>
      <c r="H102" s="123"/>
      <c r="I102" s="138"/>
      <c r="J102" s="138"/>
      <c r="K102" s="138"/>
    </row>
    <row r="103" spans="3:11" ht="12.75">
      <c r="C103" s="123"/>
      <c r="D103" s="127" t="s">
        <v>89</v>
      </c>
      <c r="E103" s="128" t="s">
        <v>707</v>
      </c>
      <c r="F103" s="126"/>
      <c r="G103" s="123"/>
      <c r="H103" s="123"/>
      <c r="I103" s="138"/>
      <c r="J103" s="138"/>
      <c r="K103" s="138"/>
    </row>
    <row r="104" spans="3:11" ht="12.75">
      <c r="C104" s="123"/>
      <c r="D104" s="126" t="s">
        <v>690</v>
      </c>
      <c r="E104" s="126" t="s">
        <v>690</v>
      </c>
      <c r="F104" s="126"/>
      <c r="G104" s="123"/>
      <c r="H104" s="123"/>
      <c r="I104" s="138"/>
      <c r="J104" s="138"/>
      <c r="K104" s="138"/>
    </row>
    <row r="105" spans="3:11" ht="12.75">
      <c r="C105" s="123"/>
      <c r="D105" s="126"/>
      <c r="E105" s="126"/>
      <c r="F105" s="126"/>
      <c r="G105" s="123"/>
      <c r="H105" s="123"/>
      <c r="I105" s="138"/>
      <c r="J105" s="138"/>
      <c r="K105" s="138"/>
    </row>
    <row r="106" spans="3:11" ht="12.75">
      <c r="C106" s="123"/>
      <c r="D106" s="126"/>
      <c r="E106" s="126"/>
      <c r="F106" s="126"/>
      <c r="G106" s="123"/>
      <c r="H106" s="123"/>
      <c r="I106" s="138"/>
      <c r="J106" s="138"/>
      <c r="K106" s="138"/>
    </row>
    <row r="107" spans="3:11" ht="12.75">
      <c r="C107" s="123"/>
      <c r="D107" s="126"/>
      <c r="E107" s="126" t="s">
        <v>691</v>
      </c>
      <c r="F107" s="126"/>
      <c r="G107" s="123"/>
      <c r="H107" s="123"/>
      <c r="I107" s="138"/>
      <c r="J107" s="138"/>
      <c r="K107" s="138"/>
    </row>
    <row r="108" spans="3:11" ht="12.75">
      <c r="C108" s="123"/>
      <c r="D108" s="126" t="s">
        <v>640</v>
      </c>
      <c r="E108" s="130" t="s">
        <v>691</v>
      </c>
      <c r="F108" s="126"/>
      <c r="G108" s="123"/>
      <c r="H108" s="123"/>
      <c r="I108" s="138"/>
      <c r="J108" s="138"/>
      <c r="K108" s="138"/>
    </row>
    <row r="109" spans="3:11" ht="12.75">
      <c r="C109" s="123"/>
      <c r="D109" s="126" t="s">
        <v>645</v>
      </c>
      <c r="E109" s="130" t="s">
        <v>691</v>
      </c>
      <c r="F109" s="126"/>
      <c r="G109" s="123"/>
      <c r="H109" s="123"/>
      <c r="I109" s="138"/>
      <c r="J109" s="138"/>
      <c r="K109" s="138"/>
    </row>
    <row r="110" spans="3:11" ht="12.75">
      <c r="C110" s="123"/>
      <c r="D110" s="126" t="s">
        <v>641</v>
      </c>
      <c r="E110" s="131" t="s">
        <v>682</v>
      </c>
      <c r="F110" s="126"/>
      <c r="G110" s="123"/>
      <c r="H110" s="123"/>
      <c r="I110" s="138"/>
      <c r="J110" s="138"/>
      <c r="K110" s="138"/>
    </row>
    <row r="111" spans="3:11" ht="12.75">
      <c r="C111" s="123"/>
      <c r="D111" s="126" t="s">
        <v>642</v>
      </c>
      <c r="E111" s="131" t="s">
        <v>90</v>
      </c>
      <c r="F111" s="126"/>
      <c r="G111" s="123"/>
      <c r="H111" s="123"/>
      <c r="I111" s="138"/>
      <c r="J111" s="138"/>
      <c r="K111" s="138"/>
    </row>
    <row r="112" spans="3:11" ht="12.75">
      <c r="C112" s="123"/>
      <c r="D112" s="126" t="s">
        <v>643</v>
      </c>
      <c r="E112" s="131" t="s">
        <v>88</v>
      </c>
      <c r="F112" s="126"/>
      <c r="G112" s="123"/>
      <c r="H112" s="123"/>
      <c r="I112" s="138"/>
      <c r="J112" s="138"/>
      <c r="K112" s="138"/>
    </row>
    <row r="113" spans="3:11" ht="12.75">
      <c r="C113" s="123"/>
      <c r="D113" s="126" t="s">
        <v>644</v>
      </c>
      <c r="E113" s="131" t="s">
        <v>89</v>
      </c>
      <c r="F113" s="126"/>
      <c r="G113" s="123"/>
      <c r="H113" s="123"/>
      <c r="I113" s="138"/>
      <c r="J113" s="138"/>
      <c r="K113" s="138"/>
    </row>
    <row r="114" spans="3:11" ht="12.75">
      <c r="C114" s="123"/>
      <c r="D114" s="126" t="s">
        <v>645</v>
      </c>
      <c r="E114" s="130" t="s">
        <v>691</v>
      </c>
      <c r="F114" s="126"/>
      <c r="G114" s="123"/>
      <c r="H114" s="123"/>
      <c r="I114" s="138"/>
      <c r="J114" s="138"/>
      <c r="K114" s="138"/>
    </row>
    <row r="115" spans="3:11" ht="12.75">
      <c r="C115" s="123"/>
      <c r="D115" s="124" t="s">
        <v>93</v>
      </c>
      <c r="E115" s="125" t="s">
        <v>92</v>
      </c>
      <c r="F115" s="126"/>
      <c r="G115" s="123"/>
      <c r="H115" s="123"/>
      <c r="I115" s="138"/>
      <c r="J115" s="138"/>
      <c r="K115" s="138"/>
    </row>
    <row r="116" spans="3:11" ht="12.75">
      <c r="C116" s="123"/>
      <c r="D116" s="124" t="s">
        <v>95</v>
      </c>
      <c r="E116" s="125" t="s">
        <v>94</v>
      </c>
      <c r="F116" s="126"/>
      <c r="G116" s="123"/>
      <c r="H116" s="123"/>
      <c r="I116" s="138"/>
      <c r="J116" s="138"/>
      <c r="K116" s="138"/>
    </row>
    <row r="117" spans="3:11" ht="12.75">
      <c r="C117" s="123"/>
      <c r="D117" s="124" t="s">
        <v>97</v>
      </c>
      <c r="E117" s="125" t="s">
        <v>96</v>
      </c>
      <c r="F117" s="126"/>
      <c r="G117" s="123"/>
      <c r="H117" s="123"/>
      <c r="I117" s="138"/>
      <c r="J117" s="138"/>
      <c r="K117" s="138"/>
    </row>
    <row r="118" spans="3:11" ht="12.75">
      <c r="C118" s="123"/>
      <c r="D118" s="124" t="s">
        <v>99</v>
      </c>
      <c r="E118" s="125" t="s">
        <v>98</v>
      </c>
      <c r="F118" s="126"/>
      <c r="G118" s="123"/>
      <c r="H118" s="123"/>
      <c r="I118" s="138"/>
      <c r="J118" s="138"/>
      <c r="K118" s="138"/>
    </row>
    <row r="119" spans="3:11" ht="12.75">
      <c r="C119" s="123"/>
      <c r="D119" s="124" t="s">
        <v>101</v>
      </c>
      <c r="E119" s="125" t="s">
        <v>100</v>
      </c>
      <c r="F119" s="126"/>
      <c r="G119" s="123"/>
      <c r="H119" s="123"/>
      <c r="I119" s="138"/>
      <c r="J119" s="138"/>
      <c r="K119" s="138"/>
    </row>
    <row r="120" spans="3:11" ht="12.75">
      <c r="C120" s="123"/>
      <c r="D120" s="124" t="s">
        <v>103</v>
      </c>
      <c r="E120" s="125" t="s">
        <v>102</v>
      </c>
      <c r="F120" s="126"/>
      <c r="G120" s="123"/>
      <c r="H120" s="123"/>
      <c r="I120" s="138"/>
      <c r="J120" s="138"/>
      <c r="K120" s="138"/>
    </row>
    <row r="121" spans="3:11" ht="12.75">
      <c r="C121" s="123"/>
      <c r="D121" s="124" t="s">
        <v>105</v>
      </c>
      <c r="E121" s="125" t="s">
        <v>104</v>
      </c>
      <c r="F121" s="126"/>
      <c r="G121" s="123"/>
      <c r="H121" s="123"/>
      <c r="I121" s="138"/>
      <c r="J121" s="138"/>
      <c r="K121" s="138"/>
    </row>
    <row r="122" spans="3:11" ht="12.75">
      <c r="C122" s="123"/>
      <c r="D122" s="124" t="s">
        <v>107</v>
      </c>
      <c r="E122" s="125" t="s">
        <v>106</v>
      </c>
      <c r="F122" s="126"/>
      <c r="G122" s="123"/>
      <c r="H122" s="123"/>
      <c r="I122" s="138"/>
      <c r="J122" s="138"/>
      <c r="K122" s="138"/>
    </row>
    <row r="123" spans="3:11" ht="12.75">
      <c r="C123" s="123"/>
      <c r="D123" s="124" t="s">
        <v>37</v>
      </c>
      <c r="E123" s="125" t="s">
        <v>36</v>
      </c>
      <c r="F123" s="126"/>
      <c r="G123" s="123"/>
      <c r="H123" s="123"/>
      <c r="I123" s="138"/>
      <c r="J123" s="138"/>
      <c r="K123" s="138"/>
    </row>
    <row r="124" spans="3:11" ht="12.75">
      <c r="C124" s="123"/>
      <c r="D124" s="124" t="s">
        <v>39</v>
      </c>
      <c r="E124" s="125" t="s">
        <v>38</v>
      </c>
      <c r="F124" s="126"/>
      <c r="G124" s="123"/>
      <c r="H124" s="123"/>
      <c r="I124" s="138"/>
      <c r="J124" s="138"/>
      <c r="K124" s="138"/>
    </row>
    <row r="125" spans="3:11" ht="12.75">
      <c r="C125" s="123"/>
      <c r="D125" s="124" t="s">
        <v>109</v>
      </c>
      <c r="E125" s="125" t="s">
        <v>108</v>
      </c>
      <c r="F125" s="126"/>
      <c r="G125" s="123"/>
      <c r="H125" s="123"/>
      <c r="I125" s="138"/>
      <c r="J125" s="138"/>
      <c r="K125" s="138"/>
    </row>
    <row r="126" spans="3:11" ht="12.75">
      <c r="C126" s="123"/>
      <c r="D126" s="124" t="s">
        <v>111</v>
      </c>
      <c r="E126" s="125" t="s">
        <v>110</v>
      </c>
      <c r="F126" s="126"/>
      <c r="G126" s="123"/>
      <c r="H126" s="123"/>
      <c r="I126" s="138"/>
      <c r="J126" s="138"/>
      <c r="K126" s="138"/>
    </row>
    <row r="127" spans="3:11" ht="12.75">
      <c r="C127" s="123"/>
      <c r="D127" s="124" t="s">
        <v>113</v>
      </c>
      <c r="E127" s="125" t="s">
        <v>112</v>
      </c>
      <c r="F127" s="126"/>
      <c r="G127" s="123"/>
      <c r="H127" s="123"/>
      <c r="I127" s="138"/>
      <c r="J127" s="138"/>
      <c r="K127" s="138"/>
    </row>
    <row r="128" spans="3:11" ht="12.75">
      <c r="C128" s="123"/>
      <c r="D128" s="124" t="s">
        <v>115</v>
      </c>
      <c r="E128" s="125" t="s">
        <v>114</v>
      </c>
      <c r="F128" s="126"/>
      <c r="G128" s="123"/>
      <c r="H128" s="123"/>
      <c r="I128" s="138"/>
      <c r="J128" s="138"/>
      <c r="K128" s="138"/>
    </row>
    <row r="129" spans="3:11" ht="12.75">
      <c r="C129" s="123"/>
      <c r="D129" s="124" t="s">
        <v>117</v>
      </c>
      <c r="E129" s="125" t="s">
        <v>116</v>
      </c>
      <c r="F129" s="126"/>
      <c r="G129" s="123"/>
      <c r="H129" s="123"/>
      <c r="I129" s="138"/>
      <c r="J129" s="138"/>
      <c r="K129" s="138"/>
    </row>
    <row r="130" spans="3:11" ht="12.75">
      <c r="C130" s="123"/>
      <c r="D130" s="124" t="s">
        <v>681</v>
      </c>
      <c r="E130" s="125" t="s">
        <v>0</v>
      </c>
      <c r="F130" s="126"/>
      <c r="G130" s="123"/>
      <c r="H130" s="123"/>
      <c r="I130" s="138"/>
      <c r="J130" s="138"/>
      <c r="K130" s="138"/>
    </row>
    <row r="131" spans="3:11" ht="12.75">
      <c r="C131" s="123"/>
      <c r="D131" s="124" t="s">
        <v>661</v>
      </c>
      <c r="E131" s="125" t="s">
        <v>660</v>
      </c>
      <c r="F131" s="126"/>
      <c r="G131" s="123"/>
      <c r="H131" s="123"/>
      <c r="I131" s="138"/>
      <c r="J131" s="138"/>
      <c r="K131" s="138"/>
    </row>
    <row r="132" spans="3:11" ht="12.75">
      <c r="C132" s="123"/>
      <c r="D132" s="124" t="s">
        <v>41</v>
      </c>
      <c r="E132" s="125" t="s">
        <v>40</v>
      </c>
      <c r="F132" s="126"/>
      <c r="G132" s="123"/>
      <c r="H132" s="123"/>
      <c r="I132" s="138"/>
      <c r="J132" s="138"/>
      <c r="K132" s="138"/>
    </row>
    <row r="133" spans="3:11" ht="12.75">
      <c r="C133" s="123"/>
      <c r="D133" s="124" t="s">
        <v>119</v>
      </c>
      <c r="E133" s="125" t="s">
        <v>118</v>
      </c>
      <c r="F133" s="126"/>
      <c r="G133" s="123"/>
      <c r="H133" s="123"/>
      <c r="I133" s="138"/>
      <c r="J133" s="138"/>
      <c r="K133" s="138"/>
    </row>
    <row r="134" spans="3:11" ht="12.75">
      <c r="C134" s="123"/>
      <c r="D134" s="124" t="s">
        <v>121</v>
      </c>
      <c r="E134" s="125" t="s">
        <v>120</v>
      </c>
      <c r="F134" s="126"/>
      <c r="G134" s="123"/>
      <c r="H134" s="123"/>
      <c r="I134" s="138"/>
      <c r="J134" s="138"/>
      <c r="K134" s="138"/>
    </row>
    <row r="135" spans="3:11" ht="12.75">
      <c r="C135" s="123"/>
      <c r="D135" s="124" t="s">
        <v>123</v>
      </c>
      <c r="E135" s="125" t="s">
        <v>122</v>
      </c>
      <c r="F135" s="126"/>
      <c r="G135" s="123"/>
      <c r="H135" s="123"/>
      <c r="I135" s="138"/>
      <c r="J135" s="138"/>
      <c r="K135" s="138"/>
    </row>
    <row r="136" spans="3:11" ht="12.75">
      <c r="C136" s="123"/>
      <c r="D136" s="124" t="s">
        <v>125</v>
      </c>
      <c r="E136" s="125" t="s">
        <v>124</v>
      </c>
      <c r="F136" s="126"/>
      <c r="G136" s="123"/>
      <c r="H136" s="123"/>
      <c r="I136" s="138"/>
      <c r="J136" s="138"/>
      <c r="K136" s="138"/>
    </row>
    <row r="137" spans="3:11" ht="12.75">
      <c r="C137" s="123"/>
      <c r="D137" s="124" t="s">
        <v>127</v>
      </c>
      <c r="E137" s="125" t="s">
        <v>126</v>
      </c>
      <c r="F137" s="126"/>
      <c r="G137" s="123"/>
      <c r="H137" s="123"/>
      <c r="I137" s="138"/>
      <c r="J137" s="138"/>
      <c r="K137" s="138"/>
    </row>
    <row r="138" spans="3:11" ht="12.75">
      <c r="C138" s="123"/>
      <c r="D138" s="124" t="s">
        <v>129</v>
      </c>
      <c r="E138" s="125" t="s">
        <v>128</v>
      </c>
      <c r="F138" s="126"/>
      <c r="G138" s="123"/>
      <c r="H138" s="123"/>
      <c r="I138" s="138"/>
      <c r="J138" s="138"/>
      <c r="K138" s="138"/>
    </row>
    <row r="139" spans="3:11" ht="12.75">
      <c r="C139" s="123"/>
      <c r="D139" s="124" t="s">
        <v>131</v>
      </c>
      <c r="E139" s="125" t="s">
        <v>130</v>
      </c>
      <c r="F139" s="126"/>
      <c r="G139" s="123"/>
      <c r="H139" s="123"/>
      <c r="I139" s="138"/>
      <c r="J139" s="138"/>
      <c r="K139" s="138"/>
    </row>
    <row r="140" spans="3:11" ht="12.75">
      <c r="C140" s="123"/>
      <c r="D140" s="124" t="s">
        <v>133</v>
      </c>
      <c r="E140" s="125" t="s">
        <v>132</v>
      </c>
      <c r="F140" s="126"/>
      <c r="G140" s="123"/>
      <c r="H140" s="123"/>
      <c r="I140" s="138"/>
      <c r="J140" s="138"/>
      <c r="K140" s="138"/>
    </row>
    <row r="141" spans="3:11" ht="12.75">
      <c r="C141" s="123"/>
      <c r="D141" s="124" t="s">
        <v>135</v>
      </c>
      <c r="E141" s="125" t="s">
        <v>134</v>
      </c>
      <c r="F141" s="126"/>
      <c r="G141" s="123"/>
      <c r="H141" s="123"/>
      <c r="I141" s="138"/>
      <c r="J141" s="138"/>
      <c r="K141" s="138"/>
    </row>
    <row r="142" spans="3:11" ht="12.75">
      <c r="C142" s="123"/>
      <c r="D142" s="124" t="s">
        <v>137</v>
      </c>
      <c r="E142" s="125" t="s">
        <v>136</v>
      </c>
      <c r="F142" s="126"/>
      <c r="G142" s="123"/>
      <c r="H142" s="123"/>
      <c r="I142" s="138"/>
      <c r="J142" s="138"/>
      <c r="K142" s="138"/>
    </row>
    <row r="143" spans="3:11" ht="12.75">
      <c r="C143" s="123"/>
      <c r="D143" s="124" t="s">
        <v>139</v>
      </c>
      <c r="E143" s="125" t="s">
        <v>138</v>
      </c>
      <c r="F143" s="126"/>
      <c r="G143" s="123"/>
      <c r="H143" s="123"/>
      <c r="I143" s="138"/>
      <c r="J143" s="138"/>
      <c r="K143" s="138"/>
    </row>
    <row r="144" spans="3:11" ht="12.75">
      <c r="C144" s="123"/>
      <c r="D144" s="124" t="s">
        <v>141</v>
      </c>
      <c r="E144" s="125" t="s">
        <v>140</v>
      </c>
      <c r="F144" s="126"/>
      <c r="G144" s="123"/>
      <c r="H144" s="123"/>
      <c r="I144" s="138"/>
      <c r="J144" s="138"/>
      <c r="K144" s="138"/>
    </row>
    <row r="145" spans="3:11" ht="12.75">
      <c r="C145" s="123"/>
      <c r="D145" s="124" t="s">
        <v>43</v>
      </c>
      <c r="E145" s="125" t="s">
        <v>42</v>
      </c>
      <c r="F145" s="126"/>
      <c r="G145" s="123"/>
      <c r="H145" s="123"/>
      <c r="I145" s="138"/>
      <c r="J145" s="138"/>
      <c r="K145" s="138"/>
    </row>
    <row r="146" spans="3:11" ht="12.75">
      <c r="C146" s="123"/>
      <c r="D146" s="124" t="s">
        <v>143</v>
      </c>
      <c r="E146" s="125" t="s">
        <v>142</v>
      </c>
      <c r="F146" s="126"/>
      <c r="G146" s="123"/>
      <c r="H146" s="123"/>
      <c r="I146" s="138"/>
      <c r="J146" s="138"/>
      <c r="K146" s="138"/>
    </row>
    <row r="147" spans="3:11" ht="12.75">
      <c r="C147" s="123"/>
      <c r="D147" s="124" t="s">
        <v>649</v>
      </c>
      <c r="E147" s="125" t="s">
        <v>144</v>
      </c>
      <c r="F147" s="126"/>
      <c r="G147" s="123"/>
      <c r="H147" s="123"/>
      <c r="I147" s="138"/>
      <c r="J147" s="138"/>
      <c r="K147" s="138"/>
    </row>
    <row r="148" spans="3:11" ht="12.75">
      <c r="C148" s="123"/>
      <c r="D148" s="124" t="s">
        <v>646</v>
      </c>
      <c r="E148" s="125" t="s">
        <v>145</v>
      </c>
      <c r="F148" s="126"/>
      <c r="G148" s="123"/>
      <c r="H148" s="123"/>
      <c r="I148" s="138"/>
      <c r="J148" s="138"/>
      <c r="K148" s="138"/>
    </row>
    <row r="149" spans="3:11" ht="12.75">
      <c r="C149" s="123"/>
      <c r="D149" s="124" t="s">
        <v>147</v>
      </c>
      <c r="E149" s="125" t="s">
        <v>146</v>
      </c>
      <c r="F149" s="126"/>
      <c r="G149" s="123"/>
      <c r="H149" s="123"/>
      <c r="I149" s="138"/>
      <c r="J149" s="138"/>
      <c r="K149" s="138"/>
    </row>
    <row r="150" spans="3:11" ht="12.75">
      <c r="C150" s="123"/>
      <c r="D150" s="124" t="s">
        <v>45</v>
      </c>
      <c r="E150" s="125" t="s">
        <v>44</v>
      </c>
      <c r="F150" s="126"/>
      <c r="G150" s="123"/>
      <c r="H150" s="123"/>
      <c r="I150" s="138"/>
      <c r="J150" s="138"/>
      <c r="K150" s="138"/>
    </row>
    <row r="151" spans="3:11" ht="12.75">
      <c r="C151" s="123"/>
      <c r="D151" s="124" t="s">
        <v>149</v>
      </c>
      <c r="E151" s="125" t="s">
        <v>148</v>
      </c>
      <c r="F151" s="126"/>
      <c r="G151" s="123"/>
      <c r="H151" s="123"/>
      <c r="I151" s="138"/>
      <c r="J151" s="138"/>
      <c r="K151" s="138"/>
    </row>
    <row r="152" spans="3:11" ht="12.75">
      <c r="C152" s="123"/>
      <c r="D152" s="124" t="s">
        <v>151</v>
      </c>
      <c r="E152" s="125" t="s">
        <v>150</v>
      </c>
      <c r="F152" s="126"/>
      <c r="G152" s="123"/>
      <c r="H152" s="123"/>
      <c r="I152" s="138"/>
      <c r="J152" s="138"/>
      <c r="K152" s="138"/>
    </row>
    <row r="153" spans="3:11" ht="12.75">
      <c r="C153" s="123"/>
      <c r="D153" s="124" t="s">
        <v>153</v>
      </c>
      <c r="E153" s="125" t="s">
        <v>152</v>
      </c>
      <c r="F153" s="126"/>
      <c r="G153" s="123"/>
      <c r="H153" s="123"/>
      <c r="I153" s="138"/>
      <c r="J153" s="138"/>
      <c r="K153" s="138"/>
    </row>
    <row r="154" spans="3:11" ht="12.75">
      <c r="C154" s="123"/>
      <c r="D154" s="124" t="s">
        <v>155</v>
      </c>
      <c r="E154" s="125" t="s">
        <v>154</v>
      </c>
      <c r="F154" s="126"/>
      <c r="G154" s="123"/>
      <c r="H154" s="123"/>
      <c r="I154" s="138"/>
      <c r="J154" s="138"/>
      <c r="K154" s="138"/>
    </row>
    <row r="155" spans="3:11" ht="12.75">
      <c r="C155" s="123"/>
      <c r="D155" s="124" t="s">
        <v>157</v>
      </c>
      <c r="E155" s="125" t="s">
        <v>156</v>
      </c>
      <c r="F155" s="126"/>
      <c r="G155" s="123"/>
      <c r="H155" s="123"/>
      <c r="I155" s="138"/>
      <c r="J155" s="138"/>
      <c r="K155" s="138"/>
    </row>
    <row r="156" spans="3:11" ht="12.75">
      <c r="C156" s="123"/>
      <c r="D156" s="124" t="s">
        <v>159</v>
      </c>
      <c r="E156" s="125" t="s">
        <v>158</v>
      </c>
      <c r="F156" s="126"/>
      <c r="G156" s="123"/>
      <c r="H156" s="123"/>
      <c r="I156" s="138"/>
      <c r="J156" s="138"/>
      <c r="K156" s="138"/>
    </row>
    <row r="157" spans="3:11" ht="12.75">
      <c r="C157" s="123"/>
      <c r="D157" s="124" t="s">
        <v>161</v>
      </c>
      <c r="E157" s="125" t="s">
        <v>160</v>
      </c>
      <c r="F157" s="126"/>
      <c r="G157" s="123"/>
      <c r="H157" s="123"/>
      <c r="I157" s="138"/>
      <c r="J157" s="138"/>
      <c r="K157" s="138"/>
    </row>
    <row r="158" spans="3:11" ht="12.75">
      <c r="C158" s="123"/>
      <c r="D158" s="124" t="s">
        <v>13</v>
      </c>
      <c r="E158" s="125" t="s">
        <v>12</v>
      </c>
      <c r="F158" s="126"/>
      <c r="G158" s="123"/>
      <c r="H158" s="123"/>
      <c r="I158" s="138"/>
      <c r="J158" s="138"/>
      <c r="K158" s="138"/>
    </row>
    <row r="159" spans="3:11" ht="12.75">
      <c r="C159" s="123"/>
      <c r="D159" s="124" t="s">
        <v>163</v>
      </c>
      <c r="E159" s="125" t="s">
        <v>162</v>
      </c>
      <c r="F159" s="126"/>
      <c r="G159" s="123"/>
      <c r="H159" s="123"/>
      <c r="I159" s="138"/>
      <c r="J159" s="138"/>
      <c r="K159" s="138"/>
    </row>
    <row r="160" spans="3:11" ht="12.75">
      <c r="C160" s="123"/>
      <c r="D160" s="124" t="s">
        <v>165</v>
      </c>
      <c r="E160" s="125" t="s">
        <v>164</v>
      </c>
      <c r="F160" s="126"/>
      <c r="G160" s="123"/>
      <c r="H160" s="123"/>
      <c r="I160" s="138"/>
      <c r="J160" s="138"/>
      <c r="K160" s="138"/>
    </row>
    <row r="161" spans="3:11" ht="12.75">
      <c r="C161" s="123"/>
      <c r="D161" s="124" t="s">
        <v>167</v>
      </c>
      <c r="E161" s="125" t="s">
        <v>166</v>
      </c>
      <c r="F161" s="126"/>
      <c r="G161" s="123"/>
      <c r="H161" s="123"/>
      <c r="I161" s="138"/>
      <c r="J161" s="138"/>
      <c r="K161" s="138"/>
    </row>
    <row r="162" spans="3:11" ht="12.75">
      <c r="C162" s="123"/>
      <c r="D162" s="124" t="s">
        <v>169</v>
      </c>
      <c r="E162" s="125" t="s">
        <v>168</v>
      </c>
      <c r="F162" s="126"/>
      <c r="G162" s="123"/>
      <c r="H162" s="123"/>
      <c r="I162" s="138"/>
      <c r="J162" s="138"/>
      <c r="K162" s="138"/>
    </row>
    <row r="163" spans="3:11" ht="12.75">
      <c r="C163" s="123"/>
      <c r="D163" s="124" t="s">
        <v>663</v>
      </c>
      <c r="E163" s="125" t="s">
        <v>662</v>
      </c>
      <c r="F163" s="126"/>
      <c r="G163" s="123"/>
      <c r="H163" s="123"/>
      <c r="I163" s="138"/>
      <c r="J163" s="138"/>
      <c r="K163" s="138"/>
    </row>
    <row r="164" spans="3:11" ht="12.75">
      <c r="C164" s="123"/>
      <c r="D164" s="124" t="s">
        <v>171</v>
      </c>
      <c r="E164" s="125" t="s">
        <v>170</v>
      </c>
      <c r="F164" s="126"/>
      <c r="G164" s="123"/>
      <c r="H164" s="123"/>
      <c r="I164" s="138"/>
      <c r="J164" s="138"/>
      <c r="K164" s="138"/>
    </row>
    <row r="165" spans="3:11" ht="12.75">
      <c r="C165" s="123"/>
      <c r="D165" s="124" t="s">
        <v>173</v>
      </c>
      <c r="E165" s="125" t="s">
        <v>172</v>
      </c>
      <c r="F165" s="126"/>
      <c r="G165" s="123"/>
      <c r="H165" s="123"/>
      <c r="I165" s="138"/>
      <c r="J165" s="138"/>
      <c r="K165" s="138"/>
    </row>
    <row r="166" spans="3:11" ht="12.75">
      <c r="C166" s="123"/>
      <c r="D166" s="124" t="s">
        <v>175</v>
      </c>
      <c r="E166" s="125" t="s">
        <v>174</v>
      </c>
      <c r="F166" s="126"/>
      <c r="G166" s="123"/>
      <c r="H166" s="123"/>
      <c r="I166" s="138"/>
      <c r="J166" s="138"/>
      <c r="K166" s="138"/>
    </row>
    <row r="167" spans="3:11" ht="12.75">
      <c r="C167" s="123"/>
      <c r="D167" s="124" t="s">
        <v>177</v>
      </c>
      <c r="E167" s="125" t="s">
        <v>176</v>
      </c>
      <c r="F167" s="126"/>
      <c r="G167" s="123"/>
      <c r="H167" s="123"/>
      <c r="I167" s="138"/>
      <c r="J167" s="138"/>
      <c r="K167" s="138"/>
    </row>
    <row r="168" spans="3:11" ht="12.75">
      <c r="C168" s="123"/>
      <c r="D168" s="124" t="s">
        <v>665</v>
      </c>
      <c r="E168" s="125" t="s">
        <v>664</v>
      </c>
      <c r="F168" s="126"/>
      <c r="G168" s="123"/>
      <c r="H168" s="123"/>
      <c r="I168" s="138"/>
      <c r="J168" s="138"/>
      <c r="K168" s="138"/>
    </row>
    <row r="169" spans="3:11" ht="12.75">
      <c r="C169" s="123"/>
      <c r="D169" s="124" t="s">
        <v>667</v>
      </c>
      <c r="E169" s="125" t="s">
        <v>666</v>
      </c>
      <c r="F169" s="126"/>
      <c r="G169" s="123"/>
      <c r="H169" s="123"/>
      <c r="I169" s="138"/>
      <c r="J169" s="138"/>
      <c r="K169" s="138"/>
    </row>
    <row r="170" spans="3:11" ht="12.75">
      <c r="C170" s="123"/>
      <c r="D170" s="124" t="s">
        <v>179</v>
      </c>
      <c r="E170" s="125" t="s">
        <v>178</v>
      </c>
      <c r="F170" s="126"/>
      <c r="G170" s="123"/>
      <c r="H170" s="123"/>
      <c r="I170" s="138"/>
      <c r="J170" s="138"/>
      <c r="K170" s="138"/>
    </row>
    <row r="171" spans="3:11" ht="12.75">
      <c r="C171" s="123"/>
      <c r="D171" s="124" t="s">
        <v>181</v>
      </c>
      <c r="E171" s="125" t="s">
        <v>180</v>
      </c>
      <c r="F171" s="126"/>
      <c r="G171" s="123"/>
      <c r="H171" s="123"/>
      <c r="I171" s="138"/>
      <c r="J171" s="138"/>
      <c r="K171" s="138"/>
    </row>
    <row r="172" spans="3:11" ht="12.75">
      <c r="C172" s="123"/>
      <c r="D172" s="124" t="s">
        <v>183</v>
      </c>
      <c r="E172" s="125" t="s">
        <v>182</v>
      </c>
      <c r="F172" s="126"/>
      <c r="G172" s="123"/>
      <c r="H172" s="123"/>
      <c r="I172" s="138"/>
      <c r="J172" s="138"/>
      <c r="K172" s="138"/>
    </row>
    <row r="173" spans="3:11" ht="12.75">
      <c r="C173" s="123"/>
      <c r="D173" s="124" t="s">
        <v>185</v>
      </c>
      <c r="E173" s="125" t="s">
        <v>184</v>
      </c>
      <c r="F173" s="126"/>
      <c r="G173" s="123"/>
      <c r="H173" s="123"/>
      <c r="I173" s="138"/>
      <c r="J173" s="138"/>
      <c r="K173" s="138"/>
    </row>
    <row r="174" spans="3:11" ht="12.75">
      <c r="C174" s="123"/>
      <c r="D174" s="124" t="s">
        <v>187</v>
      </c>
      <c r="E174" s="125" t="s">
        <v>186</v>
      </c>
      <c r="F174" s="126"/>
      <c r="G174" s="123"/>
      <c r="H174" s="123"/>
      <c r="I174" s="138"/>
      <c r="J174" s="138"/>
      <c r="K174" s="138"/>
    </row>
    <row r="175" spans="3:11" ht="12.75">
      <c r="C175" s="123"/>
      <c r="D175" s="124" t="s">
        <v>11</v>
      </c>
      <c r="E175" s="125" t="s">
        <v>10</v>
      </c>
      <c r="F175" s="126"/>
      <c r="G175" s="123"/>
      <c r="H175" s="123"/>
      <c r="I175" s="138"/>
      <c r="J175" s="138"/>
      <c r="K175" s="138"/>
    </row>
    <row r="176" spans="3:11" ht="12.75">
      <c r="C176" s="123"/>
      <c r="D176" s="124" t="s">
        <v>189</v>
      </c>
      <c r="E176" s="125" t="s">
        <v>188</v>
      </c>
      <c r="F176" s="126"/>
      <c r="G176" s="123"/>
      <c r="H176" s="123"/>
      <c r="I176" s="138"/>
      <c r="J176" s="138"/>
      <c r="K176" s="138"/>
    </row>
    <row r="177" spans="3:11" ht="12.75">
      <c r="C177" s="123"/>
      <c r="D177" s="124" t="s">
        <v>191</v>
      </c>
      <c r="E177" s="125" t="s">
        <v>190</v>
      </c>
      <c r="F177" s="126"/>
      <c r="G177" s="123"/>
      <c r="H177" s="123"/>
      <c r="I177" s="138"/>
      <c r="J177" s="138"/>
      <c r="K177" s="138"/>
    </row>
    <row r="178" spans="3:11" ht="12.75">
      <c r="C178" s="123"/>
      <c r="D178" s="124" t="s">
        <v>193</v>
      </c>
      <c r="E178" s="125" t="s">
        <v>192</v>
      </c>
      <c r="F178" s="126"/>
      <c r="G178" s="123"/>
      <c r="H178" s="123"/>
      <c r="I178" s="138"/>
      <c r="J178" s="138"/>
      <c r="K178" s="138"/>
    </row>
    <row r="179" spans="3:11" ht="12.75">
      <c r="C179" s="123"/>
      <c r="D179" s="124" t="s">
        <v>669</v>
      </c>
      <c r="E179" s="125" t="s">
        <v>668</v>
      </c>
      <c r="F179" s="126"/>
      <c r="G179" s="123"/>
      <c r="H179" s="123"/>
      <c r="I179" s="138"/>
      <c r="J179" s="138"/>
      <c r="K179" s="138"/>
    </row>
    <row r="180" spans="3:11" ht="12.75">
      <c r="C180" s="123"/>
      <c r="D180" s="124" t="s">
        <v>195</v>
      </c>
      <c r="E180" s="125" t="s">
        <v>194</v>
      </c>
      <c r="F180" s="126"/>
      <c r="G180" s="123"/>
      <c r="H180" s="123"/>
      <c r="I180" s="138"/>
      <c r="J180" s="138"/>
      <c r="K180" s="138"/>
    </row>
    <row r="181" spans="3:11" ht="12.75">
      <c r="C181" s="123"/>
      <c r="D181" s="124" t="s">
        <v>197</v>
      </c>
      <c r="E181" s="125" t="s">
        <v>196</v>
      </c>
      <c r="F181" s="126"/>
      <c r="G181" s="123"/>
      <c r="H181" s="123"/>
      <c r="I181" s="138"/>
      <c r="J181" s="138"/>
      <c r="K181" s="138"/>
    </row>
    <row r="182" spans="3:11" ht="12.75">
      <c r="C182" s="123"/>
      <c r="D182" s="124" t="s">
        <v>199</v>
      </c>
      <c r="E182" s="125" t="s">
        <v>198</v>
      </c>
      <c r="F182" s="126"/>
      <c r="G182" s="123"/>
      <c r="H182" s="123"/>
      <c r="I182" s="138"/>
      <c r="J182" s="138"/>
      <c r="K182" s="138"/>
    </row>
    <row r="183" spans="3:11" ht="12.75">
      <c r="C183" s="123"/>
      <c r="D183" s="124" t="s">
        <v>201</v>
      </c>
      <c r="E183" s="125" t="s">
        <v>200</v>
      </c>
      <c r="F183" s="126"/>
      <c r="G183" s="123"/>
      <c r="H183" s="123"/>
      <c r="I183" s="138"/>
      <c r="J183" s="138"/>
      <c r="K183" s="138"/>
    </row>
    <row r="184" spans="3:11" ht="12.75">
      <c r="C184" s="123"/>
      <c r="D184" s="124" t="s">
        <v>47</v>
      </c>
      <c r="E184" s="125" t="s">
        <v>46</v>
      </c>
      <c r="F184" s="126"/>
      <c r="G184" s="123"/>
      <c r="H184" s="123"/>
      <c r="I184" s="138"/>
      <c r="J184" s="138"/>
      <c r="K184" s="138"/>
    </row>
    <row r="185" spans="3:11" ht="12.75">
      <c r="C185" s="123"/>
      <c r="D185" s="124" t="s">
        <v>203</v>
      </c>
      <c r="E185" s="125" t="s">
        <v>202</v>
      </c>
      <c r="F185" s="126"/>
      <c r="G185" s="123"/>
      <c r="H185" s="123"/>
      <c r="I185" s="138"/>
      <c r="J185" s="138"/>
      <c r="K185" s="138"/>
    </row>
    <row r="186" spans="3:11" ht="12.75">
      <c r="C186" s="123"/>
      <c r="D186" s="124" t="s">
        <v>205</v>
      </c>
      <c r="E186" s="125" t="s">
        <v>204</v>
      </c>
      <c r="F186" s="126"/>
      <c r="G186" s="123"/>
      <c r="H186" s="123"/>
      <c r="I186" s="138"/>
      <c r="J186" s="138"/>
      <c r="K186" s="138"/>
    </row>
    <row r="187" spans="3:11" ht="12.75">
      <c r="C187" s="123"/>
      <c r="D187" s="124" t="s">
        <v>207</v>
      </c>
      <c r="E187" s="125" t="s">
        <v>206</v>
      </c>
      <c r="F187" s="126"/>
      <c r="G187" s="123"/>
      <c r="H187" s="123"/>
      <c r="I187" s="138"/>
      <c r="J187" s="138"/>
      <c r="K187" s="138"/>
    </row>
    <row r="188" spans="3:11" ht="12.75">
      <c r="C188" s="123"/>
      <c r="D188" s="124" t="s">
        <v>209</v>
      </c>
      <c r="E188" s="125" t="s">
        <v>208</v>
      </c>
      <c r="F188" s="126"/>
      <c r="G188" s="123"/>
      <c r="H188" s="123"/>
      <c r="I188" s="138"/>
      <c r="J188" s="138"/>
      <c r="K188" s="138"/>
    </row>
    <row r="189" spans="3:11" ht="12.75">
      <c r="C189" s="123"/>
      <c r="D189" s="124" t="s">
        <v>648</v>
      </c>
      <c r="E189" s="125" t="s">
        <v>210</v>
      </c>
      <c r="F189" s="126"/>
      <c r="G189" s="123"/>
      <c r="H189" s="123"/>
      <c r="I189" s="138"/>
      <c r="J189" s="138"/>
      <c r="K189" s="138"/>
    </row>
    <row r="190" spans="3:11" ht="12.75">
      <c r="C190" s="123"/>
      <c r="D190" s="124" t="s">
        <v>212</v>
      </c>
      <c r="E190" s="125" t="s">
        <v>211</v>
      </c>
      <c r="F190" s="126"/>
      <c r="G190" s="123"/>
      <c r="H190" s="123"/>
      <c r="I190" s="138"/>
      <c r="J190" s="138"/>
      <c r="K190" s="138"/>
    </row>
    <row r="191" spans="3:11" ht="12.75">
      <c r="C191" s="123"/>
      <c r="D191" s="124" t="s">
        <v>214</v>
      </c>
      <c r="E191" s="125" t="s">
        <v>213</v>
      </c>
      <c r="F191" s="126"/>
      <c r="G191" s="123"/>
      <c r="H191" s="123"/>
      <c r="I191" s="138"/>
      <c r="J191" s="138"/>
      <c r="K191" s="138"/>
    </row>
    <row r="192" spans="3:11" ht="12.75">
      <c r="C192" s="123"/>
      <c r="D192" s="124" t="s">
        <v>216</v>
      </c>
      <c r="E192" s="125" t="s">
        <v>215</v>
      </c>
      <c r="F192" s="126"/>
      <c r="G192" s="123"/>
      <c r="H192" s="123"/>
      <c r="I192" s="138"/>
      <c r="J192" s="138"/>
      <c r="K192" s="138"/>
    </row>
    <row r="193" spans="3:11" ht="12.75">
      <c r="C193" s="123"/>
      <c r="D193" s="124" t="s">
        <v>218</v>
      </c>
      <c r="E193" s="125" t="s">
        <v>217</v>
      </c>
      <c r="F193" s="126"/>
      <c r="G193" s="123"/>
      <c r="H193" s="123"/>
      <c r="I193" s="138"/>
      <c r="J193" s="138"/>
      <c r="K193" s="138"/>
    </row>
    <row r="194" spans="3:11" ht="12.75">
      <c r="C194" s="123"/>
      <c r="D194" s="124" t="s">
        <v>677</v>
      </c>
      <c r="E194" s="125" t="s">
        <v>670</v>
      </c>
      <c r="F194" s="126"/>
      <c r="G194" s="123"/>
      <c r="H194" s="123"/>
      <c r="I194" s="138"/>
      <c r="J194" s="138"/>
      <c r="K194" s="138"/>
    </row>
    <row r="195" spans="3:11" ht="12.75">
      <c r="C195" s="123"/>
      <c r="D195" s="124" t="s">
        <v>49</v>
      </c>
      <c r="E195" s="125" t="s">
        <v>48</v>
      </c>
      <c r="F195" s="126"/>
      <c r="G195" s="123"/>
      <c r="H195" s="123"/>
      <c r="I195" s="138"/>
      <c r="J195" s="138"/>
      <c r="K195" s="138"/>
    </row>
    <row r="196" spans="3:11" ht="12.75">
      <c r="C196" s="123"/>
      <c r="D196" s="124" t="s">
        <v>220</v>
      </c>
      <c r="E196" s="125" t="s">
        <v>219</v>
      </c>
      <c r="F196" s="126"/>
      <c r="G196" s="123"/>
      <c r="H196" s="123"/>
      <c r="I196" s="138"/>
      <c r="J196" s="138"/>
      <c r="K196" s="138"/>
    </row>
    <row r="197" spans="3:11" ht="12.75">
      <c r="C197" s="123"/>
      <c r="D197" s="124" t="s">
        <v>222</v>
      </c>
      <c r="E197" s="125" t="s">
        <v>221</v>
      </c>
      <c r="F197" s="126"/>
      <c r="G197" s="123"/>
      <c r="H197" s="123"/>
      <c r="I197" s="138"/>
      <c r="J197" s="138"/>
      <c r="K197" s="138"/>
    </row>
    <row r="198" spans="3:11" ht="12.75">
      <c r="C198" s="123"/>
      <c r="D198" s="124" t="s">
        <v>224</v>
      </c>
      <c r="E198" s="125" t="s">
        <v>223</v>
      </c>
      <c r="F198" s="126"/>
      <c r="G198" s="123"/>
      <c r="H198" s="123"/>
      <c r="I198" s="138"/>
      <c r="J198" s="138"/>
      <c r="K198" s="138"/>
    </row>
    <row r="199" spans="3:11" ht="12.75">
      <c r="C199" s="123"/>
      <c r="D199" s="124" t="s">
        <v>226</v>
      </c>
      <c r="E199" s="125" t="s">
        <v>225</v>
      </c>
      <c r="F199" s="126"/>
      <c r="G199" s="123"/>
      <c r="H199" s="123"/>
      <c r="I199" s="138"/>
      <c r="J199" s="138"/>
      <c r="K199" s="138"/>
    </row>
    <row r="200" spans="3:11" ht="12.75">
      <c r="C200" s="123"/>
      <c r="D200" s="124" t="s">
        <v>228</v>
      </c>
      <c r="E200" s="125" t="s">
        <v>227</v>
      </c>
      <c r="F200" s="126"/>
      <c r="G200" s="123"/>
      <c r="H200" s="123"/>
      <c r="I200" s="138"/>
      <c r="J200" s="138"/>
      <c r="K200" s="138"/>
    </row>
    <row r="201" spans="3:11" ht="12.75">
      <c r="C201" s="123"/>
      <c r="D201" s="124" t="s">
        <v>230</v>
      </c>
      <c r="E201" s="125" t="s">
        <v>229</v>
      </c>
      <c r="F201" s="126"/>
      <c r="G201" s="123"/>
      <c r="H201" s="123"/>
      <c r="I201" s="138"/>
      <c r="J201" s="138"/>
      <c r="K201" s="138"/>
    </row>
    <row r="202" spans="3:11" ht="12.75">
      <c r="C202" s="123"/>
      <c r="D202" s="124" t="s">
        <v>232</v>
      </c>
      <c r="E202" s="125" t="s">
        <v>231</v>
      </c>
      <c r="F202" s="126"/>
      <c r="G202" s="123"/>
      <c r="H202" s="123"/>
      <c r="I202" s="138"/>
      <c r="J202" s="138"/>
      <c r="K202" s="138"/>
    </row>
    <row r="203" spans="3:11" ht="12.75">
      <c r="C203" s="123"/>
      <c r="D203" s="124" t="s">
        <v>5</v>
      </c>
      <c r="E203" s="125" t="s">
        <v>4</v>
      </c>
      <c r="F203" s="126"/>
      <c r="G203" s="123"/>
      <c r="H203" s="123"/>
      <c r="I203" s="138"/>
      <c r="J203" s="138"/>
      <c r="K203" s="138"/>
    </row>
    <row r="204" spans="3:11" ht="12.75">
      <c r="C204" s="123"/>
      <c r="D204" s="124" t="s">
        <v>234</v>
      </c>
      <c r="E204" s="125" t="s">
        <v>233</v>
      </c>
      <c r="F204" s="126"/>
      <c r="G204" s="123"/>
      <c r="H204" s="123"/>
      <c r="I204" s="138"/>
      <c r="J204" s="138"/>
      <c r="K204" s="138"/>
    </row>
    <row r="205" spans="3:11" ht="12.75">
      <c r="C205" s="123"/>
      <c r="D205" s="124" t="s">
        <v>236</v>
      </c>
      <c r="E205" s="125" t="s">
        <v>235</v>
      </c>
      <c r="F205" s="126"/>
      <c r="G205" s="123"/>
      <c r="H205" s="123"/>
      <c r="I205" s="138"/>
      <c r="J205" s="138"/>
      <c r="K205" s="138"/>
    </row>
    <row r="206" spans="3:11" ht="12.75">
      <c r="C206" s="123"/>
      <c r="D206" s="124" t="s">
        <v>238</v>
      </c>
      <c r="E206" s="125" t="s">
        <v>237</v>
      </c>
      <c r="F206" s="126"/>
      <c r="G206" s="123"/>
      <c r="H206" s="123"/>
      <c r="I206" s="138"/>
      <c r="J206" s="138"/>
      <c r="K206" s="138"/>
    </row>
    <row r="207" spans="3:11" ht="12.75">
      <c r="C207" s="123"/>
      <c r="D207" s="124" t="s">
        <v>240</v>
      </c>
      <c r="E207" s="125" t="s">
        <v>239</v>
      </c>
      <c r="F207" s="126"/>
      <c r="G207" s="123"/>
      <c r="H207" s="123"/>
      <c r="I207" s="138"/>
      <c r="J207" s="138"/>
      <c r="K207" s="138"/>
    </row>
    <row r="208" spans="3:11" ht="12.75">
      <c r="C208" s="123"/>
      <c r="D208" s="124" t="s">
        <v>242</v>
      </c>
      <c r="E208" s="125" t="s">
        <v>241</v>
      </c>
      <c r="F208" s="126"/>
      <c r="G208" s="123"/>
      <c r="H208" s="123"/>
      <c r="I208" s="138"/>
      <c r="J208" s="138"/>
      <c r="K208" s="138"/>
    </row>
    <row r="209" spans="3:11" ht="12.75">
      <c r="C209" s="123"/>
      <c r="D209" s="124" t="s">
        <v>51</v>
      </c>
      <c r="E209" s="125" t="s">
        <v>50</v>
      </c>
      <c r="F209" s="126"/>
      <c r="G209" s="123"/>
      <c r="H209" s="123"/>
      <c r="I209" s="138"/>
      <c r="J209" s="138"/>
      <c r="K209" s="138"/>
    </row>
    <row r="210" spans="3:11" ht="12.75">
      <c r="C210" s="123"/>
      <c r="D210" s="124" t="s">
        <v>244</v>
      </c>
      <c r="E210" s="125" t="s">
        <v>243</v>
      </c>
      <c r="F210" s="126"/>
      <c r="G210" s="123"/>
      <c r="H210" s="123"/>
      <c r="I210" s="138"/>
      <c r="J210" s="138"/>
      <c r="K210" s="138"/>
    </row>
    <row r="211" spans="3:11" ht="12.75">
      <c r="C211" s="123"/>
      <c r="D211" s="124" t="s">
        <v>653</v>
      </c>
      <c r="E211" s="125" t="s">
        <v>245</v>
      </c>
      <c r="F211" s="126"/>
      <c r="G211" s="123"/>
      <c r="H211" s="123"/>
      <c r="I211" s="138"/>
      <c r="J211" s="138"/>
      <c r="K211" s="138"/>
    </row>
    <row r="212" spans="3:11" ht="12.75">
      <c r="C212" s="123"/>
      <c r="D212" s="124" t="s">
        <v>247</v>
      </c>
      <c r="E212" s="125" t="s">
        <v>246</v>
      </c>
      <c r="F212" s="126"/>
      <c r="G212" s="123"/>
      <c r="H212" s="123"/>
      <c r="I212" s="138"/>
      <c r="J212" s="138"/>
      <c r="K212" s="138"/>
    </row>
    <row r="213" spans="3:11" ht="12.75">
      <c r="C213" s="123"/>
      <c r="D213" s="124" t="s">
        <v>249</v>
      </c>
      <c r="E213" s="125" t="s">
        <v>248</v>
      </c>
      <c r="F213" s="126"/>
      <c r="G213" s="123"/>
      <c r="H213" s="123"/>
      <c r="I213" s="138"/>
      <c r="J213" s="138"/>
      <c r="K213" s="138"/>
    </row>
    <row r="214" spans="3:11" ht="12.75">
      <c r="C214" s="123"/>
      <c r="D214" s="124" t="s">
        <v>251</v>
      </c>
      <c r="E214" s="125" t="s">
        <v>250</v>
      </c>
      <c r="F214" s="126"/>
      <c r="G214" s="123"/>
      <c r="H214" s="123"/>
      <c r="I214" s="138"/>
      <c r="J214" s="138"/>
      <c r="K214" s="138"/>
    </row>
    <row r="215" spans="3:11" ht="12.75">
      <c r="C215" s="123"/>
      <c r="D215" s="124" t="s">
        <v>253</v>
      </c>
      <c r="E215" s="125" t="s">
        <v>252</v>
      </c>
      <c r="F215" s="126"/>
      <c r="G215" s="123"/>
      <c r="H215" s="123"/>
      <c r="I215" s="138"/>
      <c r="J215" s="138"/>
      <c r="K215" s="138"/>
    </row>
    <row r="216" spans="3:11" ht="12.75">
      <c r="C216" s="123"/>
      <c r="D216" s="124" t="s">
        <v>255</v>
      </c>
      <c r="E216" s="125" t="s">
        <v>254</v>
      </c>
      <c r="F216" s="126"/>
      <c r="G216" s="123"/>
      <c r="H216" s="123"/>
      <c r="I216" s="138"/>
      <c r="J216" s="138"/>
      <c r="K216" s="138"/>
    </row>
    <row r="217" spans="3:11" ht="12.75">
      <c r="C217" s="123"/>
      <c r="D217" s="124" t="s">
        <v>257</v>
      </c>
      <c r="E217" s="125" t="s">
        <v>256</v>
      </c>
      <c r="F217" s="126"/>
      <c r="G217" s="123"/>
      <c r="H217" s="123"/>
      <c r="I217" s="138"/>
      <c r="J217" s="138"/>
      <c r="K217" s="138"/>
    </row>
    <row r="218" spans="3:11" ht="12.75">
      <c r="C218" s="123"/>
      <c r="D218" s="124" t="s">
        <v>259</v>
      </c>
      <c r="E218" s="125" t="s">
        <v>258</v>
      </c>
      <c r="F218" s="126"/>
      <c r="G218" s="123"/>
      <c r="H218" s="123"/>
      <c r="I218" s="138"/>
      <c r="J218" s="138"/>
      <c r="K218" s="138"/>
    </row>
    <row r="219" spans="3:11" ht="12.75">
      <c r="C219" s="123"/>
      <c r="D219" s="124" t="s">
        <v>261</v>
      </c>
      <c r="E219" s="125" t="s">
        <v>260</v>
      </c>
      <c r="F219" s="126"/>
      <c r="G219" s="123"/>
      <c r="H219" s="123"/>
      <c r="I219" s="138"/>
      <c r="J219" s="138"/>
      <c r="K219" s="138"/>
    </row>
    <row r="220" spans="3:11" ht="12.75">
      <c r="C220" s="123"/>
      <c r="D220" s="124" t="s">
        <v>263</v>
      </c>
      <c r="E220" s="125" t="s">
        <v>262</v>
      </c>
      <c r="F220" s="126"/>
      <c r="G220" s="123"/>
      <c r="H220" s="123"/>
      <c r="I220" s="138"/>
      <c r="J220" s="138"/>
      <c r="K220" s="138"/>
    </row>
    <row r="221" spans="3:11" ht="12.75">
      <c r="C221" s="123"/>
      <c r="D221" s="124" t="s">
        <v>265</v>
      </c>
      <c r="E221" s="125" t="s">
        <v>264</v>
      </c>
      <c r="F221" s="126"/>
      <c r="G221" s="123"/>
      <c r="H221" s="123"/>
      <c r="I221" s="138"/>
      <c r="J221" s="138"/>
      <c r="K221" s="138"/>
    </row>
    <row r="222" spans="3:11" ht="12.75">
      <c r="C222" s="123"/>
      <c r="D222" s="124" t="s">
        <v>267</v>
      </c>
      <c r="E222" s="125" t="s">
        <v>266</v>
      </c>
      <c r="F222" s="126"/>
      <c r="G222" s="123"/>
      <c r="H222" s="123"/>
      <c r="I222" s="138"/>
      <c r="J222" s="138"/>
      <c r="K222" s="138"/>
    </row>
    <row r="223" spans="3:11" ht="12.75">
      <c r="C223" s="123"/>
      <c r="D223" s="124" t="s">
        <v>269</v>
      </c>
      <c r="E223" s="125" t="s">
        <v>268</v>
      </c>
      <c r="F223" s="126"/>
      <c r="G223" s="123"/>
      <c r="H223" s="123"/>
      <c r="I223" s="138"/>
      <c r="J223" s="138"/>
      <c r="K223" s="138"/>
    </row>
    <row r="224" spans="3:11" ht="12.75">
      <c r="C224" s="123"/>
      <c r="D224" s="124" t="s">
        <v>271</v>
      </c>
      <c r="E224" s="125" t="s">
        <v>270</v>
      </c>
      <c r="F224" s="126"/>
      <c r="G224" s="123"/>
      <c r="H224" s="123"/>
      <c r="I224" s="138"/>
      <c r="J224" s="138"/>
      <c r="K224" s="138"/>
    </row>
    <row r="225" spans="3:11" ht="12.75">
      <c r="C225" s="123"/>
      <c r="D225" s="124" t="s">
        <v>15</v>
      </c>
      <c r="E225" s="125" t="s">
        <v>14</v>
      </c>
      <c r="F225" s="126"/>
      <c r="G225" s="123"/>
      <c r="H225" s="123"/>
      <c r="I225" s="138"/>
      <c r="J225" s="138"/>
      <c r="K225" s="138"/>
    </row>
    <row r="226" spans="3:11" ht="12.75">
      <c r="C226" s="123"/>
      <c r="D226" s="124" t="s">
        <v>273</v>
      </c>
      <c r="E226" s="125" t="s">
        <v>272</v>
      </c>
      <c r="F226" s="126"/>
      <c r="G226" s="123"/>
      <c r="H226" s="123"/>
      <c r="I226" s="138"/>
      <c r="J226" s="138"/>
      <c r="K226" s="138"/>
    </row>
    <row r="227" spans="3:11" ht="12.75">
      <c r="C227" s="123"/>
      <c r="D227" s="124" t="s">
        <v>17</v>
      </c>
      <c r="E227" s="125" t="s">
        <v>16</v>
      </c>
      <c r="F227" s="126"/>
      <c r="G227" s="123"/>
      <c r="H227" s="123"/>
      <c r="I227" s="138"/>
      <c r="J227" s="138"/>
      <c r="K227" s="138"/>
    </row>
    <row r="228" spans="3:11" ht="12.75">
      <c r="C228" s="123"/>
      <c r="D228" s="124" t="s">
        <v>275</v>
      </c>
      <c r="E228" s="125" t="s">
        <v>274</v>
      </c>
      <c r="F228" s="126"/>
      <c r="G228" s="123"/>
      <c r="H228" s="123"/>
      <c r="I228" s="138"/>
      <c r="J228" s="138"/>
      <c r="K228" s="138"/>
    </row>
    <row r="229" spans="3:11" ht="12.75">
      <c r="C229" s="123"/>
      <c r="D229" s="124" t="s">
        <v>277</v>
      </c>
      <c r="E229" s="125" t="s">
        <v>276</v>
      </c>
      <c r="F229" s="126"/>
      <c r="G229" s="123"/>
      <c r="H229" s="123"/>
      <c r="I229" s="138"/>
      <c r="J229" s="138"/>
      <c r="K229" s="138"/>
    </row>
    <row r="230" spans="3:11" ht="12.75">
      <c r="C230" s="123"/>
      <c r="D230" s="124" t="s">
        <v>19</v>
      </c>
      <c r="E230" s="125" t="s">
        <v>18</v>
      </c>
      <c r="F230" s="126"/>
      <c r="G230" s="123"/>
      <c r="H230" s="123"/>
      <c r="I230" s="138"/>
      <c r="J230" s="138"/>
      <c r="K230" s="138"/>
    </row>
    <row r="231" spans="3:11" ht="12.75">
      <c r="C231" s="123"/>
      <c r="D231" s="124" t="s">
        <v>279</v>
      </c>
      <c r="E231" s="125" t="s">
        <v>278</v>
      </c>
      <c r="F231" s="126"/>
      <c r="G231" s="123"/>
      <c r="H231" s="123"/>
      <c r="I231" s="138"/>
      <c r="J231" s="138"/>
      <c r="K231" s="138"/>
    </row>
    <row r="232" spans="3:11" ht="12.75">
      <c r="C232" s="123"/>
      <c r="D232" s="124" t="s">
        <v>53</v>
      </c>
      <c r="E232" s="125" t="s">
        <v>52</v>
      </c>
      <c r="F232" s="126"/>
      <c r="G232" s="123"/>
      <c r="H232" s="123"/>
      <c r="I232" s="138"/>
      <c r="J232" s="138"/>
      <c r="K232" s="138"/>
    </row>
    <row r="233" spans="3:11" ht="12.75">
      <c r="C233" s="123"/>
      <c r="D233" s="124" t="s">
        <v>281</v>
      </c>
      <c r="E233" s="125" t="s">
        <v>280</v>
      </c>
      <c r="F233" s="126"/>
      <c r="G233" s="123"/>
      <c r="H233" s="123"/>
      <c r="I233" s="138"/>
      <c r="J233" s="138"/>
      <c r="K233" s="138"/>
    </row>
    <row r="234" spans="3:11" ht="12.75">
      <c r="C234" s="123"/>
      <c r="D234" s="124" t="s">
        <v>283</v>
      </c>
      <c r="E234" s="125" t="s">
        <v>282</v>
      </c>
      <c r="F234" s="126"/>
      <c r="G234" s="123"/>
      <c r="H234" s="123"/>
      <c r="I234" s="138"/>
      <c r="J234" s="138"/>
      <c r="K234" s="138"/>
    </row>
    <row r="235" spans="3:11" ht="12.75">
      <c r="C235" s="123"/>
      <c r="D235" s="124" t="s">
        <v>55</v>
      </c>
      <c r="E235" s="125" t="s">
        <v>54</v>
      </c>
      <c r="F235" s="126"/>
      <c r="G235" s="123"/>
      <c r="H235" s="123"/>
      <c r="I235" s="138"/>
      <c r="J235" s="138"/>
      <c r="K235" s="138"/>
    </row>
    <row r="236" spans="3:11" ht="12.75">
      <c r="C236" s="123"/>
      <c r="D236" s="124" t="s">
        <v>285</v>
      </c>
      <c r="E236" s="125" t="s">
        <v>284</v>
      </c>
      <c r="F236" s="126"/>
      <c r="G236" s="123"/>
      <c r="H236" s="123"/>
      <c r="I236" s="138"/>
      <c r="J236" s="138"/>
      <c r="K236" s="138"/>
    </row>
    <row r="237" spans="3:11" ht="12.75">
      <c r="C237" s="123"/>
      <c r="D237" s="124" t="s">
        <v>287</v>
      </c>
      <c r="E237" s="125" t="s">
        <v>286</v>
      </c>
      <c r="F237" s="126"/>
      <c r="G237" s="123"/>
      <c r="H237" s="123"/>
      <c r="I237" s="138"/>
      <c r="J237" s="138"/>
      <c r="K237" s="138"/>
    </row>
    <row r="238" spans="3:11" ht="12.75">
      <c r="C238" s="123"/>
      <c r="D238" s="124" t="s">
        <v>289</v>
      </c>
      <c r="E238" s="125" t="s">
        <v>288</v>
      </c>
      <c r="F238" s="126"/>
      <c r="G238" s="123"/>
      <c r="H238" s="123"/>
      <c r="I238" s="138"/>
      <c r="J238" s="138"/>
      <c r="K238" s="138"/>
    </row>
    <row r="239" spans="3:11" ht="12.75">
      <c r="C239" s="123"/>
      <c r="D239" s="124" t="s">
        <v>291</v>
      </c>
      <c r="E239" s="125" t="s">
        <v>290</v>
      </c>
      <c r="F239" s="126"/>
      <c r="G239" s="123"/>
      <c r="H239" s="123"/>
      <c r="I239" s="138"/>
      <c r="J239" s="138"/>
      <c r="K239" s="138"/>
    </row>
    <row r="240" spans="3:11" ht="12.75">
      <c r="C240" s="123"/>
      <c r="D240" s="124" t="s">
        <v>57</v>
      </c>
      <c r="E240" s="125" t="s">
        <v>56</v>
      </c>
      <c r="F240" s="126"/>
      <c r="G240" s="123"/>
      <c r="H240" s="123"/>
      <c r="I240" s="138"/>
      <c r="J240" s="138"/>
      <c r="K240" s="138"/>
    </row>
    <row r="241" spans="3:11" ht="12.75">
      <c r="C241" s="123"/>
      <c r="D241" s="124" t="s">
        <v>293</v>
      </c>
      <c r="E241" s="125" t="s">
        <v>292</v>
      </c>
      <c r="F241" s="126"/>
      <c r="G241" s="123"/>
      <c r="H241" s="123"/>
      <c r="I241" s="138"/>
      <c r="J241" s="138"/>
      <c r="K241" s="138"/>
    </row>
    <row r="242" spans="3:11" ht="12.75">
      <c r="C242" s="123"/>
      <c r="D242" s="124" t="s">
        <v>295</v>
      </c>
      <c r="E242" s="125" t="s">
        <v>294</v>
      </c>
      <c r="F242" s="126"/>
      <c r="G242" s="123"/>
      <c r="H242" s="123"/>
      <c r="I242" s="138"/>
      <c r="J242" s="138"/>
      <c r="K242" s="138"/>
    </row>
    <row r="243" spans="3:11" ht="12.75">
      <c r="C243" s="123"/>
      <c r="D243" s="124" t="s">
        <v>297</v>
      </c>
      <c r="E243" s="125" t="s">
        <v>296</v>
      </c>
      <c r="F243" s="126"/>
      <c r="G243" s="123"/>
      <c r="H243" s="123"/>
      <c r="I243" s="138"/>
      <c r="J243" s="138"/>
      <c r="K243" s="138"/>
    </row>
    <row r="244" spans="3:11" ht="12.75">
      <c r="C244" s="123"/>
      <c r="D244" s="124" t="s">
        <v>59</v>
      </c>
      <c r="E244" s="125" t="s">
        <v>58</v>
      </c>
      <c r="F244" s="126"/>
      <c r="G244" s="123"/>
      <c r="H244" s="123"/>
      <c r="I244" s="138"/>
      <c r="J244" s="138"/>
      <c r="K244" s="138"/>
    </row>
    <row r="245" spans="3:11" ht="12.75">
      <c r="C245" s="123"/>
      <c r="D245" s="124" t="s">
        <v>299</v>
      </c>
      <c r="E245" s="125" t="s">
        <v>298</v>
      </c>
      <c r="F245" s="126"/>
      <c r="G245" s="123"/>
      <c r="H245" s="123"/>
      <c r="I245" s="138"/>
      <c r="J245" s="138"/>
      <c r="K245" s="138"/>
    </row>
    <row r="246" spans="3:11" ht="12.75">
      <c r="C246" s="123"/>
      <c r="D246" s="124" t="s">
        <v>301</v>
      </c>
      <c r="E246" s="125" t="s">
        <v>300</v>
      </c>
      <c r="F246" s="126"/>
      <c r="G246" s="123"/>
      <c r="H246" s="123"/>
      <c r="I246" s="138"/>
      <c r="J246" s="138"/>
      <c r="K246" s="138"/>
    </row>
    <row r="247" spans="3:11" ht="12.75">
      <c r="C247" s="123"/>
      <c r="D247" s="124" t="s">
        <v>61</v>
      </c>
      <c r="E247" s="125" t="s">
        <v>60</v>
      </c>
      <c r="F247" s="126"/>
      <c r="G247" s="123"/>
      <c r="H247" s="123"/>
      <c r="I247" s="138"/>
      <c r="J247" s="138"/>
      <c r="K247" s="138"/>
    </row>
    <row r="248" spans="3:11" ht="12.75">
      <c r="C248" s="123"/>
      <c r="D248" s="124" t="s">
        <v>647</v>
      </c>
      <c r="E248" s="125" t="s">
        <v>302</v>
      </c>
      <c r="F248" s="126"/>
      <c r="G248" s="123"/>
      <c r="H248" s="123"/>
      <c r="I248" s="138"/>
      <c r="J248" s="138"/>
      <c r="K248" s="138"/>
    </row>
    <row r="249" spans="3:11" ht="12.75">
      <c r="C249" s="123"/>
      <c r="D249" s="124" t="s">
        <v>304</v>
      </c>
      <c r="E249" s="125" t="s">
        <v>303</v>
      </c>
      <c r="F249" s="126"/>
      <c r="G249" s="123"/>
      <c r="H249" s="123"/>
      <c r="I249" s="138"/>
      <c r="J249" s="138"/>
      <c r="K249" s="138"/>
    </row>
    <row r="250" spans="3:11" ht="12.75">
      <c r="C250" s="123"/>
      <c r="D250" s="124" t="s">
        <v>306</v>
      </c>
      <c r="E250" s="125" t="s">
        <v>305</v>
      </c>
      <c r="F250" s="126"/>
      <c r="G250" s="123"/>
      <c r="H250" s="123"/>
      <c r="I250" s="138"/>
      <c r="J250" s="138"/>
      <c r="K250" s="138"/>
    </row>
    <row r="251" spans="3:11" ht="12.75">
      <c r="C251" s="123"/>
      <c r="D251" s="124" t="s">
        <v>7</v>
      </c>
      <c r="E251" s="125" t="s">
        <v>6</v>
      </c>
      <c r="F251" s="126"/>
      <c r="G251" s="123"/>
      <c r="H251" s="123"/>
      <c r="I251" s="138"/>
      <c r="J251" s="138"/>
      <c r="K251" s="138"/>
    </row>
    <row r="252" spans="3:11" ht="12.75">
      <c r="C252" s="123"/>
      <c r="D252" s="124" t="s">
        <v>308</v>
      </c>
      <c r="E252" s="125" t="s">
        <v>307</v>
      </c>
      <c r="F252" s="126"/>
      <c r="G252" s="123"/>
      <c r="H252" s="123"/>
      <c r="I252" s="138"/>
      <c r="J252" s="138"/>
      <c r="K252" s="138"/>
    </row>
    <row r="253" spans="3:11" ht="12.75">
      <c r="C253" s="123"/>
      <c r="D253" s="124" t="s">
        <v>21</v>
      </c>
      <c r="E253" s="125" t="s">
        <v>20</v>
      </c>
      <c r="F253" s="126"/>
      <c r="G253" s="123"/>
      <c r="H253" s="123"/>
      <c r="I253" s="138"/>
      <c r="J253" s="138"/>
      <c r="K253" s="138"/>
    </row>
    <row r="254" spans="3:11" ht="12.75">
      <c r="C254" s="123"/>
      <c r="D254" s="124" t="s">
        <v>23</v>
      </c>
      <c r="E254" s="125" t="s">
        <v>22</v>
      </c>
      <c r="F254" s="126"/>
      <c r="G254" s="123"/>
      <c r="H254" s="123"/>
      <c r="I254" s="138"/>
      <c r="J254" s="138"/>
      <c r="K254" s="138"/>
    </row>
    <row r="255" spans="3:11" ht="12.75">
      <c r="C255" s="123"/>
      <c r="D255" s="124" t="s">
        <v>310</v>
      </c>
      <c r="E255" s="125" t="s">
        <v>309</v>
      </c>
      <c r="F255" s="126"/>
      <c r="G255" s="123"/>
      <c r="H255" s="123"/>
      <c r="I255" s="138"/>
      <c r="J255" s="138"/>
      <c r="K255" s="138"/>
    </row>
    <row r="256" spans="3:11" ht="12.75">
      <c r="C256" s="123"/>
      <c r="D256" s="124" t="s">
        <v>652</v>
      </c>
      <c r="E256" s="125" t="s">
        <v>311</v>
      </c>
      <c r="F256" s="126"/>
      <c r="G256" s="123"/>
      <c r="H256" s="123"/>
      <c r="I256" s="138"/>
      <c r="J256" s="138"/>
      <c r="K256" s="138"/>
    </row>
    <row r="257" spans="3:11" ht="12.75">
      <c r="C257" s="123"/>
      <c r="D257" s="124" t="s">
        <v>313</v>
      </c>
      <c r="E257" s="125" t="s">
        <v>312</v>
      </c>
      <c r="F257" s="126"/>
      <c r="G257" s="123"/>
      <c r="H257" s="123"/>
      <c r="I257" s="138"/>
      <c r="J257" s="138"/>
      <c r="K257" s="138"/>
    </row>
    <row r="258" spans="3:11" ht="12.75">
      <c r="C258" s="123"/>
      <c r="D258" s="124" t="s">
        <v>63</v>
      </c>
      <c r="E258" s="125" t="s">
        <v>62</v>
      </c>
      <c r="F258" s="126"/>
      <c r="G258" s="123"/>
      <c r="H258" s="123"/>
      <c r="I258" s="138"/>
      <c r="J258" s="138"/>
      <c r="K258" s="138"/>
    </row>
    <row r="259" spans="3:11" ht="12.75">
      <c r="C259" s="123"/>
      <c r="D259" s="124" t="s">
        <v>315</v>
      </c>
      <c r="E259" s="125" t="s">
        <v>314</v>
      </c>
      <c r="F259" s="126"/>
      <c r="G259" s="123"/>
      <c r="H259" s="123"/>
      <c r="I259" s="138"/>
      <c r="J259" s="138"/>
      <c r="K259" s="138"/>
    </row>
    <row r="260" spans="3:11" ht="12.75">
      <c r="C260" s="123"/>
      <c r="D260" s="124" t="s">
        <v>317</v>
      </c>
      <c r="E260" s="125" t="s">
        <v>316</v>
      </c>
      <c r="F260" s="126"/>
      <c r="G260" s="123"/>
      <c r="H260" s="123"/>
      <c r="I260" s="138"/>
      <c r="J260" s="138"/>
      <c r="K260" s="138"/>
    </row>
    <row r="261" spans="3:11" ht="12.75">
      <c r="C261" s="123"/>
      <c r="D261" s="124" t="s">
        <v>25</v>
      </c>
      <c r="E261" s="125" t="s">
        <v>24</v>
      </c>
      <c r="F261" s="126"/>
      <c r="G261" s="123"/>
      <c r="H261" s="123"/>
      <c r="I261" s="138"/>
      <c r="J261" s="138"/>
      <c r="K261" s="138"/>
    </row>
    <row r="262" spans="3:11" ht="12.75">
      <c r="C262" s="123"/>
      <c r="D262" s="124" t="s">
        <v>319</v>
      </c>
      <c r="E262" s="125" t="s">
        <v>318</v>
      </c>
      <c r="F262" s="126"/>
      <c r="G262" s="123"/>
      <c r="H262" s="123"/>
      <c r="I262" s="138"/>
      <c r="J262" s="138"/>
      <c r="K262" s="138"/>
    </row>
    <row r="263" spans="3:11" ht="12.75">
      <c r="C263" s="123"/>
      <c r="D263" s="124" t="s">
        <v>321</v>
      </c>
      <c r="E263" s="125" t="s">
        <v>320</v>
      </c>
      <c r="F263" s="126"/>
      <c r="G263" s="123"/>
      <c r="H263" s="123"/>
      <c r="I263" s="138"/>
      <c r="J263" s="138"/>
      <c r="K263" s="138"/>
    </row>
    <row r="264" spans="3:11" ht="12.75">
      <c r="C264" s="123"/>
      <c r="D264" s="124" t="s">
        <v>651</v>
      </c>
      <c r="E264" s="125" t="s">
        <v>322</v>
      </c>
      <c r="F264" s="126"/>
      <c r="G264" s="123"/>
      <c r="H264" s="123"/>
      <c r="I264" s="138"/>
      <c r="J264" s="138"/>
      <c r="K264" s="138"/>
    </row>
    <row r="265" spans="3:11" ht="12.75">
      <c r="C265" s="123"/>
      <c r="D265" s="124" t="s">
        <v>324</v>
      </c>
      <c r="E265" s="125" t="s">
        <v>323</v>
      </c>
      <c r="F265" s="126"/>
      <c r="G265" s="123"/>
      <c r="H265" s="123"/>
      <c r="I265" s="138"/>
      <c r="J265" s="138"/>
      <c r="K265" s="138"/>
    </row>
    <row r="266" spans="3:11" ht="12.75">
      <c r="C266" s="123"/>
      <c r="D266" s="124" t="s">
        <v>27</v>
      </c>
      <c r="E266" s="125" t="s">
        <v>26</v>
      </c>
      <c r="F266" s="126"/>
      <c r="G266" s="123"/>
      <c r="H266" s="123"/>
      <c r="I266" s="138"/>
      <c r="J266" s="138"/>
      <c r="K266" s="138"/>
    </row>
    <row r="267" spans="3:11" ht="12.75">
      <c r="C267" s="123"/>
      <c r="D267" s="124" t="s">
        <v>326</v>
      </c>
      <c r="E267" s="125" t="s">
        <v>325</v>
      </c>
      <c r="F267" s="126"/>
      <c r="G267" s="123"/>
      <c r="H267" s="123"/>
      <c r="I267" s="138"/>
      <c r="J267" s="138"/>
      <c r="K267" s="138"/>
    </row>
    <row r="268" spans="3:11" ht="12.75">
      <c r="C268" s="123"/>
      <c r="D268" s="124" t="s">
        <v>328</v>
      </c>
      <c r="E268" s="125" t="s">
        <v>327</v>
      </c>
      <c r="F268" s="126"/>
      <c r="G268" s="123"/>
      <c r="H268" s="123"/>
      <c r="I268" s="138"/>
      <c r="J268" s="138"/>
      <c r="K268" s="138"/>
    </row>
    <row r="269" spans="3:11" ht="12.75">
      <c r="C269" s="123"/>
      <c r="D269" s="124" t="s">
        <v>330</v>
      </c>
      <c r="E269" s="125" t="s">
        <v>329</v>
      </c>
      <c r="F269" s="126"/>
      <c r="G269" s="123"/>
      <c r="H269" s="123"/>
      <c r="I269" s="138"/>
      <c r="J269" s="138"/>
      <c r="K269" s="138"/>
    </row>
    <row r="270" spans="3:11" ht="12.75">
      <c r="C270" s="123"/>
      <c r="D270" s="124" t="s">
        <v>332</v>
      </c>
      <c r="E270" s="125" t="s">
        <v>331</v>
      </c>
      <c r="F270" s="126"/>
      <c r="G270" s="123"/>
      <c r="H270" s="123"/>
      <c r="I270" s="138"/>
      <c r="J270" s="138"/>
      <c r="K270" s="138"/>
    </row>
    <row r="271" spans="3:11" ht="12.75">
      <c r="C271" s="123"/>
      <c r="D271" s="124" t="s">
        <v>334</v>
      </c>
      <c r="E271" s="125" t="s">
        <v>333</v>
      </c>
      <c r="F271" s="126"/>
      <c r="G271" s="123"/>
      <c r="H271" s="123"/>
      <c r="I271" s="138"/>
      <c r="J271" s="138"/>
      <c r="K271" s="138"/>
    </row>
    <row r="272" spans="3:11" ht="12.75">
      <c r="C272" s="123"/>
      <c r="D272" s="124" t="s">
        <v>336</v>
      </c>
      <c r="E272" s="125" t="s">
        <v>335</v>
      </c>
      <c r="F272" s="126"/>
      <c r="G272" s="123"/>
      <c r="H272" s="123"/>
      <c r="I272" s="138"/>
      <c r="J272" s="138"/>
      <c r="K272" s="138"/>
    </row>
    <row r="273" spans="3:11" ht="12.75">
      <c r="C273" s="123"/>
      <c r="D273" s="124" t="s">
        <v>650</v>
      </c>
      <c r="E273" s="125" t="s">
        <v>337</v>
      </c>
      <c r="F273" s="126"/>
      <c r="G273" s="123"/>
      <c r="H273" s="123"/>
      <c r="I273" s="138"/>
      <c r="J273" s="138"/>
      <c r="K273" s="138"/>
    </row>
    <row r="274" spans="3:11" ht="12.75">
      <c r="C274" s="123"/>
      <c r="D274" s="124" t="s">
        <v>339</v>
      </c>
      <c r="E274" s="125" t="s">
        <v>338</v>
      </c>
      <c r="F274" s="126"/>
      <c r="G274" s="123"/>
      <c r="H274" s="123"/>
      <c r="I274" s="138"/>
      <c r="J274" s="138"/>
      <c r="K274" s="138"/>
    </row>
    <row r="275" spans="3:11" ht="12.75">
      <c r="C275" s="123"/>
      <c r="D275" s="124" t="s">
        <v>341</v>
      </c>
      <c r="E275" s="125" t="s">
        <v>340</v>
      </c>
      <c r="F275" s="126"/>
      <c r="G275" s="123"/>
      <c r="H275" s="123"/>
      <c r="I275" s="138"/>
      <c r="J275" s="138"/>
      <c r="K275" s="138"/>
    </row>
    <row r="276" spans="3:11" ht="12.75">
      <c r="C276" s="123"/>
      <c r="D276" s="124" t="s">
        <v>343</v>
      </c>
      <c r="E276" s="125" t="s">
        <v>342</v>
      </c>
      <c r="F276" s="126"/>
      <c r="G276" s="123"/>
      <c r="H276" s="123"/>
      <c r="I276" s="138"/>
      <c r="J276" s="138"/>
      <c r="K276" s="138"/>
    </row>
    <row r="277" spans="3:11" ht="12.75">
      <c r="C277" s="123"/>
      <c r="D277" s="124" t="s">
        <v>345</v>
      </c>
      <c r="E277" s="125" t="s">
        <v>344</v>
      </c>
      <c r="F277" s="126"/>
      <c r="G277" s="123"/>
      <c r="H277" s="123"/>
      <c r="I277" s="138"/>
      <c r="J277" s="138"/>
      <c r="K277" s="138"/>
    </row>
    <row r="278" spans="3:11" ht="12.75">
      <c r="C278" s="123"/>
      <c r="D278" s="124" t="s">
        <v>347</v>
      </c>
      <c r="E278" s="125" t="s">
        <v>346</v>
      </c>
      <c r="F278" s="126"/>
      <c r="G278" s="123"/>
      <c r="H278" s="123"/>
      <c r="I278" s="138"/>
      <c r="J278" s="138"/>
      <c r="K278" s="138"/>
    </row>
    <row r="279" spans="3:11" ht="12.75">
      <c r="C279" s="123"/>
      <c r="D279" s="124" t="s">
        <v>65</v>
      </c>
      <c r="E279" s="125" t="s">
        <v>64</v>
      </c>
      <c r="F279" s="126"/>
      <c r="G279" s="123"/>
      <c r="H279" s="123"/>
      <c r="I279" s="138"/>
      <c r="J279" s="138"/>
      <c r="K279" s="138"/>
    </row>
    <row r="280" spans="3:11" ht="12.75">
      <c r="C280" s="123"/>
      <c r="D280" s="124" t="s">
        <v>349</v>
      </c>
      <c r="E280" s="125" t="s">
        <v>348</v>
      </c>
      <c r="F280" s="126"/>
      <c r="G280" s="123"/>
      <c r="H280" s="123"/>
      <c r="I280" s="138"/>
      <c r="J280" s="138"/>
      <c r="K280" s="138"/>
    </row>
    <row r="281" spans="3:11" ht="12.75">
      <c r="C281" s="123"/>
      <c r="D281" s="124" t="s">
        <v>351</v>
      </c>
      <c r="E281" s="125" t="s">
        <v>350</v>
      </c>
      <c r="F281" s="126"/>
      <c r="G281" s="123"/>
      <c r="H281" s="123"/>
      <c r="I281" s="138"/>
      <c r="J281" s="138"/>
      <c r="K281" s="138"/>
    </row>
    <row r="282" spans="3:11" ht="12.75">
      <c r="C282" s="123"/>
      <c r="D282" s="124" t="s">
        <v>353</v>
      </c>
      <c r="E282" s="125" t="s">
        <v>352</v>
      </c>
      <c r="F282" s="126"/>
      <c r="G282" s="123"/>
      <c r="H282" s="123"/>
      <c r="I282" s="138"/>
      <c r="J282" s="138"/>
      <c r="K282" s="138"/>
    </row>
    <row r="283" spans="3:11" ht="12.75">
      <c r="C283" s="123"/>
      <c r="D283" s="124" t="s">
        <v>91</v>
      </c>
      <c r="E283" s="125" t="s">
        <v>3</v>
      </c>
      <c r="F283" s="126"/>
      <c r="G283" s="123"/>
      <c r="H283" s="123"/>
      <c r="I283" s="138"/>
      <c r="J283" s="138"/>
      <c r="K283" s="138"/>
    </row>
    <row r="284" spans="3:11" ht="12.75">
      <c r="C284" s="123"/>
      <c r="D284" s="124" t="s">
        <v>355</v>
      </c>
      <c r="E284" s="125" t="s">
        <v>354</v>
      </c>
      <c r="F284" s="126"/>
      <c r="G284" s="123"/>
      <c r="H284" s="123"/>
      <c r="I284" s="138"/>
      <c r="J284" s="138"/>
      <c r="K284" s="138"/>
    </row>
    <row r="285" spans="3:11" ht="12.75">
      <c r="C285" s="123"/>
      <c r="D285" s="124" t="s">
        <v>357</v>
      </c>
      <c r="E285" s="125" t="s">
        <v>356</v>
      </c>
      <c r="F285" s="126"/>
      <c r="G285" s="123"/>
      <c r="H285" s="123"/>
      <c r="I285" s="138"/>
      <c r="J285" s="138"/>
      <c r="K285" s="138"/>
    </row>
    <row r="286" spans="3:11" ht="12.75">
      <c r="C286" s="123"/>
      <c r="D286" s="124" t="s">
        <v>359</v>
      </c>
      <c r="E286" s="125" t="s">
        <v>358</v>
      </c>
      <c r="F286" s="126"/>
      <c r="G286" s="123"/>
      <c r="H286" s="123"/>
      <c r="I286" s="138"/>
      <c r="J286" s="138"/>
      <c r="K286" s="138"/>
    </row>
    <row r="287" spans="3:11" ht="12.75">
      <c r="C287" s="123"/>
      <c r="D287" s="124" t="s">
        <v>361</v>
      </c>
      <c r="E287" s="125" t="s">
        <v>360</v>
      </c>
      <c r="F287" s="126"/>
      <c r="G287" s="123"/>
      <c r="H287" s="123"/>
      <c r="I287" s="138"/>
      <c r="J287" s="138"/>
      <c r="K287" s="138"/>
    </row>
    <row r="288" spans="3:11" ht="12.75">
      <c r="C288" s="123"/>
      <c r="D288" s="124" t="s">
        <v>363</v>
      </c>
      <c r="E288" s="125" t="s">
        <v>362</v>
      </c>
      <c r="F288" s="126"/>
      <c r="G288" s="123"/>
      <c r="H288" s="123"/>
      <c r="I288" s="138"/>
      <c r="J288" s="138"/>
      <c r="K288" s="138"/>
    </row>
    <row r="289" spans="3:11" ht="12.75">
      <c r="C289" s="123"/>
      <c r="D289" s="124" t="s">
        <v>365</v>
      </c>
      <c r="E289" s="125" t="s">
        <v>364</v>
      </c>
      <c r="F289" s="126"/>
      <c r="G289" s="123"/>
      <c r="H289" s="123"/>
      <c r="I289" s="138"/>
      <c r="J289" s="138"/>
      <c r="K289" s="138"/>
    </row>
    <row r="290" spans="3:11" ht="12.75">
      <c r="C290" s="123"/>
      <c r="D290" s="124" t="s">
        <v>67</v>
      </c>
      <c r="E290" s="125" t="s">
        <v>66</v>
      </c>
      <c r="F290" s="126"/>
      <c r="G290" s="123"/>
      <c r="H290" s="123"/>
      <c r="I290" s="138"/>
      <c r="J290" s="138"/>
      <c r="K290" s="138"/>
    </row>
    <row r="291" spans="3:11" ht="12.75">
      <c r="C291" s="123"/>
      <c r="D291" s="124" t="s">
        <v>367</v>
      </c>
      <c r="E291" s="125" t="s">
        <v>366</v>
      </c>
      <c r="F291" s="126"/>
      <c r="G291" s="123"/>
      <c r="H291" s="123"/>
      <c r="I291" s="138"/>
      <c r="J291" s="138"/>
      <c r="K291" s="138"/>
    </row>
    <row r="292" spans="3:11" ht="12.75">
      <c r="C292" s="123"/>
      <c r="D292" s="124" t="s">
        <v>369</v>
      </c>
      <c r="E292" s="125" t="s">
        <v>368</v>
      </c>
      <c r="F292" s="126"/>
      <c r="G292" s="123"/>
      <c r="H292" s="123"/>
      <c r="I292" s="138"/>
      <c r="J292" s="138"/>
      <c r="K292" s="138"/>
    </row>
    <row r="293" spans="3:11" ht="12.75">
      <c r="C293" s="123"/>
      <c r="D293" s="124" t="s">
        <v>371</v>
      </c>
      <c r="E293" s="125" t="s">
        <v>370</v>
      </c>
      <c r="F293" s="126"/>
      <c r="G293" s="123"/>
      <c r="H293" s="123"/>
      <c r="I293" s="138"/>
      <c r="J293" s="138"/>
      <c r="K293" s="138"/>
    </row>
    <row r="294" spans="3:11" ht="12.75">
      <c r="C294" s="123"/>
      <c r="D294" s="124" t="s">
        <v>373</v>
      </c>
      <c r="E294" s="125" t="s">
        <v>372</v>
      </c>
      <c r="F294" s="126"/>
      <c r="G294" s="123"/>
      <c r="H294" s="123"/>
      <c r="I294" s="138"/>
      <c r="J294" s="138"/>
      <c r="K294" s="138"/>
    </row>
    <row r="295" spans="3:11" ht="12.75">
      <c r="C295" s="123"/>
      <c r="D295" s="124" t="s">
        <v>375</v>
      </c>
      <c r="E295" s="125" t="s">
        <v>374</v>
      </c>
      <c r="F295" s="126"/>
      <c r="G295" s="123"/>
      <c r="H295" s="123"/>
      <c r="I295" s="138"/>
      <c r="J295" s="138"/>
      <c r="K295" s="138"/>
    </row>
    <row r="296" spans="3:11" ht="12.75">
      <c r="C296" s="123"/>
      <c r="D296" s="124" t="s">
        <v>377</v>
      </c>
      <c r="E296" s="125" t="s">
        <v>376</v>
      </c>
      <c r="F296" s="126"/>
      <c r="G296" s="123"/>
      <c r="H296" s="123"/>
      <c r="I296" s="138"/>
      <c r="J296" s="138"/>
      <c r="K296" s="138"/>
    </row>
    <row r="297" spans="3:11" ht="12.75">
      <c r="C297" s="123"/>
      <c r="D297" s="124" t="s">
        <v>379</v>
      </c>
      <c r="E297" s="125" t="s">
        <v>378</v>
      </c>
      <c r="F297" s="126"/>
      <c r="G297" s="123"/>
      <c r="H297" s="123"/>
      <c r="I297" s="138"/>
      <c r="J297" s="138"/>
      <c r="K297" s="138"/>
    </row>
    <row r="298" spans="3:11" ht="12.75">
      <c r="C298" s="123"/>
      <c r="D298" s="124" t="s">
        <v>381</v>
      </c>
      <c r="E298" s="125" t="s">
        <v>380</v>
      </c>
      <c r="F298" s="126"/>
      <c r="G298" s="123"/>
      <c r="H298" s="123"/>
      <c r="I298" s="138"/>
      <c r="J298" s="138"/>
      <c r="K298" s="138"/>
    </row>
    <row r="299" spans="3:11" ht="12.75">
      <c r="C299" s="123"/>
      <c r="D299" s="124" t="s">
        <v>383</v>
      </c>
      <c r="E299" s="125" t="s">
        <v>382</v>
      </c>
      <c r="F299" s="126"/>
      <c r="G299" s="123"/>
      <c r="H299" s="123"/>
      <c r="I299" s="138"/>
      <c r="J299" s="138"/>
      <c r="K299" s="138"/>
    </row>
    <row r="300" spans="3:11" ht="12.75">
      <c r="C300" s="123"/>
      <c r="D300" s="124" t="s">
        <v>385</v>
      </c>
      <c r="E300" s="125" t="s">
        <v>384</v>
      </c>
      <c r="F300" s="126"/>
      <c r="G300" s="123"/>
      <c r="H300" s="123"/>
      <c r="I300" s="138"/>
      <c r="J300" s="138"/>
      <c r="K300" s="138"/>
    </row>
    <row r="301" spans="3:11" ht="12.75">
      <c r="C301" s="123"/>
      <c r="D301" s="124" t="s">
        <v>387</v>
      </c>
      <c r="E301" s="125" t="s">
        <v>386</v>
      </c>
      <c r="F301" s="126"/>
      <c r="G301" s="123"/>
      <c r="H301" s="123"/>
      <c r="I301" s="138"/>
      <c r="J301" s="138"/>
      <c r="K301" s="138"/>
    </row>
    <row r="302" spans="3:11" ht="12.75">
      <c r="C302" s="123"/>
      <c r="D302" s="124" t="s">
        <v>389</v>
      </c>
      <c r="E302" s="125" t="s">
        <v>388</v>
      </c>
      <c r="F302" s="126"/>
      <c r="G302" s="123"/>
      <c r="H302" s="123"/>
      <c r="I302" s="138"/>
      <c r="J302" s="138"/>
      <c r="K302" s="138"/>
    </row>
    <row r="303" spans="3:11" ht="12.75">
      <c r="C303" s="123"/>
      <c r="D303" s="124" t="s">
        <v>391</v>
      </c>
      <c r="E303" s="125" t="s">
        <v>390</v>
      </c>
      <c r="F303" s="126"/>
      <c r="G303" s="123"/>
      <c r="H303" s="123"/>
      <c r="I303" s="138"/>
      <c r="J303" s="138"/>
      <c r="K303" s="138"/>
    </row>
    <row r="304" spans="3:11" ht="12.75">
      <c r="C304" s="123"/>
      <c r="D304" s="124" t="s">
        <v>672</v>
      </c>
      <c r="E304" s="125" t="s">
        <v>671</v>
      </c>
      <c r="F304" s="126"/>
      <c r="G304" s="123"/>
      <c r="H304" s="123"/>
      <c r="I304" s="138"/>
      <c r="J304" s="138"/>
      <c r="K304" s="138"/>
    </row>
    <row r="305" spans="3:11" ht="12.75">
      <c r="C305" s="123"/>
      <c r="D305" s="124" t="s">
        <v>393</v>
      </c>
      <c r="E305" s="125" t="s">
        <v>392</v>
      </c>
      <c r="F305" s="126"/>
      <c r="G305" s="123"/>
      <c r="H305" s="123"/>
      <c r="I305" s="138"/>
      <c r="J305" s="138"/>
      <c r="K305" s="138"/>
    </row>
    <row r="306" spans="3:11" ht="12.75">
      <c r="C306" s="123"/>
      <c r="D306" s="124" t="s">
        <v>395</v>
      </c>
      <c r="E306" s="125" t="s">
        <v>394</v>
      </c>
      <c r="F306" s="126"/>
      <c r="G306" s="123"/>
      <c r="H306" s="123"/>
      <c r="I306" s="138"/>
      <c r="J306" s="138"/>
      <c r="K306" s="138"/>
    </row>
    <row r="307" spans="3:11" ht="12.75">
      <c r="C307" s="123"/>
      <c r="D307" s="124" t="s">
        <v>397</v>
      </c>
      <c r="E307" s="125" t="s">
        <v>396</v>
      </c>
      <c r="F307" s="126"/>
      <c r="G307" s="123"/>
      <c r="H307" s="123"/>
      <c r="I307" s="138"/>
      <c r="J307" s="138"/>
      <c r="K307" s="138"/>
    </row>
    <row r="308" spans="3:11" ht="12.75">
      <c r="C308" s="123"/>
      <c r="D308" s="124" t="s">
        <v>399</v>
      </c>
      <c r="E308" s="125" t="s">
        <v>398</v>
      </c>
      <c r="F308" s="126"/>
      <c r="G308" s="123"/>
      <c r="H308" s="123"/>
      <c r="I308" s="138"/>
      <c r="J308" s="138"/>
      <c r="K308" s="138"/>
    </row>
    <row r="309" spans="3:11" ht="12.75">
      <c r="C309" s="123"/>
      <c r="D309" s="124" t="s">
        <v>401</v>
      </c>
      <c r="E309" s="125" t="s">
        <v>400</v>
      </c>
      <c r="F309" s="126"/>
      <c r="G309" s="123"/>
      <c r="H309" s="123"/>
      <c r="I309" s="138"/>
      <c r="J309" s="138"/>
      <c r="K309" s="138"/>
    </row>
    <row r="310" spans="3:11" ht="12.75">
      <c r="C310" s="123"/>
      <c r="D310" s="124" t="s">
        <v>403</v>
      </c>
      <c r="E310" s="125" t="s">
        <v>402</v>
      </c>
      <c r="F310" s="126"/>
      <c r="G310" s="123"/>
      <c r="H310" s="123"/>
      <c r="I310" s="138"/>
      <c r="J310" s="138"/>
      <c r="K310" s="138"/>
    </row>
    <row r="311" spans="3:11" ht="12.75">
      <c r="C311" s="123"/>
      <c r="D311" s="124" t="s">
        <v>405</v>
      </c>
      <c r="E311" s="125" t="s">
        <v>404</v>
      </c>
      <c r="F311" s="126"/>
      <c r="G311" s="123"/>
      <c r="H311" s="123"/>
      <c r="I311" s="138"/>
      <c r="J311" s="138"/>
      <c r="K311" s="138"/>
    </row>
    <row r="312" spans="3:11" ht="12.75">
      <c r="C312" s="123"/>
      <c r="D312" s="124" t="s">
        <v>407</v>
      </c>
      <c r="E312" s="125" t="s">
        <v>406</v>
      </c>
      <c r="F312" s="126"/>
      <c r="G312" s="123"/>
      <c r="H312" s="123"/>
      <c r="I312" s="138"/>
      <c r="J312" s="138"/>
      <c r="K312" s="138"/>
    </row>
    <row r="313" spans="3:11" ht="12.75">
      <c r="C313" s="123"/>
      <c r="D313" s="124" t="s">
        <v>409</v>
      </c>
      <c r="E313" s="125" t="s">
        <v>408</v>
      </c>
      <c r="F313" s="126"/>
      <c r="G313" s="123"/>
      <c r="H313" s="123"/>
      <c r="I313" s="138"/>
      <c r="J313" s="138"/>
      <c r="K313" s="138"/>
    </row>
    <row r="314" spans="3:11" ht="12.75">
      <c r="C314" s="123"/>
      <c r="D314" s="124" t="s">
        <v>411</v>
      </c>
      <c r="E314" s="125" t="s">
        <v>410</v>
      </c>
      <c r="F314" s="126"/>
      <c r="G314" s="123"/>
      <c r="H314" s="123"/>
      <c r="I314" s="138"/>
      <c r="J314" s="138"/>
      <c r="K314" s="138"/>
    </row>
    <row r="315" spans="3:11" ht="12.75">
      <c r="C315" s="123"/>
      <c r="D315" s="124" t="s">
        <v>413</v>
      </c>
      <c r="E315" s="125" t="s">
        <v>412</v>
      </c>
      <c r="F315" s="126"/>
      <c r="G315" s="123"/>
      <c r="H315" s="123"/>
      <c r="I315" s="138"/>
      <c r="J315" s="138"/>
      <c r="K315" s="138"/>
    </row>
    <row r="316" spans="3:11" ht="12.75">
      <c r="C316" s="123"/>
      <c r="D316" s="124" t="s">
        <v>415</v>
      </c>
      <c r="E316" s="125" t="s">
        <v>414</v>
      </c>
      <c r="F316" s="126"/>
      <c r="G316" s="123"/>
      <c r="H316" s="123"/>
      <c r="I316" s="138"/>
      <c r="J316" s="138"/>
      <c r="K316" s="138"/>
    </row>
    <row r="317" spans="3:11" ht="12.75">
      <c r="C317" s="123"/>
      <c r="D317" s="124" t="s">
        <v>417</v>
      </c>
      <c r="E317" s="125" t="s">
        <v>416</v>
      </c>
      <c r="F317" s="126"/>
      <c r="G317" s="123"/>
      <c r="H317" s="123"/>
      <c r="I317" s="138"/>
      <c r="J317" s="138"/>
      <c r="K317" s="138"/>
    </row>
    <row r="318" spans="3:11" ht="12.75">
      <c r="C318" s="123"/>
      <c r="D318" s="124" t="s">
        <v>419</v>
      </c>
      <c r="E318" s="125" t="s">
        <v>418</v>
      </c>
      <c r="F318" s="126"/>
      <c r="G318" s="123"/>
      <c r="H318" s="123"/>
      <c r="I318" s="138"/>
      <c r="J318" s="138"/>
      <c r="K318" s="138"/>
    </row>
    <row r="319" spans="3:11" ht="12.75">
      <c r="C319" s="123"/>
      <c r="D319" s="124" t="s">
        <v>69</v>
      </c>
      <c r="E319" s="125" t="s">
        <v>68</v>
      </c>
      <c r="F319" s="126"/>
      <c r="G319" s="123"/>
      <c r="H319" s="123"/>
      <c r="I319" s="138"/>
      <c r="J319" s="138"/>
      <c r="K319" s="138"/>
    </row>
    <row r="320" spans="3:11" ht="12.75">
      <c r="C320" s="123"/>
      <c r="D320" s="124" t="s">
        <v>421</v>
      </c>
      <c r="E320" s="125" t="s">
        <v>420</v>
      </c>
      <c r="F320" s="126"/>
      <c r="G320" s="123"/>
      <c r="H320" s="123"/>
      <c r="I320" s="138"/>
      <c r="J320" s="138"/>
      <c r="K320" s="138"/>
    </row>
    <row r="321" spans="3:11" ht="12.75">
      <c r="C321" s="123"/>
      <c r="D321" s="124" t="s">
        <v>423</v>
      </c>
      <c r="E321" s="125" t="s">
        <v>422</v>
      </c>
      <c r="F321" s="126"/>
      <c r="G321" s="123"/>
      <c r="H321" s="123"/>
      <c r="I321" s="138"/>
      <c r="J321" s="138"/>
      <c r="K321" s="138"/>
    </row>
    <row r="322" spans="3:11" ht="12.75">
      <c r="C322" s="123"/>
      <c r="D322" s="124" t="s">
        <v>425</v>
      </c>
      <c r="E322" s="125" t="s">
        <v>424</v>
      </c>
      <c r="F322" s="126"/>
      <c r="G322" s="123"/>
      <c r="H322" s="123"/>
      <c r="I322" s="138"/>
      <c r="J322" s="138"/>
      <c r="K322" s="138"/>
    </row>
    <row r="323" spans="3:11" ht="12.75">
      <c r="C323" s="123"/>
      <c r="D323" s="124" t="s">
        <v>427</v>
      </c>
      <c r="E323" s="125" t="s">
        <v>426</v>
      </c>
      <c r="F323" s="126"/>
      <c r="G323" s="123"/>
      <c r="H323" s="123"/>
      <c r="I323" s="138"/>
      <c r="J323" s="138"/>
      <c r="K323" s="138"/>
    </row>
    <row r="324" spans="3:11" ht="12.75">
      <c r="C324" s="123"/>
      <c r="D324" s="124" t="s">
        <v>71</v>
      </c>
      <c r="E324" s="125" t="s">
        <v>70</v>
      </c>
      <c r="F324" s="126"/>
      <c r="G324" s="123"/>
      <c r="H324" s="123"/>
      <c r="I324" s="138"/>
      <c r="J324" s="138"/>
      <c r="K324" s="138"/>
    </row>
    <row r="325" spans="3:11" ht="12.75">
      <c r="C325" s="123"/>
      <c r="D325" s="124" t="s">
        <v>429</v>
      </c>
      <c r="E325" s="125" t="s">
        <v>428</v>
      </c>
      <c r="F325" s="126"/>
      <c r="G325" s="123"/>
      <c r="H325" s="123"/>
      <c r="I325" s="138"/>
      <c r="J325" s="138"/>
      <c r="K325" s="138"/>
    </row>
    <row r="326" spans="3:11" ht="12.75">
      <c r="C326" s="123"/>
      <c r="D326" s="124" t="s">
        <v>431</v>
      </c>
      <c r="E326" s="125" t="s">
        <v>430</v>
      </c>
      <c r="F326" s="126"/>
      <c r="G326" s="123"/>
      <c r="H326" s="123"/>
      <c r="I326" s="138"/>
      <c r="J326" s="138"/>
      <c r="K326" s="138"/>
    </row>
    <row r="327" spans="3:11" ht="12.75">
      <c r="C327" s="123"/>
      <c r="D327" s="124" t="s">
        <v>433</v>
      </c>
      <c r="E327" s="125" t="s">
        <v>432</v>
      </c>
      <c r="F327" s="126"/>
      <c r="G327" s="123"/>
      <c r="H327" s="123"/>
      <c r="I327" s="138"/>
      <c r="J327" s="138"/>
      <c r="K327" s="138"/>
    </row>
    <row r="328" spans="3:11" ht="12.75">
      <c r="C328" s="123"/>
      <c r="D328" s="124" t="s">
        <v>435</v>
      </c>
      <c r="E328" s="125" t="s">
        <v>434</v>
      </c>
      <c r="F328" s="126"/>
      <c r="G328" s="123"/>
      <c r="H328" s="123"/>
      <c r="I328" s="138"/>
      <c r="J328" s="138"/>
      <c r="K328" s="138"/>
    </row>
    <row r="329" spans="3:11" ht="12.75">
      <c r="C329" s="123"/>
      <c r="D329" s="124" t="s">
        <v>437</v>
      </c>
      <c r="E329" s="125" t="s">
        <v>436</v>
      </c>
      <c r="F329" s="126"/>
      <c r="G329" s="123"/>
      <c r="H329" s="123"/>
      <c r="I329" s="138"/>
      <c r="J329" s="138"/>
      <c r="K329" s="138"/>
    </row>
    <row r="330" spans="3:11" ht="12.75">
      <c r="C330" s="123"/>
      <c r="D330" s="124" t="s">
        <v>439</v>
      </c>
      <c r="E330" s="125" t="s">
        <v>438</v>
      </c>
      <c r="F330" s="126"/>
      <c r="G330" s="123"/>
      <c r="H330" s="123"/>
      <c r="I330" s="138"/>
      <c r="J330" s="138"/>
      <c r="K330" s="138"/>
    </row>
    <row r="331" spans="3:11" ht="12.75">
      <c r="C331" s="123"/>
      <c r="D331" s="124" t="s">
        <v>441</v>
      </c>
      <c r="E331" s="125" t="s">
        <v>440</v>
      </c>
      <c r="F331" s="126"/>
      <c r="G331" s="123"/>
      <c r="H331" s="123"/>
      <c r="I331" s="138"/>
      <c r="J331" s="138"/>
      <c r="K331" s="138"/>
    </row>
    <row r="332" spans="3:11" ht="12.75">
      <c r="C332" s="123"/>
      <c r="D332" s="124" t="s">
        <v>443</v>
      </c>
      <c r="E332" s="125" t="s">
        <v>442</v>
      </c>
      <c r="F332" s="126"/>
      <c r="G332" s="123"/>
      <c r="H332" s="123"/>
      <c r="I332" s="138"/>
      <c r="J332" s="138"/>
      <c r="K332" s="138"/>
    </row>
    <row r="333" spans="3:11" ht="12.75">
      <c r="C333" s="123"/>
      <c r="D333" s="124" t="s">
        <v>445</v>
      </c>
      <c r="E333" s="125" t="s">
        <v>444</v>
      </c>
      <c r="F333" s="126"/>
      <c r="G333" s="123"/>
      <c r="H333" s="123"/>
      <c r="I333" s="138"/>
      <c r="J333" s="138"/>
      <c r="K333" s="138"/>
    </row>
    <row r="334" spans="3:11" ht="12.75">
      <c r="C334" s="123"/>
      <c r="D334" s="124" t="s">
        <v>447</v>
      </c>
      <c r="E334" s="125" t="s">
        <v>446</v>
      </c>
      <c r="F334" s="126"/>
      <c r="G334" s="123"/>
      <c r="H334" s="123"/>
      <c r="I334" s="138"/>
      <c r="J334" s="138"/>
      <c r="K334" s="138"/>
    </row>
    <row r="335" spans="3:11" ht="12.75">
      <c r="C335" s="123"/>
      <c r="D335" s="124" t="s">
        <v>449</v>
      </c>
      <c r="E335" s="125" t="s">
        <v>448</v>
      </c>
      <c r="F335" s="126"/>
      <c r="G335" s="123"/>
      <c r="H335" s="123"/>
      <c r="I335" s="138"/>
      <c r="J335" s="138"/>
      <c r="K335" s="138"/>
    </row>
    <row r="336" spans="3:11" ht="12.75">
      <c r="C336" s="123"/>
      <c r="D336" s="124" t="s">
        <v>451</v>
      </c>
      <c r="E336" s="125" t="s">
        <v>450</v>
      </c>
      <c r="F336" s="126"/>
      <c r="G336" s="123"/>
      <c r="H336" s="123"/>
      <c r="I336" s="138"/>
      <c r="J336" s="138"/>
      <c r="K336" s="138"/>
    </row>
    <row r="337" spans="3:11" ht="12.75">
      <c r="C337" s="123"/>
      <c r="D337" s="124" t="s">
        <v>453</v>
      </c>
      <c r="E337" s="125" t="s">
        <v>452</v>
      </c>
      <c r="F337" s="126"/>
      <c r="G337" s="123"/>
      <c r="H337" s="123"/>
      <c r="I337" s="138"/>
      <c r="J337" s="138"/>
      <c r="K337" s="138"/>
    </row>
    <row r="338" spans="2:13" ht="12.75">
      <c r="B338" s="136"/>
      <c r="C338" s="137"/>
      <c r="D338" s="124" t="s">
        <v>455</v>
      </c>
      <c r="E338" s="125" t="s">
        <v>454</v>
      </c>
      <c r="F338" s="126"/>
      <c r="G338" s="123"/>
      <c r="H338" s="123"/>
      <c r="I338" s="138"/>
      <c r="J338" s="138"/>
      <c r="K338" s="138"/>
      <c r="L338" s="136"/>
      <c r="M338" s="136"/>
    </row>
    <row r="339" spans="2:13" ht="12.75">
      <c r="B339" s="136"/>
      <c r="C339" s="137"/>
      <c r="D339" s="124" t="s">
        <v>457</v>
      </c>
      <c r="E339" s="125" t="s">
        <v>456</v>
      </c>
      <c r="F339" s="126"/>
      <c r="G339" s="123"/>
      <c r="H339" s="123"/>
      <c r="I339" s="138"/>
      <c r="J339" s="138"/>
      <c r="K339" s="138"/>
      <c r="L339" s="136"/>
      <c r="M339" s="136"/>
    </row>
    <row r="340" spans="2:13" ht="12.75">
      <c r="B340" s="136"/>
      <c r="C340" s="137"/>
      <c r="D340" s="124" t="s">
        <v>459</v>
      </c>
      <c r="E340" s="125" t="s">
        <v>458</v>
      </c>
      <c r="F340" s="126"/>
      <c r="G340" s="123"/>
      <c r="H340" s="123"/>
      <c r="I340" s="138"/>
      <c r="J340" s="138"/>
      <c r="K340" s="138"/>
      <c r="L340" s="136"/>
      <c r="M340" s="136"/>
    </row>
    <row r="341" spans="2:13" ht="12.75">
      <c r="B341" s="136"/>
      <c r="C341" s="137"/>
      <c r="D341" s="124" t="s">
        <v>461</v>
      </c>
      <c r="E341" s="125" t="s">
        <v>460</v>
      </c>
      <c r="F341" s="126"/>
      <c r="G341" s="123"/>
      <c r="H341" s="123"/>
      <c r="I341" s="138"/>
      <c r="J341" s="138"/>
      <c r="K341" s="138"/>
      <c r="L341" s="136"/>
      <c r="M341" s="136"/>
    </row>
    <row r="342" spans="2:13" ht="12.75">
      <c r="B342" s="136"/>
      <c r="C342" s="137"/>
      <c r="D342" s="124" t="s">
        <v>463</v>
      </c>
      <c r="E342" s="125" t="s">
        <v>462</v>
      </c>
      <c r="F342" s="126"/>
      <c r="G342" s="123"/>
      <c r="H342" s="123"/>
      <c r="I342" s="138"/>
      <c r="J342" s="138"/>
      <c r="K342" s="138"/>
      <c r="L342" s="136"/>
      <c r="M342" s="136"/>
    </row>
    <row r="343" spans="2:13" ht="12.75">
      <c r="B343" s="136"/>
      <c r="C343" s="137"/>
      <c r="D343" s="124" t="s">
        <v>465</v>
      </c>
      <c r="E343" s="125" t="s">
        <v>464</v>
      </c>
      <c r="F343" s="126"/>
      <c r="G343" s="123"/>
      <c r="H343" s="123"/>
      <c r="I343" s="138"/>
      <c r="J343" s="138"/>
      <c r="K343" s="138"/>
      <c r="L343" s="136"/>
      <c r="M343" s="136"/>
    </row>
    <row r="344" spans="2:13" ht="12.75">
      <c r="B344" s="136"/>
      <c r="C344" s="137"/>
      <c r="D344" s="124" t="s">
        <v>467</v>
      </c>
      <c r="E344" s="125" t="s">
        <v>466</v>
      </c>
      <c r="F344" s="126"/>
      <c r="G344" s="123"/>
      <c r="H344" s="123"/>
      <c r="I344" s="138"/>
      <c r="J344" s="138"/>
      <c r="K344" s="138"/>
      <c r="L344" s="136"/>
      <c r="M344" s="136"/>
    </row>
    <row r="345" spans="2:13" ht="12.75">
      <c r="B345" s="136"/>
      <c r="C345" s="137"/>
      <c r="D345" s="124" t="s">
        <v>469</v>
      </c>
      <c r="E345" s="125" t="s">
        <v>468</v>
      </c>
      <c r="F345" s="126"/>
      <c r="G345" s="123"/>
      <c r="H345" s="123"/>
      <c r="I345" s="138"/>
      <c r="J345" s="138"/>
      <c r="K345" s="138"/>
      <c r="L345" s="136"/>
      <c r="M345" s="136"/>
    </row>
    <row r="346" spans="2:13" ht="12.75">
      <c r="B346" s="136"/>
      <c r="C346" s="137"/>
      <c r="D346" s="124" t="s">
        <v>674</v>
      </c>
      <c r="E346" s="125" t="s">
        <v>673</v>
      </c>
      <c r="F346" s="126"/>
      <c r="G346" s="123"/>
      <c r="H346" s="123"/>
      <c r="I346" s="138"/>
      <c r="J346" s="138"/>
      <c r="K346" s="138"/>
      <c r="L346" s="136"/>
      <c r="M346" s="136"/>
    </row>
    <row r="347" spans="2:13" ht="12.75">
      <c r="B347" s="136"/>
      <c r="C347" s="137"/>
      <c r="D347" s="124" t="s">
        <v>471</v>
      </c>
      <c r="E347" s="125" t="s">
        <v>470</v>
      </c>
      <c r="F347" s="126"/>
      <c r="G347" s="123"/>
      <c r="H347" s="123"/>
      <c r="I347" s="138"/>
      <c r="J347" s="138"/>
      <c r="K347" s="138"/>
      <c r="L347" s="136"/>
      <c r="M347" s="136"/>
    </row>
    <row r="348" spans="2:13" ht="12.75">
      <c r="B348" s="136"/>
      <c r="C348" s="137"/>
      <c r="D348" s="124" t="s">
        <v>473</v>
      </c>
      <c r="E348" s="125" t="s">
        <v>472</v>
      </c>
      <c r="F348" s="126"/>
      <c r="G348" s="123"/>
      <c r="H348" s="123"/>
      <c r="I348" s="138"/>
      <c r="J348" s="138"/>
      <c r="K348" s="138"/>
      <c r="L348" s="136"/>
      <c r="M348" s="136"/>
    </row>
    <row r="349" spans="2:13" ht="12.75">
      <c r="B349" s="136"/>
      <c r="C349" s="137"/>
      <c r="D349" s="124" t="s">
        <v>475</v>
      </c>
      <c r="E349" s="125" t="s">
        <v>474</v>
      </c>
      <c r="F349" s="126"/>
      <c r="G349" s="123"/>
      <c r="H349" s="123"/>
      <c r="I349" s="138"/>
      <c r="J349" s="138"/>
      <c r="K349" s="138"/>
      <c r="L349" s="136"/>
      <c r="M349" s="136"/>
    </row>
    <row r="350" spans="2:13" ht="12.75">
      <c r="B350" s="136"/>
      <c r="C350" s="137"/>
      <c r="D350" s="124" t="s">
        <v>477</v>
      </c>
      <c r="E350" s="125" t="s">
        <v>476</v>
      </c>
      <c r="F350" s="126"/>
      <c r="G350" s="123"/>
      <c r="H350" s="123"/>
      <c r="I350" s="138"/>
      <c r="J350" s="138"/>
      <c r="K350" s="138"/>
      <c r="L350" s="136"/>
      <c r="M350" s="136"/>
    </row>
    <row r="351" spans="2:13" ht="12.75">
      <c r="B351" s="136"/>
      <c r="C351" s="137"/>
      <c r="D351" s="124" t="s">
        <v>479</v>
      </c>
      <c r="E351" s="125" t="s">
        <v>478</v>
      </c>
      <c r="F351" s="126"/>
      <c r="G351" s="123"/>
      <c r="H351" s="123"/>
      <c r="I351" s="138"/>
      <c r="J351" s="138"/>
      <c r="K351" s="138"/>
      <c r="L351" s="136"/>
      <c r="M351" s="136"/>
    </row>
    <row r="352" spans="2:13" ht="12.75">
      <c r="B352" s="136"/>
      <c r="C352" s="137"/>
      <c r="D352" s="124" t="s">
        <v>481</v>
      </c>
      <c r="E352" s="125" t="s">
        <v>480</v>
      </c>
      <c r="F352" s="126"/>
      <c r="G352" s="123"/>
      <c r="H352" s="123"/>
      <c r="I352" s="138"/>
      <c r="J352" s="138"/>
      <c r="K352" s="138"/>
      <c r="L352" s="136"/>
      <c r="M352" s="136"/>
    </row>
    <row r="353" spans="2:13" ht="12.75">
      <c r="B353" s="136"/>
      <c r="C353" s="137"/>
      <c r="D353" s="124" t="s">
        <v>483</v>
      </c>
      <c r="E353" s="125" t="s">
        <v>482</v>
      </c>
      <c r="F353" s="126"/>
      <c r="G353" s="123"/>
      <c r="H353" s="123"/>
      <c r="I353" s="138"/>
      <c r="J353" s="138"/>
      <c r="K353" s="138"/>
      <c r="L353" s="136"/>
      <c r="M353" s="136"/>
    </row>
    <row r="354" spans="2:13" ht="12.75">
      <c r="B354" s="136"/>
      <c r="C354" s="137"/>
      <c r="D354" s="124" t="s">
        <v>485</v>
      </c>
      <c r="E354" s="125" t="s">
        <v>484</v>
      </c>
      <c r="F354" s="126"/>
      <c r="G354" s="123"/>
      <c r="H354" s="123"/>
      <c r="I354" s="138"/>
      <c r="J354" s="138"/>
      <c r="K354" s="138"/>
      <c r="L354" s="136"/>
      <c r="M354" s="136"/>
    </row>
    <row r="355" spans="2:13" ht="12.75">
      <c r="B355" s="136"/>
      <c r="C355" s="137"/>
      <c r="D355" s="124" t="s">
        <v>487</v>
      </c>
      <c r="E355" s="125" t="s">
        <v>486</v>
      </c>
      <c r="F355" s="126"/>
      <c r="G355" s="123"/>
      <c r="H355" s="123"/>
      <c r="I355" s="138"/>
      <c r="J355" s="138"/>
      <c r="K355" s="138"/>
      <c r="L355" s="136"/>
      <c r="M355" s="136"/>
    </row>
    <row r="356" spans="2:13" ht="12.75">
      <c r="B356" s="136"/>
      <c r="C356" s="137"/>
      <c r="D356" s="124" t="s">
        <v>489</v>
      </c>
      <c r="E356" s="125" t="s">
        <v>488</v>
      </c>
      <c r="F356" s="126"/>
      <c r="G356" s="123"/>
      <c r="H356" s="123"/>
      <c r="I356" s="138"/>
      <c r="J356" s="138"/>
      <c r="K356" s="138"/>
      <c r="L356" s="136"/>
      <c r="M356" s="136"/>
    </row>
    <row r="357" spans="2:13" ht="12.75">
      <c r="B357" s="136"/>
      <c r="C357" s="137"/>
      <c r="D357" s="124" t="s">
        <v>491</v>
      </c>
      <c r="E357" s="125" t="s">
        <v>490</v>
      </c>
      <c r="F357" s="126"/>
      <c r="G357" s="123"/>
      <c r="H357" s="123"/>
      <c r="I357" s="138"/>
      <c r="J357" s="138"/>
      <c r="K357" s="138"/>
      <c r="L357" s="136"/>
      <c r="M357" s="136"/>
    </row>
    <row r="358" spans="2:13" ht="12.75">
      <c r="B358" s="136"/>
      <c r="C358" s="137"/>
      <c r="D358" s="124" t="s">
        <v>493</v>
      </c>
      <c r="E358" s="125" t="s">
        <v>492</v>
      </c>
      <c r="F358" s="126"/>
      <c r="G358" s="123"/>
      <c r="H358" s="123"/>
      <c r="I358" s="138"/>
      <c r="J358" s="138"/>
      <c r="K358" s="138"/>
      <c r="L358" s="136"/>
      <c r="M358" s="136"/>
    </row>
    <row r="359" spans="2:13" ht="12.75">
      <c r="B359" s="136"/>
      <c r="C359" s="137"/>
      <c r="D359" s="124" t="s">
        <v>495</v>
      </c>
      <c r="E359" s="125" t="s">
        <v>494</v>
      </c>
      <c r="F359" s="126"/>
      <c r="G359" s="123"/>
      <c r="H359" s="123"/>
      <c r="I359" s="138"/>
      <c r="J359" s="138"/>
      <c r="K359" s="138"/>
      <c r="L359" s="136"/>
      <c r="M359" s="136"/>
    </row>
    <row r="360" spans="2:13" ht="12.75">
      <c r="B360" s="136"/>
      <c r="C360" s="137"/>
      <c r="D360" s="124" t="s">
        <v>497</v>
      </c>
      <c r="E360" s="125" t="s">
        <v>496</v>
      </c>
      <c r="F360" s="126"/>
      <c r="G360" s="123"/>
      <c r="H360" s="123"/>
      <c r="I360" s="138"/>
      <c r="J360" s="138"/>
      <c r="K360" s="138"/>
      <c r="L360" s="136"/>
      <c r="M360" s="136"/>
    </row>
    <row r="361" spans="2:13" ht="12.75">
      <c r="B361" s="136"/>
      <c r="C361" s="137"/>
      <c r="D361" s="124" t="s">
        <v>499</v>
      </c>
      <c r="E361" s="125" t="s">
        <v>498</v>
      </c>
      <c r="F361" s="126"/>
      <c r="G361" s="123"/>
      <c r="H361" s="123"/>
      <c r="I361" s="138"/>
      <c r="J361" s="138"/>
      <c r="K361" s="138"/>
      <c r="L361" s="136"/>
      <c r="M361" s="136"/>
    </row>
    <row r="362" spans="2:13" ht="12.75">
      <c r="B362" s="136"/>
      <c r="C362" s="137"/>
      <c r="D362" s="124" t="s">
        <v>501</v>
      </c>
      <c r="E362" s="125" t="s">
        <v>500</v>
      </c>
      <c r="F362" s="126"/>
      <c r="G362" s="123"/>
      <c r="H362" s="123"/>
      <c r="I362" s="138"/>
      <c r="J362" s="138"/>
      <c r="K362" s="138"/>
      <c r="L362" s="136"/>
      <c r="M362" s="136"/>
    </row>
    <row r="363" spans="2:13" ht="12.75">
      <c r="B363" s="136"/>
      <c r="C363" s="137"/>
      <c r="D363" s="124" t="s">
        <v>503</v>
      </c>
      <c r="E363" s="125" t="s">
        <v>502</v>
      </c>
      <c r="F363" s="126"/>
      <c r="G363" s="123"/>
      <c r="H363" s="123"/>
      <c r="I363" s="138"/>
      <c r="J363" s="138"/>
      <c r="K363" s="138"/>
      <c r="L363" s="136"/>
      <c r="M363" s="136"/>
    </row>
    <row r="364" spans="2:13" ht="12.75">
      <c r="B364" s="136"/>
      <c r="C364" s="137"/>
      <c r="D364" s="124" t="s">
        <v>505</v>
      </c>
      <c r="E364" s="125" t="s">
        <v>504</v>
      </c>
      <c r="F364" s="126"/>
      <c r="G364" s="123"/>
      <c r="H364" s="123"/>
      <c r="I364" s="138"/>
      <c r="J364" s="138"/>
      <c r="K364" s="138"/>
      <c r="L364" s="136"/>
      <c r="M364" s="136"/>
    </row>
    <row r="365" spans="2:13" ht="12.75">
      <c r="B365" s="136"/>
      <c r="C365" s="137"/>
      <c r="D365" s="124" t="s">
        <v>507</v>
      </c>
      <c r="E365" s="125" t="s">
        <v>506</v>
      </c>
      <c r="F365" s="126"/>
      <c r="G365" s="123"/>
      <c r="H365" s="123"/>
      <c r="I365" s="138"/>
      <c r="J365" s="138"/>
      <c r="K365" s="138"/>
      <c r="L365" s="136"/>
      <c r="M365" s="136"/>
    </row>
    <row r="366" spans="2:13" ht="12.75">
      <c r="B366" s="136"/>
      <c r="C366" s="137"/>
      <c r="D366" s="124" t="s">
        <v>29</v>
      </c>
      <c r="E366" s="125" t="s">
        <v>28</v>
      </c>
      <c r="F366" s="126"/>
      <c r="G366" s="123"/>
      <c r="H366" s="123"/>
      <c r="I366" s="138"/>
      <c r="J366" s="138"/>
      <c r="K366" s="138"/>
      <c r="L366" s="136"/>
      <c r="M366" s="136"/>
    </row>
    <row r="367" spans="2:13" ht="12.75">
      <c r="B367" s="136"/>
      <c r="C367" s="137"/>
      <c r="D367" s="124" t="s">
        <v>509</v>
      </c>
      <c r="E367" s="125" t="s">
        <v>508</v>
      </c>
      <c r="F367" s="126"/>
      <c r="G367" s="123"/>
      <c r="H367" s="123"/>
      <c r="I367" s="138"/>
      <c r="J367" s="138"/>
      <c r="K367" s="138"/>
      <c r="L367" s="136"/>
      <c r="M367" s="136"/>
    </row>
    <row r="368" spans="2:13" ht="12.75">
      <c r="B368" s="136"/>
      <c r="C368" s="137"/>
      <c r="D368" s="124" t="s">
        <v>511</v>
      </c>
      <c r="E368" s="125" t="s">
        <v>510</v>
      </c>
      <c r="F368" s="126"/>
      <c r="G368" s="123"/>
      <c r="H368" s="123"/>
      <c r="I368" s="138"/>
      <c r="J368" s="138"/>
      <c r="K368" s="138"/>
      <c r="L368" s="136"/>
      <c r="M368" s="136"/>
    </row>
    <row r="369" spans="2:13" ht="12.75">
      <c r="B369" s="136"/>
      <c r="C369" s="137"/>
      <c r="D369" s="124" t="s">
        <v>513</v>
      </c>
      <c r="E369" s="125" t="s">
        <v>512</v>
      </c>
      <c r="F369" s="126"/>
      <c r="G369" s="123"/>
      <c r="H369" s="123"/>
      <c r="I369" s="138"/>
      <c r="J369" s="138"/>
      <c r="K369" s="138"/>
      <c r="L369" s="136"/>
      <c r="M369" s="136"/>
    </row>
    <row r="370" spans="2:13" ht="12.75">
      <c r="B370" s="136"/>
      <c r="C370" s="137"/>
      <c r="D370" s="124" t="s">
        <v>515</v>
      </c>
      <c r="E370" s="125" t="s">
        <v>514</v>
      </c>
      <c r="F370" s="126"/>
      <c r="G370" s="123"/>
      <c r="H370" s="123"/>
      <c r="I370" s="138"/>
      <c r="J370" s="138"/>
      <c r="K370" s="138"/>
      <c r="L370" s="136"/>
      <c r="M370" s="136"/>
    </row>
    <row r="371" spans="2:13" ht="12.75">
      <c r="B371" s="136"/>
      <c r="C371" s="137"/>
      <c r="D371" s="124" t="s">
        <v>517</v>
      </c>
      <c r="E371" s="125" t="s">
        <v>516</v>
      </c>
      <c r="F371" s="126"/>
      <c r="G371" s="123"/>
      <c r="H371" s="123"/>
      <c r="I371" s="138"/>
      <c r="J371" s="138"/>
      <c r="K371" s="138"/>
      <c r="L371" s="136"/>
      <c r="M371" s="136"/>
    </row>
    <row r="372" spans="2:13" ht="12.75">
      <c r="B372" s="136"/>
      <c r="C372" s="137"/>
      <c r="D372" s="124" t="s">
        <v>519</v>
      </c>
      <c r="E372" s="125" t="s">
        <v>518</v>
      </c>
      <c r="F372" s="126"/>
      <c r="G372" s="123"/>
      <c r="H372" s="123"/>
      <c r="I372" s="138"/>
      <c r="J372" s="138"/>
      <c r="K372" s="138"/>
      <c r="L372" s="136"/>
      <c r="M372" s="136"/>
    </row>
    <row r="373" spans="2:13" ht="12.75">
      <c r="B373" s="136"/>
      <c r="C373" s="137"/>
      <c r="D373" s="124" t="s">
        <v>521</v>
      </c>
      <c r="E373" s="125" t="s">
        <v>520</v>
      </c>
      <c r="F373" s="126"/>
      <c r="G373" s="123"/>
      <c r="H373" s="123"/>
      <c r="I373" s="138"/>
      <c r="J373" s="138"/>
      <c r="K373" s="138"/>
      <c r="L373" s="136"/>
      <c r="M373" s="136"/>
    </row>
    <row r="374" spans="2:13" ht="12.75">
      <c r="B374" s="136"/>
      <c r="C374" s="137"/>
      <c r="D374" s="124" t="s">
        <v>523</v>
      </c>
      <c r="E374" s="125" t="s">
        <v>522</v>
      </c>
      <c r="F374" s="126"/>
      <c r="G374" s="123"/>
      <c r="H374" s="123"/>
      <c r="I374" s="138"/>
      <c r="J374" s="138"/>
      <c r="K374" s="138"/>
      <c r="L374" s="136"/>
      <c r="M374" s="136"/>
    </row>
    <row r="375" spans="2:13" ht="12.75">
      <c r="B375" s="136"/>
      <c r="C375" s="137"/>
      <c r="D375" s="124" t="s">
        <v>525</v>
      </c>
      <c r="E375" s="125" t="s">
        <v>524</v>
      </c>
      <c r="F375" s="126"/>
      <c r="G375" s="123"/>
      <c r="H375" s="123"/>
      <c r="I375" s="138"/>
      <c r="J375" s="138"/>
      <c r="K375" s="138"/>
      <c r="L375" s="136"/>
      <c r="M375" s="136"/>
    </row>
    <row r="376" spans="2:13" ht="12.75">
      <c r="B376" s="136"/>
      <c r="C376" s="137"/>
      <c r="D376" s="124" t="s">
        <v>527</v>
      </c>
      <c r="E376" s="125" t="s">
        <v>526</v>
      </c>
      <c r="F376" s="126"/>
      <c r="G376" s="123"/>
      <c r="H376" s="123"/>
      <c r="I376" s="138"/>
      <c r="J376" s="138"/>
      <c r="K376" s="138"/>
      <c r="L376" s="136"/>
      <c r="M376" s="136"/>
    </row>
    <row r="377" spans="2:13" ht="12.75">
      <c r="B377" s="136"/>
      <c r="C377" s="137"/>
      <c r="D377" s="124" t="s">
        <v>529</v>
      </c>
      <c r="E377" s="125" t="s">
        <v>528</v>
      </c>
      <c r="F377" s="126"/>
      <c r="G377" s="123"/>
      <c r="H377" s="123"/>
      <c r="I377" s="138"/>
      <c r="J377" s="138"/>
      <c r="K377" s="138"/>
      <c r="L377" s="136"/>
      <c r="M377" s="136"/>
    </row>
    <row r="378" spans="2:13" ht="12.75">
      <c r="B378" s="136"/>
      <c r="C378" s="137"/>
      <c r="D378" s="124" t="s">
        <v>531</v>
      </c>
      <c r="E378" s="125" t="s">
        <v>530</v>
      </c>
      <c r="F378" s="126"/>
      <c r="G378" s="123"/>
      <c r="H378" s="123"/>
      <c r="I378" s="138"/>
      <c r="J378" s="138"/>
      <c r="K378" s="138"/>
      <c r="L378" s="136"/>
      <c r="M378" s="136"/>
    </row>
    <row r="379" spans="2:13" ht="12.75">
      <c r="B379" s="136"/>
      <c r="C379" s="137"/>
      <c r="D379" s="124" t="s">
        <v>533</v>
      </c>
      <c r="E379" s="125" t="s">
        <v>532</v>
      </c>
      <c r="F379" s="126"/>
      <c r="G379" s="123"/>
      <c r="H379" s="123"/>
      <c r="I379" s="138"/>
      <c r="J379" s="138"/>
      <c r="K379" s="138"/>
      <c r="L379" s="136"/>
      <c r="M379" s="136"/>
    </row>
    <row r="380" spans="2:13" ht="12.75">
      <c r="B380" s="136"/>
      <c r="C380" s="137"/>
      <c r="D380" s="124" t="s">
        <v>535</v>
      </c>
      <c r="E380" s="125" t="s">
        <v>534</v>
      </c>
      <c r="F380" s="126"/>
      <c r="G380" s="123"/>
      <c r="H380" s="123"/>
      <c r="I380" s="138"/>
      <c r="J380" s="138"/>
      <c r="K380" s="138"/>
      <c r="L380" s="136"/>
      <c r="M380" s="136"/>
    </row>
    <row r="381" spans="2:13" ht="12.75">
      <c r="B381" s="136"/>
      <c r="C381" s="137"/>
      <c r="D381" s="124" t="s">
        <v>537</v>
      </c>
      <c r="E381" s="125" t="s">
        <v>536</v>
      </c>
      <c r="F381" s="126"/>
      <c r="G381" s="123"/>
      <c r="H381" s="123"/>
      <c r="I381" s="138"/>
      <c r="J381" s="138"/>
      <c r="K381" s="138"/>
      <c r="L381" s="136"/>
      <c r="M381" s="136"/>
    </row>
    <row r="382" spans="2:13" ht="12.75">
      <c r="B382" s="136"/>
      <c r="C382" s="137"/>
      <c r="D382" s="124" t="s">
        <v>73</v>
      </c>
      <c r="E382" s="125" t="s">
        <v>72</v>
      </c>
      <c r="F382" s="126"/>
      <c r="G382" s="123"/>
      <c r="H382" s="123"/>
      <c r="I382" s="138"/>
      <c r="J382" s="138"/>
      <c r="K382" s="138"/>
      <c r="L382" s="136"/>
      <c r="M382" s="136"/>
    </row>
    <row r="383" spans="2:13" ht="12.75">
      <c r="B383" s="136"/>
      <c r="C383" s="137"/>
      <c r="D383" s="124" t="s">
        <v>539</v>
      </c>
      <c r="E383" s="125" t="s">
        <v>538</v>
      </c>
      <c r="F383" s="126"/>
      <c r="G383" s="123"/>
      <c r="H383" s="123"/>
      <c r="I383" s="138"/>
      <c r="J383" s="138"/>
      <c r="K383" s="138"/>
      <c r="L383" s="136"/>
      <c r="M383" s="136"/>
    </row>
    <row r="384" spans="2:13" ht="12.75">
      <c r="B384" s="136"/>
      <c r="C384" s="137"/>
      <c r="D384" s="124" t="s">
        <v>541</v>
      </c>
      <c r="E384" s="125" t="s">
        <v>540</v>
      </c>
      <c r="F384" s="126"/>
      <c r="G384" s="123"/>
      <c r="H384" s="123"/>
      <c r="I384" s="138"/>
      <c r="J384" s="138"/>
      <c r="K384" s="138"/>
      <c r="L384" s="136"/>
      <c r="M384" s="136"/>
    </row>
    <row r="385" spans="2:13" ht="12.75">
      <c r="B385" s="136"/>
      <c r="C385" s="137"/>
      <c r="D385" s="124" t="s">
        <v>9</v>
      </c>
      <c r="E385" s="125" t="s">
        <v>8</v>
      </c>
      <c r="F385" s="126"/>
      <c r="G385" s="123"/>
      <c r="H385" s="123"/>
      <c r="I385" s="138"/>
      <c r="J385" s="138"/>
      <c r="K385" s="138"/>
      <c r="L385" s="136"/>
      <c r="M385" s="136"/>
    </row>
    <row r="386" spans="2:13" ht="12.75">
      <c r="B386" s="136"/>
      <c r="C386" s="137"/>
      <c r="D386" s="124" t="s">
        <v>543</v>
      </c>
      <c r="E386" s="125" t="s">
        <v>542</v>
      </c>
      <c r="F386" s="126"/>
      <c r="G386" s="123"/>
      <c r="H386" s="123"/>
      <c r="I386" s="138"/>
      <c r="J386" s="138"/>
      <c r="K386" s="138"/>
      <c r="L386" s="136"/>
      <c r="M386" s="136"/>
    </row>
    <row r="387" spans="2:13" ht="12.75">
      <c r="B387" s="136"/>
      <c r="C387" s="137"/>
      <c r="D387" s="124" t="s">
        <v>545</v>
      </c>
      <c r="E387" s="125" t="s">
        <v>544</v>
      </c>
      <c r="F387" s="126"/>
      <c r="G387" s="123"/>
      <c r="H387" s="123"/>
      <c r="I387" s="138"/>
      <c r="J387" s="138"/>
      <c r="K387" s="138"/>
      <c r="L387" s="136"/>
      <c r="M387" s="136"/>
    </row>
    <row r="388" spans="2:13" ht="12.75">
      <c r="B388" s="136"/>
      <c r="C388" s="137"/>
      <c r="D388" s="124" t="s">
        <v>547</v>
      </c>
      <c r="E388" s="125" t="s">
        <v>546</v>
      </c>
      <c r="F388" s="126"/>
      <c r="G388" s="123"/>
      <c r="H388" s="123"/>
      <c r="I388" s="138"/>
      <c r="J388" s="138"/>
      <c r="K388" s="138"/>
      <c r="L388" s="136"/>
      <c r="M388" s="136"/>
    </row>
    <row r="389" spans="2:13" ht="12.75">
      <c r="B389" s="136"/>
      <c r="C389" s="137"/>
      <c r="D389" s="124" t="s">
        <v>549</v>
      </c>
      <c r="E389" s="125" t="s">
        <v>548</v>
      </c>
      <c r="F389" s="126"/>
      <c r="G389" s="123"/>
      <c r="H389" s="123"/>
      <c r="I389" s="138"/>
      <c r="J389" s="138"/>
      <c r="K389" s="138"/>
      <c r="L389" s="136"/>
      <c r="M389" s="136"/>
    </row>
    <row r="390" spans="2:13" ht="12.75">
      <c r="B390" s="136"/>
      <c r="C390" s="137"/>
      <c r="D390" s="124" t="s">
        <v>551</v>
      </c>
      <c r="E390" s="125" t="s">
        <v>550</v>
      </c>
      <c r="F390" s="126"/>
      <c r="G390" s="123"/>
      <c r="H390" s="123"/>
      <c r="I390" s="138"/>
      <c r="J390" s="138"/>
      <c r="K390" s="138"/>
      <c r="L390" s="136"/>
      <c r="M390" s="136"/>
    </row>
    <row r="391" spans="2:13" ht="12.75">
      <c r="B391" s="136"/>
      <c r="C391" s="137"/>
      <c r="D391" s="124" t="s">
        <v>553</v>
      </c>
      <c r="E391" s="125" t="s">
        <v>552</v>
      </c>
      <c r="F391" s="126"/>
      <c r="G391" s="123"/>
      <c r="H391" s="123"/>
      <c r="I391" s="138"/>
      <c r="J391" s="138"/>
      <c r="K391" s="138"/>
      <c r="L391" s="136"/>
      <c r="M391" s="136"/>
    </row>
    <row r="392" spans="2:13" ht="12.75">
      <c r="B392" s="136"/>
      <c r="C392" s="137"/>
      <c r="D392" s="124" t="s">
        <v>555</v>
      </c>
      <c r="E392" s="125" t="s">
        <v>554</v>
      </c>
      <c r="F392" s="126"/>
      <c r="G392" s="123"/>
      <c r="H392" s="123"/>
      <c r="I392" s="138"/>
      <c r="J392" s="138"/>
      <c r="K392" s="138"/>
      <c r="L392" s="136"/>
      <c r="M392" s="136"/>
    </row>
    <row r="393" spans="2:13" ht="12.75">
      <c r="B393" s="136"/>
      <c r="C393" s="137"/>
      <c r="D393" s="124" t="s">
        <v>557</v>
      </c>
      <c r="E393" s="125" t="s">
        <v>556</v>
      </c>
      <c r="F393" s="126"/>
      <c r="G393" s="123"/>
      <c r="H393" s="123"/>
      <c r="I393" s="138"/>
      <c r="J393" s="138"/>
      <c r="K393" s="138"/>
      <c r="L393" s="136"/>
      <c r="M393" s="136"/>
    </row>
    <row r="394" spans="2:13" ht="12.75">
      <c r="B394" s="136"/>
      <c r="C394" s="137"/>
      <c r="D394" s="124" t="s">
        <v>559</v>
      </c>
      <c r="E394" s="125" t="s">
        <v>558</v>
      </c>
      <c r="F394" s="126"/>
      <c r="G394" s="123"/>
      <c r="H394" s="123"/>
      <c r="I394" s="138"/>
      <c r="J394" s="138"/>
      <c r="K394" s="138"/>
      <c r="L394" s="136"/>
      <c r="M394" s="136"/>
    </row>
    <row r="395" spans="2:13" ht="12.75">
      <c r="B395" s="136"/>
      <c r="C395" s="137"/>
      <c r="D395" s="124" t="s">
        <v>561</v>
      </c>
      <c r="E395" s="125" t="s">
        <v>560</v>
      </c>
      <c r="F395" s="126"/>
      <c r="G395" s="123"/>
      <c r="H395" s="123"/>
      <c r="I395" s="138"/>
      <c r="J395" s="138"/>
      <c r="K395" s="138"/>
      <c r="L395" s="136"/>
      <c r="M395" s="136"/>
    </row>
    <row r="396" spans="2:13" ht="12.75">
      <c r="B396" s="136"/>
      <c r="C396" s="137"/>
      <c r="D396" s="124" t="s">
        <v>563</v>
      </c>
      <c r="E396" s="125" t="s">
        <v>562</v>
      </c>
      <c r="F396" s="126"/>
      <c r="G396" s="123"/>
      <c r="H396" s="123"/>
      <c r="I396" s="138"/>
      <c r="J396" s="138"/>
      <c r="K396" s="138"/>
      <c r="L396" s="136"/>
      <c r="M396" s="136"/>
    </row>
    <row r="397" spans="2:13" ht="12.75">
      <c r="B397" s="136"/>
      <c r="C397" s="137"/>
      <c r="D397" s="124" t="s">
        <v>565</v>
      </c>
      <c r="E397" s="125" t="s">
        <v>564</v>
      </c>
      <c r="F397" s="126"/>
      <c r="G397" s="123"/>
      <c r="H397" s="123"/>
      <c r="I397" s="138"/>
      <c r="J397" s="138"/>
      <c r="K397" s="138"/>
      <c r="L397" s="136"/>
      <c r="M397" s="136"/>
    </row>
    <row r="398" spans="2:13" ht="12.75">
      <c r="B398" s="136"/>
      <c r="C398" s="137"/>
      <c r="D398" s="124" t="s">
        <v>567</v>
      </c>
      <c r="E398" s="125" t="s">
        <v>566</v>
      </c>
      <c r="F398" s="126"/>
      <c r="G398" s="123"/>
      <c r="H398" s="123"/>
      <c r="I398" s="138"/>
      <c r="J398" s="138"/>
      <c r="K398" s="138"/>
      <c r="L398" s="136"/>
      <c r="M398" s="136"/>
    </row>
    <row r="399" spans="2:13" ht="12.75">
      <c r="B399" s="136"/>
      <c r="C399" s="137"/>
      <c r="D399" s="124" t="s">
        <v>569</v>
      </c>
      <c r="E399" s="125" t="s">
        <v>568</v>
      </c>
      <c r="F399" s="126"/>
      <c r="G399" s="123"/>
      <c r="H399" s="123"/>
      <c r="I399" s="138"/>
      <c r="J399" s="138"/>
      <c r="K399" s="138"/>
      <c r="L399" s="136"/>
      <c r="M399" s="136"/>
    </row>
    <row r="400" spans="2:13" ht="12.75">
      <c r="B400" s="136"/>
      <c r="C400" s="137"/>
      <c r="D400" s="124" t="s">
        <v>31</v>
      </c>
      <c r="E400" s="125" t="s">
        <v>30</v>
      </c>
      <c r="F400" s="126"/>
      <c r="G400" s="123"/>
      <c r="H400" s="123"/>
      <c r="I400" s="138"/>
      <c r="J400" s="138"/>
      <c r="K400" s="138"/>
      <c r="L400" s="136"/>
      <c r="M400" s="136"/>
    </row>
    <row r="401" spans="2:13" ht="12.75">
      <c r="B401" s="136"/>
      <c r="C401" s="137"/>
      <c r="D401" s="124" t="s">
        <v>571</v>
      </c>
      <c r="E401" s="125" t="s">
        <v>570</v>
      </c>
      <c r="F401" s="126"/>
      <c r="G401" s="123"/>
      <c r="H401" s="123"/>
      <c r="I401" s="138"/>
      <c r="J401" s="138"/>
      <c r="K401" s="138"/>
      <c r="L401" s="136"/>
      <c r="M401" s="136"/>
    </row>
    <row r="402" spans="2:13" ht="12.75">
      <c r="B402" s="136"/>
      <c r="C402" s="137"/>
      <c r="D402" s="124" t="s">
        <v>573</v>
      </c>
      <c r="E402" s="125" t="s">
        <v>572</v>
      </c>
      <c r="F402" s="126"/>
      <c r="G402" s="123"/>
      <c r="H402" s="123"/>
      <c r="I402" s="138"/>
      <c r="J402" s="138"/>
      <c r="K402" s="138"/>
      <c r="L402" s="136"/>
      <c r="M402" s="136"/>
    </row>
    <row r="403" spans="2:13" ht="12.75">
      <c r="B403" s="136"/>
      <c r="C403" s="137"/>
      <c r="D403" s="124" t="s">
        <v>575</v>
      </c>
      <c r="E403" s="125" t="s">
        <v>574</v>
      </c>
      <c r="F403" s="126"/>
      <c r="G403" s="123"/>
      <c r="H403" s="123"/>
      <c r="I403" s="138"/>
      <c r="J403" s="138"/>
      <c r="K403" s="138"/>
      <c r="L403" s="136"/>
      <c r="M403" s="136"/>
    </row>
    <row r="404" spans="2:13" ht="12.75">
      <c r="B404" s="136"/>
      <c r="C404" s="137"/>
      <c r="D404" s="124" t="s">
        <v>577</v>
      </c>
      <c r="E404" s="125" t="s">
        <v>576</v>
      </c>
      <c r="F404" s="126"/>
      <c r="G404" s="123"/>
      <c r="H404" s="123"/>
      <c r="I404" s="138"/>
      <c r="J404" s="138"/>
      <c r="K404" s="138"/>
      <c r="L404" s="136"/>
      <c r="M404" s="136"/>
    </row>
    <row r="405" spans="2:13" ht="12.75">
      <c r="B405" s="136"/>
      <c r="C405" s="137"/>
      <c r="D405" s="124" t="s">
        <v>579</v>
      </c>
      <c r="E405" s="125" t="s">
        <v>578</v>
      </c>
      <c r="F405" s="126"/>
      <c r="G405" s="123"/>
      <c r="H405" s="123"/>
      <c r="I405" s="138"/>
      <c r="J405" s="138"/>
      <c r="K405" s="138"/>
      <c r="L405" s="136"/>
      <c r="M405" s="136"/>
    </row>
    <row r="406" spans="2:13" ht="12.75">
      <c r="B406" s="136"/>
      <c r="C406" s="137"/>
      <c r="D406" s="124" t="s">
        <v>581</v>
      </c>
      <c r="E406" s="125" t="s">
        <v>580</v>
      </c>
      <c r="F406" s="126"/>
      <c r="G406" s="123"/>
      <c r="H406" s="123"/>
      <c r="I406" s="138"/>
      <c r="J406" s="138"/>
      <c r="K406" s="138"/>
      <c r="L406" s="136"/>
      <c r="M406" s="136"/>
    </row>
    <row r="407" spans="2:13" ht="12.75">
      <c r="B407" s="136"/>
      <c r="C407" s="137"/>
      <c r="D407" s="124" t="s">
        <v>75</v>
      </c>
      <c r="E407" s="125" t="s">
        <v>74</v>
      </c>
      <c r="F407" s="126"/>
      <c r="G407" s="123"/>
      <c r="H407" s="123"/>
      <c r="I407" s="138"/>
      <c r="J407" s="138"/>
      <c r="K407" s="138"/>
      <c r="L407" s="136"/>
      <c r="M407" s="136"/>
    </row>
    <row r="408" spans="2:13" ht="12.75">
      <c r="B408" s="136"/>
      <c r="C408" s="137"/>
      <c r="D408" s="124" t="s">
        <v>33</v>
      </c>
      <c r="E408" s="125" t="s">
        <v>32</v>
      </c>
      <c r="F408" s="126"/>
      <c r="G408" s="123"/>
      <c r="H408" s="123"/>
      <c r="I408" s="138"/>
      <c r="J408" s="138"/>
      <c r="K408" s="138"/>
      <c r="L408" s="136"/>
      <c r="M408" s="136"/>
    </row>
    <row r="409" spans="2:13" ht="12.75">
      <c r="B409" s="136"/>
      <c r="C409" s="137"/>
      <c r="D409" s="124" t="s">
        <v>583</v>
      </c>
      <c r="E409" s="125" t="s">
        <v>582</v>
      </c>
      <c r="F409" s="126"/>
      <c r="G409" s="123"/>
      <c r="H409" s="123"/>
      <c r="I409" s="138"/>
      <c r="J409" s="138"/>
      <c r="K409" s="138"/>
      <c r="L409" s="136"/>
      <c r="M409" s="136"/>
    </row>
    <row r="410" spans="2:13" ht="12.75">
      <c r="B410" s="136"/>
      <c r="C410" s="137"/>
      <c r="D410" s="124" t="s">
        <v>585</v>
      </c>
      <c r="E410" s="125" t="s">
        <v>584</v>
      </c>
      <c r="F410" s="126"/>
      <c r="G410" s="123"/>
      <c r="H410" s="123"/>
      <c r="I410" s="138"/>
      <c r="J410" s="138"/>
      <c r="K410" s="138"/>
      <c r="L410" s="136"/>
      <c r="M410" s="136"/>
    </row>
    <row r="411" spans="2:13" ht="12.75">
      <c r="B411" s="136"/>
      <c r="C411" s="137"/>
      <c r="D411" s="124" t="s">
        <v>587</v>
      </c>
      <c r="E411" s="125" t="s">
        <v>586</v>
      </c>
      <c r="F411" s="126"/>
      <c r="G411" s="123"/>
      <c r="H411" s="123"/>
      <c r="I411" s="138"/>
      <c r="J411" s="138"/>
      <c r="K411" s="138"/>
      <c r="L411" s="136"/>
      <c r="M411" s="136"/>
    </row>
    <row r="412" spans="2:13" ht="12.75">
      <c r="B412" s="136"/>
      <c r="C412" s="137"/>
      <c r="D412" s="124" t="s">
        <v>589</v>
      </c>
      <c r="E412" s="125" t="s">
        <v>588</v>
      </c>
      <c r="F412" s="126"/>
      <c r="G412" s="123"/>
      <c r="H412" s="123"/>
      <c r="I412" s="138"/>
      <c r="J412" s="138"/>
      <c r="K412" s="138"/>
      <c r="L412" s="136"/>
      <c r="M412" s="136"/>
    </row>
    <row r="413" spans="2:13" ht="12.75">
      <c r="B413" s="136"/>
      <c r="C413" s="137"/>
      <c r="D413" s="124" t="s">
        <v>591</v>
      </c>
      <c r="E413" s="125" t="s">
        <v>590</v>
      </c>
      <c r="F413" s="126"/>
      <c r="G413" s="123"/>
      <c r="H413" s="123"/>
      <c r="I413" s="138"/>
      <c r="J413" s="138"/>
      <c r="K413" s="138"/>
      <c r="L413" s="136"/>
      <c r="M413" s="136"/>
    </row>
    <row r="414" spans="2:13" ht="12.75">
      <c r="B414" s="136"/>
      <c r="C414" s="137"/>
      <c r="D414" s="124" t="s">
        <v>593</v>
      </c>
      <c r="E414" s="125" t="s">
        <v>592</v>
      </c>
      <c r="F414" s="126"/>
      <c r="G414" s="123"/>
      <c r="H414" s="123"/>
      <c r="I414" s="138"/>
      <c r="J414" s="138"/>
      <c r="K414" s="138"/>
      <c r="L414" s="136"/>
      <c r="M414" s="136"/>
    </row>
    <row r="415" spans="2:13" ht="12.75">
      <c r="B415" s="136"/>
      <c r="C415" s="137"/>
      <c r="D415" s="124" t="s">
        <v>595</v>
      </c>
      <c r="E415" s="125" t="s">
        <v>594</v>
      </c>
      <c r="F415" s="126"/>
      <c r="G415" s="123"/>
      <c r="H415" s="123"/>
      <c r="I415" s="138"/>
      <c r="J415" s="138"/>
      <c r="K415" s="138"/>
      <c r="L415" s="136"/>
      <c r="M415" s="136"/>
    </row>
    <row r="416" spans="2:13" ht="12.75">
      <c r="B416" s="136"/>
      <c r="C416" s="137"/>
      <c r="D416" s="124" t="s">
        <v>597</v>
      </c>
      <c r="E416" s="125" t="s">
        <v>596</v>
      </c>
      <c r="F416" s="126"/>
      <c r="G416" s="123"/>
      <c r="H416" s="123"/>
      <c r="I416" s="138"/>
      <c r="J416" s="138"/>
      <c r="K416" s="138"/>
      <c r="L416" s="136"/>
      <c r="M416" s="136"/>
    </row>
    <row r="417" spans="2:13" ht="12.75">
      <c r="B417" s="136"/>
      <c r="C417" s="137"/>
      <c r="D417" s="124" t="s">
        <v>599</v>
      </c>
      <c r="E417" s="125" t="s">
        <v>598</v>
      </c>
      <c r="F417" s="126"/>
      <c r="G417" s="123"/>
      <c r="H417" s="123"/>
      <c r="I417" s="138"/>
      <c r="J417" s="138"/>
      <c r="K417" s="138"/>
      <c r="L417" s="136"/>
      <c r="M417" s="136"/>
    </row>
    <row r="418" spans="2:13" ht="12.75">
      <c r="B418" s="136"/>
      <c r="C418" s="137"/>
      <c r="D418" s="124" t="s">
        <v>601</v>
      </c>
      <c r="E418" s="125" t="s">
        <v>600</v>
      </c>
      <c r="F418" s="126"/>
      <c r="G418" s="123"/>
      <c r="H418" s="123"/>
      <c r="I418" s="138"/>
      <c r="J418" s="138"/>
      <c r="K418" s="138"/>
      <c r="L418" s="136"/>
      <c r="M418" s="136"/>
    </row>
    <row r="419" spans="2:13" ht="12.75">
      <c r="B419" s="136"/>
      <c r="C419" s="137"/>
      <c r="D419" s="124" t="s">
        <v>603</v>
      </c>
      <c r="E419" s="125" t="s">
        <v>602</v>
      </c>
      <c r="F419" s="126"/>
      <c r="G419" s="123"/>
      <c r="H419" s="123"/>
      <c r="I419" s="138"/>
      <c r="J419" s="138"/>
      <c r="K419" s="138"/>
      <c r="L419" s="136"/>
      <c r="M419" s="136"/>
    </row>
    <row r="420" spans="2:13" ht="12.75">
      <c r="B420" s="136"/>
      <c r="C420" s="137"/>
      <c r="D420" s="124" t="s">
        <v>605</v>
      </c>
      <c r="E420" s="125" t="s">
        <v>604</v>
      </c>
      <c r="F420" s="126"/>
      <c r="G420" s="123"/>
      <c r="H420" s="123"/>
      <c r="I420" s="138"/>
      <c r="J420" s="138"/>
      <c r="K420" s="138"/>
      <c r="L420" s="136"/>
      <c r="M420" s="136"/>
    </row>
    <row r="421" spans="2:13" ht="12.75">
      <c r="B421" s="136"/>
      <c r="C421" s="137"/>
      <c r="D421" s="124" t="s">
        <v>607</v>
      </c>
      <c r="E421" s="125" t="s">
        <v>606</v>
      </c>
      <c r="F421" s="126"/>
      <c r="G421" s="123"/>
      <c r="H421" s="123"/>
      <c r="I421" s="138"/>
      <c r="J421" s="138"/>
      <c r="K421" s="138"/>
      <c r="L421" s="136"/>
      <c r="M421" s="136"/>
    </row>
    <row r="422" spans="2:13" ht="12.75">
      <c r="B422" s="136"/>
      <c r="C422" s="137"/>
      <c r="D422" s="124" t="s">
        <v>609</v>
      </c>
      <c r="E422" s="125" t="s">
        <v>608</v>
      </c>
      <c r="F422" s="126"/>
      <c r="G422" s="123"/>
      <c r="H422" s="123"/>
      <c r="I422" s="138"/>
      <c r="J422" s="138"/>
      <c r="K422" s="138"/>
      <c r="L422" s="136"/>
      <c r="M422" s="136"/>
    </row>
    <row r="423" spans="2:13" ht="12.75">
      <c r="B423" s="136"/>
      <c r="C423" s="137"/>
      <c r="D423" s="124" t="s">
        <v>611</v>
      </c>
      <c r="E423" s="125" t="s">
        <v>610</v>
      </c>
      <c r="F423" s="126"/>
      <c r="G423" s="123"/>
      <c r="H423" s="123"/>
      <c r="I423" s="138"/>
      <c r="J423" s="138"/>
      <c r="K423" s="138"/>
      <c r="L423" s="136"/>
      <c r="M423" s="136"/>
    </row>
    <row r="424" spans="2:13" ht="12.75">
      <c r="B424" s="136"/>
      <c r="C424" s="137"/>
      <c r="D424" s="124" t="s">
        <v>35</v>
      </c>
      <c r="E424" s="125" t="s">
        <v>34</v>
      </c>
      <c r="F424" s="126"/>
      <c r="G424" s="123"/>
      <c r="H424" s="123"/>
      <c r="I424" s="138"/>
      <c r="J424" s="138"/>
      <c r="K424" s="138"/>
      <c r="L424" s="136"/>
      <c r="M424" s="136"/>
    </row>
    <row r="425" spans="2:13" ht="12.75">
      <c r="B425" s="136"/>
      <c r="C425" s="137"/>
      <c r="D425" s="124" t="s">
        <v>613</v>
      </c>
      <c r="E425" s="125" t="s">
        <v>612</v>
      </c>
      <c r="F425" s="126"/>
      <c r="G425" s="123"/>
      <c r="H425" s="123"/>
      <c r="I425" s="138"/>
      <c r="J425" s="138"/>
      <c r="K425" s="138"/>
      <c r="L425" s="136"/>
      <c r="M425" s="136"/>
    </row>
    <row r="426" spans="2:13" ht="12.75">
      <c r="B426" s="136"/>
      <c r="C426" s="137"/>
      <c r="D426" s="124" t="s">
        <v>615</v>
      </c>
      <c r="E426" s="125" t="s">
        <v>614</v>
      </c>
      <c r="F426" s="126"/>
      <c r="G426" s="123"/>
      <c r="H426" s="123"/>
      <c r="I426" s="138"/>
      <c r="J426" s="138"/>
      <c r="K426" s="138"/>
      <c r="L426" s="136"/>
      <c r="M426" s="136"/>
    </row>
    <row r="427" spans="2:13" ht="12.75">
      <c r="B427" s="136"/>
      <c r="C427" s="137"/>
      <c r="D427" s="124" t="s">
        <v>676</v>
      </c>
      <c r="E427" s="125" t="s">
        <v>675</v>
      </c>
      <c r="F427" s="126"/>
      <c r="G427" s="123"/>
      <c r="H427" s="123"/>
      <c r="I427" s="138"/>
      <c r="J427" s="138"/>
      <c r="K427" s="138"/>
      <c r="L427" s="136"/>
      <c r="M427" s="136"/>
    </row>
    <row r="428" spans="2:13" ht="12.75">
      <c r="B428" s="136"/>
      <c r="C428" s="137"/>
      <c r="D428" s="124" t="s">
        <v>617</v>
      </c>
      <c r="E428" s="125" t="s">
        <v>616</v>
      </c>
      <c r="F428" s="126"/>
      <c r="G428" s="123"/>
      <c r="H428" s="123"/>
      <c r="I428" s="138"/>
      <c r="J428" s="138"/>
      <c r="K428" s="138"/>
      <c r="L428" s="136"/>
      <c r="M428" s="136"/>
    </row>
    <row r="429" spans="2:13" ht="12.75">
      <c r="B429" s="136"/>
      <c r="C429" s="137"/>
      <c r="D429" s="124" t="s">
        <v>2</v>
      </c>
      <c r="E429" s="125" t="s">
        <v>1</v>
      </c>
      <c r="F429" s="126"/>
      <c r="G429" s="123"/>
      <c r="H429" s="123"/>
      <c r="I429" s="138"/>
      <c r="J429" s="138"/>
      <c r="K429" s="138"/>
      <c r="L429" s="136"/>
      <c r="M429" s="136"/>
    </row>
    <row r="430" spans="2:13" ht="12.75">
      <c r="B430" s="136"/>
      <c r="C430" s="137"/>
      <c r="D430" s="124" t="s">
        <v>619</v>
      </c>
      <c r="E430" s="125" t="s">
        <v>618</v>
      </c>
      <c r="F430" s="126"/>
      <c r="G430" s="123"/>
      <c r="H430" s="123"/>
      <c r="I430" s="138"/>
      <c r="J430" s="138"/>
      <c r="K430" s="138"/>
      <c r="L430" s="136"/>
      <c r="M430" s="136"/>
    </row>
    <row r="431" spans="2:13" ht="12.75">
      <c r="B431" s="136"/>
      <c r="C431" s="137"/>
      <c r="D431" s="124" t="s">
        <v>621</v>
      </c>
      <c r="E431" s="125" t="s">
        <v>620</v>
      </c>
      <c r="F431" s="126"/>
      <c r="G431" s="123"/>
      <c r="H431" s="123"/>
      <c r="I431" s="138"/>
      <c r="J431" s="138"/>
      <c r="K431" s="138"/>
      <c r="L431" s="136"/>
      <c r="M431" s="136"/>
    </row>
    <row r="432" spans="2:13" ht="12.75">
      <c r="B432" s="136"/>
      <c r="C432" s="137"/>
      <c r="D432" s="124" t="s">
        <v>623</v>
      </c>
      <c r="E432" s="125" t="s">
        <v>622</v>
      </c>
      <c r="F432" s="126"/>
      <c r="G432" s="123"/>
      <c r="H432" s="123"/>
      <c r="I432" s="138"/>
      <c r="J432" s="138"/>
      <c r="K432" s="138"/>
      <c r="L432" s="136"/>
      <c r="M432" s="136"/>
    </row>
    <row r="433" spans="2:13" ht="12.75">
      <c r="B433" s="136"/>
      <c r="C433" s="137"/>
      <c r="D433" s="124" t="s">
        <v>625</v>
      </c>
      <c r="E433" s="125" t="s">
        <v>624</v>
      </c>
      <c r="F433" s="126"/>
      <c r="G433" s="123"/>
      <c r="H433" s="123"/>
      <c r="I433" s="138"/>
      <c r="J433" s="138"/>
      <c r="K433" s="138"/>
      <c r="L433" s="136"/>
      <c r="M433" s="136"/>
    </row>
    <row r="434" spans="2:13" ht="12.75">
      <c r="B434" s="136"/>
      <c r="C434" s="137"/>
      <c r="D434" s="124" t="s">
        <v>627</v>
      </c>
      <c r="E434" s="125" t="s">
        <v>626</v>
      </c>
      <c r="F434" s="126"/>
      <c r="G434" s="123"/>
      <c r="H434" s="123"/>
      <c r="I434" s="138"/>
      <c r="J434" s="138"/>
      <c r="K434" s="138"/>
      <c r="L434" s="136"/>
      <c r="M434" s="136"/>
    </row>
    <row r="435" spans="2:13" ht="12.75">
      <c r="B435" s="136"/>
      <c r="C435" s="137"/>
      <c r="D435" s="124" t="s">
        <v>629</v>
      </c>
      <c r="E435" s="125" t="s">
        <v>628</v>
      </c>
      <c r="F435" s="126"/>
      <c r="G435" s="123"/>
      <c r="H435" s="123"/>
      <c r="I435" s="138"/>
      <c r="J435" s="138"/>
      <c r="K435" s="138"/>
      <c r="L435" s="136"/>
      <c r="M435" s="136"/>
    </row>
    <row r="436" spans="2:13" ht="12.75">
      <c r="B436" s="136"/>
      <c r="C436" s="137"/>
      <c r="D436" s="124" t="s">
        <v>631</v>
      </c>
      <c r="E436" s="125" t="s">
        <v>630</v>
      </c>
      <c r="F436" s="126"/>
      <c r="G436" s="123"/>
      <c r="H436" s="123"/>
      <c r="I436" s="138"/>
      <c r="J436" s="138"/>
      <c r="K436" s="138"/>
      <c r="L436" s="136"/>
      <c r="M436" s="136"/>
    </row>
    <row r="437" spans="2:13" ht="12.75">
      <c r="B437" s="136"/>
      <c r="C437" s="137"/>
      <c r="D437" s="124" t="s">
        <v>633</v>
      </c>
      <c r="E437" s="125" t="s">
        <v>632</v>
      </c>
      <c r="F437" s="126"/>
      <c r="G437" s="123"/>
      <c r="H437" s="123"/>
      <c r="I437" s="138"/>
      <c r="J437" s="138"/>
      <c r="K437" s="138"/>
      <c r="L437" s="136"/>
      <c r="M437" s="136"/>
    </row>
    <row r="438" spans="2:13" ht="12.75">
      <c r="B438" s="136"/>
      <c r="C438" s="137"/>
      <c r="D438" s="124" t="s">
        <v>635</v>
      </c>
      <c r="E438" s="125" t="s">
        <v>634</v>
      </c>
      <c r="F438" s="126"/>
      <c r="G438" s="123"/>
      <c r="H438" s="123"/>
      <c r="I438" s="138"/>
      <c r="J438" s="138"/>
      <c r="K438" s="138"/>
      <c r="L438" s="136"/>
      <c r="M438" s="136"/>
    </row>
    <row r="439" spans="2:13" ht="12.75">
      <c r="B439" s="136"/>
      <c r="C439" s="137"/>
      <c r="D439" s="124" t="s">
        <v>637</v>
      </c>
      <c r="E439" s="125" t="s">
        <v>636</v>
      </c>
      <c r="F439" s="126"/>
      <c r="G439" s="123"/>
      <c r="H439" s="123"/>
      <c r="I439" s="138"/>
      <c r="J439" s="138"/>
      <c r="K439" s="138"/>
      <c r="L439" s="136"/>
      <c r="M439" s="136"/>
    </row>
    <row r="440" spans="2:13" ht="12.75">
      <c r="B440" s="136"/>
      <c r="C440" s="137"/>
      <c r="D440" s="124" t="s">
        <v>639</v>
      </c>
      <c r="E440" s="125" t="s">
        <v>638</v>
      </c>
      <c r="F440" s="126"/>
      <c r="G440" s="123"/>
      <c r="H440" s="123"/>
      <c r="I440" s="138"/>
      <c r="J440" s="138"/>
      <c r="K440" s="138"/>
      <c r="L440" s="136"/>
      <c r="M440" s="136"/>
    </row>
    <row r="441" spans="2:13" ht="12.75">
      <c r="B441" s="136"/>
      <c r="C441" s="137"/>
      <c r="D441" s="123"/>
      <c r="E441" s="123"/>
      <c r="F441" s="123"/>
      <c r="G441" s="123"/>
      <c r="H441" s="123"/>
      <c r="I441" s="138"/>
      <c r="J441" s="138"/>
      <c r="K441" s="138"/>
      <c r="L441" s="136"/>
      <c r="M441" s="136"/>
    </row>
    <row r="442" spans="2:13" ht="12.75">
      <c r="B442" s="136"/>
      <c r="C442" s="137"/>
      <c r="D442" s="123"/>
      <c r="E442" s="123"/>
      <c r="F442" s="123"/>
      <c r="G442" s="123"/>
      <c r="H442" s="123"/>
      <c r="I442" s="138"/>
      <c r="J442" s="138"/>
      <c r="K442" s="138"/>
      <c r="L442" s="136"/>
      <c r="M442" s="136"/>
    </row>
    <row r="443" spans="2:13" ht="12.75">
      <c r="B443" s="136"/>
      <c r="C443" s="137"/>
      <c r="D443" s="123"/>
      <c r="E443" s="123"/>
      <c r="F443" s="123"/>
      <c r="G443" s="123"/>
      <c r="H443" s="123"/>
      <c r="I443" s="138"/>
      <c r="J443" s="138"/>
      <c r="K443" s="138"/>
      <c r="L443" s="136"/>
      <c r="M443" s="136"/>
    </row>
    <row r="444" spans="2:13" ht="12.75">
      <c r="B444" s="136"/>
      <c r="C444" s="137"/>
      <c r="D444" s="123"/>
      <c r="E444" s="123"/>
      <c r="F444" s="123"/>
      <c r="G444" s="123"/>
      <c r="H444" s="123"/>
      <c r="I444" s="138"/>
      <c r="J444" s="138"/>
      <c r="K444" s="138"/>
      <c r="L444" s="136"/>
      <c r="M444" s="136"/>
    </row>
    <row r="445" spans="2:13" ht="12.75">
      <c r="B445" s="136"/>
      <c r="C445" s="137"/>
      <c r="D445" s="123"/>
      <c r="E445" s="123"/>
      <c r="F445" s="123"/>
      <c r="G445" s="123"/>
      <c r="H445" s="123"/>
      <c r="I445" s="138"/>
      <c r="J445" s="138"/>
      <c r="K445" s="138"/>
      <c r="L445" s="136"/>
      <c r="M445" s="136"/>
    </row>
    <row r="446" spans="2:13" ht="12.75">
      <c r="B446" s="136"/>
      <c r="C446" s="137"/>
      <c r="D446" s="123"/>
      <c r="E446" s="123"/>
      <c r="F446" s="123"/>
      <c r="G446" s="123"/>
      <c r="H446" s="123"/>
      <c r="I446" s="138"/>
      <c r="J446" s="138"/>
      <c r="K446" s="138"/>
      <c r="L446" s="136"/>
      <c r="M446" s="136"/>
    </row>
    <row r="447" spans="2:13" ht="12.75">
      <c r="B447" s="136"/>
      <c r="C447" s="137"/>
      <c r="D447" s="123"/>
      <c r="E447" s="123"/>
      <c r="F447" s="123"/>
      <c r="G447" s="123"/>
      <c r="H447" s="123"/>
      <c r="I447" s="138"/>
      <c r="J447" s="138"/>
      <c r="K447" s="138"/>
      <c r="L447" s="136"/>
      <c r="M447" s="136"/>
    </row>
    <row r="448" spans="2:13" ht="12.75">
      <c r="B448" s="136"/>
      <c r="C448" s="137"/>
      <c r="D448" s="123"/>
      <c r="E448" s="123"/>
      <c r="F448" s="123"/>
      <c r="G448" s="123"/>
      <c r="H448" s="123"/>
      <c r="I448" s="138"/>
      <c r="J448" s="138"/>
      <c r="K448" s="138"/>
      <c r="L448" s="136"/>
      <c r="M448" s="136"/>
    </row>
    <row r="449" spans="2:13" ht="12.75">
      <c r="B449" s="136"/>
      <c r="C449" s="137"/>
      <c r="D449" s="123"/>
      <c r="E449" s="123"/>
      <c r="F449" s="123"/>
      <c r="G449" s="123"/>
      <c r="H449" s="123"/>
      <c r="I449" s="138"/>
      <c r="J449" s="138"/>
      <c r="K449" s="138"/>
      <c r="L449" s="136"/>
      <c r="M449" s="136"/>
    </row>
    <row r="450" spans="2:13" ht="12.75">
      <c r="B450" s="136"/>
      <c r="C450" s="137"/>
      <c r="D450" s="123"/>
      <c r="E450" s="123"/>
      <c r="F450" s="123"/>
      <c r="G450" s="123"/>
      <c r="H450" s="123"/>
      <c r="I450" s="138"/>
      <c r="J450" s="138"/>
      <c r="K450" s="138"/>
      <c r="L450" s="136"/>
      <c r="M450" s="136"/>
    </row>
    <row r="451" spans="2:13" ht="12.75">
      <c r="B451" s="136"/>
      <c r="C451" s="137"/>
      <c r="D451" s="123"/>
      <c r="E451" s="123"/>
      <c r="F451" s="123"/>
      <c r="G451" s="123"/>
      <c r="H451" s="123"/>
      <c r="I451" s="138"/>
      <c r="J451" s="138"/>
      <c r="K451" s="138"/>
      <c r="L451" s="136"/>
      <c r="M451" s="136"/>
    </row>
    <row r="452" spans="2:13" ht="12.75">
      <c r="B452" s="136"/>
      <c r="C452" s="137"/>
      <c r="D452" s="123"/>
      <c r="E452" s="123"/>
      <c r="F452" s="123"/>
      <c r="G452" s="123"/>
      <c r="H452" s="123"/>
      <c r="I452" s="138"/>
      <c r="J452" s="138"/>
      <c r="K452" s="138"/>
      <c r="L452" s="136"/>
      <c r="M452" s="136"/>
    </row>
    <row r="453" spans="2:13" ht="12.75">
      <c r="B453" s="136"/>
      <c r="C453" s="137"/>
      <c r="D453" s="123"/>
      <c r="E453" s="123"/>
      <c r="F453" s="123"/>
      <c r="G453" s="123"/>
      <c r="H453" s="123"/>
      <c r="I453" s="138"/>
      <c r="J453" s="138"/>
      <c r="K453" s="138"/>
      <c r="L453" s="136"/>
      <c r="M453" s="136"/>
    </row>
    <row r="454" spans="2:13" ht="12.75">
      <c r="B454" s="136"/>
      <c r="C454" s="137"/>
      <c r="D454" s="123"/>
      <c r="E454" s="123"/>
      <c r="F454" s="123"/>
      <c r="G454" s="123"/>
      <c r="H454" s="123"/>
      <c r="I454" s="138"/>
      <c r="J454" s="138"/>
      <c r="K454" s="138"/>
      <c r="L454" s="136"/>
      <c r="M454" s="136"/>
    </row>
    <row r="455" spans="2:13" ht="12.75">
      <c r="B455" s="136"/>
      <c r="C455" s="137"/>
      <c r="D455" s="123"/>
      <c r="E455" s="123"/>
      <c r="F455" s="123"/>
      <c r="G455" s="123"/>
      <c r="H455" s="123"/>
      <c r="I455" s="138"/>
      <c r="J455" s="138"/>
      <c r="K455" s="138"/>
      <c r="L455" s="136"/>
      <c r="M455" s="136"/>
    </row>
    <row r="456" spans="2:13" ht="12.75">
      <c r="B456" s="136"/>
      <c r="C456" s="137"/>
      <c r="D456" s="123"/>
      <c r="E456" s="123"/>
      <c r="F456" s="123"/>
      <c r="G456" s="123"/>
      <c r="H456" s="123"/>
      <c r="I456" s="138"/>
      <c r="J456" s="138"/>
      <c r="K456" s="138"/>
      <c r="L456" s="136"/>
      <c r="M456" s="136"/>
    </row>
    <row r="457" spans="2:13" ht="12.75">
      <c r="B457" s="136"/>
      <c r="C457" s="137"/>
      <c r="D457" s="123"/>
      <c r="E457" s="123"/>
      <c r="F457" s="123"/>
      <c r="G457" s="123"/>
      <c r="H457" s="123"/>
      <c r="I457" s="138"/>
      <c r="J457" s="138"/>
      <c r="K457" s="138"/>
      <c r="L457" s="136"/>
      <c r="M457" s="136"/>
    </row>
    <row r="458" spans="2:13" ht="12.75">
      <c r="B458" s="136"/>
      <c r="C458" s="137"/>
      <c r="D458" s="123"/>
      <c r="E458" s="123"/>
      <c r="F458" s="123"/>
      <c r="G458" s="123"/>
      <c r="H458" s="123"/>
      <c r="I458" s="138"/>
      <c r="J458" s="138"/>
      <c r="K458" s="138"/>
      <c r="L458" s="136"/>
      <c r="M458" s="136"/>
    </row>
    <row r="459" spans="2:13" ht="12.75">
      <c r="B459" s="136"/>
      <c r="C459" s="137"/>
      <c r="D459" s="123"/>
      <c r="E459" s="123"/>
      <c r="F459" s="123"/>
      <c r="G459" s="123"/>
      <c r="H459" s="123"/>
      <c r="I459" s="138"/>
      <c r="J459" s="138"/>
      <c r="K459" s="138"/>
      <c r="L459" s="136"/>
      <c r="M459" s="136"/>
    </row>
    <row r="460" spans="2:13" ht="12.75">
      <c r="B460" s="136"/>
      <c r="C460" s="137"/>
      <c r="D460" s="123"/>
      <c r="E460" s="123"/>
      <c r="F460" s="123"/>
      <c r="G460" s="123"/>
      <c r="H460" s="123"/>
      <c r="I460" s="138"/>
      <c r="J460" s="138"/>
      <c r="K460" s="138"/>
      <c r="L460" s="136"/>
      <c r="M460" s="136"/>
    </row>
    <row r="461" spans="2:13" ht="12.75">
      <c r="B461" s="136"/>
      <c r="C461" s="137"/>
      <c r="D461" s="123"/>
      <c r="E461" s="123"/>
      <c r="F461" s="123"/>
      <c r="G461" s="123"/>
      <c r="H461" s="123"/>
      <c r="I461" s="138"/>
      <c r="J461" s="138"/>
      <c r="K461" s="138"/>
      <c r="L461" s="136"/>
      <c r="M461" s="136"/>
    </row>
    <row r="462" spans="2:13" ht="12.75">
      <c r="B462" s="136"/>
      <c r="C462" s="137"/>
      <c r="D462" s="123"/>
      <c r="E462" s="123"/>
      <c r="F462" s="123"/>
      <c r="G462" s="123"/>
      <c r="H462" s="123"/>
      <c r="I462" s="138"/>
      <c r="J462" s="138"/>
      <c r="K462" s="138"/>
      <c r="L462" s="136"/>
      <c r="M462" s="136"/>
    </row>
    <row r="463" spans="2:13" ht="12.75">
      <c r="B463" s="136"/>
      <c r="C463" s="137"/>
      <c r="D463" s="123"/>
      <c r="E463" s="123"/>
      <c r="F463" s="123"/>
      <c r="G463" s="123"/>
      <c r="H463" s="123"/>
      <c r="I463" s="138"/>
      <c r="J463" s="138"/>
      <c r="K463" s="138"/>
      <c r="L463" s="136"/>
      <c r="M463" s="136"/>
    </row>
    <row r="464" spans="2:13" ht="12.75">
      <c r="B464" s="136"/>
      <c r="C464" s="137"/>
      <c r="D464" s="123"/>
      <c r="E464" s="123"/>
      <c r="F464" s="123"/>
      <c r="G464" s="123"/>
      <c r="H464" s="123"/>
      <c r="I464" s="138"/>
      <c r="J464" s="138"/>
      <c r="K464" s="138"/>
      <c r="L464" s="136"/>
      <c r="M464" s="136"/>
    </row>
    <row r="465" spans="2:13" ht="12.75">
      <c r="B465" s="136"/>
      <c r="C465" s="137"/>
      <c r="D465" s="123"/>
      <c r="E465" s="123"/>
      <c r="F465" s="123"/>
      <c r="G465" s="123"/>
      <c r="H465" s="123"/>
      <c r="I465" s="138"/>
      <c r="J465" s="138"/>
      <c r="K465" s="138"/>
      <c r="L465" s="136"/>
      <c r="M465" s="136"/>
    </row>
    <row r="466" spans="2:13" ht="12.75">
      <c r="B466" s="136"/>
      <c r="C466" s="137"/>
      <c r="D466" s="123"/>
      <c r="E466" s="123"/>
      <c r="F466" s="123"/>
      <c r="G466" s="123"/>
      <c r="H466" s="123"/>
      <c r="I466" s="138"/>
      <c r="J466" s="138"/>
      <c r="K466" s="138"/>
      <c r="L466" s="136"/>
      <c r="M466" s="136"/>
    </row>
    <row r="467" spans="2:13" ht="12.75">
      <c r="B467" s="136"/>
      <c r="C467" s="137"/>
      <c r="D467" s="123"/>
      <c r="E467" s="123"/>
      <c r="F467" s="123"/>
      <c r="G467" s="123"/>
      <c r="H467" s="123"/>
      <c r="I467" s="138"/>
      <c r="J467" s="138"/>
      <c r="K467" s="138"/>
      <c r="L467" s="136"/>
      <c r="M467" s="136"/>
    </row>
    <row r="468" spans="2:13" ht="12.75">
      <c r="B468" s="136"/>
      <c r="C468" s="137"/>
      <c r="D468" s="123"/>
      <c r="E468" s="123"/>
      <c r="F468" s="123"/>
      <c r="G468" s="123"/>
      <c r="H468" s="123"/>
      <c r="I468" s="138"/>
      <c r="J468" s="138"/>
      <c r="K468" s="138"/>
      <c r="L468" s="136"/>
      <c r="M468" s="136"/>
    </row>
    <row r="469" spans="2:13" ht="12.75">
      <c r="B469" s="136"/>
      <c r="C469" s="137"/>
      <c r="D469" s="123"/>
      <c r="E469" s="123"/>
      <c r="F469" s="123"/>
      <c r="G469" s="123"/>
      <c r="H469" s="123"/>
      <c r="I469" s="138"/>
      <c r="J469" s="138"/>
      <c r="K469" s="138"/>
      <c r="L469" s="136"/>
      <c r="M469" s="136"/>
    </row>
    <row r="470" spans="2:13" ht="12.75">
      <c r="B470" s="136"/>
      <c r="C470" s="137"/>
      <c r="D470" s="123"/>
      <c r="E470" s="123"/>
      <c r="F470" s="123"/>
      <c r="G470" s="123"/>
      <c r="H470" s="123"/>
      <c r="I470" s="138"/>
      <c r="J470" s="138"/>
      <c r="K470" s="138"/>
      <c r="L470" s="136"/>
      <c r="M470" s="136"/>
    </row>
    <row r="471" spans="2:13" ht="12.75">
      <c r="B471" s="136"/>
      <c r="C471" s="137"/>
      <c r="D471" s="123"/>
      <c r="E471" s="123"/>
      <c r="F471" s="123"/>
      <c r="G471" s="123"/>
      <c r="H471" s="123"/>
      <c r="I471" s="138"/>
      <c r="J471" s="138"/>
      <c r="K471" s="138"/>
      <c r="L471" s="136"/>
      <c r="M471" s="136"/>
    </row>
    <row r="472" spans="2:13" ht="12.75">
      <c r="B472" s="136"/>
      <c r="C472" s="137"/>
      <c r="D472" s="123"/>
      <c r="E472" s="123"/>
      <c r="F472" s="123"/>
      <c r="G472" s="123"/>
      <c r="H472" s="123"/>
      <c r="I472" s="138"/>
      <c r="J472" s="138"/>
      <c r="K472" s="138"/>
      <c r="L472" s="136"/>
      <c r="M472" s="136"/>
    </row>
    <row r="473" spans="3:11" ht="12.75">
      <c r="C473" s="123"/>
      <c r="D473" s="123"/>
      <c r="E473" s="123"/>
      <c r="F473" s="123"/>
      <c r="G473" s="123"/>
      <c r="H473" s="123"/>
      <c r="I473" s="138"/>
      <c r="J473" s="138"/>
      <c r="K473" s="138"/>
    </row>
    <row r="474" spans="3:11" ht="12.75">
      <c r="C474" s="123"/>
      <c r="D474" s="123"/>
      <c r="E474" s="123"/>
      <c r="F474" s="123"/>
      <c r="G474" s="123"/>
      <c r="H474" s="123"/>
      <c r="I474" s="138"/>
      <c r="J474" s="138"/>
      <c r="K474" s="138"/>
    </row>
    <row r="475" spans="3:11" ht="12.75">
      <c r="C475" s="123"/>
      <c r="D475" s="123"/>
      <c r="E475" s="123"/>
      <c r="F475" s="123"/>
      <c r="G475" s="123"/>
      <c r="H475" s="123"/>
      <c r="I475" s="138"/>
      <c r="J475" s="138"/>
      <c r="K475" s="138"/>
    </row>
    <row r="476" spans="3:11" ht="12.75">
      <c r="C476" s="123"/>
      <c r="D476" s="123"/>
      <c r="E476" s="123"/>
      <c r="F476" s="123"/>
      <c r="G476" s="123"/>
      <c r="H476" s="123"/>
      <c r="I476" s="138"/>
      <c r="J476" s="138"/>
      <c r="K476" s="138"/>
    </row>
    <row r="477" spans="3:11" ht="12.75">
      <c r="C477" s="123"/>
      <c r="D477" s="123"/>
      <c r="E477" s="123"/>
      <c r="F477" s="123"/>
      <c r="G477" s="123"/>
      <c r="H477" s="123"/>
      <c r="I477" s="138"/>
      <c r="J477" s="138"/>
      <c r="K477" s="138"/>
    </row>
    <row r="478" spans="3:11" ht="12.75">
      <c r="C478" s="123"/>
      <c r="D478" s="123"/>
      <c r="E478" s="123"/>
      <c r="F478" s="123"/>
      <c r="G478" s="123"/>
      <c r="H478" s="123"/>
      <c r="I478" s="138"/>
      <c r="J478" s="138"/>
      <c r="K478" s="138"/>
    </row>
    <row r="479" spans="3:11" ht="12.75">
      <c r="C479" s="123"/>
      <c r="D479" s="123"/>
      <c r="E479" s="123"/>
      <c r="F479" s="123"/>
      <c r="G479" s="123"/>
      <c r="H479" s="123"/>
      <c r="I479" s="138"/>
      <c r="J479" s="138"/>
      <c r="K479" s="138"/>
    </row>
    <row r="480" spans="3:11" ht="12.75">
      <c r="C480" s="123"/>
      <c r="D480" s="123"/>
      <c r="E480" s="123"/>
      <c r="F480" s="123"/>
      <c r="G480" s="123"/>
      <c r="H480" s="123"/>
      <c r="I480" s="138"/>
      <c r="J480" s="138"/>
      <c r="K480" s="138"/>
    </row>
    <row r="481" spans="3:11" ht="12.75">
      <c r="C481" s="123"/>
      <c r="D481" s="123"/>
      <c r="E481" s="123"/>
      <c r="F481" s="123"/>
      <c r="G481" s="123"/>
      <c r="H481" s="123"/>
      <c r="I481" s="138"/>
      <c r="J481" s="138"/>
      <c r="K481" s="138"/>
    </row>
    <row r="482" spans="3:11" ht="12.75">
      <c r="C482" s="123"/>
      <c r="D482" s="123"/>
      <c r="E482" s="123"/>
      <c r="F482" s="123"/>
      <c r="G482" s="123"/>
      <c r="H482" s="123"/>
      <c r="I482" s="138"/>
      <c r="J482" s="138"/>
      <c r="K482" s="138"/>
    </row>
    <row r="483" spans="3:11" ht="12.75">
      <c r="C483" s="123"/>
      <c r="D483" s="123"/>
      <c r="E483" s="123"/>
      <c r="F483" s="123"/>
      <c r="G483" s="123"/>
      <c r="H483" s="123"/>
      <c r="I483" s="138"/>
      <c r="J483" s="138"/>
      <c r="K483" s="138"/>
    </row>
    <row r="484" spans="3:11" ht="12.75">
      <c r="C484" s="123"/>
      <c r="D484" s="123"/>
      <c r="E484" s="123"/>
      <c r="F484" s="123"/>
      <c r="G484" s="123"/>
      <c r="H484" s="123"/>
      <c r="I484" s="138"/>
      <c r="J484" s="138"/>
      <c r="K484" s="138"/>
    </row>
    <row r="485" spans="3:11" ht="12.75">
      <c r="C485" s="123"/>
      <c r="D485" s="123"/>
      <c r="E485" s="123"/>
      <c r="F485" s="123"/>
      <c r="G485" s="123"/>
      <c r="H485" s="123"/>
      <c r="I485" s="138"/>
      <c r="J485" s="138"/>
      <c r="K485" s="138"/>
    </row>
    <row r="486" spans="3:11" ht="12.75">
      <c r="C486" s="123"/>
      <c r="D486" s="123"/>
      <c r="E486" s="123"/>
      <c r="F486" s="123"/>
      <c r="G486" s="123"/>
      <c r="H486" s="123"/>
      <c r="I486" s="138"/>
      <c r="J486" s="138"/>
      <c r="K486" s="138"/>
    </row>
    <row r="487" spans="3:11" ht="12.75">
      <c r="C487" s="123"/>
      <c r="D487" s="123"/>
      <c r="E487" s="123"/>
      <c r="F487" s="123"/>
      <c r="G487" s="123"/>
      <c r="H487" s="123"/>
      <c r="I487" s="138"/>
      <c r="J487" s="138"/>
      <c r="K487" s="138"/>
    </row>
    <row r="488" spans="3:11" ht="12.75">
      <c r="C488" s="123"/>
      <c r="D488" s="123"/>
      <c r="E488" s="123"/>
      <c r="F488" s="123"/>
      <c r="G488" s="123"/>
      <c r="H488" s="123"/>
      <c r="I488" s="138"/>
      <c r="J488" s="138"/>
      <c r="K488" s="138"/>
    </row>
    <row r="489" spans="3:11" ht="12.75">
      <c r="C489" s="123"/>
      <c r="D489" s="123"/>
      <c r="E489" s="123"/>
      <c r="F489" s="123"/>
      <c r="G489" s="123"/>
      <c r="H489" s="123"/>
      <c r="I489" s="138"/>
      <c r="J489" s="138"/>
      <c r="K489" s="138"/>
    </row>
    <row r="490" spans="3:11" ht="12.75">
      <c r="C490" s="123"/>
      <c r="D490" s="123"/>
      <c r="E490" s="123"/>
      <c r="F490" s="123"/>
      <c r="G490" s="123"/>
      <c r="H490" s="123"/>
      <c r="I490" s="138"/>
      <c r="J490" s="138"/>
      <c r="K490" s="138"/>
    </row>
    <row r="491" spans="3:11" ht="12.75">
      <c r="C491" s="123"/>
      <c r="D491" s="123"/>
      <c r="E491" s="123"/>
      <c r="F491" s="123"/>
      <c r="G491" s="123"/>
      <c r="H491" s="123"/>
      <c r="I491" s="138"/>
      <c r="J491" s="138"/>
      <c r="K491" s="138"/>
    </row>
    <row r="492" spans="3:11" ht="12.75">
      <c r="C492" s="123"/>
      <c r="D492" s="123"/>
      <c r="E492" s="123"/>
      <c r="F492" s="123"/>
      <c r="G492" s="123"/>
      <c r="H492" s="123"/>
      <c r="I492" s="138"/>
      <c r="J492" s="138"/>
      <c r="K492" s="138"/>
    </row>
    <row r="493" spans="3:11" ht="12.75">
      <c r="C493" s="123"/>
      <c r="D493" s="123"/>
      <c r="E493" s="123"/>
      <c r="F493" s="123"/>
      <c r="G493" s="123"/>
      <c r="H493" s="123"/>
      <c r="I493" s="138"/>
      <c r="J493" s="138"/>
      <c r="K493" s="138"/>
    </row>
    <row r="494" spans="3:11" ht="12.75">
      <c r="C494" s="123"/>
      <c r="D494" s="123"/>
      <c r="E494" s="123"/>
      <c r="F494" s="123"/>
      <c r="G494" s="123"/>
      <c r="H494" s="123"/>
      <c r="I494" s="138"/>
      <c r="J494" s="138"/>
      <c r="K494" s="138"/>
    </row>
    <row r="495" spans="3:11" ht="12.75">
      <c r="C495" s="123"/>
      <c r="D495" s="123"/>
      <c r="E495" s="123"/>
      <c r="F495" s="123"/>
      <c r="G495" s="123"/>
      <c r="H495" s="123"/>
      <c r="I495" s="138"/>
      <c r="J495" s="138"/>
      <c r="K495" s="138"/>
    </row>
    <row r="496" spans="3:11" ht="12.75">
      <c r="C496" s="123"/>
      <c r="D496" s="123"/>
      <c r="E496" s="123"/>
      <c r="F496" s="123"/>
      <c r="G496" s="123"/>
      <c r="H496" s="123"/>
      <c r="I496" s="138"/>
      <c r="J496" s="138"/>
      <c r="K496" s="138"/>
    </row>
    <row r="497" spans="3:11" ht="12.75">
      <c r="C497" s="123"/>
      <c r="D497" s="123"/>
      <c r="E497" s="123"/>
      <c r="F497" s="123"/>
      <c r="G497" s="123"/>
      <c r="H497" s="123"/>
      <c r="I497" s="138"/>
      <c r="J497" s="138"/>
      <c r="K497" s="138"/>
    </row>
    <row r="498" spans="3:11" ht="12.75">
      <c r="C498" s="123"/>
      <c r="D498" s="123"/>
      <c r="E498" s="123"/>
      <c r="F498" s="123"/>
      <c r="G498" s="123"/>
      <c r="H498" s="123"/>
      <c r="I498" s="138"/>
      <c r="J498" s="138"/>
      <c r="K498" s="138"/>
    </row>
    <row r="499" spans="3:11" ht="12.75">
      <c r="C499" s="123"/>
      <c r="D499" s="123"/>
      <c r="E499" s="123"/>
      <c r="F499" s="123"/>
      <c r="G499" s="123"/>
      <c r="H499" s="123"/>
      <c r="I499" s="138"/>
      <c r="J499" s="138"/>
      <c r="K499" s="138"/>
    </row>
    <row r="500" spans="3:11" ht="12.75">
      <c r="C500" s="123"/>
      <c r="D500" s="123"/>
      <c r="E500" s="123"/>
      <c r="F500" s="123"/>
      <c r="G500" s="123"/>
      <c r="H500" s="123"/>
      <c r="I500" s="138"/>
      <c r="J500" s="138"/>
      <c r="K500" s="138"/>
    </row>
    <row r="501" spans="3:11" ht="12.75">
      <c r="C501" s="123"/>
      <c r="D501" s="123"/>
      <c r="E501" s="123"/>
      <c r="F501" s="123"/>
      <c r="G501" s="123"/>
      <c r="H501" s="123"/>
      <c r="I501" s="138"/>
      <c r="J501" s="138"/>
      <c r="K501" s="138"/>
    </row>
    <row r="502" spans="3:11" ht="12.75">
      <c r="C502" s="123"/>
      <c r="D502" s="123"/>
      <c r="E502" s="123"/>
      <c r="F502" s="123"/>
      <c r="G502" s="123"/>
      <c r="H502" s="123"/>
      <c r="I502" s="138"/>
      <c r="J502" s="138"/>
      <c r="K502" s="138"/>
    </row>
    <row r="503" spans="3:11" ht="12.75">
      <c r="C503" s="123"/>
      <c r="D503" s="123"/>
      <c r="E503" s="123"/>
      <c r="F503" s="123"/>
      <c r="G503" s="123"/>
      <c r="H503" s="123"/>
      <c r="I503" s="138"/>
      <c r="J503" s="138"/>
      <c r="K503" s="138"/>
    </row>
    <row r="504" spans="3:11" ht="12.75">
      <c r="C504" s="123"/>
      <c r="D504" s="123"/>
      <c r="E504" s="123"/>
      <c r="F504" s="123"/>
      <c r="G504" s="123"/>
      <c r="H504" s="123"/>
      <c r="I504" s="138"/>
      <c r="J504" s="138"/>
      <c r="K504" s="138"/>
    </row>
    <row r="505" spans="3:11" ht="12.75">
      <c r="C505" s="123"/>
      <c r="D505" s="123"/>
      <c r="E505" s="123"/>
      <c r="F505" s="123"/>
      <c r="G505" s="123"/>
      <c r="H505" s="123"/>
      <c r="I505" s="138"/>
      <c r="J505" s="138"/>
      <c r="K505" s="138"/>
    </row>
    <row r="506" spans="3:11" ht="12.75">
      <c r="C506" s="123"/>
      <c r="D506" s="123"/>
      <c r="E506" s="123"/>
      <c r="F506" s="123"/>
      <c r="G506" s="123"/>
      <c r="H506" s="123"/>
      <c r="I506" s="138"/>
      <c r="J506" s="138"/>
      <c r="K506" s="138"/>
    </row>
    <row r="507" spans="3:11" ht="12.75">
      <c r="C507" s="123"/>
      <c r="D507" s="123"/>
      <c r="E507" s="123"/>
      <c r="F507" s="123"/>
      <c r="G507" s="123"/>
      <c r="H507" s="123"/>
      <c r="I507" s="138"/>
      <c r="J507" s="138"/>
      <c r="K507" s="138"/>
    </row>
    <row r="508" spans="3:11" ht="12.75">
      <c r="C508" s="123"/>
      <c r="D508" s="123"/>
      <c r="E508" s="123"/>
      <c r="F508" s="123"/>
      <c r="G508" s="123"/>
      <c r="H508" s="123"/>
      <c r="I508" s="138"/>
      <c r="J508" s="138"/>
      <c r="K508" s="138"/>
    </row>
    <row r="509" spans="3:11" ht="12.75">
      <c r="C509" s="123"/>
      <c r="D509" s="123"/>
      <c r="E509" s="123"/>
      <c r="F509" s="123"/>
      <c r="G509" s="123"/>
      <c r="H509" s="123"/>
      <c r="I509" s="138"/>
      <c r="J509" s="138"/>
      <c r="K509" s="138"/>
    </row>
    <row r="510" spans="3:11" ht="12.75">
      <c r="C510" s="123"/>
      <c r="D510" s="123"/>
      <c r="E510" s="123"/>
      <c r="F510" s="123"/>
      <c r="G510" s="123"/>
      <c r="H510" s="123"/>
      <c r="I510" s="138"/>
      <c r="J510" s="138"/>
      <c r="K510" s="138"/>
    </row>
    <row r="511" spans="3:11" ht="12.75">
      <c r="C511" s="123"/>
      <c r="D511" s="123"/>
      <c r="E511" s="123"/>
      <c r="F511" s="123"/>
      <c r="G511" s="123"/>
      <c r="H511" s="123"/>
      <c r="I511" s="138"/>
      <c r="J511" s="138"/>
      <c r="K511" s="138"/>
    </row>
    <row r="512" spans="3:11" ht="12.75">
      <c r="C512" s="123"/>
      <c r="D512" s="123"/>
      <c r="E512" s="123"/>
      <c r="F512" s="123"/>
      <c r="G512" s="123"/>
      <c r="H512" s="123"/>
      <c r="I512" s="138"/>
      <c r="J512" s="138"/>
      <c r="K512" s="138"/>
    </row>
    <row r="513" spans="3:11" ht="12.75">
      <c r="C513" s="123"/>
      <c r="D513" s="123"/>
      <c r="E513" s="123"/>
      <c r="F513" s="123"/>
      <c r="G513" s="123"/>
      <c r="H513" s="123"/>
      <c r="I513" s="138"/>
      <c r="J513" s="138"/>
      <c r="K513" s="138"/>
    </row>
    <row r="514" spans="3:11" ht="12.75">
      <c r="C514" s="123"/>
      <c r="D514" s="123"/>
      <c r="E514" s="123"/>
      <c r="F514" s="123"/>
      <c r="G514" s="123"/>
      <c r="H514" s="123"/>
      <c r="I514" s="138"/>
      <c r="J514" s="138"/>
      <c r="K514" s="138"/>
    </row>
    <row r="515" spans="3:11" ht="12.75">
      <c r="C515" s="123"/>
      <c r="D515" s="123"/>
      <c r="E515" s="123"/>
      <c r="F515" s="123"/>
      <c r="G515" s="123"/>
      <c r="H515" s="123"/>
      <c r="I515" s="138"/>
      <c r="J515" s="138"/>
      <c r="K515" s="138"/>
    </row>
    <row r="516" spans="3:11" ht="12.75">
      <c r="C516" s="123"/>
      <c r="D516" s="123"/>
      <c r="E516" s="123"/>
      <c r="F516" s="123"/>
      <c r="G516" s="123"/>
      <c r="H516" s="123"/>
      <c r="I516" s="138"/>
      <c r="J516" s="138"/>
      <c r="K516" s="138"/>
    </row>
    <row r="517" spans="3:11" ht="12.75">
      <c r="C517" s="123"/>
      <c r="D517" s="123"/>
      <c r="E517" s="123"/>
      <c r="F517" s="123"/>
      <c r="G517" s="123"/>
      <c r="H517" s="123"/>
      <c r="I517" s="138"/>
      <c r="J517" s="138"/>
      <c r="K517" s="138"/>
    </row>
    <row r="518" spans="3:11" ht="12.75">
      <c r="C518" s="123"/>
      <c r="D518" s="123"/>
      <c r="E518" s="123"/>
      <c r="F518" s="123"/>
      <c r="G518" s="123"/>
      <c r="H518" s="123"/>
      <c r="I518" s="138"/>
      <c r="J518" s="138"/>
      <c r="K518" s="138"/>
    </row>
    <row r="519" spans="3:11" ht="12.75">
      <c r="C519" s="123"/>
      <c r="D519" s="123"/>
      <c r="E519" s="123"/>
      <c r="F519" s="123"/>
      <c r="G519" s="123"/>
      <c r="H519" s="123"/>
      <c r="I519" s="138"/>
      <c r="J519" s="138"/>
      <c r="K519" s="138"/>
    </row>
    <row r="520" spans="3:11" ht="12.75">
      <c r="C520" s="123"/>
      <c r="D520" s="123"/>
      <c r="E520" s="123"/>
      <c r="F520" s="123"/>
      <c r="G520" s="123"/>
      <c r="H520" s="123"/>
      <c r="I520" s="138"/>
      <c r="J520" s="138"/>
      <c r="K520" s="138"/>
    </row>
    <row r="521" spans="3:11" ht="12.75">
      <c r="C521" s="123"/>
      <c r="D521" s="123"/>
      <c r="E521" s="123"/>
      <c r="F521" s="123"/>
      <c r="G521" s="123"/>
      <c r="H521" s="123"/>
      <c r="I521" s="138"/>
      <c r="J521" s="138"/>
      <c r="K521" s="138"/>
    </row>
    <row r="522" spans="3:11" ht="12.75">
      <c r="C522" s="123"/>
      <c r="D522" s="123"/>
      <c r="E522" s="123"/>
      <c r="F522" s="123"/>
      <c r="G522" s="123"/>
      <c r="H522" s="123"/>
      <c r="I522" s="138"/>
      <c r="J522" s="138"/>
      <c r="K522" s="138"/>
    </row>
    <row r="523" spans="3:11" ht="12.75">
      <c r="C523" s="123"/>
      <c r="D523" s="123"/>
      <c r="E523" s="123"/>
      <c r="F523" s="123"/>
      <c r="G523" s="123"/>
      <c r="H523" s="123"/>
      <c r="I523" s="138"/>
      <c r="J523" s="138"/>
      <c r="K523" s="138"/>
    </row>
    <row r="524" spans="3:11" ht="12.75">
      <c r="C524" s="123"/>
      <c r="D524" s="123"/>
      <c r="E524" s="123"/>
      <c r="F524" s="123"/>
      <c r="G524" s="123"/>
      <c r="H524" s="123"/>
      <c r="I524" s="138"/>
      <c r="J524" s="138"/>
      <c r="K524" s="138"/>
    </row>
    <row r="525" spans="3:11" ht="12.75">
      <c r="C525" s="123"/>
      <c r="D525" s="123"/>
      <c r="E525" s="123"/>
      <c r="F525" s="123"/>
      <c r="G525" s="123"/>
      <c r="H525" s="123"/>
      <c r="I525" s="138"/>
      <c r="J525" s="138"/>
      <c r="K525" s="138"/>
    </row>
    <row r="526" spans="3:11" ht="12.75">
      <c r="C526" s="123"/>
      <c r="D526" s="123"/>
      <c r="E526" s="123"/>
      <c r="F526" s="123"/>
      <c r="G526" s="123"/>
      <c r="H526" s="123"/>
      <c r="I526" s="138"/>
      <c r="J526" s="138"/>
      <c r="K526" s="138"/>
    </row>
    <row r="527" spans="3:11" ht="12.75">
      <c r="C527" s="123"/>
      <c r="D527" s="123"/>
      <c r="E527" s="123"/>
      <c r="F527" s="123"/>
      <c r="G527" s="123"/>
      <c r="H527" s="123"/>
      <c r="I527" s="138"/>
      <c r="J527" s="138"/>
      <c r="K527" s="138"/>
    </row>
    <row r="528" spans="3:11" ht="12.75">
      <c r="C528" s="123"/>
      <c r="D528" s="123"/>
      <c r="E528" s="123"/>
      <c r="F528" s="123"/>
      <c r="G528" s="123"/>
      <c r="H528" s="123"/>
      <c r="I528" s="138"/>
      <c r="J528" s="138"/>
      <c r="K528" s="138"/>
    </row>
    <row r="529" spans="3:11" ht="12.75">
      <c r="C529" s="123"/>
      <c r="D529" s="123"/>
      <c r="E529" s="123"/>
      <c r="F529" s="123"/>
      <c r="G529" s="123"/>
      <c r="H529" s="123"/>
      <c r="I529" s="138"/>
      <c r="J529" s="138"/>
      <c r="K529" s="138"/>
    </row>
    <row r="530" spans="3:11" ht="12.75">
      <c r="C530" s="123"/>
      <c r="D530" s="123"/>
      <c r="E530" s="123"/>
      <c r="F530" s="123"/>
      <c r="G530" s="123"/>
      <c r="H530" s="123"/>
      <c r="I530" s="138"/>
      <c r="J530" s="138"/>
      <c r="K530" s="138"/>
    </row>
    <row r="531" spans="3:11" ht="12.75">
      <c r="C531" s="123"/>
      <c r="D531" s="123"/>
      <c r="E531" s="123"/>
      <c r="F531" s="123"/>
      <c r="G531" s="123"/>
      <c r="H531" s="123"/>
      <c r="I531" s="138"/>
      <c r="J531" s="138"/>
      <c r="K531" s="138"/>
    </row>
    <row r="532" spans="3:11" ht="12.75">
      <c r="C532" s="123"/>
      <c r="D532" s="123"/>
      <c r="E532" s="123"/>
      <c r="F532" s="123"/>
      <c r="G532" s="123"/>
      <c r="H532" s="123"/>
      <c r="I532" s="138"/>
      <c r="J532" s="138"/>
      <c r="K532" s="138"/>
    </row>
    <row r="533" spans="3:11" ht="12.75">
      <c r="C533" s="123"/>
      <c r="D533" s="123"/>
      <c r="E533" s="123"/>
      <c r="F533" s="123"/>
      <c r="G533" s="123"/>
      <c r="H533" s="123"/>
      <c r="I533" s="138"/>
      <c r="J533" s="138"/>
      <c r="K533" s="138"/>
    </row>
    <row r="534" spans="3:11" ht="12.75">
      <c r="C534" s="123"/>
      <c r="D534" s="123"/>
      <c r="E534" s="123"/>
      <c r="F534" s="123"/>
      <c r="G534" s="123"/>
      <c r="H534" s="123"/>
      <c r="I534" s="138"/>
      <c r="J534" s="138"/>
      <c r="K534" s="138"/>
    </row>
    <row r="535" spans="3:11" ht="12.75">
      <c r="C535" s="123"/>
      <c r="D535" s="123"/>
      <c r="E535" s="123"/>
      <c r="F535" s="123"/>
      <c r="G535" s="123"/>
      <c r="H535" s="123"/>
      <c r="I535" s="138"/>
      <c r="J535" s="138"/>
      <c r="K535" s="138"/>
    </row>
    <row r="536" spans="3:11" ht="12.75">
      <c r="C536" s="123"/>
      <c r="D536" s="123"/>
      <c r="E536" s="123"/>
      <c r="F536" s="123"/>
      <c r="G536" s="123"/>
      <c r="H536" s="123"/>
      <c r="I536" s="138"/>
      <c r="J536" s="138"/>
      <c r="K536" s="138"/>
    </row>
    <row r="537" spans="3:11" ht="12.75">
      <c r="C537" s="123"/>
      <c r="D537" s="123"/>
      <c r="E537" s="123"/>
      <c r="F537" s="123"/>
      <c r="G537" s="123"/>
      <c r="H537" s="123"/>
      <c r="I537" s="138"/>
      <c r="J537" s="138"/>
      <c r="K537" s="138"/>
    </row>
    <row r="538" spans="3:11" ht="12.75">
      <c r="C538" s="123"/>
      <c r="D538" s="123"/>
      <c r="E538" s="123"/>
      <c r="F538" s="123"/>
      <c r="G538" s="123"/>
      <c r="H538" s="123"/>
      <c r="I538" s="138"/>
      <c r="J538" s="138"/>
      <c r="K538" s="138"/>
    </row>
    <row r="539" spans="3:11" ht="12.75">
      <c r="C539" s="123"/>
      <c r="D539" s="123"/>
      <c r="E539" s="123"/>
      <c r="F539" s="123"/>
      <c r="G539" s="123"/>
      <c r="H539" s="123"/>
      <c r="I539" s="138"/>
      <c r="J539" s="138"/>
      <c r="K539" s="138"/>
    </row>
    <row r="540" spans="3:11" ht="12.75">
      <c r="C540" s="123"/>
      <c r="D540" s="123"/>
      <c r="E540" s="123"/>
      <c r="F540" s="123"/>
      <c r="G540" s="123"/>
      <c r="H540" s="123"/>
      <c r="I540" s="138"/>
      <c r="J540" s="138"/>
      <c r="K540" s="138"/>
    </row>
    <row r="541" spans="3:11" ht="12.75">
      <c r="C541" s="123"/>
      <c r="D541" s="123"/>
      <c r="E541" s="123"/>
      <c r="F541" s="123"/>
      <c r="G541" s="123"/>
      <c r="H541" s="123"/>
      <c r="I541" s="138"/>
      <c r="J541" s="138"/>
      <c r="K541" s="138"/>
    </row>
    <row r="542" spans="3:11" ht="12.75">
      <c r="C542" s="123"/>
      <c r="D542" s="123"/>
      <c r="E542" s="123"/>
      <c r="F542" s="123"/>
      <c r="G542" s="123"/>
      <c r="H542" s="123"/>
      <c r="I542" s="138"/>
      <c r="J542" s="138"/>
      <c r="K542" s="138"/>
    </row>
    <row r="543" spans="3:11" ht="12.75">
      <c r="C543" s="123"/>
      <c r="D543" s="123"/>
      <c r="E543" s="123"/>
      <c r="F543" s="123"/>
      <c r="G543" s="123"/>
      <c r="H543" s="123"/>
      <c r="I543" s="138"/>
      <c r="J543" s="138"/>
      <c r="K543" s="138"/>
    </row>
    <row r="544" spans="3:11" ht="12.75">
      <c r="C544" s="123"/>
      <c r="D544" s="123"/>
      <c r="E544" s="123"/>
      <c r="F544" s="123"/>
      <c r="G544" s="123"/>
      <c r="H544" s="123"/>
      <c r="I544" s="138"/>
      <c r="J544" s="138"/>
      <c r="K544" s="138"/>
    </row>
    <row r="545" spans="3:11" ht="12.75">
      <c r="C545" s="123"/>
      <c r="D545" s="123"/>
      <c r="E545" s="123"/>
      <c r="F545" s="123"/>
      <c r="G545" s="123"/>
      <c r="H545" s="123"/>
      <c r="I545" s="138"/>
      <c r="J545" s="138"/>
      <c r="K545" s="138"/>
    </row>
    <row r="546" spans="3:11" ht="12.75">
      <c r="C546" s="123"/>
      <c r="D546" s="123"/>
      <c r="E546" s="123"/>
      <c r="F546" s="123"/>
      <c r="G546" s="123"/>
      <c r="H546" s="123"/>
      <c r="I546" s="138"/>
      <c r="J546" s="138"/>
      <c r="K546" s="138"/>
    </row>
    <row r="547" spans="3:11" ht="12.75">
      <c r="C547" s="123"/>
      <c r="D547" s="123"/>
      <c r="E547" s="123"/>
      <c r="F547" s="123"/>
      <c r="G547" s="123"/>
      <c r="H547" s="123"/>
      <c r="I547" s="138"/>
      <c r="J547" s="138"/>
      <c r="K547" s="138"/>
    </row>
    <row r="548" spans="3:11" ht="12.75">
      <c r="C548" s="123"/>
      <c r="D548" s="123"/>
      <c r="E548" s="123"/>
      <c r="F548" s="123"/>
      <c r="G548" s="123"/>
      <c r="H548" s="123"/>
      <c r="I548" s="138"/>
      <c r="J548" s="138"/>
      <c r="K548" s="138"/>
    </row>
    <row r="549" spans="3:11" ht="12.75">
      <c r="C549" s="123"/>
      <c r="D549" s="123"/>
      <c r="E549" s="123"/>
      <c r="F549" s="123"/>
      <c r="G549" s="123"/>
      <c r="H549" s="123"/>
      <c r="I549" s="138"/>
      <c r="J549" s="138"/>
      <c r="K549" s="138"/>
    </row>
    <row r="550" spans="3:11" ht="12.75">
      <c r="C550" s="123"/>
      <c r="D550" s="123"/>
      <c r="E550" s="123"/>
      <c r="F550" s="123"/>
      <c r="G550" s="123"/>
      <c r="H550" s="123"/>
      <c r="I550" s="138"/>
      <c r="J550" s="138"/>
      <c r="K550" s="138"/>
    </row>
    <row r="551" spans="3:11" ht="12.75">
      <c r="C551" s="123"/>
      <c r="D551" s="123"/>
      <c r="E551" s="123"/>
      <c r="F551" s="123"/>
      <c r="G551" s="123"/>
      <c r="H551" s="123"/>
      <c r="I551" s="138"/>
      <c r="J551" s="138"/>
      <c r="K551" s="138"/>
    </row>
    <row r="552" spans="3:11" ht="12.75">
      <c r="C552" s="123"/>
      <c r="D552" s="123"/>
      <c r="E552" s="123"/>
      <c r="F552" s="123"/>
      <c r="G552" s="123"/>
      <c r="H552" s="123"/>
      <c r="I552" s="138"/>
      <c r="J552" s="138"/>
      <c r="K552" s="138"/>
    </row>
    <row r="553" spans="3:11" ht="12.75">
      <c r="C553" s="123"/>
      <c r="D553" s="123"/>
      <c r="E553" s="123"/>
      <c r="F553" s="123"/>
      <c r="G553" s="123"/>
      <c r="H553" s="123"/>
      <c r="I553" s="138"/>
      <c r="J553" s="138"/>
      <c r="K553" s="138"/>
    </row>
    <row r="554" spans="3:11" ht="12.75">
      <c r="C554" s="123"/>
      <c r="D554" s="123"/>
      <c r="E554" s="123"/>
      <c r="F554" s="123"/>
      <c r="G554" s="123"/>
      <c r="H554" s="123"/>
      <c r="I554" s="138"/>
      <c r="J554" s="138"/>
      <c r="K554" s="138"/>
    </row>
    <row r="555" spans="3:11" ht="12.75">
      <c r="C555" s="123"/>
      <c r="D555" s="123"/>
      <c r="E555" s="123"/>
      <c r="F555" s="123"/>
      <c r="G555" s="123"/>
      <c r="H555" s="123"/>
      <c r="I555" s="138"/>
      <c r="J555" s="138"/>
      <c r="K555" s="138"/>
    </row>
    <row r="556" spans="3:11" ht="12.75">
      <c r="C556" s="123"/>
      <c r="D556" s="123"/>
      <c r="E556" s="123"/>
      <c r="F556" s="123"/>
      <c r="G556" s="123"/>
      <c r="H556" s="123"/>
      <c r="I556" s="138"/>
      <c r="J556" s="138"/>
      <c r="K556" s="138"/>
    </row>
    <row r="557" spans="3:11" ht="12.75">
      <c r="C557" s="123"/>
      <c r="D557" s="123"/>
      <c r="E557" s="123"/>
      <c r="F557" s="123"/>
      <c r="G557" s="123"/>
      <c r="H557" s="123"/>
      <c r="I557" s="138"/>
      <c r="J557" s="138"/>
      <c r="K557" s="138"/>
    </row>
    <row r="558" spans="3:11" ht="12.75">
      <c r="C558" s="123"/>
      <c r="D558" s="123"/>
      <c r="E558" s="123"/>
      <c r="F558" s="123"/>
      <c r="G558" s="123"/>
      <c r="H558" s="123"/>
      <c r="I558" s="138"/>
      <c r="J558" s="138"/>
      <c r="K558" s="138"/>
    </row>
    <row r="559" spans="3:11" ht="12.75">
      <c r="C559" s="123"/>
      <c r="D559" s="123"/>
      <c r="E559" s="123"/>
      <c r="F559" s="123"/>
      <c r="G559" s="123"/>
      <c r="H559" s="123"/>
      <c r="I559" s="138"/>
      <c r="J559" s="138"/>
      <c r="K559" s="138"/>
    </row>
    <row r="560" spans="3:11" ht="12.75">
      <c r="C560" s="123"/>
      <c r="D560" s="123"/>
      <c r="E560" s="123"/>
      <c r="F560" s="123"/>
      <c r="G560" s="123"/>
      <c r="H560" s="123"/>
      <c r="I560" s="138"/>
      <c r="J560" s="138"/>
      <c r="K560" s="138"/>
    </row>
    <row r="561" spans="3:11" ht="12.75">
      <c r="C561" s="123"/>
      <c r="D561" s="123"/>
      <c r="E561" s="123"/>
      <c r="F561" s="123"/>
      <c r="G561" s="123"/>
      <c r="H561" s="123"/>
      <c r="I561" s="138"/>
      <c r="J561" s="138"/>
      <c r="K561" s="138"/>
    </row>
    <row r="562" spans="3:11" ht="12.75">
      <c r="C562" s="123"/>
      <c r="D562" s="123"/>
      <c r="E562" s="123"/>
      <c r="F562" s="123"/>
      <c r="G562" s="123"/>
      <c r="H562" s="123"/>
      <c r="I562" s="138"/>
      <c r="J562" s="138"/>
      <c r="K562" s="138"/>
    </row>
    <row r="563" spans="3:11" ht="12.75">
      <c r="C563" s="123"/>
      <c r="D563" s="123"/>
      <c r="E563" s="123"/>
      <c r="F563" s="123"/>
      <c r="G563" s="123"/>
      <c r="H563" s="123"/>
      <c r="I563" s="138"/>
      <c r="J563" s="138"/>
      <c r="K563" s="138"/>
    </row>
    <row r="564" spans="3:11" ht="12.75">
      <c r="C564" s="123"/>
      <c r="D564" s="123"/>
      <c r="E564" s="123"/>
      <c r="F564" s="123"/>
      <c r="G564" s="123"/>
      <c r="H564" s="123"/>
      <c r="I564" s="138"/>
      <c r="J564" s="138"/>
      <c r="K564" s="138"/>
    </row>
    <row r="565" spans="3:11" ht="12.75">
      <c r="C565" s="123"/>
      <c r="D565" s="123"/>
      <c r="E565" s="123"/>
      <c r="F565" s="123"/>
      <c r="G565" s="123"/>
      <c r="H565" s="123"/>
      <c r="I565" s="138"/>
      <c r="J565" s="138"/>
      <c r="K565" s="138"/>
    </row>
    <row r="566" spans="3:11" ht="12.75">
      <c r="C566" s="123"/>
      <c r="D566" s="123"/>
      <c r="E566" s="123"/>
      <c r="F566" s="123"/>
      <c r="G566" s="123"/>
      <c r="H566" s="123"/>
      <c r="I566" s="138"/>
      <c r="J566" s="138"/>
      <c r="K566" s="138"/>
    </row>
    <row r="567" spans="3:11" ht="12.75">
      <c r="C567" s="123"/>
      <c r="D567" s="123"/>
      <c r="E567" s="123"/>
      <c r="F567" s="123"/>
      <c r="G567" s="123"/>
      <c r="H567" s="123"/>
      <c r="I567" s="138"/>
      <c r="J567" s="138"/>
      <c r="K567" s="138"/>
    </row>
    <row r="568" spans="3:11" ht="12.75">
      <c r="C568" s="123"/>
      <c r="D568" s="123"/>
      <c r="E568" s="123"/>
      <c r="F568" s="123"/>
      <c r="G568" s="123"/>
      <c r="H568" s="123"/>
      <c r="I568" s="138"/>
      <c r="J568" s="138"/>
      <c r="K568" s="138"/>
    </row>
    <row r="569" spans="3:11" ht="12.75">
      <c r="C569" s="123"/>
      <c r="D569" s="123"/>
      <c r="E569" s="123"/>
      <c r="F569" s="123"/>
      <c r="G569" s="123"/>
      <c r="H569" s="123"/>
      <c r="I569" s="138"/>
      <c r="J569" s="138"/>
      <c r="K569" s="138"/>
    </row>
    <row r="570" spans="3:11" ht="12.75">
      <c r="C570" s="123"/>
      <c r="D570" s="123"/>
      <c r="E570" s="123"/>
      <c r="F570" s="123"/>
      <c r="G570" s="123"/>
      <c r="H570" s="123"/>
      <c r="I570" s="138"/>
      <c r="J570" s="138"/>
      <c r="K570" s="138"/>
    </row>
    <row r="571" spans="3:11" ht="12.75">
      <c r="C571" s="123"/>
      <c r="D571" s="123"/>
      <c r="E571" s="123"/>
      <c r="F571" s="123"/>
      <c r="G571" s="123"/>
      <c r="H571" s="123"/>
      <c r="I571" s="138"/>
      <c r="J571" s="138"/>
      <c r="K571" s="138"/>
    </row>
    <row r="572" spans="3:8" ht="12.75">
      <c r="C572" s="123"/>
      <c r="D572" s="123"/>
      <c r="E572" s="123"/>
      <c r="F572" s="123"/>
      <c r="G572" s="123"/>
      <c r="H572" s="123"/>
    </row>
    <row r="573" spans="3:8" ht="12.75">
      <c r="C573" s="123"/>
      <c r="D573" s="123"/>
      <c r="E573" s="123"/>
      <c r="F573" s="123"/>
      <c r="G573" s="123"/>
      <c r="H573" s="123"/>
    </row>
    <row r="574" spans="3:8" ht="12.75">
      <c r="C574" s="123"/>
      <c r="D574" s="123"/>
      <c r="E574" s="123"/>
      <c r="F574" s="123"/>
      <c r="G574" s="123"/>
      <c r="H574" s="123"/>
    </row>
    <row r="575" spans="3:8" ht="12.75">
      <c r="C575" s="123"/>
      <c r="D575" s="123"/>
      <c r="E575" s="123"/>
      <c r="F575" s="123"/>
      <c r="G575" s="123"/>
      <c r="H575" s="123"/>
    </row>
    <row r="576" spans="3:8" ht="12.75">
      <c r="C576" s="123"/>
      <c r="D576" s="123"/>
      <c r="E576" s="123"/>
      <c r="F576" s="123"/>
      <c r="G576" s="123"/>
      <c r="H576" s="123"/>
    </row>
    <row r="577" spans="3:8" ht="12.75">
      <c r="C577" s="123"/>
      <c r="D577" s="123"/>
      <c r="E577" s="123"/>
      <c r="F577" s="123"/>
      <c r="G577" s="123"/>
      <c r="H577" s="123"/>
    </row>
    <row r="578" spans="3:8" ht="12.75">
      <c r="C578" s="123"/>
      <c r="D578" s="123"/>
      <c r="E578" s="123"/>
      <c r="F578" s="123"/>
      <c r="G578" s="123"/>
      <c r="H578" s="123"/>
    </row>
    <row r="579" spans="3:8" ht="12.75">
      <c r="C579" s="123"/>
      <c r="D579" s="123"/>
      <c r="E579" s="123"/>
      <c r="F579" s="123"/>
      <c r="G579" s="123"/>
      <c r="H579" s="123"/>
    </row>
  </sheetData>
  <sheetProtection/>
  <mergeCells count="1">
    <mergeCell ref="A1:H1"/>
  </mergeCells>
  <dataValidations count="1">
    <dataValidation type="list" allowBlank="1" showInputMessage="1" showErrorMessage="1" sqref="C4">
      <formula1>$D$107:$D$440</formula1>
    </dataValidation>
  </dataValidations>
  <hyperlinks>
    <hyperlink ref="G6" location="Validation!D79" display="Validation!D79"/>
  </hyperlinks>
  <printOptions/>
  <pageMargins left="0.75" right="0.75" top="1" bottom="1"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indexed="42"/>
  </sheetPr>
  <dimension ref="A1:AT354"/>
  <sheetViews>
    <sheetView workbookViewId="0" topLeftCell="A1">
      <pane xSplit="4" ySplit="11" topLeftCell="AK322" activePane="bottomRight" state="frozen"/>
      <selection pane="topLeft" activeCell="A1" sqref="A1"/>
      <selection pane="topRight" activeCell="E1" sqref="E1"/>
      <selection pane="bottomLeft" activeCell="A12" sqref="A12"/>
      <selection pane="bottomRight" activeCell="AT354" sqref="AT354"/>
    </sheetView>
  </sheetViews>
  <sheetFormatPr defaultColWidth="9.140625" defaultRowHeight="12.75"/>
  <cols>
    <col min="1" max="1" width="2.421875" style="29" customWidth="1"/>
    <col min="2" max="2" width="27.28125" style="29" customWidth="1"/>
    <col min="3" max="3" width="10.00390625" style="29" customWidth="1"/>
    <col min="4" max="4" width="10.28125" style="29" customWidth="1"/>
    <col min="5" max="16" width="15.7109375" style="29" customWidth="1"/>
    <col min="17" max="17" width="15.7109375" style="115" customWidth="1"/>
    <col min="18" max="39" width="15.7109375" style="29" customWidth="1"/>
    <col min="40" max="40" width="17.57421875" style="29" customWidth="1"/>
    <col min="41" max="41" width="16.57421875" style="29" customWidth="1"/>
    <col min="42" max="43" width="15.7109375" style="29" customWidth="1"/>
    <col min="44" max="44" width="2.28125" style="29" customWidth="1"/>
    <col min="45" max="16384" width="12.7109375" style="29" customWidth="1"/>
  </cols>
  <sheetData>
    <row r="1" spans="1:44" ht="15.75" customHeight="1">
      <c r="A1" s="96"/>
      <c r="B1" s="97" t="s">
        <v>789</v>
      </c>
      <c r="C1" s="98"/>
      <c r="D1" s="98"/>
      <c r="E1" s="98"/>
      <c r="F1" s="99"/>
      <c r="G1" s="99"/>
      <c r="H1" s="99"/>
      <c r="I1" s="99"/>
      <c r="J1" s="99"/>
      <c r="K1" s="99"/>
      <c r="L1" s="99"/>
      <c r="M1" s="99"/>
      <c r="N1" s="99"/>
      <c r="O1" s="99"/>
      <c r="P1" s="99"/>
      <c r="Q1" s="100"/>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2"/>
    </row>
    <row r="2" spans="1:44" ht="15.75">
      <c r="A2" s="10"/>
      <c r="B2" s="11"/>
      <c r="C2" s="11"/>
      <c r="D2" s="11"/>
      <c r="E2" s="2"/>
      <c r="F2" s="2"/>
      <c r="G2" s="2"/>
      <c r="H2" s="2"/>
      <c r="I2" s="2"/>
      <c r="J2" s="2"/>
      <c r="K2" s="2"/>
      <c r="L2" s="2"/>
      <c r="M2" s="2"/>
      <c r="N2" s="2"/>
      <c r="O2" s="2"/>
      <c r="P2" s="2"/>
      <c r="Q2" s="3"/>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2.75" customHeight="1">
      <c r="A3" s="39"/>
      <c r="B3" s="2" t="s">
        <v>790</v>
      </c>
      <c r="C3" s="2"/>
      <c r="D3" s="2"/>
      <c r="E3" s="2"/>
      <c r="F3" s="2"/>
      <c r="G3" s="2"/>
      <c r="H3" s="2"/>
      <c r="I3" s="2"/>
      <c r="J3" s="2"/>
      <c r="K3" s="2"/>
      <c r="L3" s="2"/>
      <c r="M3" s="2"/>
      <c r="N3" s="2"/>
      <c r="O3" s="2"/>
      <c r="P3" s="2"/>
      <c r="Q3" s="3"/>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13.5" thickBot="1">
      <c r="A4" s="39"/>
      <c r="B4" s="2"/>
      <c r="C4" s="2"/>
      <c r="D4" s="2"/>
      <c r="E4" s="2"/>
      <c r="F4" s="2"/>
      <c r="G4" s="2"/>
      <c r="H4" s="2"/>
      <c r="I4" s="2"/>
      <c r="J4" s="2"/>
      <c r="K4" s="2"/>
      <c r="L4" s="2"/>
      <c r="M4" s="2"/>
      <c r="N4" s="2"/>
      <c r="O4" s="2"/>
      <c r="P4" s="2"/>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2.75">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3"/>
    </row>
    <row r="6" spans="1:44" s="105" customFormat="1" ht="44.25" customHeight="1">
      <c r="A6" s="104"/>
      <c r="B6" s="24"/>
      <c r="C6" s="24" t="s">
        <v>77</v>
      </c>
      <c r="D6" s="24" t="s">
        <v>78</v>
      </c>
      <c r="E6" s="118" t="s">
        <v>654</v>
      </c>
      <c r="F6" s="118" t="s">
        <v>685</v>
      </c>
      <c r="G6" s="118" t="s">
        <v>727</v>
      </c>
      <c r="H6" s="118" t="s">
        <v>745</v>
      </c>
      <c r="I6" s="118" t="s">
        <v>686</v>
      </c>
      <c r="J6" s="118" t="s">
        <v>687</v>
      </c>
      <c r="K6" s="118" t="s">
        <v>688</v>
      </c>
      <c r="L6" s="118" t="s">
        <v>689</v>
      </c>
      <c r="M6" s="118" t="s">
        <v>655</v>
      </c>
      <c r="N6" s="118" t="s">
        <v>656</v>
      </c>
      <c r="O6" s="118" t="s">
        <v>657</v>
      </c>
      <c r="P6" s="118" t="s">
        <v>680</v>
      </c>
      <c r="Q6" s="118" t="s">
        <v>678</v>
      </c>
      <c r="R6" s="118" t="s">
        <v>679</v>
      </c>
      <c r="S6" s="118" t="s">
        <v>658</v>
      </c>
      <c r="T6" s="118" t="s">
        <v>761</v>
      </c>
      <c r="U6" s="119" t="s">
        <v>746</v>
      </c>
      <c r="V6" s="118" t="s">
        <v>762</v>
      </c>
      <c r="W6" s="118" t="s">
        <v>747</v>
      </c>
      <c r="X6" s="118" t="s">
        <v>763</v>
      </c>
      <c r="Y6" s="119" t="s">
        <v>748</v>
      </c>
      <c r="Z6" s="118" t="s">
        <v>764</v>
      </c>
      <c r="AA6" s="118" t="s">
        <v>749</v>
      </c>
      <c r="AB6" s="118" t="s">
        <v>765</v>
      </c>
      <c r="AC6" s="118" t="s">
        <v>694</v>
      </c>
      <c r="AD6" s="118" t="s">
        <v>766</v>
      </c>
      <c r="AE6" s="118" t="s">
        <v>750</v>
      </c>
      <c r="AF6" s="118" t="s">
        <v>767</v>
      </c>
      <c r="AG6" s="118" t="s">
        <v>720</v>
      </c>
      <c r="AH6" s="118" t="s">
        <v>768</v>
      </c>
      <c r="AI6" s="118" t="s">
        <v>769</v>
      </c>
      <c r="AJ6" s="118" t="s">
        <v>722</v>
      </c>
      <c r="AK6" s="118" t="s">
        <v>770</v>
      </c>
      <c r="AL6" s="118" t="s">
        <v>751</v>
      </c>
      <c r="AM6" s="118" t="s">
        <v>771</v>
      </c>
      <c r="AN6" s="118" t="s">
        <v>752</v>
      </c>
      <c r="AO6" s="118" t="s">
        <v>758</v>
      </c>
      <c r="AP6" s="118" t="s">
        <v>654</v>
      </c>
      <c r="AQ6" s="118" t="s">
        <v>791</v>
      </c>
      <c r="AR6" s="120"/>
    </row>
    <row r="7" spans="1:44" s="106" customFormat="1" ht="11.25">
      <c r="A7" s="13"/>
      <c r="B7" s="14"/>
      <c r="C7" s="14"/>
      <c r="D7" s="15"/>
      <c r="E7" s="15">
        <v>1</v>
      </c>
      <c r="F7" s="15">
        <v>2</v>
      </c>
      <c r="G7" s="15">
        <v>3</v>
      </c>
      <c r="H7" s="15">
        <v>4</v>
      </c>
      <c r="I7" s="15">
        <v>5</v>
      </c>
      <c r="J7" s="15">
        <v>6</v>
      </c>
      <c r="K7" s="15">
        <v>7</v>
      </c>
      <c r="L7" s="15">
        <v>8</v>
      </c>
      <c r="M7" s="15">
        <v>9</v>
      </c>
      <c r="N7" s="15">
        <v>10</v>
      </c>
      <c r="O7" s="15">
        <v>11</v>
      </c>
      <c r="P7" s="15">
        <v>12</v>
      </c>
      <c r="Q7" s="15">
        <v>13</v>
      </c>
      <c r="R7" s="15">
        <v>14</v>
      </c>
      <c r="S7" s="15">
        <v>15</v>
      </c>
      <c r="T7" s="15">
        <v>16</v>
      </c>
      <c r="U7" s="15">
        <v>17</v>
      </c>
      <c r="V7" s="15">
        <v>18</v>
      </c>
      <c r="W7" s="15">
        <v>19</v>
      </c>
      <c r="X7" s="15">
        <v>20</v>
      </c>
      <c r="Y7" s="15">
        <v>21</v>
      </c>
      <c r="Z7" s="15">
        <v>22</v>
      </c>
      <c r="AA7" s="15">
        <v>23</v>
      </c>
      <c r="AB7" s="15">
        <v>24</v>
      </c>
      <c r="AC7" s="15">
        <v>25</v>
      </c>
      <c r="AD7" s="15">
        <v>26</v>
      </c>
      <c r="AE7" s="15">
        <v>27</v>
      </c>
      <c r="AF7" s="15">
        <v>28</v>
      </c>
      <c r="AG7" s="15">
        <v>29</v>
      </c>
      <c r="AH7" s="15">
        <v>30</v>
      </c>
      <c r="AI7" s="15">
        <v>31</v>
      </c>
      <c r="AJ7" s="15">
        <v>32</v>
      </c>
      <c r="AK7" s="15">
        <v>33</v>
      </c>
      <c r="AL7" s="15">
        <v>34</v>
      </c>
      <c r="AM7" s="15">
        <v>35</v>
      </c>
      <c r="AN7" s="15">
        <v>36</v>
      </c>
      <c r="AO7" s="15">
        <v>37</v>
      </c>
      <c r="AP7" s="15">
        <v>38</v>
      </c>
      <c r="AQ7" s="15">
        <v>39</v>
      </c>
      <c r="AR7" s="32"/>
    </row>
    <row r="8" spans="1:44" s="95" customFormat="1" ht="11.25">
      <c r="A8" s="19"/>
      <c r="B8" s="20"/>
      <c r="C8" s="20"/>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18"/>
    </row>
    <row r="9" spans="1:44" s="95" customFormat="1" ht="11.25">
      <c r="A9" s="19"/>
      <c r="B9" s="17"/>
      <c r="C9" s="17"/>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8"/>
    </row>
    <row r="10" spans="1:44" s="95" customFormat="1" ht="11.25">
      <c r="A10" s="19"/>
      <c r="B10" s="17" t="s">
        <v>640</v>
      </c>
      <c r="C10" s="17"/>
      <c r="D10" s="16"/>
      <c r="E10" s="22">
        <v>21086435342.119015</v>
      </c>
      <c r="F10" s="22">
        <v>11410952.612499997</v>
      </c>
      <c r="G10" s="22">
        <v>27418566.957499992</v>
      </c>
      <c r="H10" s="22">
        <v>286778.8275</v>
      </c>
      <c r="I10" s="22">
        <v>2142118.1975</v>
      </c>
      <c r="J10" s="22">
        <v>1229353.69</v>
      </c>
      <c r="K10" s="22">
        <v>4681411.165</v>
      </c>
      <c r="L10" s="22">
        <v>29301.9575</v>
      </c>
      <c r="M10" s="22">
        <v>21039236858.709995</v>
      </c>
      <c r="N10" s="22">
        <v>84008343.47000004</v>
      </c>
      <c r="O10" s="22">
        <v>267698340.7599998</v>
      </c>
      <c r="P10" s="22">
        <v>16549683.549999997</v>
      </c>
      <c r="Q10" s="22">
        <v>10200000</v>
      </c>
      <c r="R10" s="22">
        <v>20660780490.930004</v>
      </c>
      <c r="S10" s="22">
        <v>24305939380.854992</v>
      </c>
      <c r="T10" s="22">
        <v>-305148800.23500013</v>
      </c>
      <c r="U10" s="22">
        <v>301114450.38</v>
      </c>
      <c r="V10" s="22">
        <v>3434195.8</v>
      </c>
      <c r="W10" s="22">
        <v>724354469.8799995</v>
      </c>
      <c r="X10" s="22">
        <v>-47637103.085000016</v>
      </c>
      <c r="Y10" s="22">
        <v>375622321.61999977</v>
      </c>
      <c r="Z10" s="22">
        <v>-893715.8599999989</v>
      </c>
      <c r="AA10" s="22">
        <v>784250694.7199997</v>
      </c>
      <c r="AB10" s="22">
        <v>22600163.05999999</v>
      </c>
      <c r="AC10" s="22">
        <v>1142763319.8700006</v>
      </c>
      <c r="AD10" s="22">
        <v>16964705.689999994</v>
      </c>
      <c r="AE10" s="22">
        <v>16609989.37000001</v>
      </c>
      <c r="AF10" s="22">
        <v>521160.57</v>
      </c>
      <c r="AG10" s="22">
        <v>5557483.61</v>
      </c>
      <c r="AH10" s="22">
        <v>221338.08</v>
      </c>
      <c r="AI10" s="22">
        <v>4025.08</v>
      </c>
      <c r="AJ10" s="22">
        <v>53324938.20999995</v>
      </c>
      <c r="AK10" s="22">
        <v>23774293.950000003</v>
      </c>
      <c r="AL10" s="22">
        <v>859665515.4699998</v>
      </c>
      <c r="AM10" s="22">
        <v>-1523108.07</v>
      </c>
      <c r="AN10" s="22">
        <v>-5903948.7700000005</v>
      </c>
      <c r="AO10" s="22">
        <v>-1915603.45</v>
      </c>
      <c r="AP10" s="22">
        <v>21086435498.49001</v>
      </c>
      <c r="AQ10" s="22">
        <v>1140668393.87</v>
      </c>
      <c r="AR10" s="18"/>
    </row>
    <row r="11" spans="1:44" s="95" customFormat="1" ht="11.25">
      <c r="A11" s="19"/>
      <c r="B11" s="17"/>
      <c r="C11" s="17"/>
      <c r="D11" s="16"/>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18"/>
    </row>
    <row r="12" spans="1:46" s="95" customFormat="1" ht="12.75">
      <c r="A12" s="107" t="s">
        <v>92</v>
      </c>
      <c r="B12" s="23" t="s">
        <v>93</v>
      </c>
      <c r="C12" s="16" t="s">
        <v>82</v>
      </c>
      <c r="D12" s="16" t="s">
        <v>89</v>
      </c>
      <c r="E12" s="135">
        <v>14946006.6</v>
      </c>
      <c r="F12" s="135">
        <v>7884.34</v>
      </c>
      <c r="G12" s="135">
        <v>7524.14</v>
      </c>
      <c r="H12" s="135">
        <v>580.49</v>
      </c>
      <c r="I12" s="135">
        <v>0</v>
      </c>
      <c r="J12" s="135">
        <v>0</v>
      </c>
      <c r="K12" s="135">
        <v>10393.67</v>
      </c>
      <c r="L12" s="135">
        <v>0</v>
      </c>
      <c r="M12" s="135">
        <v>14919623.96</v>
      </c>
      <c r="N12" s="135">
        <v>87866.9</v>
      </c>
      <c r="O12" s="135">
        <v>133541.84</v>
      </c>
      <c r="P12" s="135">
        <v>1200.16</v>
      </c>
      <c r="Q12" s="135">
        <v>0</v>
      </c>
      <c r="R12" s="135">
        <v>14697015.06</v>
      </c>
      <c r="S12" s="135">
        <v>18030575.439999998</v>
      </c>
      <c r="T12" s="135">
        <v>-252336.19</v>
      </c>
      <c r="U12" s="135">
        <v>241967.42</v>
      </c>
      <c r="V12" s="135">
        <v>1131.92</v>
      </c>
      <c r="W12" s="135">
        <v>1061480.52</v>
      </c>
      <c r="X12" s="135">
        <v>-2952.19</v>
      </c>
      <c r="Y12" s="135">
        <v>269740.65</v>
      </c>
      <c r="Z12" s="135">
        <v>-4151.22</v>
      </c>
      <c r="AA12" s="135">
        <v>944658.42</v>
      </c>
      <c r="AB12" s="135">
        <v>24532.11</v>
      </c>
      <c r="AC12" s="135">
        <v>862841.74</v>
      </c>
      <c r="AD12" s="135">
        <v>11425.31</v>
      </c>
      <c r="AE12" s="135">
        <v>71984.45</v>
      </c>
      <c r="AF12" s="135">
        <v>0</v>
      </c>
      <c r="AG12" s="135">
        <v>0</v>
      </c>
      <c r="AH12" s="135">
        <v>0</v>
      </c>
      <c r="AI12" s="135">
        <v>0</v>
      </c>
      <c r="AJ12" s="135">
        <v>6471.47</v>
      </c>
      <c r="AK12" s="135">
        <v>0</v>
      </c>
      <c r="AL12" s="135">
        <v>450361.45</v>
      </c>
      <c r="AM12" s="135">
        <v>-89881.86</v>
      </c>
      <c r="AN12" s="135">
        <v>0</v>
      </c>
      <c r="AO12" s="135">
        <v>0</v>
      </c>
      <c r="AP12" s="135">
        <v>14946006.6</v>
      </c>
      <c r="AQ12" s="135">
        <v>1131055.42</v>
      </c>
      <c r="AR12" s="133"/>
      <c r="AS12" s="132"/>
      <c r="AT12" s="132"/>
    </row>
    <row r="13" spans="1:46" s="95" customFormat="1" ht="12.75">
      <c r="A13" s="107" t="s">
        <v>94</v>
      </c>
      <c r="B13" s="23" t="s">
        <v>95</v>
      </c>
      <c r="C13" s="16" t="s">
        <v>80</v>
      </c>
      <c r="D13" s="16" t="s">
        <v>89</v>
      </c>
      <c r="E13" s="135">
        <v>23408013.5</v>
      </c>
      <c r="F13" s="135">
        <v>27076.82</v>
      </c>
      <c r="G13" s="135">
        <v>82435.26</v>
      </c>
      <c r="H13" s="135">
        <v>270.63</v>
      </c>
      <c r="I13" s="135">
        <v>1259.21</v>
      </c>
      <c r="J13" s="135">
        <v>0</v>
      </c>
      <c r="K13" s="135">
        <v>0</v>
      </c>
      <c r="L13" s="135">
        <v>0</v>
      </c>
      <c r="M13" s="135">
        <v>23296971.58</v>
      </c>
      <c r="N13" s="135">
        <v>182953.88</v>
      </c>
      <c r="O13" s="135">
        <v>112780.18</v>
      </c>
      <c r="P13" s="135">
        <v>60613.9</v>
      </c>
      <c r="Q13" s="135">
        <v>0</v>
      </c>
      <c r="R13" s="135">
        <v>22940623.62</v>
      </c>
      <c r="S13" s="135">
        <v>29450440.01</v>
      </c>
      <c r="T13" s="135">
        <v>-1165034.84</v>
      </c>
      <c r="U13" s="135">
        <v>154988.06</v>
      </c>
      <c r="V13" s="135">
        <v>16179.83</v>
      </c>
      <c r="W13" s="135">
        <v>935160.87</v>
      </c>
      <c r="X13" s="135">
        <v>91494.29</v>
      </c>
      <c r="Y13" s="135">
        <v>429570.87</v>
      </c>
      <c r="Z13" s="135">
        <v>-14597.09</v>
      </c>
      <c r="AA13" s="135">
        <v>2392452.69</v>
      </c>
      <c r="AB13" s="135">
        <v>70568.81</v>
      </c>
      <c r="AC13" s="135">
        <v>1257634.91</v>
      </c>
      <c r="AD13" s="135">
        <v>3375.13</v>
      </c>
      <c r="AE13" s="135">
        <v>47775.31</v>
      </c>
      <c r="AF13" s="135">
        <v>0</v>
      </c>
      <c r="AG13" s="135">
        <v>34376.49</v>
      </c>
      <c r="AH13" s="135">
        <v>3159.66</v>
      </c>
      <c r="AI13" s="135">
        <v>0</v>
      </c>
      <c r="AJ13" s="135">
        <v>4767.76</v>
      </c>
      <c r="AK13" s="135">
        <v>103794.77</v>
      </c>
      <c r="AL13" s="135">
        <v>647454.64</v>
      </c>
      <c r="AM13" s="135">
        <v>-128481.99</v>
      </c>
      <c r="AN13" s="135">
        <v>0</v>
      </c>
      <c r="AO13" s="135">
        <v>0</v>
      </c>
      <c r="AP13" s="135">
        <v>23408013.5</v>
      </c>
      <c r="AQ13" s="135">
        <v>928811.99</v>
      </c>
      <c r="AR13" s="133"/>
      <c r="AS13" s="132"/>
      <c r="AT13" s="132"/>
    </row>
    <row r="14" spans="1:46" s="95" customFormat="1" ht="12.75">
      <c r="A14" s="107" t="s">
        <v>96</v>
      </c>
      <c r="B14" s="23" t="s">
        <v>97</v>
      </c>
      <c r="C14" s="16" t="s">
        <v>85</v>
      </c>
      <c r="D14" s="16" t="s">
        <v>89</v>
      </c>
      <c r="E14" s="135">
        <v>29223305.52</v>
      </c>
      <c r="F14" s="135">
        <v>24174.23</v>
      </c>
      <c r="G14" s="135">
        <v>41576.98</v>
      </c>
      <c r="H14" s="135">
        <v>0</v>
      </c>
      <c r="I14" s="135">
        <v>13460.11</v>
      </c>
      <c r="J14" s="135">
        <v>0</v>
      </c>
      <c r="K14" s="135">
        <v>0</v>
      </c>
      <c r="L14" s="135">
        <v>0</v>
      </c>
      <c r="M14" s="135">
        <v>29144094.2</v>
      </c>
      <c r="N14" s="135">
        <v>156428.91</v>
      </c>
      <c r="O14" s="135">
        <v>328218.84</v>
      </c>
      <c r="P14" s="135">
        <v>13242.39</v>
      </c>
      <c r="Q14" s="135">
        <v>0</v>
      </c>
      <c r="R14" s="135">
        <v>28646204.06</v>
      </c>
      <c r="S14" s="135">
        <v>33546013.66</v>
      </c>
      <c r="T14" s="135">
        <v>-315765.57</v>
      </c>
      <c r="U14" s="135">
        <v>735176.57</v>
      </c>
      <c r="V14" s="135">
        <v>-38947.01</v>
      </c>
      <c r="W14" s="135">
        <v>282242.02</v>
      </c>
      <c r="X14" s="135">
        <v>-115405.04</v>
      </c>
      <c r="Y14" s="135">
        <v>496385.83</v>
      </c>
      <c r="Z14" s="135">
        <v>-5030.91</v>
      </c>
      <c r="AA14" s="135">
        <v>2134827.47</v>
      </c>
      <c r="AB14" s="135">
        <v>34308.56</v>
      </c>
      <c r="AC14" s="135">
        <v>1404183.19</v>
      </c>
      <c r="AD14" s="135">
        <v>1918.84</v>
      </c>
      <c r="AE14" s="135">
        <v>36883.9</v>
      </c>
      <c r="AF14" s="135">
        <v>0</v>
      </c>
      <c r="AG14" s="135">
        <v>17946.83</v>
      </c>
      <c r="AH14" s="135">
        <v>0</v>
      </c>
      <c r="AI14" s="135">
        <v>0</v>
      </c>
      <c r="AJ14" s="135">
        <v>60424.15</v>
      </c>
      <c r="AK14" s="135">
        <v>20307.28</v>
      </c>
      <c r="AL14" s="135">
        <v>1317632.15</v>
      </c>
      <c r="AM14" s="135">
        <v>-742.3</v>
      </c>
      <c r="AN14" s="135">
        <v>0</v>
      </c>
      <c r="AO14" s="135">
        <v>0</v>
      </c>
      <c r="AP14" s="135">
        <v>29223305.52</v>
      </c>
      <c r="AQ14" s="135">
        <v>645326.11</v>
      </c>
      <c r="AR14" s="133"/>
      <c r="AS14" s="132"/>
      <c r="AT14" s="132"/>
    </row>
    <row r="15" spans="1:46" s="95" customFormat="1" ht="12.75">
      <c r="A15" s="107" t="s">
        <v>98</v>
      </c>
      <c r="B15" s="23" t="s">
        <v>99</v>
      </c>
      <c r="C15" s="16" t="s">
        <v>82</v>
      </c>
      <c r="D15" s="16" t="s">
        <v>89</v>
      </c>
      <c r="E15" s="135">
        <v>28713822.979999997</v>
      </c>
      <c r="F15" s="135">
        <v>22606.49</v>
      </c>
      <c r="G15" s="135">
        <v>8502.25</v>
      </c>
      <c r="H15" s="135">
        <v>423.38</v>
      </c>
      <c r="I15" s="135">
        <v>3669.22</v>
      </c>
      <c r="J15" s="135">
        <v>0</v>
      </c>
      <c r="K15" s="135">
        <v>0</v>
      </c>
      <c r="L15" s="135">
        <v>0</v>
      </c>
      <c r="M15" s="135">
        <v>28678621.64</v>
      </c>
      <c r="N15" s="135">
        <v>174356.23</v>
      </c>
      <c r="O15" s="135">
        <v>243710.93</v>
      </c>
      <c r="P15" s="135">
        <v>23969.62</v>
      </c>
      <c r="Q15" s="135">
        <v>0</v>
      </c>
      <c r="R15" s="135">
        <v>28236584.86</v>
      </c>
      <c r="S15" s="135">
        <v>33666419.29000001</v>
      </c>
      <c r="T15" s="135">
        <v>-345360.91</v>
      </c>
      <c r="U15" s="135">
        <v>424215.31</v>
      </c>
      <c r="V15" s="135">
        <v>27843.35</v>
      </c>
      <c r="W15" s="135">
        <v>350319.99</v>
      </c>
      <c r="X15" s="135">
        <v>-74825.39</v>
      </c>
      <c r="Y15" s="135">
        <v>490949.4</v>
      </c>
      <c r="Z15" s="135">
        <v>-3978.98</v>
      </c>
      <c r="AA15" s="135">
        <v>2512563.52</v>
      </c>
      <c r="AB15" s="135">
        <v>73827.96</v>
      </c>
      <c r="AC15" s="135">
        <v>1480563.56</v>
      </c>
      <c r="AD15" s="135">
        <v>19501.98</v>
      </c>
      <c r="AE15" s="135">
        <v>74061</v>
      </c>
      <c r="AF15" s="135">
        <v>-1402.44</v>
      </c>
      <c r="AG15" s="135">
        <v>8975.54</v>
      </c>
      <c r="AH15" s="135">
        <v>0</v>
      </c>
      <c r="AI15" s="135">
        <v>0</v>
      </c>
      <c r="AJ15" s="135">
        <v>9689.26</v>
      </c>
      <c r="AK15" s="135">
        <v>4209.5</v>
      </c>
      <c r="AL15" s="135">
        <v>903586.39</v>
      </c>
      <c r="AM15" s="135">
        <v>185193.61</v>
      </c>
      <c r="AN15" s="135">
        <v>0</v>
      </c>
      <c r="AO15" s="135">
        <v>0</v>
      </c>
      <c r="AP15" s="135">
        <v>28713822.979999997</v>
      </c>
      <c r="AQ15" s="135">
        <v>870767.16</v>
      </c>
      <c r="AR15" s="133"/>
      <c r="AS15" s="132"/>
      <c r="AT15" s="132"/>
    </row>
    <row r="16" spans="1:46" s="95" customFormat="1" ht="12.75">
      <c r="A16" s="107" t="s">
        <v>100</v>
      </c>
      <c r="B16" s="23" t="s">
        <v>101</v>
      </c>
      <c r="C16" s="16" t="s">
        <v>85</v>
      </c>
      <c r="D16" s="16" t="s">
        <v>89</v>
      </c>
      <c r="E16" s="135">
        <v>31301914.84</v>
      </c>
      <c r="F16" s="135">
        <v>20025.81</v>
      </c>
      <c r="G16" s="135">
        <v>364947.08</v>
      </c>
      <c r="H16" s="135">
        <v>0</v>
      </c>
      <c r="I16" s="135">
        <v>6837.39</v>
      </c>
      <c r="J16" s="135">
        <v>2935.07</v>
      </c>
      <c r="K16" s="135">
        <v>0</v>
      </c>
      <c r="L16" s="135">
        <v>0</v>
      </c>
      <c r="M16" s="135">
        <v>30907169.49</v>
      </c>
      <c r="N16" s="135">
        <v>126533.01</v>
      </c>
      <c r="O16" s="135">
        <v>238768.71</v>
      </c>
      <c r="P16" s="135">
        <v>4585.25</v>
      </c>
      <c r="Q16" s="135">
        <v>0</v>
      </c>
      <c r="R16" s="135">
        <v>30537282.52</v>
      </c>
      <c r="S16" s="135">
        <v>32856596.310000002</v>
      </c>
      <c r="T16" s="135">
        <v>-552098.26</v>
      </c>
      <c r="U16" s="135">
        <v>1133044.92</v>
      </c>
      <c r="V16" s="135">
        <v>57242.85</v>
      </c>
      <c r="W16" s="135">
        <v>210526.8</v>
      </c>
      <c r="X16" s="135">
        <v>-458688.03</v>
      </c>
      <c r="Y16" s="135">
        <v>507696.21</v>
      </c>
      <c r="Z16" s="135">
        <v>-11462.54</v>
      </c>
      <c r="AA16" s="135">
        <v>1403305.78</v>
      </c>
      <c r="AB16" s="135">
        <v>51039.64</v>
      </c>
      <c r="AC16" s="135">
        <v>691517.14</v>
      </c>
      <c r="AD16" s="135">
        <v>-288.32</v>
      </c>
      <c r="AE16" s="135">
        <v>2009.12</v>
      </c>
      <c r="AF16" s="135">
        <v>0</v>
      </c>
      <c r="AG16" s="135">
        <v>13717.2</v>
      </c>
      <c r="AH16" s="135">
        <v>0</v>
      </c>
      <c r="AI16" s="135">
        <v>0</v>
      </c>
      <c r="AJ16" s="135">
        <v>62506.37</v>
      </c>
      <c r="AK16" s="135">
        <v>8827.42</v>
      </c>
      <c r="AL16" s="135">
        <v>794666.19</v>
      </c>
      <c r="AM16" s="135">
        <v>-90034.66</v>
      </c>
      <c r="AN16" s="135">
        <v>0</v>
      </c>
      <c r="AO16" s="135">
        <v>0</v>
      </c>
      <c r="AP16" s="135">
        <v>31301914.84</v>
      </c>
      <c r="AQ16" s="135">
        <v>1165669.79</v>
      </c>
      <c r="AR16" s="133"/>
      <c r="AS16" s="132"/>
      <c r="AT16" s="132"/>
    </row>
    <row r="17" spans="1:46" s="95" customFormat="1" ht="12.75">
      <c r="A17" s="107" t="s">
        <v>102</v>
      </c>
      <c r="B17" s="23" t="s">
        <v>103</v>
      </c>
      <c r="C17" s="16" t="s">
        <v>82</v>
      </c>
      <c r="D17" s="16" t="s">
        <v>89</v>
      </c>
      <c r="E17" s="135">
        <v>42834994.13</v>
      </c>
      <c r="F17" s="135">
        <v>40586.08</v>
      </c>
      <c r="G17" s="135">
        <v>29101.19</v>
      </c>
      <c r="H17" s="135">
        <v>4070.5</v>
      </c>
      <c r="I17" s="135">
        <v>11712.74</v>
      </c>
      <c r="J17" s="135">
        <v>25614.83</v>
      </c>
      <c r="K17" s="135">
        <v>0</v>
      </c>
      <c r="L17" s="135">
        <v>0</v>
      </c>
      <c r="M17" s="135">
        <v>42723908.79000001</v>
      </c>
      <c r="N17" s="135">
        <v>177407.23</v>
      </c>
      <c r="O17" s="135">
        <v>698298.02</v>
      </c>
      <c r="P17" s="135">
        <v>1006.98</v>
      </c>
      <c r="Q17" s="135">
        <v>0</v>
      </c>
      <c r="R17" s="135">
        <v>41847196.56</v>
      </c>
      <c r="S17" s="135">
        <v>48128973.120000005</v>
      </c>
      <c r="T17" s="135">
        <v>130240.7</v>
      </c>
      <c r="U17" s="135">
        <v>439382.45</v>
      </c>
      <c r="V17" s="135">
        <v>115935.56</v>
      </c>
      <c r="W17" s="135">
        <v>395760.5</v>
      </c>
      <c r="X17" s="135">
        <v>-103796.58</v>
      </c>
      <c r="Y17" s="135">
        <v>739085.15</v>
      </c>
      <c r="Z17" s="135">
        <v>2647.53</v>
      </c>
      <c r="AA17" s="135">
        <v>1828073.07</v>
      </c>
      <c r="AB17" s="135">
        <v>70916.8</v>
      </c>
      <c r="AC17" s="135">
        <v>2262899.93</v>
      </c>
      <c r="AD17" s="135">
        <v>-47627.66</v>
      </c>
      <c r="AE17" s="135">
        <v>76375.39</v>
      </c>
      <c r="AF17" s="135">
        <v>11736.19</v>
      </c>
      <c r="AG17" s="135">
        <v>33719.29</v>
      </c>
      <c r="AH17" s="135">
        <v>-37.42</v>
      </c>
      <c r="AI17" s="135">
        <v>0</v>
      </c>
      <c r="AJ17" s="135">
        <v>107133.25</v>
      </c>
      <c r="AK17" s="135">
        <v>-2398.09</v>
      </c>
      <c r="AL17" s="135">
        <v>2048672.21</v>
      </c>
      <c r="AM17" s="135">
        <v>39843.5</v>
      </c>
      <c r="AN17" s="135">
        <v>0</v>
      </c>
      <c r="AO17" s="135">
        <v>0</v>
      </c>
      <c r="AP17" s="135">
        <v>42834994.13</v>
      </c>
      <c r="AQ17" s="135">
        <v>1228970.64</v>
      </c>
      <c r="AR17" s="133"/>
      <c r="AS17" s="132"/>
      <c r="AT17" s="132"/>
    </row>
    <row r="18" spans="1:46" s="95" customFormat="1" ht="12.75">
      <c r="A18" s="107" t="s">
        <v>104</v>
      </c>
      <c r="B18" s="23" t="s">
        <v>105</v>
      </c>
      <c r="C18" s="16" t="s">
        <v>82</v>
      </c>
      <c r="D18" s="16" t="s">
        <v>89</v>
      </c>
      <c r="E18" s="135">
        <v>46393557.27</v>
      </c>
      <c r="F18" s="135">
        <v>25999.89</v>
      </c>
      <c r="G18" s="135">
        <v>306452.02</v>
      </c>
      <c r="H18" s="135">
        <v>48.54</v>
      </c>
      <c r="I18" s="135">
        <v>0</v>
      </c>
      <c r="J18" s="135">
        <v>0</v>
      </c>
      <c r="K18" s="135">
        <v>2123.48</v>
      </c>
      <c r="L18" s="135">
        <v>0</v>
      </c>
      <c r="M18" s="135">
        <v>46058933.339999996</v>
      </c>
      <c r="N18" s="135">
        <v>227724.32</v>
      </c>
      <c r="O18" s="135">
        <v>154450.35</v>
      </c>
      <c r="P18" s="135">
        <v>66067.08</v>
      </c>
      <c r="Q18" s="135">
        <v>0</v>
      </c>
      <c r="R18" s="135">
        <v>45610691.59</v>
      </c>
      <c r="S18" s="135">
        <v>53969703.349999994</v>
      </c>
      <c r="T18" s="135">
        <v>-158545.52</v>
      </c>
      <c r="U18" s="135">
        <v>974249.77</v>
      </c>
      <c r="V18" s="135">
        <v>-204922.83</v>
      </c>
      <c r="W18" s="135">
        <v>596833.07</v>
      </c>
      <c r="X18" s="135">
        <v>-33627.26</v>
      </c>
      <c r="Y18" s="135">
        <v>811056.65</v>
      </c>
      <c r="Z18" s="135">
        <v>-1448.52</v>
      </c>
      <c r="AA18" s="135">
        <v>2345127.98</v>
      </c>
      <c r="AB18" s="135">
        <v>54513.92</v>
      </c>
      <c r="AC18" s="135">
        <v>2818656.18</v>
      </c>
      <c r="AD18" s="135">
        <v>682723.07</v>
      </c>
      <c r="AE18" s="135">
        <v>13628.11</v>
      </c>
      <c r="AF18" s="135">
        <v>0</v>
      </c>
      <c r="AG18" s="135">
        <v>50556.39</v>
      </c>
      <c r="AH18" s="135">
        <v>96.78</v>
      </c>
      <c r="AI18" s="135">
        <v>0</v>
      </c>
      <c r="AJ18" s="135">
        <v>59818.62</v>
      </c>
      <c r="AK18" s="135">
        <v>4435.83</v>
      </c>
      <c r="AL18" s="135">
        <v>2436217.24</v>
      </c>
      <c r="AM18" s="135">
        <v>-32444.3</v>
      </c>
      <c r="AN18" s="135">
        <v>0</v>
      </c>
      <c r="AO18" s="135">
        <v>0</v>
      </c>
      <c r="AP18" s="135">
        <v>46393557.27</v>
      </c>
      <c r="AQ18" s="135">
        <v>186176.22</v>
      </c>
      <c r="AR18" s="133"/>
      <c r="AS18" s="132"/>
      <c r="AT18" s="132"/>
    </row>
    <row r="19" spans="1:46" s="95" customFormat="1" ht="12.75">
      <c r="A19" s="107" t="s">
        <v>106</v>
      </c>
      <c r="B19" s="23" t="s">
        <v>107</v>
      </c>
      <c r="C19" s="16" t="s">
        <v>83</v>
      </c>
      <c r="D19" s="16" t="s">
        <v>89</v>
      </c>
      <c r="E19" s="135">
        <v>21265893.459999997</v>
      </c>
      <c r="F19" s="135">
        <v>8542.47</v>
      </c>
      <c r="G19" s="135">
        <v>2379.08</v>
      </c>
      <c r="H19" s="135">
        <v>1594.71</v>
      </c>
      <c r="I19" s="135">
        <v>51646.26</v>
      </c>
      <c r="J19" s="135">
        <v>14947.5</v>
      </c>
      <c r="K19" s="135">
        <v>0</v>
      </c>
      <c r="L19" s="135">
        <v>0</v>
      </c>
      <c r="M19" s="135">
        <v>21186783.439999998</v>
      </c>
      <c r="N19" s="135">
        <v>126385.75</v>
      </c>
      <c r="O19" s="135">
        <v>169884.02</v>
      </c>
      <c r="P19" s="135">
        <v>985.31</v>
      </c>
      <c r="Q19" s="135">
        <v>0</v>
      </c>
      <c r="R19" s="135">
        <v>20889528.36</v>
      </c>
      <c r="S19" s="135">
        <v>25186717.1</v>
      </c>
      <c r="T19" s="135">
        <v>20718.83</v>
      </c>
      <c r="U19" s="135">
        <v>80686.86</v>
      </c>
      <c r="V19" s="135">
        <v>23402.96</v>
      </c>
      <c r="W19" s="135">
        <v>340252.19</v>
      </c>
      <c r="X19" s="135">
        <v>3715.77</v>
      </c>
      <c r="Y19" s="135">
        <v>360814.5</v>
      </c>
      <c r="Z19" s="135">
        <v>7851.28</v>
      </c>
      <c r="AA19" s="135">
        <v>1658800.24</v>
      </c>
      <c r="AB19" s="135">
        <v>33640.07</v>
      </c>
      <c r="AC19" s="135">
        <v>1320483.57</v>
      </c>
      <c r="AD19" s="135">
        <v>-36169.87</v>
      </c>
      <c r="AE19" s="135">
        <v>48235.6</v>
      </c>
      <c r="AF19" s="135">
        <v>-160.7</v>
      </c>
      <c r="AG19" s="135">
        <v>83000.64</v>
      </c>
      <c r="AH19" s="135">
        <v>-79.8</v>
      </c>
      <c r="AI19" s="135">
        <v>0</v>
      </c>
      <c r="AJ19" s="135">
        <v>8398.3</v>
      </c>
      <c r="AK19" s="135">
        <v>4283.39</v>
      </c>
      <c r="AL19" s="135">
        <v>860188.76</v>
      </c>
      <c r="AM19" s="135">
        <v>89709.91</v>
      </c>
      <c r="AN19" s="135">
        <v>0</v>
      </c>
      <c r="AO19" s="135">
        <v>0</v>
      </c>
      <c r="AP19" s="135">
        <v>21265893.459999997</v>
      </c>
      <c r="AQ19" s="135">
        <v>910733.61</v>
      </c>
      <c r="AR19" s="133"/>
      <c r="AS19" s="132"/>
      <c r="AT19" s="132"/>
    </row>
    <row r="20" spans="1:46" s="95" customFormat="1" ht="12.75">
      <c r="A20" s="107" t="s">
        <v>36</v>
      </c>
      <c r="B20" s="23" t="s">
        <v>37</v>
      </c>
      <c r="C20" s="16" t="s">
        <v>84</v>
      </c>
      <c r="D20" s="16" t="s">
        <v>682</v>
      </c>
      <c r="E20" s="135">
        <v>52564178.52</v>
      </c>
      <c r="F20" s="135">
        <v>56602.43</v>
      </c>
      <c r="G20" s="135">
        <v>19937.99</v>
      </c>
      <c r="H20" s="135">
        <v>1748.14</v>
      </c>
      <c r="I20" s="135">
        <v>0</v>
      </c>
      <c r="J20" s="135">
        <v>0</v>
      </c>
      <c r="K20" s="135">
        <v>0</v>
      </c>
      <c r="L20" s="135">
        <v>0</v>
      </c>
      <c r="M20" s="135">
        <v>52485889.96</v>
      </c>
      <c r="N20" s="135">
        <v>210184.27</v>
      </c>
      <c r="O20" s="135">
        <v>2542653.05</v>
      </c>
      <c r="P20" s="135">
        <v>20902.35</v>
      </c>
      <c r="Q20" s="135">
        <v>0</v>
      </c>
      <c r="R20" s="135">
        <v>49712150.29000001</v>
      </c>
      <c r="S20" s="135">
        <v>61827237.7</v>
      </c>
      <c r="T20" s="135">
        <v>-1212571.58</v>
      </c>
      <c r="U20" s="135">
        <v>373775.63</v>
      </c>
      <c r="V20" s="135">
        <v>94622.07</v>
      </c>
      <c r="W20" s="135">
        <v>3423738.6</v>
      </c>
      <c r="X20" s="135">
        <v>-437606.93</v>
      </c>
      <c r="Y20" s="135">
        <v>941434.61</v>
      </c>
      <c r="Z20" s="135">
        <v>-20505.22</v>
      </c>
      <c r="AA20" s="135">
        <v>1809186.47</v>
      </c>
      <c r="AB20" s="135">
        <v>33802.4</v>
      </c>
      <c r="AC20" s="135">
        <v>1616989.35</v>
      </c>
      <c r="AD20" s="135">
        <v>177947.35</v>
      </c>
      <c r="AE20" s="135">
        <v>27970.15</v>
      </c>
      <c r="AF20" s="135">
        <v>0</v>
      </c>
      <c r="AG20" s="135">
        <v>0</v>
      </c>
      <c r="AH20" s="135">
        <v>0</v>
      </c>
      <c r="AI20" s="135">
        <v>0</v>
      </c>
      <c r="AJ20" s="135">
        <v>333434.43</v>
      </c>
      <c r="AK20" s="135">
        <v>25745.23</v>
      </c>
      <c r="AL20" s="135">
        <v>2317003.72</v>
      </c>
      <c r="AM20" s="135">
        <v>111603.92</v>
      </c>
      <c r="AN20" s="135">
        <v>0</v>
      </c>
      <c r="AO20" s="135">
        <v>0</v>
      </c>
      <c r="AP20" s="135">
        <v>52564178.52</v>
      </c>
      <c r="AQ20" s="135">
        <v>4075655.74</v>
      </c>
      <c r="AR20" s="133"/>
      <c r="AS20" s="132"/>
      <c r="AT20" s="132"/>
    </row>
    <row r="21" spans="1:46" s="95" customFormat="1" ht="12.75">
      <c r="A21" s="107" t="s">
        <v>38</v>
      </c>
      <c r="B21" s="23" t="s">
        <v>39</v>
      </c>
      <c r="C21" s="16" t="s">
        <v>84</v>
      </c>
      <c r="D21" s="16" t="s">
        <v>682</v>
      </c>
      <c r="E21" s="135">
        <v>105974064.4</v>
      </c>
      <c r="F21" s="135">
        <v>179564.61</v>
      </c>
      <c r="G21" s="135">
        <v>73522.83</v>
      </c>
      <c r="H21" s="135">
        <v>0</v>
      </c>
      <c r="I21" s="135">
        <v>0</v>
      </c>
      <c r="J21" s="135">
        <v>0</v>
      </c>
      <c r="K21" s="135">
        <v>0</v>
      </c>
      <c r="L21" s="135">
        <v>0</v>
      </c>
      <c r="M21" s="135">
        <v>105720976.96000001</v>
      </c>
      <c r="N21" s="135">
        <v>422892.22</v>
      </c>
      <c r="O21" s="135">
        <v>269000</v>
      </c>
      <c r="P21" s="135">
        <v>53418.75</v>
      </c>
      <c r="Q21" s="135">
        <v>0</v>
      </c>
      <c r="R21" s="135">
        <v>104975665.99000001</v>
      </c>
      <c r="S21" s="135">
        <v>122025523.9</v>
      </c>
      <c r="T21" s="135">
        <v>-1068271.32</v>
      </c>
      <c r="U21" s="135">
        <v>683652.48</v>
      </c>
      <c r="V21" s="135">
        <v>103242.92</v>
      </c>
      <c r="W21" s="135">
        <v>3782378.47</v>
      </c>
      <c r="X21" s="135">
        <v>-360850.79</v>
      </c>
      <c r="Y21" s="135">
        <v>1868092.31</v>
      </c>
      <c r="Z21" s="135">
        <v>-20828.77</v>
      </c>
      <c r="AA21" s="135">
        <v>2480396.86</v>
      </c>
      <c r="AB21" s="135">
        <v>117137.37</v>
      </c>
      <c r="AC21" s="135">
        <v>8633929.25</v>
      </c>
      <c r="AD21" s="135">
        <v>949685.21</v>
      </c>
      <c r="AE21" s="135">
        <v>204324.04</v>
      </c>
      <c r="AF21" s="135">
        <v>0</v>
      </c>
      <c r="AG21" s="135">
        <v>0</v>
      </c>
      <c r="AH21" s="135">
        <v>0</v>
      </c>
      <c r="AI21" s="135">
        <v>0</v>
      </c>
      <c r="AJ21" s="135">
        <v>0</v>
      </c>
      <c r="AK21" s="135">
        <v>0</v>
      </c>
      <c r="AL21" s="135">
        <v>1634906.18</v>
      </c>
      <c r="AM21" s="135">
        <v>175440.53</v>
      </c>
      <c r="AN21" s="135">
        <v>0</v>
      </c>
      <c r="AO21" s="135">
        <v>0</v>
      </c>
      <c r="AP21" s="135">
        <v>105974064.4</v>
      </c>
      <c r="AQ21" s="135">
        <v>12665334</v>
      </c>
      <c r="AR21" s="133"/>
      <c r="AS21" s="132"/>
      <c r="AT21" s="132"/>
    </row>
    <row r="22" spans="1:46" s="95" customFormat="1" ht="12.75">
      <c r="A22" s="107" t="s">
        <v>108</v>
      </c>
      <c r="B22" s="23" t="s">
        <v>109</v>
      </c>
      <c r="C22" s="16" t="s">
        <v>87</v>
      </c>
      <c r="D22" s="16" t="s">
        <v>90</v>
      </c>
      <c r="E22" s="135">
        <v>49443717</v>
      </c>
      <c r="F22" s="135">
        <v>55830.59</v>
      </c>
      <c r="G22" s="135">
        <v>27358.8</v>
      </c>
      <c r="H22" s="135">
        <v>0</v>
      </c>
      <c r="I22" s="135">
        <v>1594.15</v>
      </c>
      <c r="J22" s="135">
        <v>0</v>
      </c>
      <c r="K22" s="135">
        <v>1601.45</v>
      </c>
      <c r="L22" s="135">
        <v>0</v>
      </c>
      <c r="M22" s="135">
        <v>49357332.01</v>
      </c>
      <c r="N22" s="135">
        <v>271828.53</v>
      </c>
      <c r="O22" s="135">
        <v>1060140.29</v>
      </c>
      <c r="P22" s="135">
        <v>10078.32</v>
      </c>
      <c r="Q22" s="135">
        <v>0</v>
      </c>
      <c r="R22" s="135">
        <v>48015284.87</v>
      </c>
      <c r="S22" s="135">
        <v>57643138.01</v>
      </c>
      <c r="T22" s="135">
        <v>-914413.09</v>
      </c>
      <c r="U22" s="135">
        <v>464678.71</v>
      </c>
      <c r="V22" s="135">
        <v>64262.46</v>
      </c>
      <c r="W22" s="135">
        <v>718935.75</v>
      </c>
      <c r="X22" s="135">
        <v>-559940.15</v>
      </c>
      <c r="Y22" s="135">
        <v>862046.14</v>
      </c>
      <c r="Z22" s="135">
        <v>-14096.21</v>
      </c>
      <c r="AA22" s="135">
        <v>3604593.23</v>
      </c>
      <c r="AB22" s="135">
        <v>84746.83</v>
      </c>
      <c r="AC22" s="135">
        <v>2181063.99</v>
      </c>
      <c r="AD22" s="135">
        <v>-10780.25</v>
      </c>
      <c r="AE22" s="135">
        <v>50081.66</v>
      </c>
      <c r="AF22" s="135">
        <v>0</v>
      </c>
      <c r="AG22" s="135">
        <v>4378.7</v>
      </c>
      <c r="AH22" s="135">
        <v>0</v>
      </c>
      <c r="AI22" s="135">
        <v>0</v>
      </c>
      <c r="AJ22" s="135">
        <v>110822</v>
      </c>
      <c r="AK22" s="135">
        <v>13038.98</v>
      </c>
      <c r="AL22" s="135">
        <v>2627114.55</v>
      </c>
      <c r="AM22" s="135">
        <v>-162156.27</v>
      </c>
      <c r="AN22" s="135">
        <v>0</v>
      </c>
      <c r="AO22" s="135">
        <v>0</v>
      </c>
      <c r="AP22" s="135">
        <v>49443717</v>
      </c>
      <c r="AQ22" s="135">
        <v>1276505.41</v>
      </c>
      <c r="AR22" s="133"/>
      <c r="AS22" s="132"/>
      <c r="AT22" s="132"/>
    </row>
    <row r="23" spans="1:46" s="95" customFormat="1" ht="12.75">
      <c r="A23" s="107" t="s">
        <v>110</v>
      </c>
      <c r="B23" s="23" t="s">
        <v>111</v>
      </c>
      <c r="C23" s="16" t="s">
        <v>80</v>
      </c>
      <c r="D23" s="16" t="s">
        <v>89</v>
      </c>
      <c r="E23" s="135">
        <v>21953041.72</v>
      </c>
      <c r="F23" s="135">
        <v>13052.4</v>
      </c>
      <c r="G23" s="135">
        <v>68288.99</v>
      </c>
      <c r="H23" s="135">
        <v>3401.7</v>
      </c>
      <c r="I23" s="135">
        <v>487.13</v>
      </c>
      <c r="J23" s="135">
        <v>0</v>
      </c>
      <c r="K23" s="135">
        <v>0</v>
      </c>
      <c r="L23" s="135">
        <v>0</v>
      </c>
      <c r="M23" s="135">
        <v>21867811.5</v>
      </c>
      <c r="N23" s="135">
        <v>100894.85</v>
      </c>
      <c r="O23" s="135">
        <v>187866.75</v>
      </c>
      <c r="P23" s="135">
        <v>4898.97</v>
      </c>
      <c r="Q23" s="135">
        <v>0</v>
      </c>
      <c r="R23" s="135">
        <v>21574150.93</v>
      </c>
      <c r="S23" s="135">
        <v>24713516.04</v>
      </c>
      <c r="T23" s="135">
        <v>-76746.51</v>
      </c>
      <c r="U23" s="135">
        <v>118562.18</v>
      </c>
      <c r="V23" s="135">
        <v>-1303.07</v>
      </c>
      <c r="W23" s="135">
        <v>654893.8</v>
      </c>
      <c r="X23" s="135">
        <v>-36683.33</v>
      </c>
      <c r="Y23" s="135">
        <v>381993.29</v>
      </c>
      <c r="Z23" s="135">
        <v>-1397.26</v>
      </c>
      <c r="AA23" s="135">
        <v>1049064.24</v>
      </c>
      <c r="AB23" s="135">
        <v>18024.35</v>
      </c>
      <c r="AC23" s="135">
        <v>961801.17</v>
      </c>
      <c r="AD23" s="135">
        <v>106971.79</v>
      </c>
      <c r="AE23" s="135">
        <v>82794.56</v>
      </c>
      <c r="AF23" s="135">
        <v>0</v>
      </c>
      <c r="AG23" s="135">
        <v>649.5</v>
      </c>
      <c r="AH23" s="135">
        <v>0</v>
      </c>
      <c r="AI23" s="135">
        <v>0</v>
      </c>
      <c r="AJ23" s="135">
        <v>7455.75</v>
      </c>
      <c r="AK23" s="135">
        <v>1173.21</v>
      </c>
      <c r="AL23" s="135">
        <v>321752.45</v>
      </c>
      <c r="AM23" s="135">
        <v>14501.46</v>
      </c>
      <c r="AN23" s="135">
        <v>0</v>
      </c>
      <c r="AO23" s="135">
        <v>-816</v>
      </c>
      <c r="AP23" s="135">
        <v>21953041.72</v>
      </c>
      <c r="AQ23" s="135">
        <v>1215845.36</v>
      </c>
      <c r="AR23" s="133"/>
      <c r="AS23" s="132"/>
      <c r="AT23" s="132"/>
    </row>
    <row r="24" spans="1:46" s="95" customFormat="1" ht="12.75">
      <c r="A24" s="107" t="s">
        <v>112</v>
      </c>
      <c r="B24" s="23" t="s">
        <v>113</v>
      </c>
      <c r="C24" s="16" t="s">
        <v>83</v>
      </c>
      <c r="D24" s="16" t="s">
        <v>89</v>
      </c>
      <c r="E24" s="135">
        <v>75057382.72</v>
      </c>
      <c r="F24" s="135">
        <v>30520.63</v>
      </c>
      <c r="G24" s="135">
        <v>18092.02</v>
      </c>
      <c r="H24" s="135">
        <v>0</v>
      </c>
      <c r="I24" s="135">
        <v>0</v>
      </c>
      <c r="J24" s="135">
        <v>0</v>
      </c>
      <c r="K24" s="135">
        <v>0</v>
      </c>
      <c r="L24" s="135">
        <v>0</v>
      </c>
      <c r="M24" s="135">
        <v>75008770.07</v>
      </c>
      <c r="N24" s="135">
        <v>237731.31</v>
      </c>
      <c r="O24" s="135">
        <v>655603.81</v>
      </c>
      <c r="P24" s="135">
        <v>66660.98</v>
      </c>
      <c r="Q24" s="135">
        <v>0</v>
      </c>
      <c r="R24" s="135">
        <v>74048773.97</v>
      </c>
      <c r="S24" s="135">
        <v>81545990.95</v>
      </c>
      <c r="T24" s="135">
        <v>-1725429.68</v>
      </c>
      <c r="U24" s="135">
        <v>2295031.23</v>
      </c>
      <c r="V24" s="135">
        <v>-48262.78</v>
      </c>
      <c r="W24" s="135">
        <v>640431.65</v>
      </c>
      <c r="X24" s="135">
        <v>-235584.3</v>
      </c>
      <c r="Y24" s="135">
        <v>1269126.62</v>
      </c>
      <c r="Z24" s="135">
        <v>-24706.27</v>
      </c>
      <c r="AA24" s="135">
        <v>1753719.62</v>
      </c>
      <c r="AB24" s="135">
        <v>51504.4</v>
      </c>
      <c r="AC24" s="135">
        <v>2700264</v>
      </c>
      <c r="AD24" s="135">
        <v>-22914.13</v>
      </c>
      <c r="AE24" s="135">
        <v>28822.4</v>
      </c>
      <c r="AF24" s="135">
        <v>0</v>
      </c>
      <c r="AG24" s="135">
        <v>2907.84</v>
      </c>
      <c r="AH24" s="135">
        <v>0</v>
      </c>
      <c r="AI24" s="135">
        <v>0</v>
      </c>
      <c r="AJ24" s="135">
        <v>28825.42</v>
      </c>
      <c r="AK24" s="135">
        <v>304311.46</v>
      </c>
      <c r="AL24" s="135">
        <v>3085719.96</v>
      </c>
      <c r="AM24" s="135">
        <v>-83640.81</v>
      </c>
      <c r="AN24" s="135">
        <v>0</v>
      </c>
      <c r="AO24" s="135">
        <v>0</v>
      </c>
      <c r="AP24" s="135">
        <v>75057382.56</v>
      </c>
      <c r="AQ24" s="135">
        <v>1455407.1</v>
      </c>
      <c r="AR24" s="133"/>
      <c r="AS24" s="132"/>
      <c r="AT24" s="132"/>
    </row>
    <row r="25" spans="1:46" s="95" customFormat="1" ht="12.75">
      <c r="A25" s="107" t="s">
        <v>114</v>
      </c>
      <c r="B25" s="23" t="s">
        <v>115</v>
      </c>
      <c r="C25" s="16" t="s">
        <v>82</v>
      </c>
      <c r="D25" s="16" t="s">
        <v>89</v>
      </c>
      <c r="E25" s="135">
        <v>69321073.46000001</v>
      </c>
      <c r="F25" s="135">
        <v>77658.04</v>
      </c>
      <c r="G25" s="135">
        <v>95941.37</v>
      </c>
      <c r="H25" s="135">
        <v>522.17</v>
      </c>
      <c r="I25" s="135">
        <v>32238.38</v>
      </c>
      <c r="J25" s="135">
        <v>42841.88</v>
      </c>
      <c r="K25" s="135">
        <v>0</v>
      </c>
      <c r="L25" s="135">
        <v>0</v>
      </c>
      <c r="M25" s="135">
        <v>69071871.61999999</v>
      </c>
      <c r="N25" s="135">
        <v>207585.96</v>
      </c>
      <c r="O25" s="135">
        <v>282501.47</v>
      </c>
      <c r="P25" s="135">
        <v>24153.42</v>
      </c>
      <c r="Q25" s="135">
        <v>0</v>
      </c>
      <c r="R25" s="135">
        <v>68557630.77</v>
      </c>
      <c r="S25" s="135">
        <v>76887834.11</v>
      </c>
      <c r="T25" s="135">
        <v>-1266213.51</v>
      </c>
      <c r="U25" s="135">
        <v>1218283.44</v>
      </c>
      <c r="V25" s="135">
        <v>195511.5</v>
      </c>
      <c r="W25" s="135">
        <v>2286517.65</v>
      </c>
      <c r="X25" s="135">
        <v>-411625.86</v>
      </c>
      <c r="Y25" s="135">
        <v>1205739.97</v>
      </c>
      <c r="Z25" s="135">
        <v>-35464.15</v>
      </c>
      <c r="AA25" s="135">
        <v>1203962.12</v>
      </c>
      <c r="AB25" s="135">
        <v>14130.73</v>
      </c>
      <c r="AC25" s="135">
        <v>2470660.61</v>
      </c>
      <c r="AD25" s="135">
        <v>7515.26</v>
      </c>
      <c r="AE25" s="135">
        <v>8354.74</v>
      </c>
      <c r="AF25" s="135">
        <v>0</v>
      </c>
      <c r="AG25" s="135">
        <v>31860.78</v>
      </c>
      <c r="AH25" s="135">
        <v>0</v>
      </c>
      <c r="AI25" s="135">
        <v>0</v>
      </c>
      <c r="AJ25" s="135">
        <v>876774.53</v>
      </c>
      <c r="AK25" s="135">
        <v>153312.88</v>
      </c>
      <c r="AL25" s="135">
        <v>2787510.18</v>
      </c>
      <c r="AM25" s="135">
        <v>28417.83</v>
      </c>
      <c r="AN25" s="135">
        <v>0</v>
      </c>
      <c r="AO25" s="135">
        <v>-572773.56</v>
      </c>
      <c r="AP25" s="135">
        <v>69321073.47</v>
      </c>
      <c r="AQ25" s="135">
        <v>3238800.81</v>
      </c>
      <c r="AR25" s="133"/>
      <c r="AS25" s="132"/>
      <c r="AT25" s="132"/>
    </row>
    <row r="26" spans="1:46" s="95" customFormat="1" ht="12.75">
      <c r="A26" s="107" t="s">
        <v>116</v>
      </c>
      <c r="B26" s="23" t="s">
        <v>117</v>
      </c>
      <c r="C26" s="16" t="s">
        <v>85</v>
      </c>
      <c r="D26" s="16" t="s">
        <v>89</v>
      </c>
      <c r="E26" s="135">
        <v>36454371.08</v>
      </c>
      <c r="F26" s="135">
        <v>25856.96</v>
      </c>
      <c r="G26" s="135">
        <v>71842.54</v>
      </c>
      <c r="H26" s="135">
        <v>243.56</v>
      </c>
      <c r="I26" s="135">
        <v>24008.05</v>
      </c>
      <c r="J26" s="135">
        <v>2352.92</v>
      </c>
      <c r="K26" s="135">
        <v>0</v>
      </c>
      <c r="L26" s="135">
        <v>0</v>
      </c>
      <c r="M26" s="135">
        <v>36330067.05</v>
      </c>
      <c r="N26" s="135">
        <v>166080.71</v>
      </c>
      <c r="O26" s="135">
        <v>868621.05</v>
      </c>
      <c r="P26" s="135">
        <v>95114.99</v>
      </c>
      <c r="Q26" s="135">
        <v>0</v>
      </c>
      <c r="R26" s="135">
        <v>35200250.3</v>
      </c>
      <c r="S26" s="135">
        <v>49444266.04</v>
      </c>
      <c r="T26" s="135">
        <v>-684251.97</v>
      </c>
      <c r="U26" s="135">
        <v>889782.27</v>
      </c>
      <c r="V26" s="135">
        <v>-731470.06</v>
      </c>
      <c r="W26" s="135">
        <v>7761423.78</v>
      </c>
      <c r="X26" s="135">
        <v>-97573.66</v>
      </c>
      <c r="Y26" s="135">
        <v>770147.05</v>
      </c>
      <c r="Z26" s="135">
        <v>-8356.12</v>
      </c>
      <c r="AA26" s="135">
        <v>1788435.68</v>
      </c>
      <c r="AB26" s="135">
        <v>43481.12</v>
      </c>
      <c r="AC26" s="135">
        <v>1513496.97</v>
      </c>
      <c r="AD26" s="135">
        <v>-10975.28</v>
      </c>
      <c r="AE26" s="135">
        <v>3897</v>
      </c>
      <c r="AF26" s="135">
        <v>0</v>
      </c>
      <c r="AG26" s="135">
        <v>32012.65</v>
      </c>
      <c r="AH26" s="135">
        <v>-1.65</v>
      </c>
      <c r="AI26" s="135">
        <v>0</v>
      </c>
      <c r="AJ26" s="135">
        <v>1158716.43</v>
      </c>
      <c r="AK26" s="135">
        <v>-196500.2</v>
      </c>
      <c r="AL26" s="135">
        <v>1215880.75</v>
      </c>
      <c r="AM26" s="135">
        <v>13452.54</v>
      </c>
      <c r="AN26" s="135">
        <v>0</v>
      </c>
      <c r="AO26" s="135">
        <v>0</v>
      </c>
      <c r="AP26" s="135">
        <v>36454371.08</v>
      </c>
      <c r="AQ26" s="135">
        <v>1258646</v>
      </c>
      <c r="AR26" s="133"/>
      <c r="AS26" s="132"/>
      <c r="AT26" s="132"/>
    </row>
    <row r="27" spans="1:46" s="95" customFormat="1" ht="12.75">
      <c r="A27" s="107" t="s">
        <v>0</v>
      </c>
      <c r="B27" s="23" t="s">
        <v>681</v>
      </c>
      <c r="C27" s="16" t="s">
        <v>81</v>
      </c>
      <c r="D27" s="16" t="s">
        <v>88</v>
      </c>
      <c r="E27" s="135">
        <v>59488478.36</v>
      </c>
      <c r="F27" s="135">
        <v>9956.87</v>
      </c>
      <c r="G27" s="135">
        <v>17962.07</v>
      </c>
      <c r="H27" s="135">
        <v>4202.98</v>
      </c>
      <c r="I27" s="135">
        <v>6752.26</v>
      </c>
      <c r="J27" s="135">
        <v>16750.42</v>
      </c>
      <c r="K27" s="135">
        <v>0</v>
      </c>
      <c r="L27" s="135">
        <v>0</v>
      </c>
      <c r="M27" s="135">
        <v>59432853.760000005</v>
      </c>
      <c r="N27" s="135">
        <v>264243.62</v>
      </c>
      <c r="O27" s="135">
        <v>911004.33</v>
      </c>
      <c r="P27" s="135">
        <v>5917.26</v>
      </c>
      <c r="Q27" s="135">
        <v>0</v>
      </c>
      <c r="R27" s="135">
        <v>58251688.55</v>
      </c>
      <c r="S27" s="135">
        <v>70987253.04</v>
      </c>
      <c r="T27" s="135">
        <v>-337443.7</v>
      </c>
      <c r="U27" s="135">
        <v>229426.5</v>
      </c>
      <c r="V27" s="135">
        <v>35577.15</v>
      </c>
      <c r="W27" s="135">
        <v>1176974.49</v>
      </c>
      <c r="X27" s="135">
        <v>-167099.28</v>
      </c>
      <c r="Y27" s="135">
        <v>1074994.75</v>
      </c>
      <c r="Z27" s="135">
        <v>4815.13</v>
      </c>
      <c r="AA27" s="135">
        <v>2825802.79</v>
      </c>
      <c r="AB27" s="135">
        <v>49791.49</v>
      </c>
      <c r="AC27" s="135">
        <v>5609456.88</v>
      </c>
      <c r="AD27" s="135">
        <v>81872.76</v>
      </c>
      <c r="AE27" s="135">
        <v>134751.69</v>
      </c>
      <c r="AF27" s="135">
        <v>0</v>
      </c>
      <c r="AG27" s="135">
        <v>19678.58</v>
      </c>
      <c r="AH27" s="135">
        <v>0</v>
      </c>
      <c r="AI27" s="135">
        <v>0</v>
      </c>
      <c r="AJ27" s="135">
        <v>18731.06</v>
      </c>
      <c r="AK27" s="135">
        <v>23822.23</v>
      </c>
      <c r="AL27" s="135">
        <v>2707478.95</v>
      </c>
      <c r="AM27" s="135">
        <v>24882.87</v>
      </c>
      <c r="AN27" s="135">
        <v>0</v>
      </c>
      <c r="AO27" s="135">
        <v>0</v>
      </c>
      <c r="AP27" s="135">
        <v>59488478.36</v>
      </c>
      <c r="AQ27" s="135">
        <v>2440492.27</v>
      </c>
      <c r="AR27" s="133"/>
      <c r="AS27" s="132"/>
      <c r="AT27" s="132"/>
    </row>
    <row r="28" spans="1:46" s="95" customFormat="1" ht="12.75">
      <c r="A28" s="107" t="s">
        <v>660</v>
      </c>
      <c r="B28" s="23" t="s">
        <v>661</v>
      </c>
      <c r="C28" s="16" t="s">
        <v>83</v>
      </c>
      <c r="D28" s="16" t="s">
        <v>88</v>
      </c>
      <c r="E28" s="135">
        <v>59200985.2</v>
      </c>
      <c r="F28" s="135">
        <v>30843.25</v>
      </c>
      <c r="G28" s="135">
        <v>41080.5</v>
      </c>
      <c r="H28" s="135">
        <v>234.24</v>
      </c>
      <c r="I28" s="135">
        <v>23129.29</v>
      </c>
      <c r="J28" s="135">
        <v>17779.15</v>
      </c>
      <c r="K28" s="135">
        <v>22111.09</v>
      </c>
      <c r="L28" s="135">
        <v>0</v>
      </c>
      <c r="M28" s="135">
        <v>59065807.68</v>
      </c>
      <c r="N28" s="135">
        <v>233046.71</v>
      </c>
      <c r="O28" s="135">
        <v>657482</v>
      </c>
      <c r="P28" s="135">
        <v>15856.24</v>
      </c>
      <c r="Q28" s="135">
        <v>0</v>
      </c>
      <c r="R28" s="135">
        <v>58159422.730000004</v>
      </c>
      <c r="S28" s="135">
        <v>68081034.57</v>
      </c>
      <c r="T28" s="135">
        <v>-578257.87</v>
      </c>
      <c r="U28" s="135">
        <v>1174104.43</v>
      </c>
      <c r="V28" s="135">
        <v>187296.23</v>
      </c>
      <c r="W28" s="135">
        <v>1902906.59</v>
      </c>
      <c r="X28" s="135">
        <v>-56052.8900000001</v>
      </c>
      <c r="Y28" s="135">
        <v>1050030.88</v>
      </c>
      <c r="Z28" s="135">
        <v>-2909.45</v>
      </c>
      <c r="AA28" s="135">
        <v>2294661.12</v>
      </c>
      <c r="AB28" s="135">
        <v>50947.96</v>
      </c>
      <c r="AC28" s="135">
        <v>3866608.89</v>
      </c>
      <c r="AD28" s="135">
        <v>61120.39</v>
      </c>
      <c r="AE28" s="135">
        <v>139170.9</v>
      </c>
      <c r="AF28" s="135">
        <v>0</v>
      </c>
      <c r="AG28" s="135">
        <v>33981.69</v>
      </c>
      <c r="AH28" s="135">
        <v>-25.33</v>
      </c>
      <c r="AI28" s="135">
        <v>0</v>
      </c>
      <c r="AJ28" s="135">
        <v>374349.63</v>
      </c>
      <c r="AK28" s="135">
        <v>25924.98</v>
      </c>
      <c r="AL28" s="135">
        <v>2188029.77</v>
      </c>
      <c r="AM28" s="135">
        <v>-171310.11</v>
      </c>
      <c r="AN28" s="135">
        <v>0</v>
      </c>
      <c r="AO28" s="135">
        <v>0</v>
      </c>
      <c r="AP28" s="135">
        <v>59200985.2</v>
      </c>
      <c r="AQ28" s="135">
        <v>2470353.69</v>
      </c>
      <c r="AR28" s="133"/>
      <c r="AS28" s="132"/>
      <c r="AT28" s="132"/>
    </row>
    <row r="29" spans="1:46" s="95" customFormat="1" ht="12.75">
      <c r="A29" s="107" t="s">
        <v>40</v>
      </c>
      <c r="B29" s="23" t="s">
        <v>41</v>
      </c>
      <c r="C29" s="16" t="s">
        <v>84</v>
      </c>
      <c r="D29" s="16" t="s">
        <v>682</v>
      </c>
      <c r="E29" s="135">
        <v>60313811.949999996</v>
      </c>
      <c r="F29" s="135">
        <v>0</v>
      </c>
      <c r="G29" s="135">
        <v>200.78</v>
      </c>
      <c r="H29" s="135">
        <v>0</v>
      </c>
      <c r="I29" s="135">
        <v>0</v>
      </c>
      <c r="J29" s="135">
        <v>0</v>
      </c>
      <c r="K29" s="135">
        <v>0</v>
      </c>
      <c r="L29" s="135">
        <v>0</v>
      </c>
      <c r="M29" s="135">
        <v>60313611.17</v>
      </c>
      <c r="N29" s="135">
        <v>258577.9</v>
      </c>
      <c r="O29" s="135">
        <v>896950.35</v>
      </c>
      <c r="P29" s="135">
        <v>48247.98</v>
      </c>
      <c r="Q29" s="135">
        <v>0</v>
      </c>
      <c r="R29" s="135">
        <v>59109834.94</v>
      </c>
      <c r="S29" s="135">
        <v>71388389.17999999</v>
      </c>
      <c r="T29" s="135">
        <v>-557514.34</v>
      </c>
      <c r="U29" s="135">
        <v>1363076.46</v>
      </c>
      <c r="V29" s="135">
        <v>97998.71</v>
      </c>
      <c r="W29" s="135">
        <v>697350.17</v>
      </c>
      <c r="X29" s="135">
        <v>-85470.54</v>
      </c>
      <c r="Y29" s="135">
        <v>1062555.85</v>
      </c>
      <c r="Z29" s="135">
        <v>-8709.72</v>
      </c>
      <c r="AA29" s="135">
        <v>3193173.72</v>
      </c>
      <c r="AB29" s="135">
        <v>43527.87</v>
      </c>
      <c r="AC29" s="135">
        <v>4426175.96</v>
      </c>
      <c r="AD29" s="135">
        <v>1706244.96</v>
      </c>
      <c r="AE29" s="135">
        <v>89703.74</v>
      </c>
      <c r="AF29" s="135">
        <v>0</v>
      </c>
      <c r="AG29" s="135">
        <v>0</v>
      </c>
      <c r="AH29" s="135">
        <v>0</v>
      </c>
      <c r="AI29" s="135">
        <v>0</v>
      </c>
      <c r="AJ29" s="135">
        <v>101929.95</v>
      </c>
      <c r="AK29" s="135">
        <v>112017.23</v>
      </c>
      <c r="AL29" s="135">
        <v>2677508.04</v>
      </c>
      <c r="AM29" s="135">
        <v>69823.09</v>
      </c>
      <c r="AN29" s="135">
        <v>0</v>
      </c>
      <c r="AO29" s="135">
        <v>0</v>
      </c>
      <c r="AP29" s="135">
        <v>60313811.949999996</v>
      </c>
      <c r="AQ29" s="135">
        <v>2792500.73</v>
      </c>
      <c r="AR29" s="133"/>
      <c r="AS29" s="132"/>
      <c r="AT29" s="132"/>
    </row>
    <row r="30" spans="1:46" s="95" customFormat="1" ht="12.75">
      <c r="A30" s="107" t="s">
        <v>118</v>
      </c>
      <c r="B30" s="23" t="s">
        <v>119</v>
      </c>
      <c r="C30" s="16" t="s">
        <v>86</v>
      </c>
      <c r="D30" s="16" t="s">
        <v>90</v>
      </c>
      <c r="E30" s="135">
        <v>391971118.69</v>
      </c>
      <c r="F30" s="135">
        <v>7372.1475</v>
      </c>
      <c r="G30" s="135">
        <v>526250.7224999999</v>
      </c>
      <c r="H30" s="135">
        <v>0</v>
      </c>
      <c r="I30" s="135">
        <v>0</v>
      </c>
      <c r="J30" s="135">
        <v>0</v>
      </c>
      <c r="K30" s="135">
        <v>52482.284999999996</v>
      </c>
      <c r="L30" s="135">
        <v>0</v>
      </c>
      <c r="M30" s="135">
        <v>391385013.54</v>
      </c>
      <c r="N30" s="135">
        <v>1921375.99</v>
      </c>
      <c r="O30" s="135">
        <v>24840401.71</v>
      </c>
      <c r="P30" s="135">
        <v>295808.56</v>
      </c>
      <c r="Q30" s="135">
        <v>0</v>
      </c>
      <c r="R30" s="135">
        <v>364327427.28</v>
      </c>
      <c r="S30" s="135">
        <v>446059885.21999997</v>
      </c>
      <c r="T30" s="135">
        <v>-7194175.965000019</v>
      </c>
      <c r="U30" s="135">
        <v>9944894.58</v>
      </c>
      <c r="V30" s="135">
        <v>-44958.2100000008</v>
      </c>
      <c r="W30" s="135">
        <v>4851431.8</v>
      </c>
      <c r="X30" s="135">
        <v>-186679.149999999</v>
      </c>
      <c r="Y30" s="135">
        <v>6927188.75</v>
      </c>
      <c r="Z30" s="135">
        <v>53915.57</v>
      </c>
      <c r="AA30" s="135">
        <v>15255730.82</v>
      </c>
      <c r="AB30" s="135">
        <v>587541.3</v>
      </c>
      <c r="AC30" s="135">
        <v>20190073.89</v>
      </c>
      <c r="AD30" s="135">
        <v>-31009.8900000016</v>
      </c>
      <c r="AE30" s="135">
        <v>87130.89</v>
      </c>
      <c r="AF30" s="135">
        <v>-33.12</v>
      </c>
      <c r="AG30" s="135">
        <v>0</v>
      </c>
      <c r="AH30" s="135">
        <v>0</v>
      </c>
      <c r="AI30" s="135">
        <v>0</v>
      </c>
      <c r="AJ30" s="135">
        <v>1158019.5</v>
      </c>
      <c r="AK30" s="135">
        <v>679793.81</v>
      </c>
      <c r="AL30" s="135">
        <v>23149491.99</v>
      </c>
      <c r="AM30" s="135">
        <v>-1965860.58</v>
      </c>
      <c r="AN30" s="135">
        <v>0</v>
      </c>
      <c r="AO30" s="135">
        <v>0</v>
      </c>
      <c r="AP30" s="135">
        <v>391971118.69</v>
      </c>
      <c r="AQ30" s="135">
        <v>70731716.66999999</v>
      </c>
      <c r="AR30" s="133"/>
      <c r="AS30" s="132"/>
      <c r="AT30" s="132"/>
    </row>
    <row r="31" spans="1:46" s="95" customFormat="1" ht="12.75">
      <c r="A31" s="107" t="s">
        <v>120</v>
      </c>
      <c r="B31" s="23" t="s">
        <v>121</v>
      </c>
      <c r="C31" s="16" t="s">
        <v>85</v>
      </c>
      <c r="D31" s="16" t="s">
        <v>89</v>
      </c>
      <c r="E31" s="135">
        <v>38665810.230000004</v>
      </c>
      <c r="F31" s="135">
        <v>11274.42</v>
      </c>
      <c r="G31" s="135">
        <v>6282.66</v>
      </c>
      <c r="H31" s="135">
        <v>628.04</v>
      </c>
      <c r="I31" s="135">
        <v>0</v>
      </c>
      <c r="J31" s="135">
        <v>0</v>
      </c>
      <c r="K31" s="135">
        <v>0</v>
      </c>
      <c r="L31" s="135">
        <v>0</v>
      </c>
      <c r="M31" s="135">
        <v>38647625.11</v>
      </c>
      <c r="N31" s="135">
        <v>101940</v>
      </c>
      <c r="O31" s="135">
        <v>72592.86</v>
      </c>
      <c r="P31" s="135">
        <v>6153.25</v>
      </c>
      <c r="Q31" s="135">
        <v>0</v>
      </c>
      <c r="R31" s="135">
        <v>38466939</v>
      </c>
      <c r="S31" s="135">
        <v>39854721.87</v>
      </c>
      <c r="T31" s="135">
        <v>-335711</v>
      </c>
      <c r="U31" s="135">
        <v>947130.85</v>
      </c>
      <c r="V31" s="135">
        <v>-118454.38</v>
      </c>
      <c r="W31" s="135">
        <v>177964.29</v>
      </c>
      <c r="X31" s="135">
        <v>37509.63</v>
      </c>
      <c r="Y31" s="135">
        <v>631761.85</v>
      </c>
      <c r="Z31" s="135">
        <v>-4783.45</v>
      </c>
      <c r="AA31" s="135">
        <v>886954.63</v>
      </c>
      <c r="AB31" s="135">
        <v>12425.52</v>
      </c>
      <c r="AC31" s="135">
        <v>439035.11</v>
      </c>
      <c r="AD31" s="135">
        <v>-3081.44</v>
      </c>
      <c r="AE31" s="135">
        <v>26720.86</v>
      </c>
      <c r="AF31" s="135">
        <v>192.09</v>
      </c>
      <c r="AG31" s="135">
        <v>941.79</v>
      </c>
      <c r="AH31" s="135">
        <v>0</v>
      </c>
      <c r="AI31" s="135">
        <v>0</v>
      </c>
      <c r="AJ31" s="135">
        <v>329928</v>
      </c>
      <c r="AK31" s="135">
        <v>38537.63</v>
      </c>
      <c r="AL31" s="135">
        <v>573104.2</v>
      </c>
      <c r="AM31" s="135">
        <v>4409.09</v>
      </c>
      <c r="AN31" s="135">
        <v>0</v>
      </c>
      <c r="AO31" s="135">
        <v>-215785.89</v>
      </c>
      <c r="AP31" s="135">
        <v>38665810.230000004</v>
      </c>
      <c r="AQ31" s="135">
        <v>1221199.83</v>
      </c>
      <c r="AR31" s="133"/>
      <c r="AS31" s="132"/>
      <c r="AT31" s="132"/>
    </row>
    <row r="32" spans="1:46" s="95" customFormat="1" ht="12.75">
      <c r="A32" s="107" t="s">
        <v>122</v>
      </c>
      <c r="B32" s="23" t="s">
        <v>123</v>
      </c>
      <c r="C32" s="16" t="s">
        <v>80</v>
      </c>
      <c r="D32" s="16" t="s">
        <v>88</v>
      </c>
      <c r="E32" s="135">
        <v>43422614.63</v>
      </c>
      <c r="F32" s="135">
        <v>15433.12</v>
      </c>
      <c r="G32" s="135">
        <v>27893.69</v>
      </c>
      <c r="H32" s="135">
        <v>2495.53</v>
      </c>
      <c r="I32" s="135">
        <v>759.8</v>
      </c>
      <c r="J32" s="135">
        <v>0</v>
      </c>
      <c r="K32" s="135">
        <v>0</v>
      </c>
      <c r="L32" s="135">
        <v>0</v>
      </c>
      <c r="M32" s="135">
        <v>43376032.49</v>
      </c>
      <c r="N32" s="135">
        <v>239801.13</v>
      </c>
      <c r="O32" s="135">
        <v>586665.08</v>
      </c>
      <c r="P32" s="135">
        <v>9120.31</v>
      </c>
      <c r="Q32" s="135">
        <v>0</v>
      </c>
      <c r="R32" s="135">
        <v>42540445.97</v>
      </c>
      <c r="S32" s="135">
        <v>53819180.06</v>
      </c>
      <c r="T32" s="135">
        <v>-153279.87</v>
      </c>
      <c r="U32" s="135">
        <v>392293.64</v>
      </c>
      <c r="V32" s="135">
        <v>266617.6</v>
      </c>
      <c r="W32" s="135">
        <v>897924.3</v>
      </c>
      <c r="X32" s="135">
        <v>-110381.43</v>
      </c>
      <c r="Y32" s="135">
        <v>804976.75</v>
      </c>
      <c r="Z32" s="135">
        <v>-6380.88</v>
      </c>
      <c r="AA32" s="135">
        <v>3604329.59</v>
      </c>
      <c r="AB32" s="135">
        <v>82825.65</v>
      </c>
      <c r="AC32" s="135">
        <v>2571608.77</v>
      </c>
      <c r="AD32" s="135">
        <v>158295.31</v>
      </c>
      <c r="AE32" s="135">
        <v>67504.48</v>
      </c>
      <c r="AF32" s="135">
        <v>285.38</v>
      </c>
      <c r="AG32" s="135">
        <v>2323.72</v>
      </c>
      <c r="AH32" s="135">
        <v>-297.58</v>
      </c>
      <c r="AI32" s="135">
        <v>0</v>
      </c>
      <c r="AJ32" s="135">
        <v>375727.56</v>
      </c>
      <c r="AK32" s="135">
        <v>123364.9</v>
      </c>
      <c r="AL32" s="135">
        <v>3693973.56</v>
      </c>
      <c r="AM32" s="135">
        <v>233308.46</v>
      </c>
      <c r="AN32" s="135">
        <v>0</v>
      </c>
      <c r="AO32" s="135">
        <v>0</v>
      </c>
      <c r="AP32" s="135">
        <v>43422614.63</v>
      </c>
      <c r="AQ32" s="135">
        <v>1827637.14</v>
      </c>
      <c r="AR32" s="133"/>
      <c r="AS32" s="132"/>
      <c r="AT32" s="132"/>
    </row>
    <row r="33" spans="1:46" s="95" customFormat="1" ht="12.75">
      <c r="A33" s="107" t="s">
        <v>124</v>
      </c>
      <c r="B33" s="23" t="s">
        <v>125</v>
      </c>
      <c r="C33" s="16" t="s">
        <v>80</v>
      </c>
      <c r="D33" s="16" t="s">
        <v>88</v>
      </c>
      <c r="E33" s="135">
        <v>45365442.87</v>
      </c>
      <c r="F33" s="135">
        <v>1663.42</v>
      </c>
      <c r="G33" s="135">
        <v>28320.59</v>
      </c>
      <c r="H33" s="135">
        <v>0</v>
      </c>
      <c r="I33" s="135">
        <v>0</v>
      </c>
      <c r="J33" s="135">
        <v>0</v>
      </c>
      <c r="K33" s="135">
        <v>0</v>
      </c>
      <c r="L33" s="135">
        <v>0</v>
      </c>
      <c r="M33" s="135">
        <v>45335458.86</v>
      </c>
      <c r="N33" s="135">
        <v>280752.08</v>
      </c>
      <c r="O33" s="135">
        <v>2665689.83</v>
      </c>
      <c r="P33" s="135">
        <v>86094.68</v>
      </c>
      <c r="Q33" s="135">
        <v>0</v>
      </c>
      <c r="R33" s="135">
        <v>42302922.27</v>
      </c>
      <c r="S33" s="135">
        <v>55403278.92</v>
      </c>
      <c r="T33" s="135">
        <v>-1586184.89</v>
      </c>
      <c r="U33" s="135">
        <v>488051.94</v>
      </c>
      <c r="V33" s="135">
        <v>141477.16</v>
      </c>
      <c r="W33" s="135">
        <v>2104096.21</v>
      </c>
      <c r="X33" s="135">
        <v>35743.23</v>
      </c>
      <c r="Y33" s="135">
        <v>791827.47</v>
      </c>
      <c r="Z33" s="135">
        <v>787.97</v>
      </c>
      <c r="AA33" s="135">
        <v>4794162.65</v>
      </c>
      <c r="AB33" s="135">
        <v>83304.77</v>
      </c>
      <c r="AC33" s="135">
        <v>1485759.74</v>
      </c>
      <c r="AD33" s="135">
        <v>-47453.12</v>
      </c>
      <c r="AE33" s="135">
        <v>0</v>
      </c>
      <c r="AF33" s="135">
        <v>0</v>
      </c>
      <c r="AG33" s="135">
        <v>0</v>
      </c>
      <c r="AH33" s="135">
        <v>0</v>
      </c>
      <c r="AI33" s="135">
        <v>0</v>
      </c>
      <c r="AJ33" s="135">
        <v>612.84</v>
      </c>
      <c r="AK33" s="135">
        <v>20794.55</v>
      </c>
      <c r="AL33" s="135">
        <v>1701401.43</v>
      </c>
      <c r="AM33" s="135">
        <v>-304626.6</v>
      </c>
      <c r="AN33" s="135">
        <v>0</v>
      </c>
      <c r="AO33" s="135">
        <v>0</v>
      </c>
      <c r="AP33" s="135">
        <v>45365442.87</v>
      </c>
      <c r="AQ33" s="135">
        <v>4090205.82</v>
      </c>
      <c r="AR33" s="133"/>
      <c r="AS33" s="132"/>
      <c r="AT33" s="132"/>
    </row>
    <row r="34" spans="1:46" s="95" customFormat="1" ht="12.75">
      <c r="A34" s="107" t="s">
        <v>126</v>
      </c>
      <c r="B34" s="23" t="s">
        <v>127</v>
      </c>
      <c r="C34" s="16" t="s">
        <v>85</v>
      </c>
      <c r="D34" s="16" t="s">
        <v>89</v>
      </c>
      <c r="E34" s="135">
        <v>19952005.919999998</v>
      </c>
      <c r="F34" s="135">
        <v>735.06</v>
      </c>
      <c r="G34" s="135">
        <v>19800.35</v>
      </c>
      <c r="H34" s="135">
        <v>0</v>
      </c>
      <c r="I34" s="135">
        <v>0</v>
      </c>
      <c r="J34" s="135">
        <v>0</v>
      </c>
      <c r="K34" s="135">
        <v>0</v>
      </c>
      <c r="L34" s="135">
        <v>0</v>
      </c>
      <c r="M34" s="135">
        <v>19931470.51</v>
      </c>
      <c r="N34" s="135">
        <v>94567.46</v>
      </c>
      <c r="O34" s="135">
        <v>111143</v>
      </c>
      <c r="P34" s="135">
        <v>45946.31</v>
      </c>
      <c r="Q34" s="135">
        <v>0</v>
      </c>
      <c r="R34" s="135">
        <v>19679813.74</v>
      </c>
      <c r="S34" s="135">
        <v>21290586.57</v>
      </c>
      <c r="T34" s="135">
        <v>-328524.28</v>
      </c>
      <c r="U34" s="135">
        <v>593435.28</v>
      </c>
      <c r="V34" s="135">
        <v>222413.19</v>
      </c>
      <c r="W34" s="135">
        <v>217781.54</v>
      </c>
      <c r="X34" s="135">
        <v>-30619.54</v>
      </c>
      <c r="Y34" s="135">
        <v>329311.39</v>
      </c>
      <c r="Z34" s="135">
        <v>-6061.55</v>
      </c>
      <c r="AA34" s="135">
        <v>975408.72</v>
      </c>
      <c r="AB34" s="135">
        <v>33044.41</v>
      </c>
      <c r="AC34" s="135">
        <v>385271.88</v>
      </c>
      <c r="AD34" s="135">
        <v>14835.42</v>
      </c>
      <c r="AE34" s="135">
        <v>0</v>
      </c>
      <c r="AF34" s="135">
        <v>0</v>
      </c>
      <c r="AG34" s="135">
        <v>15467.27</v>
      </c>
      <c r="AH34" s="135">
        <v>-31.36</v>
      </c>
      <c r="AI34" s="135">
        <v>0</v>
      </c>
      <c r="AJ34" s="135">
        <v>1432.79</v>
      </c>
      <c r="AK34" s="135">
        <v>1591.88</v>
      </c>
      <c r="AL34" s="135">
        <v>547389.86</v>
      </c>
      <c r="AM34" s="135">
        <v>-12418.19</v>
      </c>
      <c r="AN34" s="135">
        <v>0</v>
      </c>
      <c r="AO34" s="135">
        <v>0</v>
      </c>
      <c r="AP34" s="135">
        <v>19952005.919999998</v>
      </c>
      <c r="AQ34" s="135">
        <v>481359.5</v>
      </c>
      <c r="AR34" s="133"/>
      <c r="AS34" s="132"/>
      <c r="AT34" s="132"/>
    </row>
    <row r="35" spans="1:46" s="95" customFormat="1" ht="12.75">
      <c r="A35" s="107" t="s">
        <v>128</v>
      </c>
      <c r="B35" s="23" t="s">
        <v>129</v>
      </c>
      <c r="C35" s="16" t="s">
        <v>80</v>
      </c>
      <c r="D35" s="16" t="s">
        <v>90</v>
      </c>
      <c r="E35" s="135">
        <v>82695626.89</v>
      </c>
      <c r="F35" s="135">
        <v>162044.89</v>
      </c>
      <c r="G35" s="135">
        <v>166388.76750000002</v>
      </c>
      <c r="H35" s="135">
        <v>986.6</v>
      </c>
      <c r="I35" s="135">
        <v>0</v>
      </c>
      <c r="J35" s="135">
        <v>0</v>
      </c>
      <c r="K35" s="135">
        <v>0</v>
      </c>
      <c r="L35" s="135">
        <v>0</v>
      </c>
      <c r="M35" s="135">
        <v>82366206.63</v>
      </c>
      <c r="N35" s="135">
        <v>400443.5</v>
      </c>
      <c r="O35" s="135">
        <v>1416220.32</v>
      </c>
      <c r="P35" s="135">
        <v>76471.32</v>
      </c>
      <c r="Q35" s="135">
        <v>0</v>
      </c>
      <c r="R35" s="135">
        <v>80473071.49000001</v>
      </c>
      <c r="S35" s="135">
        <v>100046495.79</v>
      </c>
      <c r="T35" s="135">
        <v>-2382218.36</v>
      </c>
      <c r="U35" s="135">
        <v>1271310.26</v>
      </c>
      <c r="V35" s="135">
        <v>133117.92</v>
      </c>
      <c r="W35" s="135">
        <v>2000294</v>
      </c>
      <c r="X35" s="135">
        <v>34731.63</v>
      </c>
      <c r="Y35" s="135">
        <v>1488456.75</v>
      </c>
      <c r="Z35" s="135">
        <v>-32465.02</v>
      </c>
      <c r="AA35" s="135">
        <v>5579672.92</v>
      </c>
      <c r="AB35" s="135">
        <v>146636.49</v>
      </c>
      <c r="AC35" s="135">
        <v>4765335.47</v>
      </c>
      <c r="AD35" s="135">
        <v>233666.37</v>
      </c>
      <c r="AE35" s="135">
        <v>93461.57</v>
      </c>
      <c r="AF35" s="135">
        <v>0</v>
      </c>
      <c r="AG35" s="135">
        <v>0</v>
      </c>
      <c r="AH35" s="135">
        <v>0</v>
      </c>
      <c r="AI35" s="135">
        <v>0</v>
      </c>
      <c r="AJ35" s="135">
        <v>373787.18</v>
      </c>
      <c r="AK35" s="135">
        <v>117958.73</v>
      </c>
      <c r="AL35" s="135">
        <v>4132991.41</v>
      </c>
      <c r="AM35" s="135">
        <v>350534.68</v>
      </c>
      <c r="AN35" s="135">
        <v>0</v>
      </c>
      <c r="AO35" s="135">
        <v>0</v>
      </c>
      <c r="AP35" s="135">
        <v>82695626.89</v>
      </c>
      <c r="AQ35" s="135">
        <v>5268277.87</v>
      </c>
      <c r="AR35" s="133"/>
      <c r="AS35" s="132"/>
      <c r="AT35" s="132"/>
    </row>
    <row r="36" spans="1:46" s="95" customFormat="1" ht="12.75">
      <c r="A36" s="107" t="s">
        <v>130</v>
      </c>
      <c r="B36" s="23" t="s">
        <v>131</v>
      </c>
      <c r="C36" s="16" t="s">
        <v>85</v>
      </c>
      <c r="D36" s="16" t="s">
        <v>89</v>
      </c>
      <c r="E36" s="135">
        <v>18173816.610000003</v>
      </c>
      <c r="F36" s="135">
        <v>13494.97</v>
      </c>
      <c r="G36" s="135">
        <v>28853.09</v>
      </c>
      <c r="H36" s="135">
        <v>2548.09</v>
      </c>
      <c r="I36" s="135">
        <v>1274.19</v>
      </c>
      <c r="J36" s="135">
        <v>0</v>
      </c>
      <c r="K36" s="135">
        <v>0</v>
      </c>
      <c r="L36" s="135">
        <v>0</v>
      </c>
      <c r="M36" s="135">
        <v>18127646.27</v>
      </c>
      <c r="N36" s="135">
        <v>89550.85</v>
      </c>
      <c r="O36" s="135">
        <v>360439.77</v>
      </c>
      <c r="P36" s="135">
        <v>167.45</v>
      </c>
      <c r="Q36" s="135">
        <v>0</v>
      </c>
      <c r="R36" s="135">
        <v>17677488.2</v>
      </c>
      <c r="S36" s="135">
        <v>20630448.95</v>
      </c>
      <c r="T36" s="135">
        <v>-288356.57</v>
      </c>
      <c r="U36" s="135">
        <v>206085.52</v>
      </c>
      <c r="V36" s="135">
        <v>44185</v>
      </c>
      <c r="W36" s="135">
        <v>163362.5</v>
      </c>
      <c r="X36" s="135">
        <v>-31701.46</v>
      </c>
      <c r="Y36" s="135">
        <v>312455.7</v>
      </c>
      <c r="Z36" s="135">
        <v>-5203.6</v>
      </c>
      <c r="AA36" s="135">
        <v>1032627.09</v>
      </c>
      <c r="AB36" s="135">
        <v>34955.94</v>
      </c>
      <c r="AC36" s="135">
        <v>857553.5</v>
      </c>
      <c r="AD36" s="135">
        <v>-8436.1</v>
      </c>
      <c r="AE36" s="135">
        <v>40769.5</v>
      </c>
      <c r="AF36" s="135">
        <v>0</v>
      </c>
      <c r="AG36" s="135">
        <v>21451.96</v>
      </c>
      <c r="AH36" s="135">
        <v>91.5</v>
      </c>
      <c r="AI36" s="135">
        <v>0</v>
      </c>
      <c r="AJ36" s="135">
        <v>0</v>
      </c>
      <c r="AK36" s="135">
        <v>7946.04</v>
      </c>
      <c r="AL36" s="135">
        <v>585122</v>
      </c>
      <c r="AM36" s="135">
        <v>22055.92</v>
      </c>
      <c r="AN36" s="135">
        <v>0</v>
      </c>
      <c r="AO36" s="135">
        <v>0</v>
      </c>
      <c r="AP36" s="135">
        <v>18173816.610000003</v>
      </c>
      <c r="AQ36" s="135">
        <v>2201123.59</v>
      </c>
      <c r="AR36" s="133"/>
      <c r="AS36" s="132"/>
      <c r="AT36" s="132"/>
    </row>
    <row r="37" spans="1:46" s="95" customFormat="1" ht="12.75">
      <c r="A37" s="107" t="s">
        <v>132</v>
      </c>
      <c r="B37" s="23" t="s">
        <v>133</v>
      </c>
      <c r="C37" s="16" t="s">
        <v>81</v>
      </c>
      <c r="D37" s="16" t="s">
        <v>88</v>
      </c>
      <c r="E37" s="135">
        <v>63046847.99</v>
      </c>
      <c r="F37" s="135">
        <v>39449.13</v>
      </c>
      <c r="G37" s="135">
        <v>21870.16</v>
      </c>
      <c r="H37" s="135">
        <v>3534.04</v>
      </c>
      <c r="I37" s="135">
        <v>0</v>
      </c>
      <c r="J37" s="135">
        <v>0</v>
      </c>
      <c r="K37" s="135">
        <v>0</v>
      </c>
      <c r="L37" s="135">
        <v>0</v>
      </c>
      <c r="M37" s="135">
        <v>62981994.660000004</v>
      </c>
      <c r="N37" s="135">
        <v>311368.21</v>
      </c>
      <c r="O37" s="135">
        <v>548334.91</v>
      </c>
      <c r="P37" s="135">
        <v>2620.54</v>
      </c>
      <c r="Q37" s="135">
        <v>0</v>
      </c>
      <c r="R37" s="135">
        <v>62119671</v>
      </c>
      <c r="S37" s="135">
        <v>72281196.79</v>
      </c>
      <c r="T37" s="135">
        <v>-753221.87</v>
      </c>
      <c r="U37" s="135">
        <v>985179.55</v>
      </c>
      <c r="V37" s="135">
        <v>84158.85</v>
      </c>
      <c r="W37" s="135">
        <v>1269579.35</v>
      </c>
      <c r="X37" s="135">
        <v>-187489.61</v>
      </c>
      <c r="Y37" s="135">
        <v>1087949</v>
      </c>
      <c r="Z37" s="135">
        <v>-14921.43</v>
      </c>
      <c r="AA37" s="135">
        <v>3477645.07</v>
      </c>
      <c r="AB37" s="135">
        <v>94218.73</v>
      </c>
      <c r="AC37" s="135">
        <v>4099728.73</v>
      </c>
      <c r="AD37" s="135">
        <v>26899.65</v>
      </c>
      <c r="AE37" s="135">
        <v>94720.52</v>
      </c>
      <c r="AF37" s="135">
        <v>0</v>
      </c>
      <c r="AG37" s="135">
        <v>0</v>
      </c>
      <c r="AH37" s="135">
        <v>0</v>
      </c>
      <c r="AI37" s="135">
        <v>0</v>
      </c>
      <c r="AJ37" s="135">
        <v>284.71</v>
      </c>
      <c r="AK37" s="135">
        <v>0</v>
      </c>
      <c r="AL37" s="135">
        <v>1760078.61</v>
      </c>
      <c r="AM37" s="135">
        <v>-12172.94</v>
      </c>
      <c r="AN37" s="135">
        <v>0</v>
      </c>
      <c r="AO37" s="135">
        <v>0</v>
      </c>
      <c r="AP37" s="135">
        <v>63046848.07</v>
      </c>
      <c r="AQ37" s="135">
        <v>2318519.27</v>
      </c>
      <c r="AR37" s="133"/>
      <c r="AS37" s="132"/>
      <c r="AT37" s="132"/>
    </row>
    <row r="38" spans="1:46" s="95" customFormat="1" ht="12.75">
      <c r="A38" s="107" t="s">
        <v>134</v>
      </c>
      <c r="B38" s="23" t="s">
        <v>135</v>
      </c>
      <c r="C38" s="16" t="s">
        <v>82</v>
      </c>
      <c r="D38" s="16" t="s">
        <v>88</v>
      </c>
      <c r="E38" s="135">
        <v>52820734.02</v>
      </c>
      <c r="F38" s="135">
        <v>15822.02</v>
      </c>
      <c r="G38" s="135">
        <v>32884.76</v>
      </c>
      <c r="H38" s="135">
        <v>0</v>
      </c>
      <c r="I38" s="135">
        <v>0</v>
      </c>
      <c r="J38" s="135">
        <v>0</v>
      </c>
      <c r="K38" s="135">
        <v>0</v>
      </c>
      <c r="L38" s="135">
        <v>0</v>
      </c>
      <c r="M38" s="135">
        <v>52772027.24</v>
      </c>
      <c r="N38" s="135">
        <v>141734.29</v>
      </c>
      <c r="O38" s="135">
        <v>284500</v>
      </c>
      <c r="P38" s="135">
        <v>3894.71</v>
      </c>
      <c r="Q38" s="135">
        <v>0</v>
      </c>
      <c r="R38" s="135">
        <v>52341898.24</v>
      </c>
      <c r="S38" s="135">
        <v>56660392.07</v>
      </c>
      <c r="T38" s="135">
        <v>-197128.6</v>
      </c>
      <c r="U38" s="135">
        <v>1182959.61</v>
      </c>
      <c r="V38" s="135">
        <v>-98673.04</v>
      </c>
      <c r="W38" s="135">
        <v>519480.39</v>
      </c>
      <c r="X38" s="135">
        <v>-21746.91</v>
      </c>
      <c r="Y38" s="135">
        <v>903198.96</v>
      </c>
      <c r="Z38" s="135">
        <v>4755.51</v>
      </c>
      <c r="AA38" s="135">
        <v>674223.27</v>
      </c>
      <c r="AB38" s="135">
        <v>42383.4</v>
      </c>
      <c r="AC38" s="135">
        <v>1589679.21</v>
      </c>
      <c r="AD38" s="135">
        <v>411.34</v>
      </c>
      <c r="AE38" s="135">
        <v>3082.96</v>
      </c>
      <c r="AF38" s="135">
        <v>2396.16</v>
      </c>
      <c r="AG38" s="135">
        <v>0</v>
      </c>
      <c r="AH38" s="135">
        <v>0</v>
      </c>
      <c r="AI38" s="135">
        <v>0</v>
      </c>
      <c r="AJ38" s="135">
        <v>257449.14</v>
      </c>
      <c r="AK38" s="135">
        <v>154450.73</v>
      </c>
      <c r="AL38" s="135">
        <v>2189384.6</v>
      </c>
      <c r="AM38" s="135">
        <v>223576.2</v>
      </c>
      <c r="AN38" s="135">
        <v>0</v>
      </c>
      <c r="AO38" s="135">
        <v>0</v>
      </c>
      <c r="AP38" s="135">
        <v>52820734.02</v>
      </c>
      <c r="AQ38" s="135">
        <v>1414504</v>
      </c>
      <c r="AR38" s="133"/>
      <c r="AS38" s="132"/>
      <c r="AT38" s="132"/>
    </row>
    <row r="39" spans="1:46" s="95" customFormat="1" ht="12.75">
      <c r="A39" s="107" t="s">
        <v>136</v>
      </c>
      <c r="B39" s="23" t="s">
        <v>137</v>
      </c>
      <c r="C39" s="16" t="s">
        <v>87</v>
      </c>
      <c r="D39" s="16" t="s">
        <v>90</v>
      </c>
      <c r="E39" s="135">
        <v>134550812.02</v>
      </c>
      <c r="F39" s="135">
        <v>5185.11</v>
      </c>
      <c r="G39" s="135">
        <v>554521.61</v>
      </c>
      <c r="H39" s="135">
        <v>1309.83</v>
      </c>
      <c r="I39" s="135">
        <v>0</v>
      </c>
      <c r="J39" s="135">
        <v>9127.12</v>
      </c>
      <c r="K39" s="135">
        <v>17943.83</v>
      </c>
      <c r="L39" s="135">
        <v>0</v>
      </c>
      <c r="M39" s="135">
        <v>133962724.52</v>
      </c>
      <c r="N39" s="135">
        <v>738788.31</v>
      </c>
      <c r="O39" s="135">
        <v>3625153.52</v>
      </c>
      <c r="P39" s="135">
        <v>41089.87</v>
      </c>
      <c r="Q39" s="135">
        <v>0</v>
      </c>
      <c r="R39" s="135">
        <v>129557692.82</v>
      </c>
      <c r="S39" s="135">
        <v>163686274.69</v>
      </c>
      <c r="T39" s="135">
        <v>-1941805.19</v>
      </c>
      <c r="U39" s="135">
        <v>1539012.44</v>
      </c>
      <c r="V39" s="135">
        <v>219896.24</v>
      </c>
      <c r="W39" s="135">
        <v>2520433.87</v>
      </c>
      <c r="X39" s="135">
        <v>-117484.05</v>
      </c>
      <c r="Y39" s="135">
        <v>2399814.51</v>
      </c>
      <c r="Z39" s="135">
        <v>-16391.83</v>
      </c>
      <c r="AA39" s="135">
        <v>10922390.51</v>
      </c>
      <c r="AB39" s="135">
        <v>265727.42</v>
      </c>
      <c r="AC39" s="135">
        <v>8550712.12</v>
      </c>
      <c r="AD39" s="135">
        <v>109015.86</v>
      </c>
      <c r="AE39" s="135">
        <v>111542.57</v>
      </c>
      <c r="AF39" s="135">
        <v>18023.7</v>
      </c>
      <c r="AG39" s="135">
        <v>12989.86</v>
      </c>
      <c r="AH39" s="135">
        <v>0</v>
      </c>
      <c r="AI39" s="135">
        <v>0</v>
      </c>
      <c r="AJ39" s="135">
        <v>365615.62</v>
      </c>
      <c r="AK39" s="135">
        <v>163506.25</v>
      </c>
      <c r="AL39" s="135">
        <v>8257429.609999999</v>
      </c>
      <c r="AM39" s="135">
        <v>156085.5</v>
      </c>
      <c r="AN39" s="135">
        <v>0</v>
      </c>
      <c r="AO39" s="135">
        <v>0</v>
      </c>
      <c r="AP39" s="135">
        <v>134550812.02</v>
      </c>
      <c r="AQ39" s="135">
        <v>8403069.67</v>
      </c>
      <c r="AR39" s="133"/>
      <c r="AS39" s="132"/>
      <c r="AT39" s="132"/>
    </row>
    <row r="40" spans="1:46" s="95" customFormat="1" ht="12.75">
      <c r="A40" s="107" t="s">
        <v>138</v>
      </c>
      <c r="B40" s="23" t="s">
        <v>139</v>
      </c>
      <c r="C40" s="16" t="s">
        <v>83</v>
      </c>
      <c r="D40" s="16" t="s">
        <v>89</v>
      </c>
      <c r="E40" s="135">
        <v>38212942.74</v>
      </c>
      <c r="F40" s="135">
        <v>15708.24</v>
      </c>
      <c r="G40" s="135">
        <v>371597.97</v>
      </c>
      <c r="H40" s="135">
        <v>3624.44</v>
      </c>
      <c r="I40" s="135">
        <v>1521.43</v>
      </c>
      <c r="J40" s="135">
        <v>0</v>
      </c>
      <c r="K40" s="135">
        <v>0</v>
      </c>
      <c r="L40" s="135">
        <v>0</v>
      </c>
      <c r="M40" s="135">
        <v>37820490.660000004</v>
      </c>
      <c r="N40" s="135">
        <v>188755.77</v>
      </c>
      <c r="O40" s="135">
        <v>606975.31</v>
      </c>
      <c r="P40" s="135">
        <v>6776.23</v>
      </c>
      <c r="Q40" s="135">
        <v>0</v>
      </c>
      <c r="R40" s="135">
        <v>37017983.349999994</v>
      </c>
      <c r="S40" s="135">
        <v>43962364.230000004</v>
      </c>
      <c r="T40" s="135">
        <v>24606.73</v>
      </c>
      <c r="U40" s="135">
        <v>331878.97</v>
      </c>
      <c r="V40" s="135">
        <v>-6595.81</v>
      </c>
      <c r="W40" s="135">
        <v>507597.07</v>
      </c>
      <c r="X40" s="135">
        <v>-85310.45</v>
      </c>
      <c r="Y40" s="135">
        <v>655189.08</v>
      </c>
      <c r="Z40" s="135">
        <v>-4153.63</v>
      </c>
      <c r="AA40" s="135">
        <v>2183647.3</v>
      </c>
      <c r="AB40" s="135">
        <v>56537.78</v>
      </c>
      <c r="AC40" s="135">
        <v>1355457.7</v>
      </c>
      <c r="AD40" s="135">
        <v>14288.15</v>
      </c>
      <c r="AE40" s="135">
        <v>87269.53</v>
      </c>
      <c r="AF40" s="135">
        <v>2682.72</v>
      </c>
      <c r="AG40" s="135">
        <v>14869.96</v>
      </c>
      <c r="AH40" s="135">
        <v>1104.19</v>
      </c>
      <c r="AI40" s="135">
        <v>0</v>
      </c>
      <c r="AJ40" s="135">
        <v>316701.05</v>
      </c>
      <c r="AK40" s="135">
        <v>146002.12</v>
      </c>
      <c r="AL40" s="135">
        <v>1908694.05</v>
      </c>
      <c r="AM40" s="135">
        <v>240805.66</v>
      </c>
      <c r="AN40" s="135">
        <v>0</v>
      </c>
      <c r="AO40" s="135">
        <v>0</v>
      </c>
      <c r="AP40" s="135">
        <v>38212942.74</v>
      </c>
      <c r="AQ40" s="135">
        <v>1612938.82</v>
      </c>
      <c r="AR40" s="133"/>
      <c r="AS40" s="132"/>
      <c r="AT40" s="132"/>
    </row>
    <row r="41" spans="1:46" s="95" customFormat="1" ht="12.75">
      <c r="A41" s="107" t="s">
        <v>140</v>
      </c>
      <c r="B41" s="23" t="s">
        <v>141</v>
      </c>
      <c r="C41" s="16" t="s">
        <v>83</v>
      </c>
      <c r="D41" s="16" t="s">
        <v>89</v>
      </c>
      <c r="E41" s="135">
        <v>26198633.8</v>
      </c>
      <c r="F41" s="135">
        <v>14124.18</v>
      </c>
      <c r="G41" s="135">
        <v>4524.49</v>
      </c>
      <c r="H41" s="135">
        <v>219.32</v>
      </c>
      <c r="I41" s="135">
        <v>8316.06</v>
      </c>
      <c r="J41" s="135">
        <v>1519.66</v>
      </c>
      <c r="K41" s="135">
        <v>1257.98</v>
      </c>
      <c r="L41" s="135">
        <v>0</v>
      </c>
      <c r="M41" s="135">
        <v>26168672.110000003</v>
      </c>
      <c r="N41" s="135">
        <v>167637.19</v>
      </c>
      <c r="O41" s="135">
        <v>152575.06</v>
      </c>
      <c r="P41" s="135">
        <v>6885.6</v>
      </c>
      <c r="Q41" s="135">
        <v>0</v>
      </c>
      <c r="R41" s="135">
        <v>25841574.259999998</v>
      </c>
      <c r="S41" s="135">
        <v>31683273.29</v>
      </c>
      <c r="T41" s="135">
        <v>-407025.15</v>
      </c>
      <c r="U41" s="135">
        <v>398196.91</v>
      </c>
      <c r="V41" s="135">
        <v>107329.45</v>
      </c>
      <c r="W41" s="135">
        <v>838133.25</v>
      </c>
      <c r="X41" s="135">
        <v>-97295.05</v>
      </c>
      <c r="Y41" s="135">
        <v>457469.08</v>
      </c>
      <c r="Z41" s="135">
        <v>-8350.4</v>
      </c>
      <c r="AA41" s="135">
        <v>2170780.13</v>
      </c>
      <c r="AB41" s="135">
        <v>34601.29</v>
      </c>
      <c r="AC41" s="135">
        <v>1150543.42</v>
      </c>
      <c r="AD41" s="135">
        <v>306842.39</v>
      </c>
      <c r="AE41" s="135">
        <v>3509.03</v>
      </c>
      <c r="AF41" s="135">
        <v>0</v>
      </c>
      <c r="AG41" s="135">
        <v>76133.89</v>
      </c>
      <c r="AH41" s="135">
        <v>-532.1</v>
      </c>
      <c r="AI41" s="135">
        <v>0</v>
      </c>
      <c r="AJ41" s="135">
        <v>68694.9</v>
      </c>
      <c r="AK41" s="135">
        <v>43581</v>
      </c>
      <c r="AL41" s="135">
        <v>1363946.39</v>
      </c>
      <c r="AM41" s="135">
        <v>73320.84</v>
      </c>
      <c r="AN41" s="135">
        <v>0</v>
      </c>
      <c r="AO41" s="135">
        <v>0</v>
      </c>
      <c r="AP41" s="135">
        <v>26198633.8</v>
      </c>
      <c r="AQ41" s="135">
        <v>744722.65</v>
      </c>
      <c r="AR41" s="133"/>
      <c r="AS41" s="132"/>
      <c r="AT41" s="132"/>
    </row>
    <row r="42" spans="1:46" s="95" customFormat="1" ht="12.75">
      <c r="A42" s="107" t="s">
        <v>42</v>
      </c>
      <c r="B42" s="23" t="s">
        <v>43</v>
      </c>
      <c r="C42" s="16" t="s">
        <v>84</v>
      </c>
      <c r="D42" s="16" t="s">
        <v>682</v>
      </c>
      <c r="E42" s="135">
        <v>95205812.59</v>
      </c>
      <c r="F42" s="135">
        <v>134666.16</v>
      </c>
      <c r="G42" s="135">
        <v>20426.35</v>
      </c>
      <c r="H42" s="135">
        <v>1320.53</v>
      </c>
      <c r="I42" s="135">
        <v>0</v>
      </c>
      <c r="J42" s="135">
        <v>0</v>
      </c>
      <c r="K42" s="135">
        <v>1474.59</v>
      </c>
      <c r="L42" s="135">
        <v>0</v>
      </c>
      <c r="M42" s="135">
        <v>95047924.96000001</v>
      </c>
      <c r="N42" s="135">
        <v>422264.04</v>
      </c>
      <c r="O42" s="135">
        <v>3738718.71</v>
      </c>
      <c r="P42" s="135">
        <v>197679.65</v>
      </c>
      <c r="Q42" s="135">
        <v>0</v>
      </c>
      <c r="R42" s="135">
        <v>90689262.56</v>
      </c>
      <c r="S42" s="135">
        <v>114796188.54</v>
      </c>
      <c r="T42" s="135">
        <v>-4752751.45</v>
      </c>
      <c r="U42" s="135">
        <v>717614.97</v>
      </c>
      <c r="V42" s="135">
        <v>-1311049.49</v>
      </c>
      <c r="W42" s="135">
        <v>2867489.79</v>
      </c>
      <c r="X42" s="135">
        <v>-314996.28</v>
      </c>
      <c r="Y42" s="135">
        <v>1715976.67</v>
      </c>
      <c r="Z42" s="135">
        <v>-54553.02</v>
      </c>
      <c r="AA42" s="135">
        <v>2985967.29</v>
      </c>
      <c r="AB42" s="135">
        <v>167356.65</v>
      </c>
      <c r="AC42" s="135">
        <v>5860712.13</v>
      </c>
      <c r="AD42" s="135">
        <v>97924.62</v>
      </c>
      <c r="AE42" s="135">
        <v>22394.76</v>
      </c>
      <c r="AF42" s="135">
        <v>0</v>
      </c>
      <c r="AG42" s="135">
        <v>0</v>
      </c>
      <c r="AH42" s="135">
        <v>0</v>
      </c>
      <c r="AI42" s="135">
        <v>0</v>
      </c>
      <c r="AJ42" s="135">
        <v>61292.25</v>
      </c>
      <c r="AK42" s="135">
        <v>40705.3</v>
      </c>
      <c r="AL42" s="135">
        <v>4107029.55</v>
      </c>
      <c r="AM42" s="135">
        <v>9737.57</v>
      </c>
      <c r="AN42" s="135">
        <v>0</v>
      </c>
      <c r="AO42" s="135">
        <v>0</v>
      </c>
      <c r="AP42" s="135">
        <v>95205812.59</v>
      </c>
      <c r="AQ42" s="135">
        <v>5688628.48</v>
      </c>
      <c r="AR42" s="133"/>
      <c r="AS42" s="132"/>
      <c r="AT42" s="132"/>
    </row>
    <row r="43" spans="1:46" s="95" customFormat="1" ht="12.75">
      <c r="A43" s="107" t="s">
        <v>142</v>
      </c>
      <c r="B43" s="23" t="s">
        <v>143</v>
      </c>
      <c r="C43" s="16" t="s">
        <v>83</v>
      </c>
      <c r="D43" s="16" t="s">
        <v>89</v>
      </c>
      <c r="E43" s="135">
        <v>28775928.75</v>
      </c>
      <c r="F43" s="135">
        <v>9427.55</v>
      </c>
      <c r="G43" s="135">
        <v>76047.39</v>
      </c>
      <c r="H43" s="135">
        <v>3632.84</v>
      </c>
      <c r="I43" s="135">
        <v>3357.83</v>
      </c>
      <c r="J43" s="135">
        <v>8280.46</v>
      </c>
      <c r="K43" s="135">
        <v>0</v>
      </c>
      <c r="L43" s="135">
        <v>0</v>
      </c>
      <c r="M43" s="135">
        <v>28675182.68</v>
      </c>
      <c r="N43" s="135">
        <v>106264.14</v>
      </c>
      <c r="O43" s="135">
        <v>302011.09</v>
      </c>
      <c r="P43" s="135">
        <v>26455.73</v>
      </c>
      <c r="Q43" s="135">
        <v>0</v>
      </c>
      <c r="R43" s="135">
        <v>28240451.72</v>
      </c>
      <c r="S43" s="135">
        <v>32475529.21</v>
      </c>
      <c r="T43" s="135">
        <v>-837527.41</v>
      </c>
      <c r="U43" s="135">
        <v>207638.42</v>
      </c>
      <c r="V43" s="135">
        <v>-3277.92</v>
      </c>
      <c r="W43" s="135">
        <v>339774.93</v>
      </c>
      <c r="X43" s="135">
        <v>-113574.27</v>
      </c>
      <c r="Y43" s="135">
        <v>498482.86</v>
      </c>
      <c r="Z43" s="135">
        <v>-9535.08</v>
      </c>
      <c r="AA43" s="135">
        <v>808895.98</v>
      </c>
      <c r="AB43" s="135">
        <v>50953.03</v>
      </c>
      <c r="AC43" s="135">
        <v>1914135.34</v>
      </c>
      <c r="AD43" s="135">
        <v>-230841.46</v>
      </c>
      <c r="AE43" s="135">
        <v>38750.42</v>
      </c>
      <c r="AF43" s="135">
        <v>0</v>
      </c>
      <c r="AG43" s="135">
        <v>4633.11</v>
      </c>
      <c r="AH43" s="135">
        <v>-718.27</v>
      </c>
      <c r="AI43" s="135">
        <v>0</v>
      </c>
      <c r="AJ43" s="135">
        <v>52.85</v>
      </c>
      <c r="AK43" s="135">
        <v>15770.53</v>
      </c>
      <c r="AL43" s="135">
        <v>831492.25</v>
      </c>
      <c r="AM43" s="135">
        <v>-103943.11</v>
      </c>
      <c r="AN43" s="135">
        <v>0</v>
      </c>
      <c r="AO43" s="135">
        <v>0</v>
      </c>
      <c r="AP43" s="135">
        <v>28775928.75</v>
      </c>
      <c r="AQ43" s="135">
        <v>1667311.97</v>
      </c>
      <c r="AR43" s="133"/>
      <c r="AS43" s="132"/>
      <c r="AT43" s="132"/>
    </row>
    <row r="44" spans="1:46" s="95" customFormat="1" ht="12.75">
      <c r="A44" s="107" t="s">
        <v>144</v>
      </c>
      <c r="B44" s="23" t="s">
        <v>649</v>
      </c>
      <c r="C44" s="16" t="s">
        <v>82</v>
      </c>
      <c r="D44" s="16" t="s">
        <v>88</v>
      </c>
      <c r="E44" s="135">
        <v>97846264.54</v>
      </c>
      <c r="F44" s="135">
        <v>24941.72</v>
      </c>
      <c r="G44" s="135">
        <v>23416.36</v>
      </c>
      <c r="H44" s="135">
        <v>728.11</v>
      </c>
      <c r="I44" s="135">
        <v>0</v>
      </c>
      <c r="J44" s="135">
        <v>0</v>
      </c>
      <c r="K44" s="135">
        <v>0</v>
      </c>
      <c r="L44" s="135">
        <v>0</v>
      </c>
      <c r="M44" s="135">
        <v>97797178.35</v>
      </c>
      <c r="N44" s="135">
        <v>418716.23</v>
      </c>
      <c r="O44" s="135">
        <v>1241514.34</v>
      </c>
      <c r="P44" s="135">
        <v>27171.85</v>
      </c>
      <c r="Q44" s="135">
        <v>0</v>
      </c>
      <c r="R44" s="135">
        <v>96109775.93</v>
      </c>
      <c r="S44" s="135">
        <v>113606100.4</v>
      </c>
      <c r="T44" s="135">
        <v>-634955.19</v>
      </c>
      <c r="U44" s="135">
        <v>860015.74</v>
      </c>
      <c r="V44" s="135">
        <v>52834.12</v>
      </c>
      <c r="W44" s="135">
        <v>2022700.57</v>
      </c>
      <c r="X44" s="135">
        <v>-247414.2</v>
      </c>
      <c r="Y44" s="135">
        <v>1714920.82</v>
      </c>
      <c r="Z44" s="135">
        <v>-14520.69</v>
      </c>
      <c r="AA44" s="135">
        <v>4750088.76</v>
      </c>
      <c r="AB44" s="135">
        <v>50942.34</v>
      </c>
      <c r="AC44" s="135">
        <v>7369969.05</v>
      </c>
      <c r="AD44" s="135">
        <v>282876.84</v>
      </c>
      <c r="AE44" s="135">
        <v>50607.86</v>
      </c>
      <c r="AF44" s="135">
        <v>0</v>
      </c>
      <c r="AG44" s="135">
        <v>0</v>
      </c>
      <c r="AH44" s="135">
        <v>0</v>
      </c>
      <c r="AI44" s="135">
        <v>0</v>
      </c>
      <c r="AJ44" s="135">
        <v>90757.05</v>
      </c>
      <c r="AK44" s="135">
        <v>37182.24</v>
      </c>
      <c r="AL44" s="135">
        <v>3090156.51</v>
      </c>
      <c r="AM44" s="135">
        <v>240263.64</v>
      </c>
      <c r="AN44" s="135">
        <v>0</v>
      </c>
      <c r="AO44" s="135">
        <v>0</v>
      </c>
      <c r="AP44" s="135">
        <v>97846264.54</v>
      </c>
      <c r="AQ44" s="135">
        <v>3598350.53</v>
      </c>
      <c r="AR44" s="133"/>
      <c r="AS44" s="132"/>
      <c r="AT44" s="132"/>
    </row>
    <row r="45" spans="1:46" s="95" customFormat="1" ht="12.75">
      <c r="A45" s="107" t="s">
        <v>145</v>
      </c>
      <c r="B45" s="23" t="s">
        <v>646</v>
      </c>
      <c r="C45" s="16" t="s">
        <v>81</v>
      </c>
      <c r="D45" s="16" t="s">
        <v>88</v>
      </c>
      <c r="E45" s="135">
        <v>193453678.54</v>
      </c>
      <c r="F45" s="135">
        <v>52327.63</v>
      </c>
      <c r="G45" s="135">
        <v>481380.585</v>
      </c>
      <c r="H45" s="135">
        <v>2039.84</v>
      </c>
      <c r="I45" s="135">
        <v>0</v>
      </c>
      <c r="J45" s="135">
        <v>0</v>
      </c>
      <c r="K45" s="135">
        <v>8580.0075</v>
      </c>
      <c r="L45" s="135">
        <v>16075.6875</v>
      </c>
      <c r="M45" s="135">
        <v>192893274.79</v>
      </c>
      <c r="N45" s="135">
        <v>719982.95</v>
      </c>
      <c r="O45" s="135">
        <v>2484182.75</v>
      </c>
      <c r="P45" s="135">
        <v>88735.72</v>
      </c>
      <c r="Q45" s="135">
        <v>0</v>
      </c>
      <c r="R45" s="135">
        <v>189600373.37</v>
      </c>
      <c r="S45" s="135">
        <v>229836175.97</v>
      </c>
      <c r="T45" s="135">
        <v>-5999883.859999999</v>
      </c>
      <c r="U45" s="135">
        <v>1693933.73</v>
      </c>
      <c r="V45" s="135">
        <v>345645.67</v>
      </c>
      <c r="W45" s="135">
        <v>6109924.29</v>
      </c>
      <c r="X45" s="135">
        <v>-10109.96</v>
      </c>
      <c r="Y45" s="135">
        <v>3509369.31</v>
      </c>
      <c r="Z45" s="135">
        <v>-17672.41</v>
      </c>
      <c r="AA45" s="135">
        <v>6024956.7</v>
      </c>
      <c r="AB45" s="135">
        <v>156718.53</v>
      </c>
      <c r="AC45" s="135">
        <v>12680652.96</v>
      </c>
      <c r="AD45" s="135">
        <v>489526.6</v>
      </c>
      <c r="AE45" s="135">
        <v>147595.08</v>
      </c>
      <c r="AF45" s="135">
        <v>-16.61</v>
      </c>
      <c r="AG45" s="135">
        <v>0</v>
      </c>
      <c r="AH45" s="135">
        <v>0</v>
      </c>
      <c r="AI45" s="135">
        <v>0</v>
      </c>
      <c r="AJ45" s="135">
        <v>869898.73</v>
      </c>
      <c r="AK45" s="135">
        <v>154711.76</v>
      </c>
      <c r="AL45" s="135">
        <v>9434122.860000001</v>
      </c>
      <c r="AM45" s="135">
        <v>-144091.47</v>
      </c>
      <c r="AN45" s="135">
        <v>0</v>
      </c>
      <c r="AO45" s="135">
        <v>0</v>
      </c>
      <c r="AP45" s="135">
        <v>193453678.94</v>
      </c>
      <c r="AQ45" s="135">
        <v>4751000</v>
      </c>
      <c r="AR45" s="133"/>
      <c r="AS45" s="132"/>
      <c r="AT45" s="132"/>
    </row>
    <row r="46" spans="1:46" s="95" customFormat="1" ht="12.75">
      <c r="A46" s="107" t="s">
        <v>146</v>
      </c>
      <c r="B46" s="23" t="s">
        <v>147</v>
      </c>
      <c r="C46" s="16" t="s">
        <v>83</v>
      </c>
      <c r="D46" s="16" t="s">
        <v>89</v>
      </c>
      <c r="E46" s="135">
        <v>26634849.77</v>
      </c>
      <c r="F46" s="135">
        <v>3012.96</v>
      </c>
      <c r="G46" s="135">
        <v>38101.78</v>
      </c>
      <c r="H46" s="135">
        <v>0</v>
      </c>
      <c r="I46" s="135">
        <v>34653.11</v>
      </c>
      <c r="J46" s="135">
        <v>3258.29</v>
      </c>
      <c r="K46" s="135">
        <v>1865.38</v>
      </c>
      <c r="L46" s="135">
        <v>0</v>
      </c>
      <c r="M46" s="135">
        <v>26553958.25</v>
      </c>
      <c r="N46" s="135">
        <v>134072.58</v>
      </c>
      <c r="O46" s="135">
        <v>68681</v>
      </c>
      <c r="P46" s="135">
        <v>16939.41</v>
      </c>
      <c r="Q46" s="135">
        <v>0</v>
      </c>
      <c r="R46" s="135">
        <v>26334265.259999998</v>
      </c>
      <c r="S46" s="135">
        <v>30438590.459999997</v>
      </c>
      <c r="T46" s="135">
        <v>-899591.66</v>
      </c>
      <c r="U46" s="135">
        <v>304708.12</v>
      </c>
      <c r="V46" s="135">
        <v>38650.05</v>
      </c>
      <c r="W46" s="135">
        <v>507095.47</v>
      </c>
      <c r="X46" s="135">
        <v>-119262.6</v>
      </c>
      <c r="Y46" s="135">
        <v>450891.16</v>
      </c>
      <c r="Z46" s="135">
        <v>-14392.84</v>
      </c>
      <c r="AA46" s="135">
        <v>1878210.89</v>
      </c>
      <c r="AB46" s="135">
        <v>97444.09</v>
      </c>
      <c r="AC46" s="135">
        <v>756026.72</v>
      </c>
      <c r="AD46" s="135">
        <v>5034.33</v>
      </c>
      <c r="AE46" s="135">
        <v>32741.27</v>
      </c>
      <c r="AF46" s="135">
        <v>0</v>
      </c>
      <c r="AG46" s="135">
        <v>48124.61</v>
      </c>
      <c r="AH46" s="135">
        <v>-253.21</v>
      </c>
      <c r="AI46" s="135">
        <v>0</v>
      </c>
      <c r="AJ46" s="135">
        <v>57966.88</v>
      </c>
      <c r="AK46" s="135">
        <v>700.13</v>
      </c>
      <c r="AL46" s="135">
        <v>514516.52</v>
      </c>
      <c r="AM46" s="135">
        <v>-94339.58</v>
      </c>
      <c r="AN46" s="135">
        <v>0</v>
      </c>
      <c r="AO46" s="135">
        <v>0</v>
      </c>
      <c r="AP46" s="135">
        <v>26634849.77</v>
      </c>
      <c r="AQ46" s="135">
        <v>251808.22</v>
      </c>
      <c r="AR46" s="133"/>
      <c r="AS46" s="132"/>
      <c r="AT46" s="132"/>
    </row>
    <row r="47" spans="1:46" s="95" customFormat="1" ht="12.75">
      <c r="A47" s="107" t="s">
        <v>44</v>
      </c>
      <c r="B47" s="23" t="s">
        <v>45</v>
      </c>
      <c r="C47" s="16" t="s">
        <v>84</v>
      </c>
      <c r="D47" s="16" t="s">
        <v>682</v>
      </c>
      <c r="E47" s="135">
        <v>80560183.53</v>
      </c>
      <c r="F47" s="135">
        <v>51476.52</v>
      </c>
      <c r="G47" s="135">
        <v>145037.83</v>
      </c>
      <c r="H47" s="135">
        <v>9228.18</v>
      </c>
      <c r="I47" s="135">
        <v>0</v>
      </c>
      <c r="J47" s="135">
        <v>0</v>
      </c>
      <c r="K47" s="135">
        <v>0</v>
      </c>
      <c r="L47" s="135">
        <v>0</v>
      </c>
      <c r="M47" s="135">
        <v>80354441</v>
      </c>
      <c r="N47" s="135">
        <v>349375.31</v>
      </c>
      <c r="O47" s="135">
        <v>844140.48</v>
      </c>
      <c r="P47" s="135">
        <v>120152.55</v>
      </c>
      <c r="Q47" s="135">
        <v>0</v>
      </c>
      <c r="R47" s="135">
        <v>79040772.66</v>
      </c>
      <c r="S47" s="135">
        <v>91479755.16</v>
      </c>
      <c r="T47" s="135">
        <v>-1002016.51</v>
      </c>
      <c r="U47" s="135">
        <v>2555561.89</v>
      </c>
      <c r="V47" s="135">
        <v>30450.11</v>
      </c>
      <c r="W47" s="135">
        <v>906989.9</v>
      </c>
      <c r="X47" s="135">
        <v>-121623.59</v>
      </c>
      <c r="Y47" s="135">
        <v>1365146.62</v>
      </c>
      <c r="Z47" s="135">
        <v>-27416.72</v>
      </c>
      <c r="AA47" s="135">
        <v>3725452.76</v>
      </c>
      <c r="AB47" s="135">
        <v>83812.38</v>
      </c>
      <c r="AC47" s="135">
        <v>6350324.109999999</v>
      </c>
      <c r="AD47" s="135">
        <v>129119.91</v>
      </c>
      <c r="AE47" s="135">
        <v>147650.84</v>
      </c>
      <c r="AF47" s="135">
        <v>0</v>
      </c>
      <c r="AG47" s="135">
        <v>0</v>
      </c>
      <c r="AH47" s="135">
        <v>0</v>
      </c>
      <c r="AI47" s="135">
        <v>0</v>
      </c>
      <c r="AJ47" s="135">
        <v>45262.24</v>
      </c>
      <c r="AK47" s="135">
        <v>10822.62</v>
      </c>
      <c r="AL47" s="135">
        <v>2859843.25</v>
      </c>
      <c r="AM47" s="135">
        <v>-296357.4</v>
      </c>
      <c r="AN47" s="135">
        <v>0</v>
      </c>
      <c r="AO47" s="135">
        <v>0</v>
      </c>
      <c r="AP47" s="135">
        <v>80560183.53</v>
      </c>
      <c r="AQ47" s="135">
        <v>695968.98</v>
      </c>
      <c r="AR47" s="133"/>
      <c r="AS47" s="132"/>
      <c r="AT47" s="132"/>
    </row>
    <row r="48" spans="1:46" s="95" customFormat="1" ht="12.75">
      <c r="A48" s="107" t="s">
        <v>148</v>
      </c>
      <c r="B48" s="23" t="s">
        <v>149</v>
      </c>
      <c r="C48" s="16" t="s">
        <v>86</v>
      </c>
      <c r="D48" s="16" t="s">
        <v>89</v>
      </c>
      <c r="E48" s="135">
        <v>25142654.68</v>
      </c>
      <c r="F48" s="135">
        <v>25607.15</v>
      </c>
      <c r="G48" s="135">
        <v>70982.41</v>
      </c>
      <c r="H48" s="135">
        <v>813.94</v>
      </c>
      <c r="I48" s="135">
        <v>868.85</v>
      </c>
      <c r="J48" s="135">
        <v>340.72</v>
      </c>
      <c r="K48" s="135">
        <v>378.31</v>
      </c>
      <c r="L48" s="135">
        <v>0</v>
      </c>
      <c r="M48" s="135">
        <v>25043663.3</v>
      </c>
      <c r="N48" s="135">
        <v>123049.66</v>
      </c>
      <c r="O48" s="135">
        <v>146760.29</v>
      </c>
      <c r="P48" s="135">
        <v>7686.01</v>
      </c>
      <c r="Q48" s="135">
        <v>0</v>
      </c>
      <c r="R48" s="135">
        <v>24766167.34</v>
      </c>
      <c r="S48" s="135">
        <v>29359664.06</v>
      </c>
      <c r="T48" s="135">
        <v>-256742.28</v>
      </c>
      <c r="U48" s="135">
        <v>250459.15</v>
      </c>
      <c r="V48" s="135">
        <v>-110238.23</v>
      </c>
      <c r="W48" s="135">
        <v>588413.57</v>
      </c>
      <c r="X48" s="135">
        <v>-113303.19</v>
      </c>
      <c r="Y48" s="135">
        <v>437451.37</v>
      </c>
      <c r="Z48" s="135">
        <v>-6269.94</v>
      </c>
      <c r="AA48" s="135">
        <v>1368554.1</v>
      </c>
      <c r="AB48" s="135">
        <v>33233.32</v>
      </c>
      <c r="AC48" s="135">
        <v>1338724.66</v>
      </c>
      <c r="AD48" s="135">
        <v>-9644.1</v>
      </c>
      <c r="AE48" s="135">
        <v>13689.81</v>
      </c>
      <c r="AF48" s="135">
        <v>0</v>
      </c>
      <c r="AG48" s="135">
        <v>3115.15</v>
      </c>
      <c r="AH48" s="135">
        <v>0</v>
      </c>
      <c r="AI48" s="135">
        <v>0</v>
      </c>
      <c r="AJ48" s="135">
        <v>107772.79</v>
      </c>
      <c r="AK48" s="135">
        <v>6576.29</v>
      </c>
      <c r="AL48" s="135">
        <v>1090478.11</v>
      </c>
      <c r="AM48" s="135">
        <v>104058.94</v>
      </c>
      <c r="AN48" s="135">
        <v>0</v>
      </c>
      <c r="AO48" s="135">
        <v>0</v>
      </c>
      <c r="AP48" s="135">
        <v>25142654.68</v>
      </c>
      <c r="AQ48" s="135">
        <v>1802051.81</v>
      </c>
      <c r="AR48" s="133"/>
      <c r="AS48" s="132"/>
      <c r="AT48" s="132"/>
    </row>
    <row r="49" spans="1:46" s="95" customFormat="1" ht="12.75">
      <c r="A49" s="107" t="s">
        <v>150</v>
      </c>
      <c r="B49" s="23" t="s">
        <v>151</v>
      </c>
      <c r="C49" s="16" t="s">
        <v>83</v>
      </c>
      <c r="D49" s="16" t="s">
        <v>89</v>
      </c>
      <c r="E49" s="135">
        <v>37526139.41</v>
      </c>
      <c r="F49" s="135">
        <v>22493.14</v>
      </c>
      <c r="G49" s="135">
        <v>21294.94</v>
      </c>
      <c r="H49" s="135">
        <v>741.51</v>
      </c>
      <c r="I49" s="135">
        <v>0</v>
      </c>
      <c r="J49" s="135">
        <v>0</v>
      </c>
      <c r="K49" s="135">
        <v>4311.6</v>
      </c>
      <c r="L49" s="135">
        <v>0</v>
      </c>
      <c r="M49" s="135">
        <v>37477298.220000006</v>
      </c>
      <c r="N49" s="135">
        <v>113947.6</v>
      </c>
      <c r="O49" s="135">
        <v>814247.14</v>
      </c>
      <c r="P49" s="135">
        <v>57305.38</v>
      </c>
      <c r="Q49" s="135">
        <v>0</v>
      </c>
      <c r="R49" s="135">
        <v>36491798.1</v>
      </c>
      <c r="S49" s="135">
        <v>40499288.96</v>
      </c>
      <c r="T49" s="135">
        <v>509302.89</v>
      </c>
      <c r="U49" s="135">
        <v>976917.53</v>
      </c>
      <c r="V49" s="135">
        <v>89286.14</v>
      </c>
      <c r="W49" s="135">
        <v>1672811.67</v>
      </c>
      <c r="X49" s="135">
        <v>-17384.71</v>
      </c>
      <c r="Y49" s="135">
        <v>627691.19</v>
      </c>
      <c r="Z49" s="135">
        <v>9201.01</v>
      </c>
      <c r="AA49" s="135">
        <v>1002570.34</v>
      </c>
      <c r="AB49" s="135">
        <v>18407.58</v>
      </c>
      <c r="AC49" s="135">
        <v>1491247.2</v>
      </c>
      <c r="AD49" s="135">
        <v>120892.08</v>
      </c>
      <c r="AE49" s="135">
        <v>65991.82</v>
      </c>
      <c r="AF49" s="135">
        <v>7003.87</v>
      </c>
      <c r="AG49" s="135">
        <v>0</v>
      </c>
      <c r="AH49" s="135">
        <v>0</v>
      </c>
      <c r="AI49" s="135">
        <v>0</v>
      </c>
      <c r="AJ49" s="135">
        <v>48600.67</v>
      </c>
      <c r="AK49" s="135">
        <v>0</v>
      </c>
      <c r="AL49" s="135">
        <v>632978.51</v>
      </c>
      <c r="AM49" s="135">
        <v>142429.28</v>
      </c>
      <c r="AN49" s="135">
        <v>0</v>
      </c>
      <c r="AO49" s="135">
        <v>0</v>
      </c>
      <c r="AP49" s="135">
        <v>37526139.41</v>
      </c>
      <c r="AQ49" s="135">
        <v>2341165.02</v>
      </c>
      <c r="AR49" s="133"/>
      <c r="AS49" s="132"/>
      <c r="AT49" s="132"/>
    </row>
    <row r="50" spans="1:46" s="95" customFormat="1" ht="12.75">
      <c r="A50" s="107" t="s">
        <v>152</v>
      </c>
      <c r="B50" s="23" t="s">
        <v>153</v>
      </c>
      <c r="C50" s="16" t="s">
        <v>85</v>
      </c>
      <c r="D50" s="16" t="s">
        <v>89</v>
      </c>
      <c r="E50" s="135">
        <v>24415443.150000002</v>
      </c>
      <c r="F50" s="135">
        <v>9474.11</v>
      </c>
      <c r="G50" s="135">
        <v>46984.67</v>
      </c>
      <c r="H50" s="135">
        <v>0</v>
      </c>
      <c r="I50" s="135">
        <v>1879.68</v>
      </c>
      <c r="J50" s="135">
        <v>0</v>
      </c>
      <c r="K50" s="135">
        <v>0</v>
      </c>
      <c r="L50" s="135">
        <v>0</v>
      </c>
      <c r="M50" s="135">
        <v>24357104.69</v>
      </c>
      <c r="N50" s="135">
        <v>109496.02</v>
      </c>
      <c r="O50" s="135">
        <v>213103.25</v>
      </c>
      <c r="P50" s="135">
        <v>5969.09</v>
      </c>
      <c r="Q50" s="135">
        <v>0</v>
      </c>
      <c r="R50" s="135">
        <v>24028536.330000002</v>
      </c>
      <c r="S50" s="135">
        <v>25864110.14</v>
      </c>
      <c r="T50" s="135">
        <v>-236230.48</v>
      </c>
      <c r="U50" s="135">
        <v>1194209.13</v>
      </c>
      <c r="V50" s="135">
        <v>-19152.23</v>
      </c>
      <c r="W50" s="135">
        <v>133523.63</v>
      </c>
      <c r="X50" s="135">
        <v>-37409.16</v>
      </c>
      <c r="Y50" s="135">
        <v>396389</v>
      </c>
      <c r="Z50" s="135">
        <v>-4439.53</v>
      </c>
      <c r="AA50" s="135">
        <v>1244591.27</v>
      </c>
      <c r="AB50" s="135">
        <v>37463.46</v>
      </c>
      <c r="AC50" s="135">
        <v>749464.17</v>
      </c>
      <c r="AD50" s="135">
        <v>14959.22</v>
      </c>
      <c r="AE50" s="135">
        <v>0</v>
      </c>
      <c r="AF50" s="135">
        <v>0</v>
      </c>
      <c r="AG50" s="135">
        <v>2506.26</v>
      </c>
      <c r="AH50" s="135">
        <v>0</v>
      </c>
      <c r="AI50" s="135">
        <v>0</v>
      </c>
      <c r="AJ50" s="135">
        <v>40778.44</v>
      </c>
      <c r="AK50" s="135">
        <v>4280.9</v>
      </c>
      <c r="AL50" s="135">
        <v>583881.72</v>
      </c>
      <c r="AM50" s="135">
        <v>5402.97</v>
      </c>
      <c r="AN50" s="135">
        <v>0</v>
      </c>
      <c r="AO50" s="135">
        <v>0</v>
      </c>
      <c r="AP50" s="135">
        <v>24415443.150000002</v>
      </c>
      <c r="AQ50" s="135">
        <v>777021.28</v>
      </c>
      <c r="AR50" s="133"/>
      <c r="AS50" s="132"/>
      <c r="AT50" s="132"/>
    </row>
    <row r="51" spans="1:46" s="95" customFormat="1" ht="12.75">
      <c r="A51" s="107" t="s">
        <v>154</v>
      </c>
      <c r="B51" s="23" t="s">
        <v>155</v>
      </c>
      <c r="C51" s="16" t="s">
        <v>80</v>
      </c>
      <c r="D51" s="16" t="s">
        <v>89</v>
      </c>
      <c r="E51" s="135">
        <v>25963519.27</v>
      </c>
      <c r="F51" s="135">
        <v>6502.08</v>
      </c>
      <c r="G51" s="135">
        <v>42580.51</v>
      </c>
      <c r="H51" s="135">
        <v>0</v>
      </c>
      <c r="I51" s="135">
        <v>0</v>
      </c>
      <c r="J51" s="135">
        <v>0</v>
      </c>
      <c r="K51" s="135">
        <v>0</v>
      </c>
      <c r="L51" s="135">
        <v>0</v>
      </c>
      <c r="M51" s="135">
        <v>25914436.68</v>
      </c>
      <c r="N51" s="135">
        <v>145908.4</v>
      </c>
      <c r="O51" s="135">
        <v>483632.39</v>
      </c>
      <c r="P51" s="135">
        <v>4907.12</v>
      </c>
      <c r="Q51" s="135">
        <v>0</v>
      </c>
      <c r="R51" s="135">
        <v>25279988.77</v>
      </c>
      <c r="S51" s="135">
        <v>30838306.36</v>
      </c>
      <c r="T51" s="135">
        <v>-218752.99</v>
      </c>
      <c r="U51" s="135">
        <v>273455.79</v>
      </c>
      <c r="V51" s="135">
        <v>63735.32</v>
      </c>
      <c r="W51" s="135">
        <v>520380.82</v>
      </c>
      <c r="X51" s="135">
        <v>-133358.08</v>
      </c>
      <c r="Y51" s="135">
        <v>458700.9</v>
      </c>
      <c r="Z51" s="135">
        <v>-1971.2</v>
      </c>
      <c r="AA51" s="135">
        <v>1915822</v>
      </c>
      <c r="AB51" s="135">
        <v>33367.45</v>
      </c>
      <c r="AC51" s="135">
        <v>1606513.16</v>
      </c>
      <c r="AD51" s="135">
        <v>101566.03</v>
      </c>
      <c r="AE51" s="135">
        <v>20212.44</v>
      </c>
      <c r="AF51" s="135">
        <v>0</v>
      </c>
      <c r="AG51" s="135">
        <v>2236.45</v>
      </c>
      <c r="AH51" s="135">
        <v>0</v>
      </c>
      <c r="AI51" s="135">
        <v>0</v>
      </c>
      <c r="AJ51" s="135">
        <v>77889.62</v>
      </c>
      <c r="AK51" s="135">
        <v>29337.71</v>
      </c>
      <c r="AL51" s="135">
        <v>1279979.8</v>
      </c>
      <c r="AM51" s="135">
        <v>-3992.49</v>
      </c>
      <c r="AN51" s="135">
        <v>0</v>
      </c>
      <c r="AO51" s="135">
        <v>0</v>
      </c>
      <c r="AP51" s="135">
        <v>25963519.27</v>
      </c>
      <c r="AQ51" s="135">
        <v>975469.94</v>
      </c>
      <c r="AR51" s="133"/>
      <c r="AS51" s="132"/>
      <c r="AT51" s="132"/>
    </row>
    <row r="52" spans="1:46" s="95" customFormat="1" ht="12.75">
      <c r="A52" s="107" t="s">
        <v>156</v>
      </c>
      <c r="B52" s="23" t="s">
        <v>157</v>
      </c>
      <c r="C52" s="16" t="s">
        <v>80</v>
      </c>
      <c r="D52" s="16" t="s">
        <v>90</v>
      </c>
      <c r="E52" s="135">
        <v>49081775.36</v>
      </c>
      <c r="F52" s="135">
        <v>61164.38</v>
      </c>
      <c r="G52" s="135">
        <v>61764.5</v>
      </c>
      <c r="H52" s="135">
        <v>2979.03</v>
      </c>
      <c r="I52" s="135">
        <v>0</v>
      </c>
      <c r="J52" s="135">
        <v>0</v>
      </c>
      <c r="K52" s="135">
        <v>0</v>
      </c>
      <c r="L52" s="135">
        <v>0</v>
      </c>
      <c r="M52" s="135">
        <v>48955867.449999996</v>
      </c>
      <c r="N52" s="135">
        <v>235120.48</v>
      </c>
      <c r="O52" s="135">
        <v>623300</v>
      </c>
      <c r="P52" s="135">
        <v>63894.53</v>
      </c>
      <c r="Q52" s="135">
        <v>0</v>
      </c>
      <c r="R52" s="135">
        <v>48033552.44</v>
      </c>
      <c r="S52" s="135">
        <v>56342394.32</v>
      </c>
      <c r="T52" s="135">
        <v>-1402713.1</v>
      </c>
      <c r="U52" s="135">
        <v>787331.82</v>
      </c>
      <c r="V52" s="135">
        <v>-29744.51</v>
      </c>
      <c r="W52" s="135">
        <v>997829.56</v>
      </c>
      <c r="X52" s="135">
        <v>-61711.29</v>
      </c>
      <c r="Y52" s="135">
        <v>832687.95</v>
      </c>
      <c r="Z52" s="135">
        <v>-15316.69</v>
      </c>
      <c r="AA52" s="135">
        <v>3233056.3</v>
      </c>
      <c r="AB52" s="135">
        <v>110472.51</v>
      </c>
      <c r="AC52" s="135">
        <v>1705479.66</v>
      </c>
      <c r="AD52" s="135">
        <v>44522.09</v>
      </c>
      <c r="AE52" s="135">
        <v>51856.08</v>
      </c>
      <c r="AF52" s="135">
        <v>0</v>
      </c>
      <c r="AG52" s="135">
        <v>0</v>
      </c>
      <c r="AH52" s="135">
        <v>0</v>
      </c>
      <c r="AI52" s="135">
        <v>0</v>
      </c>
      <c r="AJ52" s="135">
        <v>700.07</v>
      </c>
      <c r="AK52" s="135">
        <v>49006.99</v>
      </c>
      <c r="AL52" s="135">
        <v>1283136.29</v>
      </c>
      <c r="AM52" s="135">
        <v>18516.17</v>
      </c>
      <c r="AN52" s="135">
        <v>0</v>
      </c>
      <c r="AO52" s="135">
        <v>0</v>
      </c>
      <c r="AP52" s="135">
        <v>49081775.36</v>
      </c>
      <c r="AQ52" s="135">
        <v>5975509.79</v>
      </c>
      <c r="AR52" s="133"/>
      <c r="AS52" s="132"/>
      <c r="AT52" s="132"/>
    </row>
    <row r="53" spans="1:46" s="95" customFormat="1" ht="12.75">
      <c r="A53" s="107" t="s">
        <v>158</v>
      </c>
      <c r="B53" s="23" t="s">
        <v>159</v>
      </c>
      <c r="C53" s="16" t="s">
        <v>87</v>
      </c>
      <c r="D53" s="16" t="s">
        <v>90</v>
      </c>
      <c r="E53" s="135">
        <v>54305407.11</v>
      </c>
      <c r="F53" s="135">
        <v>55221.6</v>
      </c>
      <c r="G53" s="135">
        <v>192614.17</v>
      </c>
      <c r="H53" s="135">
        <v>0</v>
      </c>
      <c r="I53" s="135">
        <v>0</v>
      </c>
      <c r="J53" s="135">
        <v>3300.28</v>
      </c>
      <c r="K53" s="135">
        <v>0</v>
      </c>
      <c r="L53" s="135">
        <v>0</v>
      </c>
      <c r="M53" s="135">
        <v>54054271.06</v>
      </c>
      <c r="N53" s="135">
        <v>349179.62</v>
      </c>
      <c r="O53" s="135">
        <v>1136293.11</v>
      </c>
      <c r="P53" s="135">
        <v>61933.72</v>
      </c>
      <c r="Q53" s="135">
        <v>0</v>
      </c>
      <c r="R53" s="135">
        <v>52506864.61</v>
      </c>
      <c r="S53" s="135">
        <v>64492855.24</v>
      </c>
      <c r="T53" s="135">
        <v>-1443615.19</v>
      </c>
      <c r="U53" s="135">
        <v>385203.58</v>
      </c>
      <c r="V53" s="135">
        <v>-7567.48</v>
      </c>
      <c r="W53" s="135">
        <v>807067.06</v>
      </c>
      <c r="X53" s="135">
        <v>98747.55</v>
      </c>
      <c r="Y53" s="135">
        <v>949771.19</v>
      </c>
      <c r="Z53" s="135">
        <v>16584.83</v>
      </c>
      <c r="AA53" s="135">
        <v>4771140.19</v>
      </c>
      <c r="AB53" s="135">
        <v>99190.58</v>
      </c>
      <c r="AC53" s="135">
        <v>2632879.13</v>
      </c>
      <c r="AD53" s="135">
        <v>3174.99</v>
      </c>
      <c r="AE53" s="135">
        <v>126297.42</v>
      </c>
      <c r="AF53" s="135">
        <v>5994.08</v>
      </c>
      <c r="AG53" s="135">
        <v>11821.65</v>
      </c>
      <c r="AH53" s="135">
        <v>0</v>
      </c>
      <c r="AI53" s="135">
        <v>0</v>
      </c>
      <c r="AJ53" s="135">
        <v>145465.38</v>
      </c>
      <c r="AK53" s="135">
        <v>89921.25</v>
      </c>
      <c r="AL53" s="135">
        <v>1205909.57</v>
      </c>
      <c r="AM53" s="135">
        <v>90216.21</v>
      </c>
      <c r="AN53" s="135">
        <v>0</v>
      </c>
      <c r="AO53" s="135">
        <v>0</v>
      </c>
      <c r="AP53" s="135">
        <v>54305407.11</v>
      </c>
      <c r="AQ53" s="135">
        <v>3928066.81</v>
      </c>
      <c r="AR53" s="133"/>
      <c r="AS53" s="132"/>
      <c r="AT53" s="132"/>
    </row>
    <row r="54" spans="1:46" s="95" customFormat="1" ht="12.75">
      <c r="A54" s="107" t="s">
        <v>160</v>
      </c>
      <c r="B54" s="23" t="s">
        <v>161</v>
      </c>
      <c r="C54" s="16" t="s">
        <v>83</v>
      </c>
      <c r="D54" s="16" t="s">
        <v>89</v>
      </c>
      <c r="E54" s="135">
        <v>88639317.27</v>
      </c>
      <c r="F54" s="135">
        <v>40177.08</v>
      </c>
      <c r="G54" s="135">
        <v>12954.88</v>
      </c>
      <c r="H54" s="135">
        <v>335.57</v>
      </c>
      <c r="I54" s="135">
        <v>0</v>
      </c>
      <c r="J54" s="135">
        <v>0</v>
      </c>
      <c r="K54" s="135">
        <v>0</v>
      </c>
      <c r="L54" s="135">
        <v>0</v>
      </c>
      <c r="M54" s="135">
        <v>88585849.74000001</v>
      </c>
      <c r="N54" s="135">
        <v>233304.75</v>
      </c>
      <c r="O54" s="135">
        <v>353925.53</v>
      </c>
      <c r="P54" s="135">
        <v>169245.47</v>
      </c>
      <c r="Q54" s="135">
        <v>0</v>
      </c>
      <c r="R54" s="135">
        <v>87829373.99000001</v>
      </c>
      <c r="S54" s="135">
        <v>109684059.8</v>
      </c>
      <c r="T54" s="135">
        <v>-1838784.2099999902</v>
      </c>
      <c r="U54" s="135">
        <v>1010719.4</v>
      </c>
      <c r="V54" s="135">
        <v>111991.26</v>
      </c>
      <c r="W54" s="135">
        <v>1108463.55</v>
      </c>
      <c r="X54" s="135">
        <v>-576309.06</v>
      </c>
      <c r="Y54" s="135">
        <v>1783274.58</v>
      </c>
      <c r="Z54" s="135">
        <v>-28221.09</v>
      </c>
      <c r="AA54" s="135">
        <v>1057041.72</v>
      </c>
      <c r="AB54" s="135">
        <v>30866.729999999898</v>
      </c>
      <c r="AC54" s="135">
        <v>18325341.439999998</v>
      </c>
      <c r="AD54" s="135">
        <v>-115278.93</v>
      </c>
      <c r="AE54" s="135">
        <v>15570.68</v>
      </c>
      <c r="AF54" s="135">
        <v>866.36</v>
      </c>
      <c r="AG54" s="135">
        <v>0</v>
      </c>
      <c r="AH54" s="135">
        <v>0</v>
      </c>
      <c r="AI54" s="135">
        <v>0</v>
      </c>
      <c r="AJ54" s="135">
        <v>9888.44</v>
      </c>
      <c r="AK54" s="135">
        <v>26025.66</v>
      </c>
      <c r="AL54" s="135">
        <v>2310877.01</v>
      </c>
      <c r="AM54" s="135">
        <v>-109631.13</v>
      </c>
      <c r="AN54" s="135">
        <v>0</v>
      </c>
      <c r="AO54" s="135">
        <v>0</v>
      </c>
      <c r="AP54" s="135">
        <v>88639317.27</v>
      </c>
      <c r="AQ54" s="135">
        <v>1165557.7</v>
      </c>
      <c r="AR54" s="133"/>
      <c r="AS54" s="132"/>
      <c r="AT54" s="132"/>
    </row>
    <row r="55" spans="1:46" s="95" customFormat="1" ht="12.75">
      <c r="A55" s="107" t="s">
        <v>12</v>
      </c>
      <c r="B55" s="23" t="s">
        <v>13</v>
      </c>
      <c r="C55" s="16" t="s">
        <v>84</v>
      </c>
      <c r="D55" s="16" t="s">
        <v>682</v>
      </c>
      <c r="E55" s="135">
        <v>440617647.59</v>
      </c>
      <c r="F55" s="135">
        <v>121096.56</v>
      </c>
      <c r="G55" s="135">
        <v>47243.48</v>
      </c>
      <c r="H55" s="135">
        <v>0</v>
      </c>
      <c r="I55" s="135">
        <v>0</v>
      </c>
      <c r="J55" s="135">
        <v>0</v>
      </c>
      <c r="K55" s="135">
        <v>0</v>
      </c>
      <c r="L55" s="135">
        <v>0</v>
      </c>
      <c r="M55" s="135">
        <v>440449307.55</v>
      </c>
      <c r="N55" s="135">
        <v>1182245.91</v>
      </c>
      <c r="O55" s="135">
        <v>545633.72</v>
      </c>
      <c r="P55" s="135">
        <v>445825.79</v>
      </c>
      <c r="Q55" s="135">
        <v>0</v>
      </c>
      <c r="R55" s="135">
        <v>438275602.13</v>
      </c>
      <c r="S55" s="135">
        <v>528329703.72999996</v>
      </c>
      <c r="T55" s="135">
        <v>-1880585.07</v>
      </c>
      <c r="U55" s="135">
        <v>513969.68</v>
      </c>
      <c r="V55" s="135">
        <v>-810261.12</v>
      </c>
      <c r="W55" s="135">
        <v>28094987.82</v>
      </c>
      <c r="X55" s="135">
        <v>-823987.06</v>
      </c>
      <c r="Y55" s="135">
        <v>8493013.1</v>
      </c>
      <c r="Z55" s="135">
        <v>-39716.85</v>
      </c>
      <c r="AA55" s="135">
        <v>2128894.13</v>
      </c>
      <c r="AB55" s="135">
        <v>110798.02</v>
      </c>
      <c r="AC55" s="135">
        <v>46300402.730000004</v>
      </c>
      <c r="AD55" s="135">
        <v>640586.69</v>
      </c>
      <c r="AE55" s="135">
        <v>12840.71</v>
      </c>
      <c r="AF55" s="135">
        <v>0</v>
      </c>
      <c r="AG55" s="135">
        <v>0</v>
      </c>
      <c r="AH55" s="135">
        <v>0</v>
      </c>
      <c r="AI55" s="135">
        <v>0</v>
      </c>
      <c r="AJ55" s="135">
        <v>1209841.61</v>
      </c>
      <c r="AK55" s="135">
        <v>387396</v>
      </c>
      <c r="AL55" s="135">
        <v>15218786.3</v>
      </c>
      <c r="AM55" s="135">
        <v>707928.93</v>
      </c>
      <c r="AN55" s="135">
        <v>0</v>
      </c>
      <c r="AO55" s="135">
        <v>0</v>
      </c>
      <c r="AP55" s="135">
        <v>440617647.59</v>
      </c>
      <c r="AQ55" s="135">
        <v>9000537.719999999</v>
      </c>
      <c r="AR55" s="133"/>
      <c r="AS55" s="132"/>
      <c r="AT55" s="132"/>
    </row>
    <row r="56" spans="1:46" s="95" customFormat="1" ht="12.75">
      <c r="A56" s="107" t="s">
        <v>162</v>
      </c>
      <c r="B56" s="23" t="s">
        <v>163</v>
      </c>
      <c r="C56" s="16" t="s">
        <v>86</v>
      </c>
      <c r="D56" s="16" t="s">
        <v>89</v>
      </c>
      <c r="E56" s="135">
        <v>29202584.8</v>
      </c>
      <c r="F56" s="135">
        <v>4771.14</v>
      </c>
      <c r="G56" s="135">
        <v>10789.69</v>
      </c>
      <c r="H56" s="135">
        <v>16.29</v>
      </c>
      <c r="I56" s="135">
        <v>0</v>
      </c>
      <c r="J56" s="135">
        <v>0</v>
      </c>
      <c r="K56" s="135">
        <v>0</v>
      </c>
      <c r="L56" s="135">
        <v>0</v>
      </c>
      <c r="M56" s="135">
        <v>29187007.68</v>
      </c>
      <c r="N56" s="135">
        <v>142045.42</v>
      </c>
      <c r="O56" s="135">
        <v>-80026.44</v>
      </c>
      <c r="P56" s="135">
        <v>38806.44</v>
      </c>
      <c r="Q56" s="135">
        <v>0</v>
      </c>
      <c r="R56" s="135">
        <v>29086182.259999998</v>
      </c>
      <c r="S56" s="135">
        <v>36004364.24</v>
      </c>
      <c r="T56" s="135">
        <v>-857346.29</v>
      </c>
      <c r="U56" s="135">
        <v>353428.04</v>
      </c>
      <c r="V56" s="135">
        <v>-257292.3</v>
      </c>
      <c r="W56" s="135">
        <v>2686628.49</v>
      </c>
      <c r="X56" s="135">
        <v>110778.64</v>
      </c>
      <c r="Y56" s="135">
        <v>542323.81</v>
      </c>
      <c r="Z56" s="135">
        <v>-14055.19</v>
      </c>
      <c r="AA56" s="135">
        <v>1768018.36</v>
      </c>
      <c r="AB56" s="135">
        <v>33696.38</v>
      </c>
      <c r="AC56" s="135">
        <v>756924.24</v>
      </c>
      <c r="AD56" s="135">
        <v>-53931.03</v>
      </c>
      <c r="AE56" s="135">
        <v>744.76</v>
      </c>
      <c r="AF56" s="135">
        <v>0</v>
      </c>
      <c r="AG56" s="135">
        <v>0</v>
      </c>
      <c r="AH56" s="135">
        <v>0</v>
      </c>
      <c r="AI56" s="135">
        <v>0</v>
      </c>
      <c r="AJ56" s="135">
        <v>0</v>
      </c>
      <c r="AK56" s="135">
        <v>0</v>
      </c>
      <c r="AL56" s="135">
        <v>1634489.36</v>
      </c>
      <c r="AM56" s="135">
        <v>-368511.69</v>
      </c>
      <c r="AN56" s="135">
        <v>0</v>
      </c>
      <c r="AO56" s="135">
        <v>0</v>
      </c>
      <c r="AP56" s="135">
        <v>29202584.8</v>
      </c>
      <c r="AQ56" s="135">
        <v>2203684.34</v>
      </c>
      <c r="AR56" s="133"/>
      <c r="AS56" s="132"/>
      <c r="AT56" s="132"/>
    </row>
    <row r="57" spans="1:46" s="95" customFormat="1" ht="12.75">
      <c r="A57" s="107" t="s">
        <v>164</v>
      </c>
      <c r="B57" s="23" t="s">
        <v>165</v>
      </c>
      <c r="C57" s="16" t="s">
        <v>82</v>
      </c>
      <c r="D57" s="16" t="s">
        <v>89</v>
      </c>
      <c r="E57" s="135">
        <v>48828779.8</v>
      </c>
      <c r="F57" s="135">
        <v>49438.88</v>
      </c>
      <c r="G57" s="135">
        <v>43089.02</v>
      </c>
      <c r="H57" s="135">
        <v>1074.92</v>
      </c>
      <c r="I57" s="135">
        <v>0</v>
      </c>
      <c r="J57" s="135">
        <v>6640.97</v>
      </c>
      <c r="K57" s="135">
        <v>6557.14</v>
      </c>
      <c r="L57" s="135">
        <v>0</v>
      </c>
      <c r="M57" s="135">
        <v>48721978.87</v>
      </c>
      <c r="N57" s="135">
        <v>228548.83</v>
      </c>
      <c r="O57" s="135">
        <v>182029</v>
      </c>
      <c r="P57" s="135">
        <v>16328.75</v>
      </c>
      <c r="Q57" s="135">
        <v>0</v>
      </c>
      <c r="R57" s="135">
        <v>48295072.29000001</v>
      </c>
      <c r="S57" s="135">
        <v>57682464.61</v>
      </c>
      <c r="T57" s="135">
        <v>-485161.09</v>
      </c>
      <c r="U57" s="135">
        <v>412398.52</v>
      </c>
      <c r="V57" s="135">
        <v>105578.48</v>
      </c>
      <c r="W57" s="135">
        <v>630279.42</v>
      </c>
      <c r="X57" s="135">
        <v>-167815.38</v>
      </c>
      <c r="Y57" s="135">
        <v>876179.29</v>
      </c>
      <c r="Z57" s="135">
        <v>-6294.38</v>
      </c>
      <c r="AA57" s="135">
        <v>2397512.44</v>
      </c>
      <c r="AB57" s="135">
        <v>43585.86</v>
      </c>
      <c r="AC57" s="135">
        <v>5604050.31</v>
      </c>
      <c r="AD57" s="135">
        <v>43752.46</v>
      </c>
      <c r="AE57" s="135">
        <v>90603.76</v>
      </c>
      <c r="AF57" s="135">
        <v>0</v>
      </c>
      <c r="AG57" s="135">
        <v>11883.91</v>
      </c>
      <c r="AH57" s="135">
        <v>0</v>
      </c>
      <c r="AI57" s="135">
        <v>0</v>
      </c>
      <c r="AJ57" s="135">
        <v>11251.68</v>
      </c>
      <c r="AK57" s="135">
        <v>692.13</v>
      </c>
      <c r="AL57" s="135">
        <v>1164004.8</v>
      </c>
      <c r="AM57" s="135">
        <v>-73415.76</v>
      </c>
      <c r="AN57" s="135">
        <v>0</v>
      </c>
      <c r="AO57" s="135">
        <v>0</v>
      </c>
      <c r="AP57" s="135">
        <v>48828779.8</v>
      </c>
      <c r="AQ57" s="135">
        <v>1220389.74</v>
      </c>
      <c r="AR57" s="133"/>
      <c r="AS57" s="132"/>
      <c r="AT57" s="132"/>
    </row>
    <row r="58" spans="1:46" s="95" customFormat="1" ht="12.75">
      <c r="A58" s="107" t="s">
        <v>166</v>
      </c>
      <c r="B58" s="23" t="s">
        <v>167</v>
      </c>
      <c r="C58" s="16" t="s">
        <v>80</v>
      </c>
      <c r="D58" s="16" t="s">
        <v>89</v>
      </c>
      <c r="E58" s="135">
        <v>38051947.44</v>
      </c>
      <c r="F58" s="135">
        <v>20370.01</v>
      </c>
      <c r="G58" s="135">
        <v>-4055.94</v>
      </c>
      <c r="H58" s="135">
        <v>4405.99</v>
      </c>
      <c r="I58" s="135">
        <v>0</v>
      </c>
      <c r="J58" s="135">
        <v>3234.37</v>
      </c>
      <c r="K58" s="135">
        <v>0</v>
      </c>
      <c r="L58" s="135">
        <v>0</v>
      </c>
      <c r="M58" s="135">
        <v>38027993.01</v>
      </c>
      <c r="N58" s="135">
        <v>182445.41</v>
      </c>
      <c r="O58" s="135">
        <v>248858.01</v>
      </c>
      <c r="P58" s="135">
        <v>25687.54</v>
      </c>
      <c r="Q58" s="135">
        <v>0</v>
      </c>
      <c r="R58" s="135">
        <v>37571002.05</v>
      </c>
      <c r="S58" s="135">
        <v>44409127.33</v>
      </c>
      <c r="T58" s="135">
        <v>-377319.54</v>
      </c>
      <c r="U58" s="135">
        <v>175789.93</v>
      </c>
      <c r="V58" s="135">
        <v>44067.36</v>
      </c>
      <c r="W58" s="135">
        <v>806892.49</v>
      </c>
      <c r="X58" s="135">
        <v>-75854.87</v>
      </c>
      <c r="Y58" s="135">
        <v>684396.36</v>
      </c>
      <c r="Z58" s="135">
        <v>-8944.43</v>
      </c>
      <c r="AA58" s="135">
        <v>1827125.32</v>
      </c>
      <c r="AB58" s="135">
        <v>61732.83</v>
      </c>
      <c r="AC58" s="135">
        <v>2733311.74</v>
      </c>
      <c r="AD58" s="135">
        <v>-29849.8</v>
      </c>
      <c r="AE58" s="135">
        <v>68560.42</v>
      </c>
      <c r="AF58" s="135">
        <v>49704.67</v>
      </c>
      <c r="AG58" s="135">
        <v>30835.25</v>
      </c>
      <c r="AH58" s="135">
        <v>123.62</v>
      </c>
      <c r="AI58" s="135">
        <v>0</v>
      </c>
      <c r="AJ58" s="135">
        <v>10980.14</v>
      </c>
      <c r="AK58" s="135">
        <v>687.61</v>
      </c>
      <c r="AL58" s="135">
        <v>1398309.26</v>
      </c>
      <c r="AM58" s="135">
        <v>-7389.11</v>
      </c>
      <c r="AN58" s="135">
        <v>0</v>
      </c>
      <c r="AO58" s="135">
        <v>0</v>
      </c>
      <c r="AP58" s="135">
        <v>38051947.44</v>
      </c>
      <c r="AQ58" s="135">
        <v>1432075.96</v>
      </c>
      <c r="AR58" s="133"/>
      <c r="AS58" s="132"/>
      <c r="AT58" s="132"/>
    </row>
    <row r="59" spans="1:46" s="95" customFormat="1" ht="12.75">
      <c r="A59" s="107" t="s">
        <v>168</v>
      </c>
      <c r="B59" s="23" t="s">
        <v>169</v>
      </c>
      <c r="C59" s="16" t="s">
        <v>83</v>
      </c>
      <c r="D59" s="16" t="s">
        <v>89</v>
      </c>
      <c r="E59" s="135">
        <v>13895496.11</v>
      </c>
      <c r="F59" s="135">
        <v>11833.9</v>
      </c>
      <c r="G59" s="135">
        <v>17917.14</v>
      </c>
      <c r="H59" s="135">
        <v>516.79</v>
      </c>
      <c r="I59" s="135">
        <v>0</v>
      </c>
      <c r="J59" s="135">
        <v>0</v>
      </c>
      <c r="K59" s="135">
        <v>0</v>
      </c>
      <c r="L59" s="135">
        <v>0</v>
      </c>
      <c r="M59" s="135">
        <v>13865228.28</v>
      </c>
      <c r="N59" s="135">
        <v>82654.71</v>
      </c>
      <c r="O59" s="135">
        <v>185773.71</v>
      </c>
      <c r="P59" s="135">
        <v>1404.5</v>
      </c>
      <c r="Q59" s="135">
        <v>0</v>
      </c>
      <c r="R59" s="135">
        <v>13595395.360000001</v>
      </c>
      <c r="S59" s="135">
        <v>16600220.62</v>
      </c>
      <c r="T59" s="135">
        <v>-162796.88</v>
      </c>
      <c r="U59" s="135">
        <v>105865</v>
      </c>
      <c r="V59" s="135">
        <v>6262.65</v>
      </c>
      <c r="W59" s="135">
        <v>329294.89</v>
      </c>
      <c r="X59" s="135">
        <v>-48504.22</v>
      </c>
      <c r="Y59" s="135">
        <v>234803.93</v>
      </c>
      <c r="Z59" s="135">
        <v>-2802.09</v>
      </c>
      <c r="AA59" s="135">
        <v>1372100.43</v>
      </c>
      <c r="AB59" s="135">
        <v>31535.78</v>
      </c>
      <c r="AC59" s="135">
        <v>995846.36</v>
      </c>
      <c r="AD59" s="135">
        <v>327.4</v>
      </c>
      <c r="AE59" s="135">
        <v>8209.68</v>
      </c>
      <c r="AF59" s="135">
        <v>58.8</v>
      </c>
      <c r="AG59" s="135">
        <v>0</v>
      </c>
      <c r="AH59" s="135">
        <v>0</v>
      </c>
      <c r="AI59" s="135">
        <v>0</v>
      </c>
      <c r="AJ59" s="135">
        <v>411.48</v>
      </c>
      <c r="AK59" s="135">
        <v>183.25</v>
      </c>
      <c r="AL59" s="135">
        <v>279481.68</v>
      </c>
      <c r="AM59" s="135">
        <v>-82888.41</v>
      </c>
      <c r="AN59" s="135">
        <v>0</v>
      </c>
      <c r="AO59" s="135">
        <v>0</v>
      </c>
      <c r="AP59" s="135">
        <v>13895496.11</v>
      </c>
      <c r="AQ59" s="135">
        <v>301680.18</v>
      </c>
      <c r="AR59" s="133"/>
      <c r="AS59" s="132"/>
      <c r="AT59" s="132"/>
    </row>
    <row r="60" spans="1:46" s="95" customFormat="1" ht="12.75">
      <c r="A60" s="107" t="s">
        <v>662</v>
      </c>
      <c r="B60" s="23" t="s">
        <v>663</v>
      </c>
      <c r="C60" s="16" t="s">
        <v>83</v>
      </c>
      <c r="D60" s="16" t="s">
        <v>88</v>
      </c>
      <c r="E60" s="135">
        <v>73790671.85</v>
      </c>
      <c r="F60" s="135">
        <v>58924.61</v>
      </c>
      <c r="G60" s="135">
        <v>311030.72</v>
      </c>
      <c r="H60" s="135">
        <v>0</v>
      </c>
      <c r="I60" s="135">
        <v>21193.43</v>
      </c>
      <c r="J60" s="135">
        <v>10736.66</v>
      </c>
      <c r="K60" s="135">
        <v>10671.86</v>
      </c>
      <c r="L60" s="135">
        <v>0</v>
      </c>
      <c r="M60" s="135">
        <v>73378114.57</v>
      </c>
      <c r="N60" s="135">
        <v>319593.09</v>
      </c>
      <c r="O60" s="135">
        <v>613386.56</v>
      </c>
      <c r="P60" s="135">
        <v>57216.54</v>
      </c>
      <c r="Q60" s="135">
        <v>0</v>
      </c>
      <c r="R60" s="135">
        <v>72387918.38</v>
      </c>
      <c r="S60" s="135">
        <v>85727419.04</v>
      </c>
      <c r="T60" s="135">
        <v>-2327828.49</v>
      </c>
      <c r="U60" s="135">
        <v>1436856.99</v>
      </c>
      <c r="V60" s="135">
        <v>223655.39</v>
      </c>
      <c r="W60" s="135">
        <v>1533195.49</v>
      </c>
      <c r="X60" s="135">
        <v>-475017.13</v>
      </c>
      <c r="Y60" s="135">
        <v>1306275.41</v>
      </c>
      <c r="Z60" s="135">
        <v>-35297.08</v>
      </c>
      <c r="AA60" s="135">
        <v>3219153.85</v>
      </c>
      <c r="AB60" s="135">
        <v>64641.51</v>
      </c>
      <c r="AC60" s="135">
        <v>4376712.49</v>
      </c>
      <c r="AD60" s="135">
        <v>147828.43</v>
      </c>
      <c r="AE60" s="135">
        <v>101943.36</v>
      </c>
      <c r="AF60" s="135">
        <v>0</v>
      </c>
      <c r="AG60" s="135">
        <v>44327.92</v>
      </c>
      <c r="AH60" s="135">
        <v>-138.48</v>
      </c>
      <c r="AI60" s="135">
        <v>0</v>
      </c>
      <c r="AJ60" s="135">
        <v>83300.42</v>
      </c>
      <c r="AK60" s="135">
        <v>37667.76</v>
      </c>
      <c r="AL60" s="135">
        <v>3409074.79</v>
      </c>
      <c r="AM60" s="135">
        <v>-2281</v>
      </c>
      <c r="AN60" s="135">
        <v>0</v>
      </c>
      <c r="AO60" s="135">
        <v>0</v>
      </c>
      <c r="AP60" s="135">
        <v>73790671.85</v>
      </c>
      <c r="AQ60" s="135">
        <v>4422245.67</v>
      </c>
      <c r="AR60" s="133"/>
      <c r="AS60" s="132"/>
      <c r="AT60" s="132"/>
    </row>
    <row r="61" spans="1:46" s="95" customFormat="1" ht="12.75">
      <c r="A61" s="107" t="s">
        <v>170</v>
      </c>
      <c r="B61" s="23" t="s">
        <v>171</v>
      </c>
      <c r="C61" s="16" t="s">
        <v>85</v>
      </c>
      <c r="D61" s="16" t="s">
        <v>89</v>
      </c>
      <c r="E61" s="135">
        <v>43149267.730000004</v>
      </c>
      <c r="F61" s="135">
        <v>14585.39</v>
      </c>
      <c r="G61" s="135">
        <v>122269.74</v>
      </c>
      <c r="H61" s="135">
        <v>92.07</v>
      </c>
      <c r="I61" s="135">
        <v>0</v>
      </c>
      <c r="J61" s="135">
        <v>275.81</v>
      </c>
      <c r="K61" s="135">
        <v>0</v>
      </c>
      <c r="L61" s="135">
        <v>0</v>
      </c>
      <c r="M61" s="135">
        <v>43012044.720000006</v>
      </c>
      <c r="N61" s="135">
        <v>198173.55</v>
      </c>
      <c r="O61" s="135">
        <v>240041.87</v>
      </c>
      <c r="P61" s="135">
        <v>5371.09</v>
      </c>
      <c r="Q61" s="135">
        <v>0</v>
      </c>
      <c r="R61" s="135">
        <v>42568458.21</v>
      </c>
      <c r="S61" s="135">
        <v>49747128.46</v>
      </c>
      <c r="T61" s="135">
        <v>55561.31</v>
      </c>
      <c r="U61" s="135">
        <v>1163574.02</v>
      </c>
      <c r="V61" s="135">
        <v>-9556.67</v>
      </c>
      <c r="W61" s="135">
        <v>405659.03</v>
      </c>
      <c r="X61" s="135">
        <v>175.88</v>
      </c>
      <c r="Y61" s="135">
        <v>746956.51</v>
      </c>
      <c r="Z61" s="135">
        <v>-1535.49</v>
      </c>
      <c r="AA61" s="135">
        <v>2535624.56</v>
      </c>
      <c r="AB61" s="135">
        <v>39561.84</v>
      </c>
      <c r="AC61" s="135">
        <v>3699260</v>
      </c>
      <c r="AD61" s="135">
        <v>70936.61</v>
      </c>
      <c r="AE61" s="135">
        <v>13918.14</v>
      </c>
      <c r="AF61" s="135">
        <v>0</v>
      </c>
      <c r="AG61" s="135">
        <v>955.26</v>
      </c>
      <c r="AH61" s="135">
        <v>0</v>
      </c>
      <c r="AI61" s="135">
        <v>0</v>
      </c>
      <c r="AJ61" s="135">
        <v>85120.99</v>
      </c>
      <c r="AK61" s="135">
        <v>96356.2</v>
      </c>
      <c r="AL61" s="135">
        <v>1543887.82</v>
      </c>
      <c r="AM61" s="135">
        <v>61404.08</v>
      </c>
      <c r="AN61" s="135">
        <v>0</v>
      </c>
      <c r="AO61" s="135">
        <v>0</v>
      </c>
      <c r="AP61" s="135">
        <v>43149267.730000004</v>
      </c>
      <c r="AQ61" s="135">
        <v>611043.85</v>
      </c>
      <c r="AR61" s="133"/>
      <c r="AS61" s="132"/>
      <c r="AT61" s="132"/>
    </row>
    <row r="62" spans="1:46" s="95" customFormat="1" ht="12.75">
      <c r="A62" s="107" t="s">
        <v>172</v>
      </c>
      <c r="B62" s="23" t="s">
        <v>173</v>
      </c>
      <c r="C62" s="16" t="s">
        <v>83</v>
      </c>
      <c r="D62" s="16" t="s">
        <v>89</v>
      </c>
      <c r="E62" s="135">
        <v>73068744.06</v>
      </c>
      <c r="F62" s="135">
        <v>1440.94</v>
      </c>
      <c r="G62" s="135">
        <v>45873.93</v>
      </c>
      <c r="H62" s="135">
        <v>0</v>
      </c>
      <c r="I62" s="135">
        <v>1037.57</v>
      </c>
      <c r="J62" s="135">
        <v>5388.75</v>
      </c>
      <c r="K62" s="135">
        <v>29582.18</v>
      </c>
      <c r="L62" s="135">
        <v>0</v>
      </c>
      <c r="M62" s="135">
        <v>72985420.69</v>
      </c>
      <c r="N62" s="135">
        <v>222097.61</v>
      </c>
      <c r="O62" s="135">
        <v>1016583.01</v>
      </c>
      <c r="P62" s="135">
        <v>96011.45</v>
      </c>
      <c r="Q62" s="135">
        <v>0</v>
      </c>
      <c r="R62" s="135">
        <v>71650728.61999999</v>
      </c>
      <c r="S62" s="135">
        <v>81754878.64999999</v>
      </c>
      <c r="T62" s="135">
        <v>-3071218.21</v>
      </c>
      <c r="U62" s="135">
        <v>687568.14</v>
      </c>
      <c r="V62" s="135">
        <v>137785.07</v>
      </c>
      <c r="W62" s="135">
        <v>1151679.11</v>
      </c>
      <c r="X62" s="135">
        <v>-360082.66</v>
      </c>
      <c r="Y62" s="135">
        <v>1278881.03</v>
      </c>
      <c r="Z62" s="135">
        <v>-41851.24</v>
      </c>
      <c r="AA62" s="135">
        <v>1738966.6</v>
      </c>
      <c r="AB62" s="135">
        <v>52556.83</v>
      </c>
      <c r="AC62" s="135">
        <v>3627592.27</v>
      </c>
      <c r="AD62" s="135">
        <v>-258344.41</v>
      </c>
      <c r="AE62" s="135">
        <v>29332.35</v>
      </c>
      <c r="AF62" s="135">
        <v>0</v>
      </c>
      <c r="AG62" s="135">
        <v>8656.95</v>
      </c>
      <c r="AH62" s="135">
        <v>0</v>
      </c>
      <c r="AI62" s="135">
        <v>0</v>
      </c>
      <c r="AJ62" s="135">
        <v>21190.76</v>
      </c>
      <c r="AK62" s="135">
        <v>-134.57</v>
      </c>
      <c r="AL62" s="135">
        <v>1776618.23</v>
      </c>
      <c r="AM62" s="135">
        <v>-110732.08</v>
      </c>
      <c r="AN62" s="135">
        <v>0</v>
      </c>
      <c r="AO62" s="135">
        <v>0</v>
      </c>
      <c r="AP62" s="135">
        <v>73068744.06</v>
      </c>
      <c r="AQ62" s="135">
        <v>2688129.88</v>
      </c>
      <c r="AR62" s="133"/>
      <c r="AS62" s="132"/>
      <c r="AT62" s="132"/>
    </row>
    <row r="63" spans="1:46" s="95" customFormat="1" ht="12.75">
      <c r="A63" s="107" t="s">
        <v>174</v>
      </c>
      <c r="B63" s="23" t="s">
        <v>175</v>
      </c>
      <c r="C63" s="16" t="s">
        <v>81</v>
      </c>
      <c r="D63" s="16" t="s">
        <v>89</v>
      </c>
      <c r="E63" s="135">
        <v>50846439.620000005</v>
      </c>
      <c r="F63" s="135">
        <v>3335.1</v>
      </c>
      <c r="G63" s="135">
        <v>5863.59</v>
      </c>
      <c r="H63" s="135">
        <v>0</v>
      </c>
      <c r="I63" s="135">
        <v>0</v>
      </c>
      <c r="J63" s="135">
        <v>0</v>
      </c>
      <c r="K63" s="135">
        <v>0</v>
      </c>
      <c r="L63" s="135">
        <v>0</v>
      </c>
      <c r="M63" s="135">
        <v>50837240.93</v>
      </c>
      <c r="N63" s="135">
        <v>188698.2</v>
      </c>
      <c r="O63" s="135">
        <v>416409.37</v>
      </c>
      <c r="P63" s="135">
        <v>17273.14</v>
      </c>
      <c r="Q63" s="135">
        <v>0</v>
      </c>
      <c r="R63" s="135">
        <v>50214860.220000006</v>
      </c>
      <c r="S63" s="135">
        <v>58233957.94</v>
      </c>
      <c r="T63" s="135">
        <v>-563831.38</v>
      </c>
      <c r="U63" s="135">
        <v>296776.8</v>
      </c>
      <c r="V63" s="135">
        <v>70416.97</v>
      </c>
      <c r="W63" s="135">
        <v>492417.85</v>
      </c>
      <c r="X63" s="135">
        <v>53176.81</v>
      </c>
      <c r="Y63" s="135">
        <v>901368.43</v>
      </c>
      <c r="Z63" s="135">
        <v>-11470.86</v>
      </c>
      <c r="AA63" s="135">
        <v>1686265.86</v>
      </c>
      <c r="AB63" s="135">
        <v>56544.17</v>
      </c>
      <c r="AC63" s="135">
        <v>3326889.05</v>
      </c>
      <c r="AD63" s="135">
        <v>-41042.94</v>
      </c>
      <c r="AE63" s="135">
        <v>23911.84</v>
      </c>
      <c r="AF63" s="135">
        <v>761.76</v>
      </c>
      <c r="AG63" s="135">
        <v>0</v>
      </c>
      <c r="AH63" s="135">
        <v>0</v>
      </c>
      <c r="AI63" s="135">
        <v>0</v>
      </c>
      <c r="AJ63" s="135">
        <v>262797.74</v>
      </c>
      <c r="AK63" s="135">
        <v>12311.09</v>
      </c>
      <c r="AL63" s="135">
        <v>2267106.35</v>
      </c>
      <c r="AM63" s="135">
        <v>-60361.3</v>
      </c>
      <c r="AN63" s="135">
        <v>0</v>
      </c>
      <c r="AO63" s="135">
        <v>0</v>
      </c>
      <c r="AP63" s="135">
        <v>50846439.620000005</v>
      </c>
      <c r="AQ63" s="135">
        <v>768274.69</v>
      </c>
      <c r="AR63" s="133"/>
      <c r="AS63" s="132"/>
      <c r="AT63" s="132"/>
    </row>
    <row r="64" spans="1:46" s="95" customFormat="1" ht="12.75">
      <c r="A64" s="107" t="s">
        <v>176</v>
      </c>
      <c r="B64" s="23" t="s">
        <v>177</v>
      </c>
      <c r="C64" s="16" t="s">
        <v>82</v>
      </c>
      <c r="D64" s="16" t="s">
        <v>89</v>
      </c>
      <c r="E64" s="135">
        <v>63520419.720000006</v>
      </c>
      <c r="F64" s="135">
        <v>13711.68</v>
      </c>
      <c r="G64" s="135">
        <v>194294.73</v>
      </c>
      <c r="H64" s="135">
        <v>0</v>
      </c>
      <c r="I64" s="135">
        <v>36923.43</v>
      </c>
      <c r="J64" s="135">
        <v>12064.46</v>
      </c>
      <c r="K64" s="135">
        <v>0</v>
      </c>
      <c r="L64" s="135">
        <v>0</v>
      </c>
      <c r="M64" s="135">
        <v>63263425.42</v>
      </c>
      <c r="N64" s="135">
        <v>219986.5</v>
      </c>
      <c r="O64" s="135">
        <v>691503.47</v>
      </c>
      <c r="P64" s="135">
        <v>108125.71</v>
      </c>
      <c r="Q64" s="135">
        <v>0</v>
      </c>
      <c r="R64" s="135">
        <v>62243809.74</v>
      </c>
      <c r="S64" s="135">
        <v>69740047.14</v>
      </c>
      <c r="T64" s="135">
        <v>-3445901.82</v>
      </c>
      <c r="U64" s="135">
        <v>2354936.34</v>
      </c>
      <c r="V64" s="135">
        <v>32444.82</v>
      </c>
      <c r="W64" s="135">
        <v>1139365.04</v>
      </c>
      <c r="X64" s="135">
        <v>-278646.46</v>
      </c>
      <c r="Y64" s="135">
        <v>1099017.62</v>
      </c>
      <c r="Z64" s="135">
        <v>-33623.14</v>
      </c>
      <c r="AA64" s="135">
        <v>1483785.48</v>
      </c>
      <c r="AB64" s="135">
        <v>42158.97</v>
      </c>
      <c r="AC64" s="135">
        <v>1683999.17</v>
      </c>
      <c r="AD64" s="135">
        <v>6111.4</v>
      </c>
      <c r="AE64" s="135">
        <v>47857.84</v>
      </c>
      <c r="AF64" s="135">
        <v>0</v>
      </c>
      <c r="AG64" s="135">
        <v>50151.01</v>
      </c>
      <c r="AH64" s="135">
        <v>578.01</v>
      </c>
      <c r="AI64" s="135">
        <v>0</v>
      </c>
      <c r="AJ64" s="135">
        <v>8700.9</v>
      </c>
      <c r="AK64" s="135">
        <v>-28912.41</v>
      </c>
      <c r="AL64" s="135">
        <v>2145429.09</v>
      </c>
      <c r="AM64" s="135">
        <v>-74076.8</v>
      </c>
      <c r="AN64" s="135">
        <v>0</v>
      </c>
      <c r="AO64" s="135">
        <v>0</v>
      </c>
      <c r="AP64" s="135">
        <v>63520419.720000006</v>
      </c>
      <c r="AQ64" s="135">
        <v>5303232.88</v>
      </c>
      <c r="AR64" s="133"/>
      <c r="AS64" s="132"/>
      <c r="AT64" s="132"/>
    </row>
    <row r="65" spans="1:46" s="95" customFormat="1" ht="12.75">
      <c r="A65" s="107" t="s">
        <v>664</v>
      </c>
      <c r="B65" s="23" t="s">
        <v>665</v>
      </c>
      <c r="C65" s="16" t="s">
        <v>80</v>
      </c>
      <c r="D65" s="16" t="s">
        <v>88</v>
      </c>
      <c r="E65" s="135">
        <v>126577671.88</v>
      </c>
      <c r="F65" s="135">
        <v>45447.75</v>
      </c>
      <c r="G65" s="135">
        <v>55908.64</v>
      </c>
      <c r="H65" s="135">
        <v>770.49</v>
      </c>
      <c r="I65" s="135">
        <v>15974.29</v>
      </c>
      <c r="J65" s="135">
        <v>11826.2</v>
      </c>
      <c r="K65" s="135">
        <v>20991.27</v>
      </c>
      <c r="L65" s="135">
        <v>0</v>
      </c>
      <c r="M65" s="135">
        <v>126426753.24000001</v>
      </c>
      <c r="N65" s="135">
        <v>561887.89</v>
      </c>
      <c r="O65" s="135">
        <v>499852.35</v>
      </c>
      <c r="P65" s="135">
        <v>100036.17</v>
      </c>
      <c r="Q65" s="135">
        <v>0</v>
      </c>
      <c r="R65" s="135">
        <v>125264976.83</v>
      </c>
      <c r="S65" s="135">
        <v>143898392.72</v>
      </c>
      <c r="T65" s="135">
        <v>-3767821.37</v>
      </c>
      <c r="U65" s="135">
        <v>1446006.78</v>
      </c>
      <c r="V65" s="135">
        <v>995837.49</v>
      </c>
      <c r="W65" s="135">
        <v>1545963.62</v>
      </c>
      <c r="X65" s="135">
        <v>-129773.9</v>
      </c>
      <c r="Y65" s="135">
        <v>2197326.01</v>
      </c>
      <c r="Z65" s="135">
        <v>-36372.21</v>
      </c>
      <c r="AA65" s="135">
        <v>6106865.59</v>
      </c>
      <c r="AB65" s="135">
        <v>278431.34</v>
      </c>
      <c r="AC65" s="135">
        <v>4746670.17</v>
      </c>
      <c r="AD65" s="135">
        <v>217259.86</v>
      </c>
      <c r="AE65" s="135">
        <v>66617.35</v>
      </c>
      <c r="AF65" s="135">
        <v>3277.32</v>
      </c>
      <c r="AG65" s="135">
        <v>26090.04</v>
      </c>
      <c r="AH65" s="135">
        <v>-1227.31</v>
      </c>
      <c r="AI65" s="135">
        <v>0</v>
      </c>
      <c r="AJ65" s="135">
        <v>363307.9</v>
      </c>
      <c r="AK65" s="135">
        <v>132006.39</v>
      </c>
      <c r="AL65" s="135">
        <v>4814945.18</v>
      </c>
      <c r="AM65" s="135">
        <v>-14736.01</v>
      </c>
      <c r="AN65" s="135">
        <v>0</v>
      </c>
      <c r="AO65" s="135">
        <v>0</v>
      </c>
      <c r="AP65" s="135">
        <v>126577671.88</v>
      </c>
      <c r="AQ65" s="135">
        <v>4515535.71</v>
      </c>
      <c r="AR65" s="133"/>
      <c r="AS65" s="132"/>
      <c r="AT65" s="132"/>
    </row>
    <row r="66" spans="1:46" s="95" customFormat="1" ht="12.75">
      <c r="A66" s="107" t="s">
        <v>666</v>
      </c>
      <c r="B66" s="23" t="s">
        <v>667</v>
      </c>
      <c r="C66" s="16" t="s">
        <v>80</v>
      </c>
      <c r="D66" s="16" t="s">
        <v>88</v>
      </c>
      <c r="E66" s="135">
        <v>143210897.73</v>
      </c>
      <c r="F66" s="135">
        <v>162643.55</v>
      </c>
      <c r="G66" s="135">
        <v>553125.52</v>
      </c>
      <c r="H66" s="135">
        <v>1488.3</v>
      </c>
      <c r="I66" s="135">
        <v>40203.62</v>
      </c>
      <c r="J66" s="135">
        <v>11466.62</v>
      </c>
      <c r="K66" s="135">
        <v>0</v>
      </c>
      <c r="L66" s="135">
        <v>0</v>
      </c>
      <c r="M66" s="135">
        <v>142441970.12</v>
      </c>
      <c r="N66" s="135">
        <v>504033.13</v>
      </c>
      <c r="O66" s="135">
        <v>2338228</v>
      </c>
      <c r="P66" s="135">
        <v>173898.33</v>
      </c>
      <c r="Q66" s="135">
        <v>0</v>
      </c>
      <c r="R66" s="135">
        <v>139425810.66</v>
      </c>
      <c r="S66" s="135">
        <v>160570769.44</v>
      </c>
      <c r="T66" s="135">
        <v>-2505134.22</v>
      </c>
      <c r="U66" s="135">
        <v>1840499.68</v>
      </c>
      <c r="V66" s="135">
        <v>158341.15</v>
      </c>
      <c r="W66" s="135">
        <v>1843900.14</v>
      </c>
      <c r="X66" s="135">
        <v>-215844.1</v>
      </c>
      <c r="Y66" s="135">
        <v>2518991.27</v>
      </c>
      <c r="Z66" s="135">
        <v>-41280.65</v>
      </c>
      <c r="AA66" s="135">
        <v>4517803.81</v>
      </c>
      <c r="AB66" s="135">
        <v>165835.46</v>
      </c>
      <c r="AC66" s="135">
        <v>5555053.319999999</v>
      </c>
      <c r="AD66" s="135">
        <v>80838.45</v>
      </c>
      <c r="AE66" s="135">
        <v>47419.88</v>
      </c>
      <c r="AF66" s="135">
        <v>2995.77</v>
      </c>
      <c r="AG66" s="135">
        <v>52152</v>
      </c>
      <c r="AH66" s="135">
        <v>1452.79</v>
      </c>
      <c r="AI66" s="135">
        <v>0</v>
      </c>
      <c r="AJ66" s="135">
        <v>512048.41</v>
      </c>
      <c r="AK66" s="135">
        <v>275870.94</v>
      </c>
      <c r="AL66" s="135">
        <v>6284724.38</v>
      </c>
      <c r="AM66" s="135">
        <v>207037.69</v>
      </c>
      <c r="AN66" s="135">
        <v>0</v>
      </c>
      <c r="AO66" s="135">
        <v>0</v>
      </c>
      <c r="AP66" s="135">
        <v>143210897.73</v>
      </c>
      <c r="AQ66" s="135">
        <v>4746215.61</v>
      </c>
      <c r="AR66" s="133"/>
      <c r="AS66" s="132"/>
      <c r="AT66" s="132"/>
    </row>
    <row r="67" spans="1:46" s="95" customFormat="1" ht="12.75">
      <c r="A67" s="107" t="s">
        <v>178</v>
      </c>
      <c r="B67" s="23" t="s">
        <v>179</v>
      </c>
      <c r="C67" s="16" t="s">
        <v>85</v>
      </c>
      <c r="D67" s="16" t="s">
        <v>89</v>
      </c>
      <c r="E67" s="135">
        <v>33253219.02</v>
      </c>
      <c r="F67" s="135">
        <v>7527.87</v>
      </c>
      <c r="G67" s="135">
        <v>13325.69</v>
      </c>
      <c r="H67" s="135">
        <v>146.25</v>
      </c>
      <c r="I67" s="135">
        <v>0</v>
      </c>
      <c r="J67" s="135">
        <v>0</v>
      </c>
      <c r="K67" s="135">
        <v>0</v>
      </c>
      <c r="L67" s="135">
        <v>0</v>
      </c>
      <c r="M67" s="135">
        <v>33232219.21</v>
      </c>
      <c r="N67" s="135">
        <v>167997.06</v>
      </c>
      <c r="O67" s="135">
        <v>263820.9</v>
      </c>
      <c r="P67" s="135">
        <v>1621.13</v>
      </c>
      <c r="Q67" s="135">
        <v>0</v>
      </c>
      <c r="R67" s="135">
        <v>32798780.12</v>
      </c>
      <c r="S67" s="135">
        <v>37156136.49</v>
      </c>
      <c r="T67" s="135">
        <v>-365200.26</v>
      </c>
      <c r="U67" s="135">
        <v>976550.29</v>
      </c>
      <c r="V67" s="135">
        <v>-18742.19</v>
      </c>
      <c r="W67" s="135">
        <v>362242.98</v>
      </c>
      <c r="X67" s="135">
        <v>-48150.47</v>
      </c>
      <c r="Y67" s="135">
        <v>560952.61</v>
      </c>
      <c r="Z67" s="135">
        <v>-7393.61</v>
      </c>
      <c r="AA67" s="135">
        <v>2032965.07</v>
      </c>
      <c r="AB67" s="135">
        <v>54915.91</v>
      </c>
      <c r="AC67" s="135">
        <v>1081121.84</v>
      </c>
      <c r="AD67" s="135">
        <v>109281.58</v>
      </c>
      <c r="AE67" s="135">
        <v>13415.08</v>
      </c>
      <c r="AF67" s="135">
        <v>0</v>
      </c>
      <c r="AG67" s="135">
        <v>3253.72</v>
      </c>
      <c r="AH67" s="135">
        <v>0</v>
      </c>
      <c r="AI67" s="135">
        <v>0</v>
      </c>
      <c r="AJ67" s="135">
        <v>3316.6</v>
      </c>
      <c r="AK67" s="135">
        <v>815.85</v>
      </c>
      <c r="AL67" s="135">
        <v>1151204.84</v>
      </c>
      <c r="AM67" s="135">
        <v>284701.31</v>
      </c>
      <c r="AN67" s="135">
        <v>0</v>
      </c>
      <c r="AO67" s="135">
        <v>0</v>
      </c>
      <c r="AP67" s="135">
        <v>33253219.02</v>
      </c>
      <c r="AQ67" s="135">
        <v>1670488.02</v>
      </c>
      <c r="AR67" s="133"/>
      <c r="AS67" s="132"/>
      <c r="AT67" s="132"/>
    </row>
    <row r="68" spans="1:46" s="95" customFormat="1" ht="12.75">
      <c r="A68" s="107" t="s">
        <v>180</v>
      </c>
      <c r="B68" s="23" t="s">
        <v>181</v>
      </c>
      <c r="C68" s="16" t="s">
        <v>82</v>
      </c>
      <c r="D68" s="16" t="s">
        <v>89</v>
      </c>
      <c r="E68" s="135">
        <v>40841995.71</v>
      </c>
      <c r="F68" s="135">
        <v>0</v>
      </c>
      <c r="G68" s="135">
        <v>4517.21</v>
      </c>
      <c r="H68" s="135">
        <v>0</v>
      </c>
      <c r="I68" s="135">
        <v>25187.45</v>
      </c>
      <c r="J68" s="135">
        <v>8667.22</v>
      </c>
      <c r="K68" s="135">
        <v>0</v>
      </c>
      <c r="L68" s="135">
        <v>0</v>
      </c>
      <c r="M68" s="135">
        <v>40803623.83</v>
      </c>
      <c r="N68" s="135">
        <v>190996.66</v>
      </c>
      <c r="O68" s="135">
        <v>350000</v>
      </c>
      <c r="P68" s="135">
        <v>15305.36</v>
      </c>
      <c r="Q68" s="135">
        <v>0</v>
      </c>
      <c r="R68" s="135">
        <v>40247321.809999995</v>
      </c>
      <c r="S68" s="135">
        <v>46055407.48</v>
      </c>
      <c r="T68" s="135">
        <v>14030.52</v>
      </c>
      <c r="U68" s="135">
        <v>439470</v>
      </c>
      <c r="V68" s="135">
        <v>-39271.73</v>
      </c>
      <c r="W68" s="135">
        <v>458731.7</v>
      </c>
      <c r="X68" s="135">
        <v>-158553.32</v>
      </c>
      <c r="Y68" s="135">
        <v>690439.12</v>
      </c>
      <c r="Z68" s="135">
        <v>3321.64</v>
      </c>
      <c r="AA68" s="135">
        <v>2222505.95</v>
      </c>
      <c r="AB68" s="135">
        <v>36197.72</v>
      </c>
      <c r="AC68" s="135">
        <v>2652982.02</v>
      </c>
      <c r="AD68" s="135">
        <v>7953.99</v>
      </c>
      <c r="AE68" s="135">
        <v>27400.88</v>
      </c>
      <c r="AF68" s="135">
        <v>680.54</v>
      </c>
      <c r="AG68" s="135">
        <v>34958.15</v>
      </c>
      <c r="AH68" s="135">
        <v>0</v>
      </c>
      <c r="AI68" s="135">
        <v>0</v>
      </c>
      <c r="AJ68" s="135">
        <v>2833.61</v>
      </c>
      <c r="AK68" s="135">
        <v>4835.05</v>
      </c>
      <c r="AL68" s="135">
        <v>932138.59</v>
      </c>
      <c r="AM68" s="135">
        <v>98736.44</v>
      </c>
      <c r="AN68" s="135">
        <v>0</v>
      </c>
      <c r="AO68" s="135">
        <v>0</v>
      </c>
      <c r="AP68" s="135">
        <v>40841995.71</v>
      </c>
      <c r="AQ68" s="135">
        <v>1732174.48</v>
      </c>
      <c r="AR68" s="133"/>
      <c r="AS68" s="132"/>
      <c r="AT68" s="132"/>
    </row>
    <row r="69" spans="1:46" s="95" customFormat="1" ht="12.75">
      <c r="A69" s="107" t="s">
        <v>182</v>
      </c>
      <c r="B69" s="23" t="s">
        <v>183</v>
      </c>
      <c r="C69" s="16" t="s">
        <v>82</v>
      </c>
      <c r="D69" s="16" t="s">
        <v>89</v>
      </c>
      <c r="E69" s="135">
        <v>19861497.919999998</v>
      </c>
      <c r="F69" s="135">
        <v>22744.83</v>
      </c>
      <c r="G69" s="135">
        <v>33304.42</v>
      </c>
      <c r="H69" s="135">
        <v>618.1</v>
      </c>
      <c r="I69" s="135">
        <v>5081.46</v>
      </c>
      <c r="J69" s="135">
        <v>0</v>
      </c>
      <c r="K69" s="135">
        <v>0</v>
      </c>
      <c r="L69" s="135">
        <v>0</v>
      </c>
      <c r="M69" s="135">
        <v>19799749.110000003</v>
      </c>
      <c r="N69" s="135">
        <v>117958.75</v>
      </c>
      <c r="O69" s="135">
        <v>115000</v>
      </c>
      <c r="P69" s="135">
        <v>14926.31</v>
      </c>
      <c r="Q69" s="135">
        <v>0</v>
      </c>
      <c r="R69" s="135">
        <v>19551864.05</v>
      </c>
      <c r="S69" s="135">
        <v>23216118.82</v>
      </c>
      <c r="T69" s="135">
        <v>-602303.34</v>
      </c>
      <c r="U69" s="135">
        <v>746940.49</v>
      </c>
      <c r="V69" s="135">
        <v>-14471.14</v>
      </c>
      <c r="W69" s="135">
        <v>319258.65</v>
      </c>
      <c r="X69" s="135">
        <v>-45211.18</v>
      </c>
      <c r="Y69" s="135">
        <v>344378.07</v>
      </c>
      <c r="Z69" s="135">
        <v>-8671.57</v>
      </c>
      <c r="AA69" s="135">
        <v>1110970.69</v>
      </c>
      <c r="AB69" s="135">
        <v>11716.02</v>
      </c>
      <c r="AC69" s="135">
        <v>1745649.86</v>
      </c>
      <c r="AD69" s="135">
        <v>-49577.06</v>
      </c>
      <c r="AE69" s="135">
        <v>22741.1</v>
      </c>
      <c r="AF69" s="135">
        <v>0</v>
      </c>
      <c r="AG69" s="135">
        <v>17997.09</v>
      </c>
      <c r="AH69" s="135">
        <v>10375.62</v>
      </c>
      <c r="AI69" s="135">
        <v>0</v>
      </c>
      <c r="AJ69" s="135">
        <v>9808</v>
      </c>
      <c r="AK69" s="135">
        <v>-27739.97</v>
      </c>
      <c r="AL69" s="135">
        <v>627011.09</v>
      </c>
      <c r="AM69" s="135">
        <v>67493.5</v>
      </c>
      <c r="AN69" s="135">
        <v>0</v>
      </c>
      <c r="AO69" s="135">
        <v>0</v>
      </c>
      <c r="AP69" s="135">
        <v>19861497.919999998</v>
      </c>
      <c r="AQ69" s="135">
        <v>545854</v>
      </c>
      <c r="AR69" s="133"/>
      <c r="AS69" s="132"/>
      <c r="AT69" s="132"/>
    </row>
    <row r="70" spans="1:46" s="95" customFormat="1" ht="12.75">
      <c r="A70" s="107" t="s">
        <v>184</v>
      </c>
      <c r="B70" s="23" t="s">
        <v>185</v>
      </c>
      <c r="C70" s="16" t="s">
        <v>80</v>
      </c>
      <c r="D70" s="16" t="s">
        <v>89</v>
      </c>
      <c r="E70" s="135">
        <v>25451943.1</v>
      </c>
      <c r="F70" s="135">
        <v>1909.49</v>
      </c>
      <c r="G70" s="135">
        <v>13071.19</v>
      </c>
      <c r="H70" s="135">
        <v>0</v>
      </c>
      <c r="I70" s="135">
        <v>0</v>
      </c>
      <c r="J70" s="135">
        <v>0</v>
      </c>
      <c r="K70" s="135">
        <v>0</v>
      </c>
      <c r="L70" s="135">
        <v>0</v>
      </c>
      <c r="M70" s="135">
        <v>25436962.419999998</v>
      </c>
      <c r="N70" s="135">
        <v>129769.41</v>
      </c>
      <c r="O70" s="135">
        <v>138645.18</v>
      </c>
      <c r="P70" s="135">
        <v>4752.61</v>
      </c>
      <c r="Q70" s="135">
        <v>0</v>
      </c>
      <c r="R70" s="135">
        <v>25163795.22</v>
      </c>
      <c r="S70" s="135">
        <v>29012557.59</v>
      </c>
      <c r="T70" s="135">
        <v>1066814.68</v>
      </c>
      <c r="U70" s="135">
        <v>181420.33</v>
      </c>
      <c r="V70" s="135">
        <v>66212.46</v>
      </c>
      <c r="W70" s="135">
        <v>546962</v>
      </c>
      <c r="X70" s="135">
        <v>-68639.08</v>
      </c>
      <c r="Y70" s="135">
        <v>431625.47</v>
      </c>
      <c r="Z70" s="135">
        <v>1740.19</v>
      </c>
      <c r="AA70" s="135">
        <v>1766730.95</v>
      </c>
      <c r="AB70" s="135">
        <v>69447.35</v>
      </c>
      <c r="AC70" s="135">
        <v>1641405.95</v>
      </c>
      <c r="AD70" s="135">
        <v>565636.52</v>
      </c>
      <c r="AE70" s="135">
        <v>25172.82</v>
      </c>
      <c r="AF70" s="135">
        <v>0</v>
      </c>
      <c r="AG70" s="135">
        <v>5257.73</v>
      </c>
      <c r="AH70" s="135">
        <v>-28.98</v>
      </c>
      <c r="AI70" s="135">
        <v>0</v>
      </c>
      <c r="AJ70" s="135">
        <v>726.69</v>
      </c>
      <c r="AK70" s="135">
        <v>16518.88</v>
      </c>
      <c r="AL70" s="135">
        <v>751785.26</v>
      </c>
      <c r="AM70" s="135">
        <v>-12548.47</v>
      </c>
      <c r="AN70" s="135">
        <v>0</v>
      </c>
      <c r="AO70" s="135">
        <v>0</v>
      </c>
      <c r="AP70" s="135">
        <v>25451943.1</v>
      </c>
      <c r="AQ70" s="135">
        <v>885023.46</v>
      </c>
      <c r="AR70" s="133"/>
      <c r="AS70" s="132"/>
      <c r="AT70" s="132"/>
    </row>
    <row r="71" spans="1:46" s="95" customFormat="1" ht="12.75">
      <c r="A71" s="107" t="s">
        <v>186</v>
      </c>
      <c r="B71" s="23" t="s">
        <v>187</v>
      </c>
      <c r="C71" s="16" t="s">
        <v>81</v>
      </c>
      <c r="D71" s="16" t="s">
        <v>89</v>
      </c>
      <c r="E71" s="135">
        <v>16961699.68</v>
      </c>
      <c r="F71" s="135">
        <v>4685.18</v>
      </c>
      <c r="G71" s="135">
        <v>41374.2</v>
      </c>
      <c r="H71" s="135">
        <v>1350.39</v>
      </c>
      <c r="I71" s="135">
        <v>0</v>
      </c>
      <c r="J71" s="135">
        <v>0</v>
      </c>
      <c r="K71" s="135">
        <v>0.01</v>
      </c>
      <c r="L71" s="135">
        <v>0</v>
      </c>
      <c r="M71" s="135">
        <v>16914289.9</v>
      </c>
      <c r="N71" s="135">
        <v>75769.71</v>
      </c>
      <c r="O71" s="135">
        <v>93009.28</v>
      </c>
      <c r="P71" s="135">
        <v>1243.07</v>
      </c>
      <c r="Q71" s="135">
        <v>0</v>
      </c>
      <c r="R71" s="135">
        <v>16744267.84</v>
      </c>
      <c r="S71" s="135">
        <v>18760272.75</v>
      </c>
      <c r="T71" s="135">
        <v>-311989.73</v>
      </c>
      <c r="U71" s="135">
        <v>227864.7</v>
      </c>
      <c r="V71" s="135">
        <v>71711.49</v>
      </c>
      <c r="W71" s="135">
        <v>220174.59</v>
      </c>
      <c r="X71" s="135">
        <v>-99626.69</v>
      </c>
      <c r="Y71" s="135">
        <v>280366.88</v>
      </c>
      <c r="Z71" s="135">
        <v>-5584.88</v>
      </c>
      <c r="AA71" s="135">
        <v>956141.57</v>
      </c>
      <c r="AB71" s="135">
        <v>22324.05</v>
      </c>
      <c r="AC71" s="135">
        <v>541264.98</v>
      </c>
      <c r="AD71" s="135">
        <v>47258.47</v>
      </c>
      <c r="AE71" s="135">
        <v>29756.21</v>
      </c>
      <c r="AF71" s="135">
        <v>0</v>
      </c>
      <c r="AG71" s="135">
        <v>1341.99</v>
      </c>
      <c r="AH71" s="135">
        <v>0</v>
      </c>
      <c r="AI71" s="135">
        <v>0</v>
      </c>
      <c r="AJ71" s="135">
        <v>108882.37</v>
      </c>
      <c r="AK71" s="135">
        <v>15899.6</v>
      </c>
      <c r="AL71" s="135">
        <v>292414.33</v>
      </c>
      <c r="AM71" s="135">
        <v>-74889.94</v>
      </c>
      <c r="AN71" s="135">
        <v>0</v>
      </c>
      <c r="AO71" s="135">
        <v>0</v>
      </c>
      <c r="AP71" s="135">
        <v>16961699.68</v>
      </c>
      <c r="AQ71" s="135">
        <v>1177623.44</v>
      </c>
      <c r="AR71" s="133"/>
      <c r="AS71" s="132"/>
      <c r="AT71" s="132"/>
    </row>
    <row r="72" spans="1:46" s="95" customFormat="1" ht="12.75">
      <c r="A72" s="107" t="s">
        <v>10</v>
      </c>
      <c r="B72" s="23" t="s">
        <v>11</v>
      </c>
      <c r="C72" s="16" t="s">
        <v>84</v>
      </c>
      <c r="D72" s="16" t="s">
        <v>682</v>
      </c>
      <c r="E72" s="135">
        <v>739353228.16</v>
      </c>
      <c r="F72" s="135">
        <v>26774.79</v>
      </c>
      <c r="G72" s="135">
        <v>572746.38</v>
      </c>
      <c r="H72" s="135">
        <v>0</v>
      </c>
      <c r="I72" s="135">
        <v>0</v>
      </c>
      <c r="J72" s="135">
        <v>0</v>
      </c>
      <c r="K72" s="135">
        <v>0</v>
      </c>
      <c r="L72" s="135">
        <v>0</v>
      </c>
      <c r="M72" s="135">
        <v>738753706.99</v>
      </c>
      <c r="N72" s="135">
        <v>1620355.52</v>
      </c>
      <c r="O72" s="135">
        <v>1454859.24</v>
      </c>
      <c r="P72" s="135">
        <v>272097.1</v>
      </c>
      <c r="Q72" s="135">
        <v>10200000</v>
      </c>
      <c r="R72" s="135">
        <v>725206395.13</v>
      </c>
      <c r="S72" s="135">
        <v>780012223.61</v>
      </c>
      <c r="T72" s="135">
        <v>-2931462.07</v>
      </c>
      <c r="U72" s="135">
        <v>2643422.37</v>
      </c>
      <c r="V72" s="135">
        <v>-794538.24</v>
      </c>
      <c r="W72" s="135">
        <v>6158242.06</v>
      </c>
      <c r="X72" s="135">
        <v>77940.88</v>
      </c>
      <c r="Y72" s="135">
        <v>12783020.15</v>
      </c>
      <c r="Z72" s="135">
        <v>1487402.17</v>
      </c>
      <c r="AA72" s="135">
        <v>303413.63</v>
      </c>
      <c r="AB72" s="135">
        <v>26651.73</v>
      </c>
      <c r="AC72" s="135">
        <v>8886754.41</v>
      </c>
      <c r="AD72" s="135">
        <v>203229.38</v>
      </c>
      <c r="AE72" s="135">
        <v>0</v>
      </c>
      <c r="AF72" s="135">
        <v>0</v>
      </c>
      <c r="AG72" s="135">
        <v>0</v>
      </c>
      <c r="AH72" s="135">
        <v>0</v>
      </c>
      <c r="AI72" s="135">
        <v>0</v>
      </c>
      <c r="AJ72" s="135">
        <v>1150312.74</v>
      </c>
      <c r="AK72" s="135">
        <v>2156950.87</v>
      </c>
      <c r="AL72" s="135">
        <v>34015916.160000004</v>
      </c>
      <c r="AM72" s="135">
        <v>867427.97</v>
      </c>
      <c r="AN72" s="135">
        <v>0</v>
      </c>
      <c r="AO72" s="135">
        <v>0</v>
      </c>
      <c r="AP72" s="135">
        <v>739353228.16</v>
      </c>
      <c r="AQ72" s="135">
        <v>17464619.41</v>
      </c>
      <c r="AR72" s="133"/>
      <c r="AS72" s="132"/>
      <c r="AT72" s="132"/>
    </row>
    <row r="73" spans="1:46" s="95" customFormat="1" ht="12.75">
      <c r="A73" s="107" t="s">
        <v>188</v>
      </c>
      <c r="B73" s="23" t="s">
        <v>189</v>
      </c>
      <c r="C73" s="16" t="s">
        <v>83</v>
      </c>
      <c r="D73" s="16" t="s">
        <v>89</v>
      </c>
      <c r="E73" s="135">
        <v>57434188.949999996</v>
      </c>
      <c r="F73" s="135">
        <v>27970.35</v>
      </c>
      <c r="G73" s="135">
        <v>19178.83</v>
      </c>
      <c r="H73" s="135">
        <v>2922.48</v>
      </c>
      <c r="I73" s="135">
        <v>14070.71</v>
      </c>
      <c r="J73" s="135">
        <v>1576.34</v>
      </c>
      <c r="K73" s="135">
        <v>0</v>
      </c>
      <c r="L73" s="135">
        <v>0</v>
      </c>
      <c r="M73" s="135">
        <v>57368470.24</v>
      </c>
      <c r="N73" s="135">
        <v>241069.02</v>
      </c>
      <c r="O73" s="135">
        <v>121000</v>
      </c>
      <c r="P73" s="135">
        <v>28775.9</v>
      </c>
      <c r="Q73" s="135">
        <v>0</v>
      </c>
      <c r="R73" s="135">
        <v>56977625.32</v>
      </c>
      <c r="S73" s="135">
        <v>65517626.74</v>
      </c>
      <c r="T73" s="135">
        <v>-288803.51</v>
      </c>
      <c r="U73" s="135">
        <v>1021094.48</v>
      </c>
      <c r="V73" s="135">
        <v>110407.38</v>
      </c>
      <c r="W73" s="135">
        <v>614587.9</v>
      </c>
      <c r="X73" s="135">
        <v>-12225.96</v>
      </c>
      <c r="Y73" s="135">
        <v>1013300.4</v>
      </c>
      <c r="Z73" s="135">
        <v>-6924.88</v>
      </c>
      <c r="AA73" s="135">
        <v>2158402.03</v>
      </c>
      <c r="AB73" s="135">
        <v>54292.98</v>
      </c>
      <c r="AC73" s="135">
        <v>3774192.01</v>
      </c>
      <c r="AD73" s="135">
        <v>114774.9</v>
      </c>
      <c r="AE73" s="135">
        <v>46751.75</v>
      </c>
      <c r="AF73" s="135">
        <v>987.34</v>
      </c>
      <c r="AG73" s="135">
        <v>18760.94</v>
      </c>
      <c r="AH73" s="135">
        <v>0</v>
      </c>
      <c r="AI73" s="135">
        <v>0</v>
      </c>
      <c r="AJ73" s="135">
        <v>50336.29</v>
      </c>
      <c r="AK73" s="135">
        <v>1002.31</v>
      </c>
      <c r="AL73" s="135">
        <v>2783266.46</v>
      </c>
      <c r="AM73" s="135">
        <v>327382.71</v>
      </c>
      <c r="AN73" s="135">
        <v>0</v>
      </c>
      <c r="AO73" s="135">
        <v>0</v>
      </c>
      <c r="AP73" s="135">
        <v>57434188.949999996</v>
      </c>
      <c r="AQ73" s="135">
        <v>1527426.21</v>
      </c>
      <c r="AR73" s="133"/>
      <c r="AS73" s="132"/>
      <c r="AT73" s="132"/>
    </row>
    <row r="74" spans="1:46" s="95" customFormat="1" ht="12.75">
      <c r="A74" s="107" t="s">
        <v>190</v>
      </c>
      <c r="B74" s="23" t="s">
        <v>191</v>
      </c>
      <c r="C74" s="16" t="s">
        <v>80</v>
      </c>
      <c r="D74" s="16" t="s">
        <v>89</v>
      </c>
      <c r="E74" s="135">
        <v>38640879.260000005</v>
      </c>
      <c r="F74" s="135">
        <v>0</v>
      </c>
      <c r="G74" s="135">
        <v>0</v>
      </c>
      <c r="H74" s="135">
        <v>0</v>
      </c>
      <c r="I74" s="135">
        <v>75.02</v>
      </c>
      <c r="J74" s="135">
        <v>0</v>
      </c>
      <c r="K74" s="135">
        <v>0</v>
      </c>
      <c r="L74" s="135">
        <v>0</v>
      </c>
      <c r="M74" s="135">
        <v>38640804.24</v>
      </c>
      <c r="N74" s="135">
        <v>113401.6</v>
      </c>
      <c r="O74" s="135">
        <v>205610.8</v>
      </c>
      <c r="P74" s="135">
        <v>14450.08</v>
      </c>
      <c r="Q74" s="135">
        <v>0</v>
      </c>
      <c r="R74" s="135">
        <v>38307341.760000005</v>
      </c>
      <c r="S74" s="135">
        <v>40846832.720000006</v>
      </c>
      <c r="T74" s="135">
        <v>-220312.14</v>
      </c>
      <c r="U74" s="135">
        <v>97902.45</v>
      </c>
      <c r="V74" s="135">
        <v>-7429.36</v>
      </c>
      <c r="W74" s="135">
        <v>364999.13</v>
      </c>
      <c r="X74" s="135">
        <v>-23200.65</v>
      </c>
      <c r="Y74" s="135">
        <v>647681.82</v>
      </c>
      <c r="Z74" s="135">
        <v>-4223.32</v>
      </c>
      <c r="AA74" s="135">
        <v>1067319.64</v>
      </c>
      <c r="AB74" s="135">
        <v>37530.7</v>
      </c>
      <c r="AC74" s="135">
        <v>883349.29</v>
      </c>
      <c r="AD74" s="135">
        <v>-670.93</v>
      </c>
      <c r="AE74" s="135">
        <v>58957.28</v>
      </c>
      <c r="AF74" s="135">
        <v>0</v>
      </c>
      <c r="AG74" s="135">
        <v>23684.17</v>
      </c>
      <c r="AH74" s="135">
        <v>2227.67</v>
      </c>
      <c r="AI74" s="135">
        <v>0</v>
      </c>
      <c r="AJ74" s="135">
        <v>1256.84</v>
      </c>
      <c r="AK74" s="135">
        <v>1350.15</v>
      </c>
      <c r="AL74" s="135">
        <v>330462.43</v>
      </c>
      <c r="AM74" s="135">
        <v>-27692.81</v>
      </c>
      <c r="AN74" s="135">
        <v>0</v>
      </c>
      <c r="AO74" s="135">
        <v>0</v>
      </c>
      <c r="AP74" s="135">
        <v>38640879.260000005</v>
      </c>
      <c r="AQ74" s="135">
        <v>924595.08</v>
      </c>
      <c r="AR74" s="133"/>
      <c r="AS74" s="132"/>
      <c r="AT74" s="132"/>
    </row>
    <row r="75" spans="1:46" s="95" customFormat="1" ht="12.75">
      <c r="A75" s="107" t="s">
        <v>192</v>
      </c>
      <c r="B75" s="23" t="s">
        <v>193</v>
      </c>
      <c r="C75" s="16" t="s">
        <v>85</v>
      </c>
      <c r="D75" s="16" t="s">
        <v>89</v>
      </c>
      <c r="E75" s="135">
        <v>28293517.54</v>
      </c>
      <c r="F75" s="135">
        <v>7674.38</v>
      </c>
      <c r="G75" s="135">
        <v>23985.46</v>
      </c>
      <c r="H75" s="135">
        <v>0</v>
      </c>
      <c r="I75" s="135">
        <v>0</v>
      </c>
      <c r="J75" s="135">
        <v>113.48</v>
      </c>
      <c r="K75" s="135">
        <v>0</v>
      </c>
      <c r="L75" s="135">
        <v>0</v>
      </c>
      <c r="M75" s="135">
        <v>28261744.22</v>
      </c>
      <c r="N75" s="135">
        <v>86539.65</v>
      </c>
      <c r="O75" s="135">
        <v>1600968.35</v>
      </c>
      <c r="P75" s="135">
        <v>2067.62</v>
      </c>
      <c r="Q75" s="135">
        <v>0</v>
      </c>
      <c r="R75" s="135">
        <v>26572168.6</v>
      </c>
      <c r="S75" s="135">
        <v>34106905</v>
      </c>
      <c r="T75" s="135">
        <v>-890973.99</v>
      </c>
      <c r="U75" s="135">
        <v>778881.57</v>
      </c>
      <c r="V75" s="135">
        <v>-708985.38</v>
      </c>
      <c r="W75" s="135">
        <v>897248.91</v>
      </c>
      <c r="X75" s="135">
        <v>50359.62</v>
      </c>
      <c r="Y75" s="135">
        <v>542699.67</v>
      </c>
      <c r="Z75" s="135">
        <v>-7745.84</v>
      </c>
      <c r="AA75" s="135">
        <v>716249.05</v>
      </c>
      <c r="AB75" s="135">
        <v>22109.03</v>
      </c>
      <c r="AC75" s="135">
        <v>1417794.94</v>
      </c>
      <c r="AD75" s="135">
        <v>-93626.72</v>
      </c>
      <c r="AE75" s="135">
        <v>0</v>
      </c>
      <c r="AF75" s="135">
        <v>0</v>
      </c>
      <c r="AG75" s="135">
        <v>0</v>
      </c>
      <c r="AH75" s="135">
        <v>0</v>
      </c>
      <c r="AI75" s="135">
        <v>0</v>
      </c>
      <c r="AJ75" s="135">
        <v>355353.27</v>
      </c>
      <c r="AK75" s="135">
        <v>157235.88</v>
      </c>
      <c r="AL75" s="135">
        <v>2042471.62</v>
      </c>
      <c r="AM75" s="135">
        <v>-37932.11</v>
      </c>
      <c r="AN75" s="135">
        <v>0</v>
      </c>
      <c r="AO75" s="135">
        <v>0</v>
      </c>
      <c r="AP75" s="135">
        <v>28293517.54</v>
      </c>
      <c r="AQ75" s="135">
        <v>1444323</v>
      </c>
      <c r="AR75" s="133"/>
      <c r="AS75" s="132"/>
      <c r="AT75" s="132"/>
    </row>
    <row r="76" spans="1:46" s="95" customFormat="1" ht="12.75">
      <c r="A76" s="107" t="s">
        <v>668</v>
      </c>
      <c r="B76" s="23" t="s">
        <v>669</v>
      </c>
      <c r="C76" s="16" t="s">
        <v>81</v>
      </c>
      <c r="D76" s="16" t="s">
        <v>88</v>
      </c>
      <c r="E76" s="135">
        <v>141194978.84</v>
      </c>
      <c r="F76" s="135">
        <v>204513.59</v>
      </c>
      <c r="G76" s="135">
        <v>378232.03</v>
      </c>
      <c r="H76" s="135">
        <v>1026.35</v>
      </c>
      <c r="I76" s="135">
        <v>90070.52</v>
      </c>
      <c r="J76" s="135">
        <v>15804.54</v>
      </c>
      <c r="K76" s="135">
        <v>13078.19</v>
      </c>
      <c r="L76" s="135">
        <v>0</v>
      </c>
      <c r="M76" s="135">
        <v>140492253.62</v>
      </c>
      <c r="N76" s="135">
        <v>1100809.1</v>
      </c>
      <c r="O76" s="135">
        <v>1524348.8</v>
      </c>
      <c r="P76" s="135">
        <v>52734.56</v>
      </c>
      <c r="Q76" s="135">
        <v>0</v>
      </c>
      <c r="R76" s="135">
        <v>137814361.16</v>
      </c>
      <c r="S76" s="135">
        <v>178621092.17</v>
      </c>
      <c r="T76" s="135">
        <v>-2210776.86</v>
      </c>
      <c r="U76" s="135">
        <v>605171.74</v>
      </c>
      <c r="V76" s="135">
        <v>85569.78</v>
      </c>
      <c r="W76" s="135">
        <v>9129186.38</v>
      </c>
      <c r="X76" s="135">
        <v>-374955.71</v>
      </c>
      <c r="Y76" s="135">
        <v>2529305.24</v>
      </c>
      <c r="Z76" s="135">
        <v>-39009.16</v>
      </c>
      <c r="AA76" s="135">
        <v>15480884.450000001</v>
      </c>
      <c r="AB76" s="135">
        <v>483581.56</v>
      </c>
      <c r="AC76" s="135">
        <v>9945856.16</v>
      </c>
      <c r="AD76" s="135">
        <v>165186.69</v>
      </c>
      <c r="AE76" s="135">
        <v>169068.7</v>
      </c>
      <c r="AF76" s="135">
        <v>1927.83</v>
      </c>
      <c r="AG76" s="135">
        <v>229415.2</v>
      </c>
      <c r="AH76" s="135">
        <v>-2256.23</v>
      </c>
      <c r="AI76" s="135">
        <v>-0.01</v>
      </c>
      <c r="AJ76" s="135">
        <v>32828.4</v>
      </c>
      <c r="AK76" s="135">
        <v>20436.59</v>
      </c>
      <c r="AL76" s="135">
        <v>3078547.58</v>
      </c>
      <c r="AM76" s="135">
        <v>36666.48</v>
      </c>
      <c r="AN76" s="135">
        <v>0</v>
      </c>
      <c r="AO76" s="135">
        <v>0</v>
      </c>
      <c r="AP76" s="135">
        <v>141194978.84</v>
      </c>
      <c r="AQ76" s="135">
        <v>7035155.2</v>
      </c>
      <c r="AR76" s="133"/>
      <c r="AS76" s="132"/>
      <c r="AT76" s="132"/>
    </row>
    <row r="77" spans="1:46" s="95" customFormat="1" ht="12.75">
      <c r="A77" s="107" t="s">
        <v>194</v>
      </c>
      <c r="B77" s="23" t="s">
        <v>195</v>
      </c>
      <c r="C77" s="16" t="s">
        <v>81</v>
      </c>
      <c r="D77" s="16" t="s">
        <v>89</v>
      </c>
      <c r="E77" s="135">
        <v>26953818.444</v>
      </c>
      <c r="F77" s="135">
        <v>4049.65</v>
      </c>
      <c r="G77" s="135">
        <v>5720.33</v>
      </c>
      <c r="H77" s="135">
        <v>17.1</v>
      </c>
      <c r="I77" s="135">
        <v>6524.23</v>
      </c>
      <c r="J77" s="135">
        <v>0</v>
      </c>
      <c r="K77" s="135">
        <v>0</v>
      </c>
      <c r="L77" s="135">
        <v>0</v>
      </c>
      <c r="M77" s="135">
        <v>26937507.130000003</v>
      </c>
      <c r="N77" s="135">
        <v>179974.09</v>
      </c>
      <c r="O77" s="135">
        <v>212239.09</v>
      </c>
      <c r="P77" s="135">
        <v>11826.5</v>
      </c>
      <c r="Q77" s="135">
        <v>0</v>
      </c>
      <c r="R77" s="135">
        <v>26533467.45</v>
      </c>
      <c r="S77" s="135">
        <v>32128640.7</v>
      </c>
      <c r="T77" s="135">
        <v>-368632.29</v>
      </c>
      <c r="U77" s="135">
        <v>167650.22</v>
      </c>
      <c r="V77" s="135">
        <v>52471.96</v>
      </c>
      <c r="W77" s="135">
        <v>1141716.2</v>
      </c>
      <c r="X77" s="135">
        <v>-51396.58</v>
      </c>
      <c r="Y77" s="135">
        <v>464633.03</v>
      </c>
      <c r="Z77" s="135">
        <v>-5049.12</v>
      </c>
      <c r="AA77" s="135">
        <v>1907852.41</v>
      </c>
      <c r="AB77" s="135">
        <v>91181.81</v>
      </c>
      <c r="AC77" s="135">
        <v>1402058.38</v>
      </c>
      <c r="AD77" s="135">
        <v>-15681.55</v>
      </c>
      <c r="AE77" s="135">
        <v>97329.6</v>
      </c>
      <c r="AF77" s="135">
        <v>-961.85</v>
      </c>
      <c r="AG77" s="135">
        <v>34817.28</v>
      </c>
      <c r="AH77" s="135">
        <v>3088.95</v>
      </c>
      <c r="AI77" s="135">
        <v>0</v>
      </c>
      <c r="AJ77" s="135">
        <v>0</v>
      </c>
      <c r="AK77" s="135">
        <v>17257.82</v>
      </c>
      <c r="AL77" s="135">
        <v>943595.15</v>
      </c>
      <c r="AM77" s="135">
        <v>-84961.56</v>
      </c>
      <c r="AN77" s="135">
        <v>0</v>
      </c>
      <c r="AO77" s="135">
        <v>0</v>
      </c>
      <c r="AP77" s="135">
        <v>26953818.439999998</v>
      </c>
      <c r="AQ77" s="135">
        <v>526216.17</v>
      </c>
      <c r="AR77" s="133"/>
      <c r="AS77" s="132"/>
      <c r="AT77" s="132"/>
    </row>
    <row r="78" spans="1:46" s="95" customFormat="1" ht="12.75">
      <c r="A78" s="107" t="s">
        <v>196</v>
      </c>
      <c r="B78" s="23" t="s">
        <v>197</v>
      </c>
      <c r="C78" s="16" t="s">
        <v>86</v>
      </c>
      <c r="D78" s="16" t="s">
        <v>90</v>
      </c>
      <c r="E78" s="135">
        <v>113132725.73</v>
      </c>
      <c r="F78" s="135">
        <v>207133.21</v>
      </c>
      <c r="G78" s="135">
        <v>184575.07</v>
      </c>
      <c r="H78" s="135">
        <v>2441.22</v>
      </c>
      <c r="I78" s="135">
        <v>0</v>
      </c>
      <c r="J78" s="135">
        <v>0</v>
      </c>
      <c r="K78" s="135">
        <v>0</v>
      </c>
      <c r="L78" s="135">
        <v>0</v>
      </c>
      <c r="M78" s="135">
        <v>112738576.23</v>
      </c>
      <c r="N78" s="135">
        <v>376908.54</v>
      </c>
      <c r="O78" s="135">
        <v>1788032.49</v>
      </c>
      <c r="P78" s="135">
        <v>27031.2</v>
      </c>
      <c r="Q78" s="135">
        <v>0</v>
      </c>
      <c r="R78" s="135">
        <v>110546604</v>
      </c>
      <c r="S78" s="135">
        <v>127098716.78</v>
      </c>
      <c r="T78" s="135">
        <v>-865477.83</v>
      </c>
      <c r="U78" s="135">
        <v>2433545.97</v>
      </c>
      <c r="V78" s="135">
        <v>63249.07</v>
      </c>
      <c r="W78" s="135">
        <v>612738.37</v>
      </c>
      <c r="X78" s="135">
        <v>-75622.63</v>
      </c>
      <c r="Y78" s="135">
        <v>1984416.76</v>
      </c>
      <c r="Z78" s="135">
        <v>-15511.59</v>
      </c>
      <c r="AA78" s="135">
        <v>3857269.27</v>
      </c>
      <c r="AB78" s="135">
        <v>109732.04</v>
      </c>
      <c r="AC78" s="135">
        <v>9850313.94</v>
      </c>
      <c r="AD78" s="135">
        <v>-123126.8</v>
      </c>
      <c r="AE78" s="135">
        <v>39059.56</v>
      </c>
      <c r="AF78" s="135">
        <v>0</v>
      </c>
      <c r="AG78" s="135">
        <v>0</v>
      </c>
      <c r="AH78" s="135">
        <v>0</v>
      </c>
      <c r="AI78" s="135">
        <v>0</v>
      </c>
      <c r="AJ78" s="135">
        <v>290386.75</v>
      </c>
      <c r="AK78" s="135">
        <v>116556.99</v>
      </c>
      <c r="AL78" s="135">
        <v>2331423.4</v>
      </c>
      <c r="AM78" s="135">
        <v>557482.54</v>
      </c>
      <c r="AN78" s="135">
        <v>0</v>
      </c>
      <c r="AO78" s="135">
        <v>0</v>
      </c>
      <c r="AP78" s="135">
        <v>113132725.73</v>
      </c>
      <c r="AQ78" s="135">
        <v>6479161.25</v>
      </c>
      <c r="AR78" s="133"/>
      <c r="AS78" s="132"/>
      <c r="AT78" s="132"/>
    </row>
    <row r="79" spans="1:46" s="95" customFormat="1" ht="12.75">
      <c r="A79" s="107" t="s">
        <v>198</v>
      </c>
      <c r="B79" s="23" t="s">
        <v>199</v>
      </c>
      <c r="C79" s="16" t="s">
        <v>87</v>
      </c>
      <c r="D79" s="16" t="s">
        <v>89</v>
      </c>
      <c r="E79" s="135">
        <v>16601101.139999999</v>
      </c>
      <c r="F79" s="135">
        <v>4718.59</v>
      </c>
      <c r="G79" s="135">
        <v>17395.44</v>
      </c>
      <c r="H79" s="135">
        <v>0</v>
      </c>
      <c r="I79" s="135">
        <v>22373.27</v>
      </c>
      <c r="J79" s="135">
        <v>0</v>
      </c>
      <c r="K79" s="135">
        <v>0</v>
      </c>
      <c r="L79" s="135">
        <v>0</v>
      </c>
      <c r="M79" s="135">
        <v>16556613.84</v>
      </c>
      <c r="N79" s="135">
        <v>120630.72</v>
      </c>
      <c r="O79" s="135">
        <v>119191</v>
      </c>
      <c r="P79" s="135">
        <v>1153.23</v>
      </c>
      <c r="Q79" s="135">
        <v>0</v>
      </c>
      <c r="R79" s="135">
        <v>16315638.89</v>
      </c>
      <c r="S79" s="135">
        <v>19706766.54</v>
      </c>
      <c r="T79" s="135">
        <v>216345.87</v>
      </c>
      <c r="U79" s="135">
        <v>74872.4</v>
      </c>
      <c r="V79" s="135">
        <v>29260.17</v>
      </c>
      <c r="W79" s="135">
        <v>278247.34</v>
      </c>
      <c r="X79" s="135">
        <v>3141.72</v>
      </c>
      <c r="Y79" s="135">
        <v>285913.37</v>
      </c>
      <c r="Z79" s="135">
        <v>-1115.91</v>
      </c>
      <c r="AA79" s="135">
        <v>1682171.94</v>
      </c>
      <c r="AB79" s="135">
        <v>59849.55</v>
      </c>
      <c r="AC79" s="135">
        <v>990846.76</v>
      </c>
      <c r="AD79" s="135">
        <v>-190.27</v>
      </c>
      <c r="AE79" s="135">
        <v>20846.03</v>
      </c>
      <c r="AF79" s="135">
        <v>0</v>
      </c>
      <c r="AG79" s="135">
        <v>36430.59</v>
      </c>
      <c r="AH79" s="135">
        <v>116.37</v>
      </c>
      <c r="AI79" s="135">
        <v>0</v>
      </c>
      <c r="AJ79" s="135">
        <v>12827.39</v>
      </c>
      <c r="AK79" s="135">
        <v>-951.9</v>
      </c>
      <c r="AL79" s="135">
        <v>615052.23</v>
      </c>
      <c r="AM79" s="135">
        <v>12553.55</v>
      </c>
      <c r="AN79" s="135">
        <v>0</v>
      </c>
      <c r="AO79" s="135">
        <v>0</v>
      </c>
      <c r="AP79" s="135">
        <v>16601101.139999999</v>
      </c>
      <c r="AQ79" s="135">
        <v>456243.93</v>
      </c>
      <c r="AR79" s="133"/>
      <c r="AS79" s="132"/>
      <c r="AT79" s="132"/>
    </row>
    <row r="80" spans="1:46" s="95" customFormat="1" ht="12.75">
      <c r="A80" s="107" t="s">
        <v>200</v>
      </c>
      <c r="B80" s="23" t="s">
        <v>201</v>
      </c>
      <c r="C80" s="16" t="s">
        <v>82</v>
      </c>
      <c r="D80" s="16" t="s">
        <v>89</v>
      </c>
      <c r="E80" s="135">
        <v>107324068.22</v>
      </c>
      <c r="F80" s="135">
        <v>81625.81</v>
      </c>
      <c r="G80" s="135">
        <v>36760.85</v>
      </c>
      <c r="H80" s="135">
        <v>369.41</v>
      </c>
      <c r="I80" s="135">
        <v>0</v>
      </c>
      <c r="J80" s="135">
        <v>0</v>
      </c>
      <c r="K80" s="135">
        <v>0</v>
      </c>
      <c r="L80" s="135">
        <v>0</v>
      </c>
      <c r="M80" s="135">
        <v>107205312.14999999</v>
      </c>
      <c r="N80" s="135">
        <v>217048.09</v>
      </c>
      <c r="O80" s="135">
        <v>264298.87</v>
      </c>
      <c r="P80" s="135">
        <v>118651.68</v>
      </c>
      <c r="Q80" s="135">
        <v>0</v>
      </c>
      <c r="R80" s="135">
        <v>106605313.51</v>
      </c>
      <c r="S80" s="135">
        <v>112182020.36999999</v>
      </c>
      <c r="T80" s="135">
        <v>-2465552.14</v>
      </c>
      <c r="U80" s="135">
        <v>3638321.98</v>
      </c>
      <c r="V80" s="135">
        <v>-252137.95</v>
      </c>
      <c r="W80" s="135">
        <v>614258.48</v>
      </c>
      <c r="X80" s="135">
        <v>59628.87</v>
      </c>
      <c r="Y80" s="135">
        <v>1821810.43</v>
      </c>
      <c r="Z80" s="135">
        <v>-29212.88</v>
      </c>
      <c r="AA80" s="135">
        <v>603784.69</v>
      </c>
      <c r="AB80" s="135">
        <v>10388.81</v>
      </c>
      <c r="AC80" s="135">
        <v>1938838.21</v>
      </c>
      <c r="AD80" s="135">
        <v>16476.32</v>
      </c>
      <c r="AE80" s="135">
        <v>20764.53</v>
      </c>
      <c r="AF80" s="135">
        <v>0</v>
      </c>
      <c r="AG80" s="135">
        <v>0</v>
      </c>
      <c r="AH80" s="135">
        <v>0</v>
      </c>
      <c r="AI80" s="135">
        <v>0</v>
      </c>
      <c r="AJ80" s="135">
        <v>74464.03</v>
      </c>
      <c r="AK80" s="135">
        <v>214150.84</v>
      </c>
      <c r="AL80" s="135">
        <v>4276345.52</v>
      </c>
      <c r="AM80" s="135">
        <v>-257918.71</v>
      </c>
      <c r="AN80" s="135">
        <v>0</v>
      </c>
      <c r="AO80" s="135">
        <v>0</v>
      </c>
      <c r="AP80" s="135">
        <v>107324068.22</v>
      </c>
      <c r="AQ80" s="135">
        <v>2366825.34</v>
      </c>
      <c r="AR80" s="133"/>
      <c r="AS80" s="132"/>
      <c r="AT80" s="132"/>
    </row>
    <row r="81" spans="1:46" s="95" customFormat="1" ht="12.75">
      <c r="A81" s="107" t="s">
        <v>46</v>
      </c>
      <c r="B81" s="23" t="s">
        <v>784</v>
      </c>
      <c r="C81" s="16" t="s">
        <v>84</v>
      </c>
      <c r="D81" s="16" t="s">
        <v>682</v>
      </c>
      <c r="E81" s="135">
        <v>110578000.75</v>
      </c>
      <c r="F81" s="135">
        <v>33434.89</v>
      </c>
      <c r="G81" s="135">
        <v>65182.74</v>
      </c>
      <c r="H81" s="135">
        <v>0</v>
      </c>
      <c r="I81" s="135">
        <v>0</v>
      </c>
      <c r="J81" s="135">
        <v>0</v>
      </c>
      <c r="K81" s="135">
        <v>414040.7625</v>
      </c>
      <c r="L81" s="135">
        <v>0</v>
      </c>
      <c r="M81" s="135">
        <v>110065342.36</v>
      </c>
      <c r="N81" s="135">
        <v>429357.62</v>
      </c>
      <c r="O81" s="135">
        <v>3307229.55</v>
      </c>
      <c r="P81" s="135">
        <v>127116.52</v>
      </c>
      <c r="Q81" s="135">
        <v>0</v>
      </c>
      <c r="R81" s="135">
        <v>106201638.66999999</v>
      </c>
      <c r="S81" s="135">
        <v>124645652.09</v>
      </c>
      <c r="T81" s="135">
        <v>324467.33000001305</v>
      </c>
      <c r="U81" s="135">
        <v>2962722.12</v>
      </c>
      <c r="V81" s="135">
        <v>-98248.79</v>
      </c>
      <c r="W81" s="135">
        <v>1690603.47</v>
      </c>
      <c r="X81" s="135">
        <v>-441402.9</v>
      </c>
      <c r="Y81" s="135">
        <v>1930171.46</v>
      </c>
      <c r="Z81" s="135">
        <v>5179.48</v>
      </c>
      <c r="AA81" s="135">
        <v>4445840.88</v>
      </c>
      <c r="AB81" s="135">
        <v>104893.15</v>
      </c>
      <c r="AC81" s="135">
        <v>6694166.78</v>
      </c>
      <c r="AD81" s="135">
        <v>-479011.87</v>
      </c>
      <c r="AE81" s="135">
        <v>552395.07</v>
      </c>
      <c r="AF81" s="135">
        <v>116017.24</v>
      </c>
      <c r="AG81" s="135">
        <v>0</v>
      </c>
      <c r="AH81" s="135">
        <v>0</v>
      </c>
      <c r="AI81" s="135">
        <v>0</v>
      </c>
      <c r="AJ81" s="135">
        <v>184954.93</v>
      </c>
      <c r="AK81" s="135">
        <v>412710.18</v>
      </c>
      <c r="AL81" s="135">
        <v>6046930.33</v>
      </c>
      <c r="AM81" s="135">
        <v>-136154.32</v>
      </c>
      <c r="AN81" s="135">
        <v>0</v>
      </c>
      <c r="AO81" s="135">
        <v>0</v>
      </c>
      <c r="AP81" s="135">
        <v>110578000.75</v>
      </c>
      <c r="AQ81" s="135">
        <v>9852398.58</v>
      </c>
      <c r="AR81" s="133"/>
      <c r="AS81" s="132"/>
      <c r="AT81" s="132"/>
    </row>
    <row r="82" spans="1:46" s="95" customFormat="1" ht="12.75">
      <c r="A82" s="107" t="s">
        <v>202</v>
      </c>
      <c r="B82" s="23" t="s">
        <v>203</v>
      </c>
      <c r="C82" s="16" t="s">
        <v>83</v>
      </c>
      <c r="D82" s="16" t="s">
        <v>89</v>
      </c>
      <c r="E82" s="135">
        <v>60152291.220000006</v>
      </c>
      <c r="F82" s="135">
        <v>49525.21</v>
      </c>
      <c r="G82" s="135">
        <v>18438.08</v>
      </c>
      <c r="H82" s="135">
        <v>223.43</v>
      </c>
      <c r="I82" s="135">
        <v>0</v>
      </c>
      <c r="J82" s="135">
        <v>119.1</v>
      </c>
      <c r="K82" s="135">
        <v>0</v>
      </c>
      <c r="L82" s="135">
        <v>0</v>
      </c>
      <c r="M82" s="135">
        <v>60083985.4</v>
      </c>
      <c r="N82" s="135">
        <v>218524.19</v>
      </c>
      <c r="O82" s="135">
        <v>1023542.78</v>
      </c>
      <c r="P82" s="135">
        <v>12856.35</v>
      </c>
      <c r="Q82" s="135">
        <v>0</v>
      </c>
      <c r="R82" s="135">
        <v>58829062.08</v>
      </c>
      <c r="S82" s="135">
        <v>64872854.809999995</v>
      </c>
      <c r="T82" s="135">
        <v>-1095712.8</v>
      </c>
      <c r="U82" s="135">
        <v>2672422.16</v>
      </c>
      <c r="V82" s="135">
        <v>325554.68</v>
      </c>
      <c r="W82" s="135">
        <v>298733.63</v>
      </c>
      <c r="X82" s="135">
        <v>-67122.85</v>
      </c>
      <c r="Y82" s="135">
        <v>1008974.07</v>
      </c>
      <c r="Z82" s="135">
        <v>-13024.69</v>
      </c>
      <c r="AA82" s="135">
        <v>1567619.12</v>
      </c>
      <c r="AB82" s="135">
        <v>38768.82</v>
      </c>
      <c r="AC82" s="135">
        <v>2936030.59</v>
      </c>
      <c r="AD82" s="135">
        <v>-68470.15</v>
      </c>
      <c r="AE82" s="135">
        <v>76377.01</v>
      </c>
      <c r="AF82" s="135">
        <v>0</v>
      </c>
      <c r="AG82" s="135">
        <v>3578.09</v>
      </c>
      <c r="AH82" s="135">
        <v>0</v>
      </c>
      <c r="AI82" s="135">
        <v>0</v>
      </c>
      <c r="AJ82" s="135">
        <v>343367.47</v>
      </c>
      <c r="AK82" s="135">
        <v>19775.88</v>
      </c>
      <c r="AL82" s="135">
        <v>2619647.89</v>
      </c>
      <c r="AM82" s="135">
        <v>-149528.49</v>
      </c>
      <c r="AN82" s="135">
        <v>0</v>
      </c>
      <c r="AO82" s="135">
        <v>0</v>
      </c>
      <c r="AP82" s="135">
        <v>60152291.220000006</v>
      </c>
      <c r="AQ82" s="135">
        <v>1921697.84</v>
      </c>
      <c r="AR82" s="133"/>
      <c r="AS82" s="132"/>
      <c r="AT82" s="132"/>
    </row>
    <row r="83" spans="1:46" s="95" customFormat="1" ht="12.75">
      <c r="A83" s="107" t="s">
        <v>204</v>
      </c>
      <c r="B83" s="23" t="s">
        <v>205</v>
      </c>
      <c r="C83" s="16" t="s">
        <v>79</v>
      </c>
      <c r="D83" s="16" t="s">
        <v>88</v>
      </c>
      <c r="E83" s="135">
        <v>32046351.150000002</v>
      </c>
      <c r="F83" s="135">
        <v>10285.01</v>
      </c>
      <c r="G83" s="135">
        <v>-561.65</v>
      </c>
      <c r="H83" s="135">
        <v>0</v>
      </c>
      <c r="I83" s="135">
        <v>0</v>
      </c>
      <c r="J83" s="135">
        <v>0</v>
      </c>
      <c r="K83" s="135">
        <v>0</v>
      </c>
      <c r="L83" s="135">
        <v>0</v>
      </c>
      <c r="M83" s="135">
        <v>32036627.79</v>
      </c>
      <c r="N83" s="135">
        <v>148006.71</v>
      </c>
      <c r="O83" s="135">
        <v>253000</v>
      </c>
      <c r="P83" s="135">
        <v>2120.91</v>
      </c>
      <c r="Q83" s="135">
        <v>0</v>
      </c>
      <c r="R83" s="135">
        <v>31633500.17</v>
      </c>
      <c r="S83" s="135">
        <v>36826457.41</v>
      </c>
      <c r="T83" s="135">
        <v>-369129.07</v>
      </c>
      <c r="U83" s="135">
        <v>324561.78</v>
      </c>
      <c r="V83" s="135">
        <v>149610.77</v>
      </c>
      <c r="W83" s="135">
        <v>482992.83</v>
      </c>
      <c r="X83" s="135">
        <v>-56322.01</v>
      </c>
      <c r="Y83" s="135">
        <v>564694.11</v>
      </c>
      <c r="Z83" s="135">
        <v>-5109.74</v>
      </c>
      <c r="AA83" s="135">
        <v>1717433.8</v>
      </c>
      <c r="AB83" s="135">
        <v>55122.64</v>
      </c>
      <c r="AC83" s="135">
        <v>1790337.21</v>
      </c>
      <c r="AD83" s="135">
        <v>-38833.88</v>
      </c>
      <c r="AE83" s="135">
        <v>34903.26</v>
      </c>
      <c r="AF83" s="135">
        <v>6155.56</v>
      </c>
      <c r="AG83" s="135">
        <v>2846.99</v>
      </c>
      <c r="AH83" s="135">
        <v>0</v>
      </c>
      <c r="AI83" s="135">
        <v>0</v>
      </c>
      <c r="AJ83" s="135">
        <v>15508.37</v>
      </c>
      <c r="AK83" s="135">
        <v>8652.76</v>
      </c>
      <c r="AL83" s="135">
        <v>1335533.18</v>
      </c>
      <c r="AM83" s="135">
        <v>90403.4</v>
      </c>
      <c r="AN83" s="135">
        <v>0</v>
      </c>
      <c r="AO83" s="135">
        <v>0</v>
      </c>
      <c r="AP83" s="135">
        <v>32046351.150000002</v>
      </c>
      <c r="AQ83" s="135">
        <v>1668403.3</v>
      </c>
      <c r="AR83" s="133"/>
      <c r="AS83" s="132"/>
      <c r="AT83" s="132"/>
    </row>
    <row r="84" spans="1:46" s="95" customFormat="1" ht="12.75">
      <c r="A84" s="107" t="s">
        <v>206</v>
      </c>
      <c r="B84" s="23" t="s">
        <v>207</v>
      </c>
      <c r="C84" s="16" t="s">
        <v>82</v>
      </c>
      <c r="D84" s="16" t="s">
        <v>89</v>
      </c>
      <c r="E84" s="135">
        <v>79182744.74000001</v>
      </c>
      <c r="F84" s="135">
        <v>10691.4</v>
      </c>
      <c r="G84" s="135">
        <v>2606.29</v>
      </c>
      <c r="H84" s="135">
        <v>1753.65</v>
      </c>
      <c r="I84" s="135">
        <v>0</v>
      </c>
      <c r="J84" s="135">
        <v>1515.23</v>
      </c>
      <c r="K84" s="135">
        <v>0</v>
      </c>
      <c r="L84" s="135">
        <v>0</v>
      </c>
      <c r="M84" s="135">
        <v>79166178.16999999</v>
      </c>
      <c r="N84" s="135">
        <v>177554.49</v>
      </c>
      <c r="O84" s="135">
        <v>668503.19</v>
      </c>
      <c r="P84" s="135">
        <v>41195.61</v>
      </c>
      <c r="Q84" s="135">
        <v>0</v>
      </c>
      <c r="R84" s="135">
        <v>78278924.88</v>
      </c>
      <c r="S84" s="135">
        <v>83120517.64999999</v>
      </c>
      <c r="T84" s="135">
        <v>-1168486.98</v>
      </c>
      <c r="U84" s="135">
        <v>1287510.77</v>
      </c>
      <c r="V84" s="135">
        <v>354065.18</v>
      </c>
      <c r="W84" s="135">
        <v>422278.53</v>
      </c>
      <c r="X84" s="135">
        <v>-110282.52</v>
      </c>
      <c r="Y84" s="135">
        <v>1334775.37</v>
      </c>
      <c r="Z84" s="135">
        <v>-23961.02</v>
      </c>
      <c r="AA84" s="135">
        <v>1107193.46</v>
      </c>
      <c r="AB84" s="135">
        <v>27946.67</v>
      </c>
      <c r="AC84" s="135">
        <v>1694732.41</v>
      </c>
      <c r="AD84" s="135">
        <v>-3065.38</v>
      </c>
      <c r="AE84" s="135">
        <v>45904.38</v>
      </c>
      <c r="AF84" s="135">
        <v>0</v>
      </c>
      <c r="AG84" s="135">
        <v>595.37</v>
      </c>
      <c r="AH84" s="135">
        <v>-291.22</v>
      </c>
      <c r="AI84" s="135">
        <v>0</v>
      </c>
      <c r="AJ84" s="135">
        <v>65718.81</v>
      </c>
      <c r="AK84" s="135">
        <v>39365.88</v>
      </c>
      <c r="AL84" s="135">
        <v>2496001.47</v>
      </c>
      <c r="AM84" s="135">
        <v>-64421.63</v>
      </c>
      <c r="AN84" s="135">
        <v>0</v>
      </c>
      <c r="AO84" s="135">
        <v>0</v>
      </c>
      <c r="AP84" s="135">
        <v>79182744.74000001</v>
      </c>
      <c r="AQ84" s="135">
        <v>2059636.74</v>
      </c>
      <c r="AR84" s="133"/>
      <c r="AS84" s="132"/>
      <c r="AT84" s="132"/>
    </row>
    <row r="85" spans="1:46" s="95" customFormat="1" ht="12.75">
      <c r="A85" s="107" t="s">
        <v>208</v>
      </c>
      <c r="B85" s="23" t="s">
        <v>209</v>
      </c>
      <c r="C85" s="16" t="s">
        <v>85</v>
      </c>
      <c r="D85" s="16" t="s">
        <v>89</v>
      </c>
      <c r="E85" s="135">
        <v>35908457.9</v>
      </c>
      <c r="F85" s="135">
        <v>11414.34</v>
      </c>
      <c r="G85" s="135">
        <v>21665.77</v>
      </c>
      <c r="H85" s="135">
        <v>173.18</v>
      </c>
      <c r="I85" s="135">
        <v>1371.26</v>
      </c>
      <c r="J85" s="135">
        <v>789.69</v>
      </c>
      <c r="K85" s="135">
        <v>0</v>
      </c>
      <c r="L85" s="135">
        <v>0</v>
      </c>
      <c r="M85" s="135">
        <v>35873043.660000004</v>
      </c>
      <c r="N85" s="135">
        <v>113224.65</v>
      </c>
      <c r="O85" s="135">
        <v>231108.04</v>
      </c>
      <c r="P85" s="135">
        <v>42917.43</v>
      </c>
      <c r="Q85" s="135">
        <v>0</v>
      </c>
      <c r="R85" s="135">
        <v>35485793.54</v>
      </c>
      <c r="S85" s="135">
        <v>38900408.17</v>
      </c>
      <c r="T85" s="135">
        <v>-1252658.04</v>
      </c>
      <c r="U85" s="135">
        <v>2097546.4</v>
      </c>
      <c r="V85" s="135">
        <v>-178134.39</v>
      </c>
      <c r="W85" s="135">
        <v>202361.07</v>
      </c>
      <c r="X85" s="135">
        <v>-150363.88</v>
      </c>
      <c r="Y85" s="135">
        <v>608988.53</v>
      </c>
      <c r="Z85" s="135">
        <v>-16596.47</v>
      </c>
      <c r="AA85" s="135">
        <v>1051063.43</v>
      </c>
      <c r="AB85" s="135">
        <v>21378.31</v>
      </c>
      <c r="AC85" s="135">
        <v>1174329.08</v>
      </c>
      <c r="AD85" s="135">
        <v>-29989.02</v>
      </c>
      <c r="AE85" s="135">
        <v>24114.33</v>
      </c>
      <c r="AF85" s="135">
        <v>0</v>
      </c>
      <c r="AG85" s="135">
        <v>27094.47</v>
      </c>
      <c r="AH85" s="135">
        <v>2380.5</v>
      </c>
      <c r="AI85" s="135">
        <v>0</v>
      </c>
      <c r="AJ85" s="135">
        <v>82780.9</v>
      </c>
      <c r="AK85" s="135">
        <v>5152.76</v>
      </c>
      <c r="AL85" s="135">
        <v>1923138.91</v>
      </c>
      <c r="AM85" s="135">
        <v>-80276.6</v>
      </c>
      <c r="AN85" s="135">
        <v>0</v>
      </c>
      <c r="AO85" s="135">
        <v>-2067.96</v>
      </c>
      <c r="AP85" s="135">
        <v>35908457.9</v>
      </c>
      <c r="AQ85" s="135">
        <v>627182.19</v>
      </c>
      <c r="AR85" s="133"/>
      <c r="AS85" s="132"/>
      <c r="AT85" s="132"/>
    </row>
    <row r="86" spans="1:46" s="95" customFormat="1" ht="12.75">
      <c r="A86" s="107" t="s">
        <v>210</v>
      </c>
      <c r="B86" s="23" t="s">
        <v>648</v>
      </c>
      <c r="C86" s="16" t="s">
        <v>85</v>
      </c>
      <c r="D86" s="16" t="s">
        <v>88</v>
      </c>
      <c r="E86" s="135">
        <v>80911144.03</v>
      </c>
      <c r="F86" s="135">
        <v>21387.71</v>
      </c>
      <c r="G86" s="135">
        <v>127688.25</v>
      </c>
      <c r="H86" s="135">
        <v>1894.38</v>
      </c>
      <c r="I86" s="135">
        <v>0</v>
      </c>
      <c r="J86" s="135">
        <v>0</v>
      </c>
      <c r="K86" s="135">
        <v>0</v>
      </c>
      <c r="L86" s="135">
        <v>0</v>
      </c>
      <c r="M86" s="135">
        <v>80760173.69</v>
      </c>
      <c r="N86" s="135">
        <v>311909.87</v>
      </c>
      <c r="O86" s="135">
        <v>1330622.25</v>
      </c>
      <c r="P86" s="135">
        <v>19285.44</v>
      </c>
      <c r="Q86" s="135">
        <v>0</v>
      </c>
      <c r="R86" s="135">
        <v>79098356.13</v>
      </c>
      <c r="S86" s="135">
        <v>90499799.92</v>
      </c>
      <c r="T86" s="135">
        <v>-1888802.14</v>
      </c>
      <c r="U86" s="135">
        <v>2189955.14</v>
      </c>
      <c r="V86" s="135">
        <v>321529.68</v>
      </c>
      <c r="W86" s="135">
        <v>1104657.24</v>
      </c>
      <c r="X86" s="135">
        <v>-280865.36</v>
      </c>
      <c r="Y86" s="135">
        <v>1402493</v>
      </c>
      <c r="Z86" s="135">
        <v>-29845.56</v>
      </c>
      <c r="AA86" s="135">
        <v>3147280.62</v>
      </c>
      <c r="AB86" s="135">
        <v>166916.15</v>
      </c>
      <c r="AC86" s="135">
        <v>4413296.15</v>
      </c>
      <c r="AD86" s="135">
        <v>-172222.11</v>
      </c>
      <c r="AE86" s="135">
        <v>30310</v>
      </c>
      <c r="AF86" s="135">
        <v>0</v>
      </c>
      <c r="AG86" s="135">
        <v>0</v>
      </c>
      <c r="AH86" s="135">
        <v>0</v>
      </c>
      <c r="AI86" s="135">
        <v>0</v>
      </c>
      <c r="AJ86" s="135">
        <v>126986.87</v>
      </c>
      <c r="AK86" s="135">
        <v>32414.33</v>
      </c>
      <c r="AL86" s="135">
        <v>2970716.76</v>
      </c>
      <c r="AM86" s="135">
        <v>44495.36</v>
      </c>
      <c r="AN86" s="135">
        <v>0</v>
      </c>
      <c r="AO86" s="135">
        <v>0</v>
      </c>
      <c r="AP86" s="135">
        <v>80911144.03</v>
      </c>
      <c r="AQ86" s="135">
        <v>4411296</v>
      </c>
      <c r="AR86" s="133"/>
      <c r="AS86" s="132"/>
      <c r="AT86" s="132"/>
    </row>
    <row r="87" spans="1:46" s="95" customFormat="1" ht="12.75">
      <c r="A87" s="107" t="s">
        <v>211</v>
      </c>
      <c r="B87" s="23" t="s">
        <v>212</v>
      </c>
      <c r="C87" s="16" t="s">
        <v>85</v>
      </c>
      <c r="D87" s="16" t="s">
        <v>89</v>
      </c>
      <c r="E87" s="135">
        <v>16670708.38</v>
      </c>
      <c r="F87" s="135">
        <v>21607.5</v>
      </c>
      <c r="G87" s="135">
        <v>89664.54</v>
      </c>
      <c r="H87" s="135">
        <v>1057.02</v>
      </c>
      <c r="I87" s="135">
        <v>42608.98</v>
      </c>
      <c r="J87" s="135">
        <v>7136.61</v>
      </c>
      <c r="K87" s="135">
        <v>3718.09</v>
      </c>
      <c r="L87" s="135">
        <v>0</v>
      </c>
      <c r="M87" s="135">
        <v>16504915.639999999</v>
      </c>
      <c r="N87" s="135">
        <v>146567.12</v>
      </c>
      <c r="O87" s="135">
        <v>261106.92</v>
      </c>
      <c r="P87" s="135">
        <v>3234.58</v>
      </c>
      <c r="Q87" s="135">
        <v>0</v>
      </c>
      <c r="R87" s="135">
        <v>16094007.02</v>
      </c>
      <c r="S87" s="135">
        <v>19765141.130000003</v>
      </c>
      <c r="T87" s="135">
        <v>35916.77</v>
      </c>
      <c r="U87" s="135">
        <v>350289.49</v>
      </c>
      <c r="V87" s="135">
        <v>15500.76</v>
      </c>
      <c r="W87" s="135">
        <v>529186.88</v>
      </c>
      <c r="X87" s="135">
        <v>-22959.82</v>
      </c>
      <c r="Y87" s="135">
        <v>274968.37</v>
      </c>
      <c r="Z87" s="135">
        <v>-2729.99</v>
      </c>
      <c r="AA87" s="135">
        <v>1900203.06</v>
      </c>
      <c r="AB87" s="135">
        <v>74663.8</v>
      </c>
      <c r="AC87" s="135">
        <v>810976.66</v>
      </c>
      <c r="AD87" s="135">
        <v>5872.85</v>
      </c>
      <c r="AE87" s="135">
        <v>43022.87</v>
      </c>
      <c r="AF87" s="135">
        <v>0</v>
      </c>
      <c r="AG87" s="135">
        <v>54855.81</v>
      </c>
      <c r="AH87" s="135">
        <v>7716.53</v>
      </c>
      <c r="AI87" s="135">
        <v>0</v>
      </c>
      <c r="AJ87" s="135">
        <v>0</v>
      </c>
      <c r="AK87" s="135">
        <v>0</v>
      </c>
      <c r="AL87" s="135">
        <v>356566.19</v>
      </c>
      <c r="AM87" s="135">
        <v>8273.32</v>
      </c>
      <c r="AN87" s="135">
        <v>0</v>
      </c>
      <c r="AO87" s="135">
        <v>0</v>
      </c>
      <c r="AP87" s="135">
        <v>16670708.38</v>
      </c>
      <c r="AQ87" s="135">
        <v>1016982.47</v>
      </c>
      <c r="AR87" s="133"/>
      <c r="AS87" s="132"/>
      <c r="AT87" s="132"/>
    </row>
    <row r="88" spans="1:46" s="95" customFormat="1" ht="12.75">
      <c r="A88" s="107" t="s">
        <v>213</v>
      </c>
      <c r="B88" s="23" t="s">
        <v>214</v>
      </c>
      <c r="C88" s="16" t="s">
        <v>87</v>
      </c>
      <c r="D88" s="16" t="s">
        <v>90</v>
      </c>
      <c r="E88" s="135">
        <v>83288249.97</v>
      </c>
      <c r="F88" s="135">
        <v>56507.78</v>
      </c>
      <c r="G88" s="135">
        <v>125285.35</v>
      </c>
      <c r="H88" s="135">
        <v>0</v>
      </c>
      <c r="I88" s="135">
        <v>0</v>
      </c>
      <c r="J88" s="135">
        <v>0</v>
      </c>
      <c r="K88" s="135">
        <v>0</v>
      </c>
      <c r="L88" s="135">
        <v>0</v>
      </c>
      <c r="M88" s="135">
        <v>83106456.84</v>
      </c>
      <c r="N88" s="135">
        <v>358539.62</v>
      </c>
      <c r="O88" s="135">
        <v>1676080.2</v>
      </c>
      <c r="P88" s="135">
        <v>58159.1</v>
      </c>
      <c r="Q88" s="135">
        <v>0</v>
      </c>
      <c r="R88" s="135">
        <v>81013677.92</v>
      </c>
      <c r="S88" s="135">
        <v>95819804.5</v>
      </c>
      <c r="T88" s="135">
        <v>-1670409.65</v>
      </c>
      <c r="U88" s="135">
        <v>785772.6</v>
      </c>
      <c r="V88" s="135">
        <v>223582.75</v>
      </c>
      <c r="W88" s="135">
        <v>1290371.95</v>
      </c>
      <c r="X88" s="135">
        <v>-188101.25</v>
      </c>
      <c r="Y88" s="135">
        <v>1462819.74</v>
      </c>
      <c r="Z88" s="135">
        <v>-7599.89</v>
      </c>
      <c r="AA88" s="135">
        <v>4599881.46</v>
      </c>
      <c r="AB88" s="135">
        <v>79174.4299999997</v>
      </c>
      <c r="AC88" s="135">
        <v>4343841.34</v>
      </c>
      <c r="AD88" s="135">
        <v>29738.5</v>
      </c>
      <c r="AE88" s="135">
        <v>26876.54</v>
      </c>
      <c r="AF88" s="135">
        <v>0</v>
      </c>
      <c r="AG88" s="135">
        <v>8370.88</v>
      </c>
      <c r="AH88" s="135">
        <v>59.89</v>
      </c>
      <c r="AI88" s="135">
        <v>0</v>
      </c>
      <c r="AJ88" s="135">
        <v>243734.42</v>
      </c>
      <c r="AK88" s="135">
        <v>-4046.83</v>
      </c>
      <c r="AL88" s="135">
        <v>2838320.44</v>
      </c>
      <c r="AM88" s="135">
        <v>57498.31</v>
      </c>
      <c r="AN88" s="135">
        <v>0</v>
      </c>
      <c r="AO88" s="135">
        <v>0</v>
      </c>
      <c r="AP88" s="135">
        <v>83288249.97</v>
      </c>
      <c r="AQ88" s="135">
        <v>7556244.6899999995</v>
      </c>
      <c r="AR88" s="133"/>
      <c r="AS88" s="132"/>
      <c r="AT88" s="132"/>
    </row>
    <row r="89" spans="1:46" s="95" customFormat="1" ht="12.75">
      <c r="A89" s="107" t="s">
        <v>215</v>
      </c>
      <c r="B89" s="23" t="s">
        <v>216</v>
      </c>
      <c r="C89" s="16" t="s">
        <v>82</v>
      </c>
      <c r="D89" s="16" t="s">
        <v>89</v>
      </c>
      <c r="E89" s="135">
        <v>32493664.49</v>
      </c>
      <c r="F89" s="135">
        <v>34274.31</v>
      </c>
      <c r="G89" s="135">
        <v>29999.54</v>
      </c>
      <c r="H89" s="135">
        <v>0</v>
      </c>
      <c r="I89" s="135">
        <v>592.67</v>
      </c>
      <c r="J89" s="135">
        <v>0</v>
      </c>
      <c r="K89" s="135">
        <v>0</v>
      </c>
      <c r="L89" s="135">
        <v>0</v>
      </c>
      <c r="M89" s="135">
        <v>32428797.97</v>
      </c>
      <c r="N89" s="135">
        <v>151517.92</v>
      </c>
      <c r="O89" s="135">
        <v>795648.97</v>
      </c>
      <c r="P89" s="135">
        <v>3227.49</v>
      </c>
      <c r="Q89" s="135">
        <v>0</v>
      </c>
      <c r="R89" s="135">
        <v>31478403.59</v>
      </c>
      <c r="S89" s="135">
        <v>38815915.58</v>
      </c>
      <c r="T89" s="135">
        <v>-203507.97</v>
      </c>
      <c r="U89" s="135">
        <v>327451.82</v>
      </c>
      <c r="V89" s="135">
        <v>65856.47</v>
      </c>
      <c r="W89" s="135">
        <v>1130251.61</v>
      </c>
      <c r="X89" s="135">
        <v>2524.44</v>
      </c>
      <c r="Y89" s="135">
        <v>575151.12</v>
      </c>
      <c r="Z89" s="135">
        <v>-8857.59</v>
      </c>
      <c r="AA89" s="135">
        <v>1707942</v>
      </c>
      <c r="AB89" s="135">
        <v>53647.42</v>
      </c>
      <c r="AC89" s="135">
        <v>1595991.07</v>
      </c>
      <c r="AD89" s="135">
        <v>135689.4</v>
      </c>
      <c r="AE89" s="135">
        <v>57613.31</v>
      </c>
      <c r="AF89" s="135">
        <v>0</v>
      </c>
      <c r="AG89" s="135">
        <v>23934.9</v>
      </c>
      <c r="AH89" s="135">
        <v>-623.15</v>
      </c>
      <c r="AI89" s="135">
        <v>0</v>
      </c>
      <c r="AJ89" s="135">
        <v>1220770.77</v>
      </c>
      <c r="AK89" s="135">
        <v>250161.57</v>
      </c>
      <c r="AL89" s="135">
        <v>988544.31</v>
      </c>
      <c r="AM89" s="135">
        <v>34815.48</v>
      </c>
      <c r="AN89" s="135">
        <v>0</v>
      </c>
      <c r="AO89" s="135">
        <v>-122918.19</v>
      </c>
      <c r="AP89" s="135">
        <v>32493664.49</v>
      </c>
      <c r="AQ89" s="135">
        <v>2195791.47</v>
      </c>
      <c r="AR89" s="133"/>
      <c r="AS89" s="132"/>
      <c r="AT89" s="132"/>
    </row>
    <row r="90" spans="1:46" s="95" customFormat="1" ht="12.75">
      <c r="A90" s="107" t="s">
        <v>217</v>
      </c>
      <c r="B90" s="23" t="s">
        <v>218</v>
      </c>
      <c r="C90" s="16" t="s">
        <v>86</v>
      </c>
      <c r="D90" s="16" t="s">
        <v>90</v>
      </c>
      <c r="E90" s="135">
        <v>92096096.16999999</v>
      </c>
      <c r="F90" s="135">
        <v>118715.68</v>
      </c>
      <c r="G90" s="135">
        <v>25067.2</v>
      </c>
      <c r="H90" s="135">
        <v>1579.33</v>
      </c>
      <c r="I90" s="135">
        <v>0</v>
      </c>
      <c r="J90" s="135">
        <v>0</v>
      </c>
      <c r="K90" s="135">
        <v>0</v>
      </c>
      <c r="L90" s="135">
        <v>0</v>
      </c>
      <c r="M90" s="135">
        <v>91950733.96000001</v>
      </c>
      <c r="N90" s="135">
        <v>443586.56</v>
      </c>
      <c r="O90" s="135">
        <v>1360531.09</v>
      </c>
      <c r="P90" s="135">
        <v>27395.3</v>
      </c>
      <c r="Q90" s="135">
        <v>0</v>
      </c>
      <c r="R90" s="135">
        <v>90119221.01</v>
      </c>
      <c r="S90" s="135">
        <v>104338979.88</v>
      </c>
      <c r="T90" s="135">
        <v>-1432592.31</v>
      </c>
      <c r="U90" s="135">
        <v>1701089.94</v>
      </c>
      <c r="V90" s="135">
        <v>272293.77</v>
      </c>
      <c r="W90" s="135">
        <v>837264.81</v>
      </c>
      <c r="X90" s="135">
        <v>-416735.6</v>
      </c>
      <c r="Y90" s="135">
        <v>1579081.45</v>
      </c>
      <c r="Z90" s="135">
        <v>-14833.7</v>
      </c>
      <c r="AA90" s="135">
        <v>5203019.41</v>
      </c>
      <c r="AB90" s="135">
        <v>138671.33</v>
      </c>
      <c r="AC90" s="135">
        <v>3874723.98</v>
      </c>
      <c r="AD90" s="135">
        <v>63538.45</v>
      </c>
      <c r="AE90" s="135">
        <v>24761.92</v>
      </c>
      <c r="AF90" s="135">
        <v>507.23</v>
      </c>
      <c r="AG90" s="135">
        <v>0</v>
      </c>
      <c r="AH90" s="135">
        <v>0</v>
      </c>
      <c r="AI90" s="135">
        <v>0</v>
      </c>
      <c r="AJ90" s="135">
        <v>89404.23</v>
      </c>
      <c r="AK90" s="135">
        <v>45995.4</v>
      </c>
      <c r="AL90" s="135">
        <v>4302954.74</v>
      </c>
      <c r="AM90" s="135">
        <v>183816.96</v>
      </c>
      <c r="AN90" s="135">
        <v>0</v>
      </c>
      <c r="AO90" s="135">
        <v>0</v>
      </c>
      <c r="AP90" s="135">
        <v>92096096.16999999</v>
      </c>
      <c r="AQ90" s="135">
        <v>5140139.88</v>
      </c>
      <c r="AR90" s="133"/>
      <c r="AS90" s="132"/>
      <c r="AT90" s="132"/>
    </row>
    <row r="91" spans="1:46" s="95" customFormat="1" ht="12.75">
      <c r="A91" s="107" t="s">
        <v>670</v>
      </c>
      <c r="B91" s="23" t="s">
        <v>677</v>
      </c>
      <c r="C91" s="16" t="s">
        <v>79</v>
      </c>
      <c r="D91" s="16" t="s">
        <v>88</v>
      </c>
      <c r="E91" s="135">
        <v>109716515.19</v>
      </c>
      <c r="F91" s="135">
        <v>88065.79</v>
      </c>
      <c r="G91" s="135">
        <v>28425.08</v>
      </c>
      <c r="H91" s="135">
        <v>1241.65</v>
      </c>
      <c r="I91" s="135">
        <v>11983.56</v>
      </c>
      <c r="J91" s="135">
        <v>3864.34</v>
      </c>
      <c r="K91" s="135">
        <v>0</v>
      </c>
      <c r="L91" s="135">
        <v>0</v>
      </c>
      <c r="M91" s="135">
        <v>109582934.77</v>
      </c>
      <c r="N91" s="135">
        <v>605534.18</v>
      </c>
      <c r="O91" s="135">
        <v>1441293.86</v>
      </c>
      <c r="P91" s="135">
        <v>121096.45</v>
      </c>
      <c r="Q91" s="135">
        <v>0</v>
      </c>
      <c r="R91" s="135">
        <v>107415010.28</v>
      </c>
      <c r="S91" s="135">
        <v>126031588.9</v>
      </c>
      <c r="T91" s="135">
        <v>756638.32</v>
      </c>
      <c r="U91" s="135">
        <v>1181470.69</v>
      </c>
      <c r="V91" s="135">
        <v>478440.18</v>
      </c>
      <c r="W91" s="135">
        <v>1737489.42</v>
      </c>
      <c r="X91" s="135">
        <v>-166258.83</v>
      </c>
      <c r="Y91" s="135">
        <v>1895961.21</v>
      </c>
      <c r="Z91" s="135">
        <v>-6215.49</v>
      </c>
      <c r="AA91" s="135">
        <v>7081624.42</v>
      </c>
      <c r="AB91" s="135">
        <v>116218.94</v>
      </c>
      <c r="AC91" s="135">
        <v>7679283.39</v>
      </c>
      <c r="AD91" s="135">
        <v>442682.28</v>
      </c>
      <c r="AE91" s="135">
        <v>193871.89</v>
      </c>
      <c r="AF91" s="135">
        <v>-326.53</v>
      </c>
      <c r="AG91" s="135">
        <v>87737.4</v>
      </c>
      <c r="AH91" s="135">
        <v>-166.92</v>
      </c>
      <c r="AI91" s="135">
        <v>0</v>
      </c>
      <c r="AJ91" s="135">
        <v>112962.07</v>
      </c>
      <c r="AK91" s="135">
        <v>-83555.94</v>
      </c>
      <c r="AL91" s="135">
        <v>3660344.77</v>
      </c>
      <c r="AM91" s="135">
        <v>-240537.74</v>
      </c>
      <c r="AN91" s="135">
        <v>0</v>
      </c>
      <c r="AO91" s="135">
        <v>0</v>
      </c>
      <c r="AP91" s="135">
        <v>109716515.19</v>
      </c>
      <c r="AQ91" s="135">
        <v>8308888.319999999</v>
      </c>
      <c r="AR91" s="133"/>
      <c r="AS91" s="132"/>
      <c r="AT91" s="132"/>
    </row>
    <row r="92" spans="1:46" s="95" customFormat="1" ht="12.75">
      <c r="A92" s="107" t="s">
        <v>48</v>
      </c>
      <c r="B92" s="23" t="s">
        <v>49</v>
      </c>
      <c r="C92" s="16" t="s">
        <v>84</v>
      </c>
      <c r="D92" s="16" t="s">
        <v>682</v>
      </c>
      <c r="E92" s="135">
        <v>131919267.45</v>
      </c>
      <c r="F92" s="135">
        <v>131344.27</v>
      </c>
      <c r="G92" s="135">
        <v>-44823.59</v>
      </c>
      <c r="H92" s="135">
        <v>0</v>
      </c>
      <c r="I92" s="135">
        <v>0</v>
      </c>
      <c r="J92" s="135">
        <v>0</v>
      </c>
      <c r="K92" s="135">
        <v>144825.83</v>
      </c>
      <c r="L92" s="135">
        <v>0</v>
      </c>
      <c r="M92" s="135">
        <v>131687920.94000001</v>
      </c>
      <c r="N92" s="135">
        <v>492748.41</v>
      </c>
      <c r="O92" s="135">
        <v>2313020.77</v>
      </c>
      <c r="P92" s="135">
        <v>51610.34</v>
      </c>
      <c r="Q92" s="135">
        <v>0</v>
      </c>
      <c r="R92" s="135">
        <v>128830541.42</v>
      </c>
      <c r="S92" s="135">
        <v>149395969.54</v>
      </c>
      <c r="T92" s="135">
        <v>-1954538.71</v>
      </c>
      <c r="U92" s="135">
        <v>1043553.23</v>
      </c>
      <c r="V92" s="135">
        <v>173375.91</v>
      </c>
      <c r="W92" s="135">
        <v>1965569.34</v>
      </c>
      <c r="X92" s="135">
        <v>-82353.69</v>
      </c>
      <c r="Y92" s="135">
        <v>2298286.42</v>
      </c>
      <c r="Z92" s="135">
        <v>-13442.17</v>
      </c>
      <c r="AA92" s="135">
        <v>3102938.4</v>
      </c>
      <c r="AB92" s="135">
        <v>100983.2</v>
      </c>
      <c r="AC92" s="135">
        <v>5909376.21</v>
      </c>
      <c r="AD92" s="135">
        <v>372783</v>
      </c>
      <c r="AE92" s="135">
        <v>65800.8</v>
      </c>
      <c r="AF92" s="135">
        <v>3867</v>
      </c>
      <c r="AG92" s="135">
        <v>0</v>
      </c>
      <c r="AH92" s="135">
        <v>0</v>
      </c>
      <c r="AI92" s="135">
        <v>0</v>
      </c>
      <c r="AJ92" s="135">
        <v>325132.48</v>
      </c>
      <c r="AK92" s="135">
        <v>113399.78</v>
      </c>
      <c r="AL92" s="135">
        <v>6758743.26</v>
      </c>
      <c r="AM92" s="135">
        <v>508441.84</v>
      </c>
      <c r="AN92" s="135">
        <v>0</v>
      </c>
      <c r="AO92" s="135">
        <v>-120744.85</v>
      </c>
      <c r="AP92" s="135">
        <v>131919267.45</v>
      </c>
      <c r="AQ92" s="135">
        <v>8234239.25</v>
      </c>
      <c r="AR92" s="133"/>
      <c r="AS92" s="132"/>
      <c r="AT92" s="132"/>
    </row>
    <row r="93" spans="1:46" s="95" customFormat="1" ht="12.75">
      <c r="A93" s="107" t="s">
        <v>219</v>
      </c>
      <c r="B93" s="23" t="s">
        <v>220</v>
      </c>
      <c r="C93" s="16" t="s">
        <v>83</v>
      </c>
      <c r="D93" s="16" t="s">
        <v>89</v>
      </c>
      <c r="E93" s="135">
        <v>16489432.7</v>
      </c>
      <c r="F93" s="135">
        <v>25974.69</v>
      </c>
      <c r="G93" s="135">
        <v>33356.72</v>
      </c>
      <c r="H93" s="135">
        <v>834.27</v>
      </c>
      <c r="I93" s="135">
        <v>10772.18</v>
      </c>
      <c r="J93" s="135">
        <v>0</v>
      </c>
      <c r="K93" s="135">
        <v>114.25</v>
      </c>
      <c r="L93" s="135">
        <v>0</v>
      </c>
      <c r="M93" s="135">
        <v>16418380.59</v>
      </c>
      <c r="N93" s="135">
        <v>93177.99</v>
      </c>
      <c r="O93" s="135">
        <v>97011.46</v>
      </c>
      <c r="P93" s="135">
        <v>6905.12</v>
      </c>
      <c r="Q93" s="135">
        <v>0</v>
      </c>
      <c r="R93" s="135">
        <v>16221286.02</v>
      </c>
      <c r="S93" s="135">
        <v>19253221.459999997</v>
      </c>
      <c r="T93" s="135">
        <v>-149420.54</v>
      </c>
      <c r="U93" s="135">
        <v>349630.92</v>
      </c>
      <c r="V93" s="135">
        <v>4913.59</v>
      </c>
      <c r="W93" s="135">
        <v>260354.64</v>
      </c>
      <c r="X93" s="135">
        <v>-115261.52</v>
      </c>
      <c r="Y93" s="135">
        <v>276534.29</v>
      </c>
      <c r="Z93" s="135">
        <v>-3211.84</v>
      </c>
      <c r="AA93" s="135">
        <v>1211421.69</v>
      </c>
      <c r="AB93" s="135">
        <v>20047.32</v>
      </c>
      <c r="AC93" s="135">
        <v>1313787.79</v>
      </c>
      <c r="AD93" s="135">
        <v>16026.14</v>
      </c>
      <c r="AE93" s="135">
        <v>13348.37</v>
      </c>
      <c r="AF93" s="135">
        <v>0</v>
      </c>
      <c r="AG93" s="135">
        <v>32563.66</v>
      </c>
      <c r="AH93" s="135">
        <v>1002.7</v>
      </c>
      <c r="AI93" s="135">
        <v>0</v>
      </c>
      <c r="AJ93" s="135">
        <v>12614.41</v>
      </c>
      <c r="AK93" s="135">
        <v>2169.86</v>
      </c>
      <c r="AL93" s="135">
        <v>485893.14</v>
      </c>
      <c r="AM93" s="135">
        <v>-11733.02</v>
      </c>
      <c r="AN93" s="135">
        <v>0</v>
      </c>
      <c r="AO93" s="135">
        <v>0</v>
      </c>
      <c r="AP93" s="135">
        <v>16489432.7</v>
      </c>
      <c r="AQ93" s="135">
        <v>459343.94</v>
      </c>
      <c r="AR93" s="133"/>
      <c r="AS93" s="132"/>
      <c r="AT93" s="132"/>
    </row>
    <row r="94" spans="1:46" s="95" customFormat="1" ht="12.75">
      <c r="A94" s="107" t="s">
        <v>221</v>
      </c>
      <c r="B94" s="23" t="s">
        <v>222</v>
      </c>
      <c r="C94" s="16" t="s">
        <v>81</v>
      </c>
      <c r="D94" s="16" t="s">
        <v>89</v>
      </c>
      <c r="E94" s="135">
        <v>28495109.25</v>
      </c>
      <c r="F94" s="135">
        <v>29120.44</v>
      </c>
      <c r="G94" s="135">
        <v>5470.81</v>
      </c>
      <c r="H94" s="135">
        <v>4153.72</v>
      </c>
      <c r="I94" s="135">
        <v>13230.49</v>
      </c>
      <c r="J94" s="135">
        <v>0</v>
      </c>
      <c r="K94" s="135">
        <v>0</v>
      </c>
      <c r="L94" s="135">
        <v>0</v>
      </c>
      <c r="M94" s="135">
        <v>28443133.79</v>
      </c>
      <c r="N94" s="135">
        <v>226291.69</v>
      </c>
      <c r="O94" s="135">
        <v>63891.08</v>
      </c>
      <c r="P94" s="135">
        <v>5889.89</v>
      </c>
      <c r="Q94" s="135">
        <v>0</v>
      </c>
      <c r="R94" s="135">
        <v>28147061.130000003</v>
      </c>
      <c r="S94" s="135">
        <v>35416097.94</v>
      </c>
      <c r="T94" s="135">
        <v>-218848.3</v>
      </c>
      <c r="U94" s="135">
        <v>70655.19</v>
      </c>
      <c r="V94" s="135">
        <v>22431.11</v>
      </c>
      <c r="W94" s="135">
        <v>1821297.08</v>
      </c>
      <c r="X94" s="135">
        <v>-200237.49</v>
      </c>
      <c r="Y94" s="135">
        <v>494756.13</v>
      </c>
      <c r="Z94" s="135">
        <v>-5705.49</v>
      </c>
      <c r="AA94" s="135">
        <v>3044707.22</v>
      </c>
      <c r="AB94" s="135">
        <v>70735.82</v>
      </c>
      <c r="AC94" s="135">
        <v>1904336.28</v>
      </c>
      <c r="AD94" s="135">
        <v>1345.24</v>
      </c>
      <c r="AE94" s="135">
        <v>112355.35</v>
      </c>
      <c r="AF94" s="135">
        <v>0</v>
      </c>
      <c r="AG94" s="135">
        <v>43922.93</v>
      </c>
      <c r="AH94" s="135">
        <v>-793.07</v>
      </c>
      <c r="AI94" s="135">
        <v>0</v>
      </c>
      <c r="AJ94" s="135">
        <v>588.25</v>
      </c>
      <c r="AK94" s="135">
        <v>474.64</v>
      </c>
      <c r="AL94" s="135">
        <v>600453.38</v>
      </c>
      <c r="AM94" s="135">
        <v>-114908.3</v>
      </c>
      <c r="AN94" s="135">
        <v>0</v>
      </c>
      <c r="AO94" s="135">
        <v>0</v>
      </c>
      <c r="AP94" s="135">
        <v>28495109.25</v>
      </c>
      <c r="AQ94" s="135">
        <v>314555.62</v>
      </c>
      <c r="AR94" s="133"/>
      <c r="AS94" s="132"/>
      <c r="AT94" s="132"/>
    </row>
    <row r="95" spans="1:46" s="95" customFormat="1" ht="12.75">
      <c r="A95" s="107" t="s">
        <v>223</v>
      </c>
      <c r="B95" s="23" t="s">
        <v>224</v>
      </c>
      <c r="C95" s="16" t="s">
        <v>81</v>
      </c>
      <c r="D95" s="16" t="s">
        <v>89</v>
      </c>
      <c r="E95" s="135">
        <v>20180083.87</v>
      </c>
      <c r="F95" s="135">
        <v>7773.32</v>
      </c>
      <c r="G95" s="135">
        <v>7558.62</v>
      </c>
      <c r="H95" s="135">
        <v>0</v>
      </c>
      <c r="I95" s="135">
        <v>9808.43</v>
      </c>
      <c r="J95" s="135">
        <v>0</v>
      </c>
      <c r="K95" s="135">
        <v>0</v>
      </c>
      <c r="L95" s="135">
        <v>0</v>
      </c>
      <c r="M95" s="135">
        <v>20154943.5</v>
      </c>
      <c r="N95" s="135">
        <v>109670.31</v>
      </c>
      <c r="O95" s="135">
        <v>101285.31</v>
      </c>
      <c r="P95" s="135">
        <v>159.15</v>
      </c>
      <c r="Q95" s="135">
        <v>0</v>
      </c>
      <c r="R95" s="135">
        <v>19943828.73</v>
      </c>
      <c r="S95" s="135">
        <v>22989870.82</v>
      </c>
      <c r="T95" s="135">
        <v>-80576.48</v>
      </c>
      <c r="U95" s="135">
        <v>171922.09</v>
      </c>
      <c r="V95" s="135">
        <v>48253.52</v>
      </c>
      <c r="W95" s="135">
        <v>337005.52</v>
      </c>
      <c r="X95" s="135">
        <v>-70418.56</v>
      </c>
      <c r="Y95" s="135">
        <v>330711.08</v>
      </c>
      <c r="Z95" s="135">
        <v>-1574.22</v>
      </c>
      <c r="AA95" s="135">
        <v>1527683.75</v>
      </c>
      <c r="AB95" s="135">
        <v>20101.61</v>
      </c>
      <c r="AC95" s="135">
        <v>663949.82</v>
      </c>
      <c r="AD95" s="135">
        <v>168327.38</v>
      </c>
      <c r="AE95" s="135">
        <v>32093.82</v>
      </c>
      <c r="AF95" s="135">
        <v>0</v>
      </c>
      <c r="AG95" s="135">
        <v>13738.22</v>
      </c>
      <c r="AH95" s="135">
        <v>0.01</v>
      </c>
      <c r="AI95" s="135">
        <v>0</v>
      </c>
      <c r="AJ95" s="135">
        <v>6934.82</v>
      </c>
      <c r="AK95" s="135">
        <v>18240.15</v>
      </c>
      <c r="AL95" s="135">
        <v>540257.19</v>
      </c>
      <c r="AM95" s="135">
        <v>20609.21</v>
      </c>
      <c r="AN95" s="135">
        <v>0</v>
      </c>
      <c r="AO95" s="135">
        <v>0</v>
      </c>
      <c r="AP95" s="135">
        <v>20180083.87</v>
      </c>
      <c r="AQ95" s="135">
        <v>895570</v>
      </c>
      <c r="AR95" s="133"/>
      <c r="AS95" s="132"/>
      <c r="AT95" s="132"/>
    </row>
    <row r="96" spans="1:46" s="95" customFormat="1" ht="12.75">
      <c r="A96" s="107" t="s">
        <v>225</v>
      </c>
      <c r="B96" s="23" t="s">
        <v>226</v>
      </c>
      <c r="C96" s="16" t="s">
        <v>82</v>
      </c>
      <c r="D96" s="16" t="s">
        <v>89</v>
      </c>
      <c r="E96" s="135">
        <v>26327034</v>
      </c>
      <c r="F96" s="135">
        <v>38041.7</v>
      </c>
      <c r="G96" s="135">
        <v>1703.93</v>
      </c>
      <c r="H96" s="135">
        <v>2806.56</v>
      </c>
      <c r="I96" s="135">
        <v>20689.61</v>
      </c>
      <c r="J96" s="135">
        <v>0</v>
      </c>
      <c r="K96" s="135">
        <v>2389.99</v>
      </c>
      <c r="L96" s="135">
        <v>0</v>
      </c>
      <c r="M96" s="135">
        <v>26261402.21</v>
      </c>
      <c r="N96" s="135">
        <v>151984.11</v>
      </c>
      <c r="O96" s="135">
        <v>354228.68</v>
      </c>
      <c r="P96" s="135">
        <v>2990.61</v>
      </c>
      <c r="Q96" s="135">
        <v>0</v>
      </c>
      <c r="R96" s="135">
        <v>25752198.810000002</v>
      </c>
      <c r="S96" s="135">
        <v>31699338.72</v>
      </c>
      <c r="T96" s="135">
        <v>-309630.04</v>
      </c>
      <c r="U96" s="135">
        <v>247646.15</v>
      </c>
      <c r="V96" s="135">
        <v>52525.4</v>
      </c>
      <c r="W96" s="135">
        <v>823783.67</v>
      </c>
      <c r="X96" s="135">
        <v>-114944.71</v>
      </c>
      <c r="Y96" s="135">
        <v>457390.15</v>
      </c>
      <c r="Z96" s="135">
        <v>-5974.29</v>
      </c>
      <c r="AA96" s="135">
        <v>1922430.54</v>
      </c>
      <c r="AB96" s="135">
        <v>27121.96</v>
      </c>
      <c r="AC96" s="135">
        <v>1843274.57</v>
      </c>
      <c r="AD96" s="135">
        <v>20613.62</v>
      </c>
      <c r="AE96" s="135">
        <v>45247.99</v>
      </c>
      <c r="AF96" s="135">
        <v>0</v>
      </c>
      <c r="AG96" s="135">
        <v>22383.7</v>
      </c>
      <c r="AH96" s="135">
        <v>5202.58</v>
      </c>
      <c r="AI96" s="135">
        <v>0</v>
      </c>
      <c r="AJ96" s="135">
        <v>7955.41</v>
      </c>
      <c r="AK96" s="135">
        <v>19030.6</v>
      </c>
      <c r="AL96" s="135">
        <v>1137837.11</v>
      </c>
      <c r="AM96" s="135">
        <v>54325.05</v>
      </c>
      <c r="AN96" s="135">
        <v>0</v>
      </c>
      <c r="AO96" s="135">
        <v>0</v>
      </c>
      <c r="AP96" s="135">
        <v>26327034</v>
      </c>
      <c r="AQ96" s="135">
        <v>396333.78</v>
      </c>
      <c r="AR96" s="133"/>
      <c r="AS96" s="132"/>
      <c r="AT96" s="132"/>
    </row>
    <row r="97" spans="1:46" s="95" customFormat="1" ht="12.75">
      <c r="A97" s="107" t="s">
        <v>227</v>
      </c>
      <c r="B97" s="23" t="s">
        <v>228</v>
      </c>
      <c r="C97" s="16" t="s">
        <v>83</v>
      </c>
      <c r="D97" s="16" t="s">
        <v>89</v>
      </c>
      <c r="E97" s="135">
        <v>41297381.87</v>
      </c>
      <c r="F97" s="135">
        <v>35036.49</v>
      </c>
      <c r="G97" s="135">
        <v>37817.16</v>
      </c>
      <c r="H97" s="135">
        <v>45.79</v>
      </c>
      <c r="I97" s="135">
        <v>38042.12</v>
      </c>
      <c r="J97" s="135">
        <v>4708.87</v>
      </c>
      <c r="K97" s="135">
        <v>104.16</v>
      </c>
      <c r="L97" s="135">
        <v>0</v>
      </c>
      <c r="M97" s="135">
        <v>41181627.28</v>
      </c>
      <c r="N97" s="135">
        <v>198176.22</v>
      </c>
      <c r="O97" s="135">
        <v>498759.18</v>
      </c>
      <c r="P97" s="135">
        <v>20753.83</v>
      </c>
      <c r="Q97" s="135">
        <v>0</v>
      </c>
      <c r="R97" s="135">
        <v>40463938.05</v>
      </c>
      <c r="S97" s="135">
        <v>49726555.18</v>
      </c>
      <c r="T97" s="135">
        <v>-1221640.12</v>
      </c>
      <c r="U97" s="135">
        <v>844102.72</v>
      </c>
      <c r="V97" s="135">
        <v>3117.36</v>
      </c>
      <c r="W97" s="135">
        <v>887077.26</v>
      </c>
      <c r="X97" s="135">
        <v>-135908.55</v>
      </c>
      <c r="Y97" s="135">
        <v>750176.83</v>
      </c>
      <c r="Z97" s="135">
        <v>-19654.73</v>
      </c>
      <c r="AA97" s="135">
        <v>1879019.45</v>
      </c>
      <c r="AB97" s="135">
        <v>37225.82</v>
      </c>
      <c r="AC97" s="135">
        <v>3105509.67</v>
      </c>
      <c r="AD97" s="135">
        <v>-3109.04</v>
      </c>
      <c r="AE97" s="135">
        <v>85557.6</v>
      </c>
      <c r="AF97" s="135">
        <v>0</v>
      </c>
      <c r="AG97" s="135">
        <v>53429.05</v>
      </c>
      <c r="AH97" s="135">
        <v>13245.34</v>
      </c>
      <c r="AI97" s="135">
        <v>0</v>
      </c>
      <c r="AJ97" s="135">
        <v>28874.31</v>
      </c>
      <c r="AK97" s="135">
        <v>769010.45</v>
      </c>
      <c r="AL97" s="135">
        <v>1809219.42</v>
      </c>
      <c r="AM97" s="135">
        <v>256124.59</v>
      </c>
      <c r="AN97" s="135">
        <v>0</v>
      </c>
      <c r="AO97" s="135">
        <v>0</v>
      </c>
      <c r="AP97" s="135">
        <v>41297381.87</v>
      </c>
      <c r="AQ97" s="135">
        <v>2421608.71</v>
      </c>
      <c r="AR97" s="133"/>
      <c r="AS97" s="132"/>
      <c r="AT97" s="132"/>
    </row>
    <row r="98" spans="1:46" s="95" customFormat="1" ht="12.75">
      <c r="A98" s="107" t="s">
        <v>229</v>
      </c>
      <c r="B98" s="23" t="s">
        <v>230</v>
      </c>
      <c r="C98" s="16" t="s">
        <v>85</v>
      </c>
      <c r="D98" s="16" t="s">
        <v>89</v>
      </c>
      <c r="E98" s="135">
        <v>30697574.12</v>
      </c>
      <c r="F98" s="135">
        <v>13878.38</v>
      </c>
      <c r="G98" s="135">
        <v>2257.57</v>
      </c>
      <c r="H98" s="135">
        <v>1608.22</v>
      </c>
      <c r="I98" s="135">
        <v>15303.95</v>
      </c>
      <c r="J98" s="135">
        <v>0</v>
      </c>
      <c r="K98" s="135">
        <v>0</v>
      </c>
      <c r="L98" s="135">
        <v>0</v>
      </c>
      <c r="M98" s="135">
        <v>30664526</v>
      </c>
      <c r="N98" s="135">
        <v>274437.97</v>
      </c>
      <c r="O98" s="135">
        <v>431141.36</v>
      </c>
      <c r="P98" s="135">
        <v>111807.28</v>
      </c>
      <c r="Q98" s="135">
        <v>0</v>
      </c>
      <c r="R98" s="135">
        <v>29847139.39</v>
      </c>
      <c r="S98" s="135">
        <v>37252207.849999994</v>
      </c>
      <c r="T98" s="135">
        <v>-568698.12</v>
      </c>
      <c r="U98" s="135">
        <v>233700.59</v>
      </c>
      <c r="V98" s="135">
        <v>31061.17</v>
      </c>
      <c r="W98" s="135">
        <v>499143.6</v>
      </c>
      <c r="X98" s="135">
        <v>-95542.13</v>
      </c>
      <c r="Y98" s="135">
        <v>524838.58</v>
      </c>
      <c r="Z98" s="135">
        <v>-9388.02</v>
      </c>
      <c r="AA98" s="135">
        <v>3620246.06</v>
      </c>
      <c r="AB98" s="135">
        <v>45720.02</v>
      </c>
      <c r="AC98" s="135">
        <v>1582479.32</v>
      </c>
      <c r="AD98" s="135">
        <v>131759.54</v>
      </c>
      <c r="AE98" s="135">
        <v>63508.08</v>
      </c>
      <c r="AF98" s="135">
        <v>-14.87</v>
      </c>
      <c r="AG98" s="135">
        <v>104591.84</v>
      </c>
      <c r="AH98" s="135">
        <v>3149.87</v>
      </c>
      <c r="AI98" s="135">
        <v>0</v>
      </c>
      <c r="AJ98" s="135">
        <v>0</v>
      </c>
      <c r="AK98" s="135">
        <v>0</v>
      </c>
      <c r="AL98" s="135">
        <v>809138.75</v>
      </c>
      <c r="AM98" s="135">
        <v>1967.85</v>
      </c>
      <c r="AN98" s="135">
        <v>0</v>
      </c>
      <c r="AO98" s="135">
        <v>0</v>
      </c>
      <c r="AP98" s="135">
        <v>30697574.12</v>
      </c>
      <c r="AQ98" s="135">
        <v>1246083.32</v>
      </c>
      <c r="AR98" s="133"/>
      <c r="AS98" s="132"/>
      <c r="AT98" s="132"/>
    </row>
    <row r="99" spans="1:46" s="95" customFormat="1" ht="12.75">
      <c r="A99" s="107" t="s">
        <v>231</v>
      </c>
      <c r="B99" s="23" t="s">
        <v>232</v>
      </c>
      <c r="C99" s="16" t="s">
        <v>85</v>
      </c>
      <c r="D99" s="16" t="s">
        <v>89</v>
      </c>
      <c r="E99" s="135">
        <v>20503080.08</v>
      </c>
      <c r="F99" s="135">
        <v>12518.83</v>
      </c>
      <c r="G99" s="135">
        <v>83716.87</v>
      </c>
      <c r="H99" s="135">
        <v>1167.02</v>
      </c>
      <c r="I99" s="135">
        <v>12308.21</v>
      </c>
      <c r="J99" s="135">
        <v>36882.42</v>
      </c>
      <c r="K99" s="135">
        <v>0</v>
      </c>
      <c r="L99" s="135">
        <v>0</v>
      </c>
      <c r="M99" s="135">
        <v>20356486.73</v>
      </c>
      <c r="N99" s="135">
        <v>97643.98</v>
      </c>
      <c r="O99" s="135">
        <v>341250.04</v>
      </c>
      <c r="P99" s="135">
        <v>1945.63</v>
      </c>
      <c r="Q99" s="135">
        <v>0</v>
      </c>
      <c r="R99" s="135">
        <v>19915647.08</v>
      </c>
      <c r="S99" s="135">
        <v>23310329.95</v>
      </c>
      <c r="T99" s="135">
        <v>-115729.78</v>
      </c>
      <c r="U99" s="135">
        <v>868278.03</v>
      </c>
      <c r="V99" s="135">
        <v>-120487.11</v>
      </c>
      <c r="W99" s="135">
        <v>133257.34</v>
      </c>
      <c r="X99" s="135">
        <v>-59362.6</v>
      </c>
      <c r="Y99" s="135">
        <v>350279.77</v>
      </c>
      <c r="Z99" s="135">
        <v>-2670.95</v>
      </c>
      <c r="AA99" s="135">
        <v>1411569.71</v>
      </c>
      <c r="AB99" s="135">
        <v>43676.87</v>
      </c>
      <c r="AC99" s="135">
        <v>1197025.9</v>
      </c>
      <c r="AD99" s="135">
        <v>2830.17</v>
      </c>
      <c r="AE99" s="135">
        <v>18672.3</v>
      </c>
      <c r="AF99" s="135">
        <v>0</v>
      </c>
      <c r="AG99" s="135">
        <v>23121.05</v>
      </c>
      <c r="AH99" s="135">
        <v>2496.81</v>
      </c>
      <c r="AI99" s="135">
        <v>0</v>
      </c>
      <c r="AJ99" s="135">
        <v>134908.19</v>
      </c>
      <c r="AK99" s="135">
        <v>4395</v>
      </c>
      <c r="AL99" s="135">
        <v>904401.24</v>
      </c>
      <c r="AM99" s="135">
        <v>-30072.15</v>
      </c>
      <c r="AN99" s="135">
        <v>0</v>
      </c>
      <c r="AO99" s="135">
        <v>0</v>
      </c>
      <c r="AP99" s="135">
        <v>20503080.08</v>
      </c>
      <c r="AQ99" s="135">
        <v>1059080.18</v>
      </c>
      <c r="AR99" s="133"/>
      <c r="AS99" s="132"/>
      <c r="AT99" s="132"/>
    </row>
    <row r="100" spans="1:46" s="95" customFormat="1" ht="12.75">
      <c r="A100" s="107" t="s">
        <v>4</v>
      </c>
      <c r="B100" s="23" t="s">
        <v>5</v>
      </c>
      <c r="C100" s="16" t="s">
        <v>87</v>
      </c>
      <c r="D100" s="16" t="s">
        <v>88</v>
      </c>
      <c r="E100" s="135">
        <v>87726068.81</v>
      </c>
      <c r="F100" s="135">
        <v>23720.45</v>
      </c>
      <c r="G100" s="135">
        <v>252885.09</v>
      </c>
      <c r="H100" s="135">
        <v>1122.55</v>
      </c>
      <c r="I100" s="135">
        <v>27550.97</v>
      </c>
      <c r="J100" s="135">
        <v>138647.11</v>
      </c>
      <c r="K100" s="135">
        <v>0</v>
      </c>
      <c r="L100" s="135">
        <v>0</v>
      </c>
      <c r="M100" s="135">
        <v>87282142.64</v>
      </c>
      <c r="N100" s="135">
        <v>433090.87</v>
      </c>
      <c r="O100" s="135">
        <v>3581843.69</v>
      </c>
      <c r="P100" s="135">
        <v>23968.6</v>
      </c>
      <c r="Q100" s="135">
        <v>0</v>
      </c>
      <c r="R100" s="135">
        <v>83243239.48</v>
      </c>
      <c r="S100" s="135">
        <v>96285481.82</v>
      </c>
      <c r="T100" s="135">
        <v>-1855882.41</v>
      </c>
      <c r="U100" s="135">
        <v>716450.26</v>
      </c>
      <c r="V100" s="135">
        <v>92442.01</v>
      </c>
      <c r="W100" s="135">
        <v>4724395.36</v>
      </c>
      <c r="X100" s="135">
        <v>-358937.22</v>
      </c>
      <c r="Y100" s="135">
        <v>1435179</v>
      </c>
      <c r="Z100" s="135">
        <v>20933.04</v>
      </c>
      <c r="AA100" s="135">
        <v>5723462.75</v>
      </c>
      <c r="AB100" s="135">
        <v>129645.11</v>
      </c>
      <c r="AC100" s="135">
        <v>2488841.94</v>
      </c>
      <c r="AD100" s="135">
        <v>-5980.18</v>
      </c>
      <c r="AE100" s="135">
        <v>36464.25</v>
      </c>
      <c r="AF100" s="135">
        <v>0</v>
      </c>
      <c r="AG100" s="135">
        <v>108155.72</v>
      </c>
      <c r="AH100" s="135">
        <v>7861.03</v>
      </c>
      <c r="AI100" s="135">
        <v>0</v>
      </c>
      <c r="AJ100" s="135">
        <v>441005.86</v>
      </c>
      <c r="AK100" s="135">
        <v>144960.4</v>
      </c>
      <c r="AL100" s="135">
        <v>2496183.17</v>
      </c>
      <c r="AM100" s="135">
        <v>-1063574.51</v>
      </c>
      <c r="AN100" s="135">
        <v>-5903948.7700000005</v>
      </c>
      <c r="AO100" s="135">
        <v>0</v>
      </c>
      <c r="AP100" s="135">
        <v>87726068.81</v>
      </c>
      <c r="AQ100" s="135">
        <v>3799003.63</v>
      </c>
      <c r="AR100" s="133"/>
      <c r="AS100" s="132"/>
      <c r="AT100" s="132"/>
    </row>
    <row r="101" spans="1:46" s="95" customFormat="1" ht="12.75">
      <c r="A101" s="107" t="s">
        <v>233</v>
      </c>
      <c r="B101" s="23" t="s">
        <v>234</v>
      </c>
      <c r="C101" s="16" t="s">
        <v>86</v>
      </c>
      <c r="D101" s="16" t="s">
        <v>89</v>
      </c>
      <c r="E101" s="135">
        <v>51694500.39</v>
      </c>
      <c r="F101" s="135">
        <v>23124.9</v>
      </c>
      <c r="G101" s="135">
        <v>77880.92</v>
      </c>
      <c r="H101" s="135">
        <v>1648.87</v>
      </c>
      <c r="I101" s="135">
        <v>9194.72</v>
      </c>
      <c r="J101" s="135">
        <v>1425.74</v>
      </c>
      <c r="K101" s="135">
        <v>30935.33</v>
      </c>
      <c r="L101" s="135">
        <v>0</v>
      </c>
      <c r="M101" s="135">
        <v>51550289.91</v>
      </c>
      <c r="N101" s="135">
        <v>181711.39</v>
      </c>
      <c r="O101" s="135">
        <v>149230.9</v>
      </c>
      <c r="P101" s="135">
        <v>2653.28</v>
      </c>
      <c r="Q101" s="135">
        <v>0</v>
      </c>
      <c r="R101" s="135">
        <v>51216694.339999996</v>
      </c>
      <c r="S101" s="135">
        <v>56864203.99</v>
      </c>
      <c r="T101" s="135">
        <v>-442623.51</v>
      </c>
      <c r="U101" s="135">
        <v>529832.08</v>
      </c>
      <c r="V101" s="135">
        <v>77470.19</v>
      </c>
      <c r="W101" s="135">
        <v>386202.44</v>
      </c>
      <c r="X101" s="135">
        <v>-84913.69</v>
      </c>
      <c r="Y101" s="135">
        <v>878270.14</v>
      </c>
      <c r="Z101" s="135">
        <v>-3272.83</v>
      </c>
      <c r="AA101" s="135">
        <v>1944474.65</v>
      </c>
      <c r="AB101" s="135">
        <v>49927.5</v>
      </c>
      <c r="AC101" s="135">
        <v>1423346.33</v>
      </c>
      <c r="AD101" s="135">
        <v>29571.72</v>
      </c>
      <c r="AE101" s="135">
        <v>48080.04</v>
      </c>
      <c r="AF101" s="135">
        <v>173.27</v>
      </c>
      <c r="AG101" s="135">
        <v>9087.06</v>
      </c>
      <c r="AH101" s="135">
        <v>0</v>
      </c>
      <c r="AI101" s="135">
        <v>0</v>
      </c>
      <c r="AJ101" s="135">
        <v>125960.83</v>
      </c>
      <c r="AK101" s="135">
        <v>71802.47</v>
      </c>
      <c r="AL101" s="135">
        <v>2073835.68</v>
      </c>
      <c r="AM101" s="135">
        <v>131831.37</v>
      </c>
      <c r="AN101" s="135">
        <v>0</v>
      </c>
      <c r="AO101" s="135">
        <v>0</v>
      </c>
      <c r="AP101" s="135">
        <v>51694500.39</v>
      </c>
      <c r="AQ101" s="135">
        <v>1708314.97</v>
      </c>
      <c r="AR101" s="133"/>
      <c r="AS101" s="132"/>
      <c r="AT101" s="132"/>
    </row>
    <row r="102" spans="1:46" s="95" customFormat="1" ht="12.75">
      <c r="A102" s="107" t="s">
        <v>235</v>
      </c>
      <c r="B102" s="23" t="s">
        <v>236</v>
      </c>
      <c r="C102" s="16" t="s">
        <v>82</v>
      </c>
      <c r="D102" s="16" t="s">
        <v>89</v>
      </c>
      <c r="E102" s="135">
        <v>30390527.17</v>
      </c>
      <c r="F102" s="135">
        <v>8007.42</v>
      </c>
      <c r="G102" s="135">
        <v>0</v>
      </c>
      <c r="H102" s="135">
        <v>0</v>
      </c>
      <c r="I102" s="135">
        <v>0</v>
      </c>
      <c r="J102" s="135">
        <v>0</v>
      </c>
      <c r="K102" s="135">
        <v>0</v>
      </c>
      <c r="L102" s="135">
        <v>0</v>
      </c>
      <c r="M102" s="135">
        <v>30382519.75</v>
      </c>
      <c r="N102" s="135">
        <v>127998.31</v>
      </c>
      <c r="O102" s="135">
        <v>155947.33</v>
      </c>
      <c r="P102" s="135">
        <v>1478.42</v>
      </c>
      <c r="Q102" s="135">
        <v>0</v>
      </c>
      <c r="R102" s="135">
        <v>30097095.69</v>
      </c>
      <c r="S102" s="135">
        <v>35080512.86</v>
      </c>
      <c r="T102" s="135">
        <v>-258467.26000001302</v>
      </c>
      <c r="U102" s="135">
        <v>226644.13</v>
      </c>
      <c r="V102" s="135">
        <v>15021.35</v>
      </c>
      <c r="W102" s="135">
        <v>1058185.51</v>
      </c>
      <c r="X102" s="135">
        <v>-104928.27</v>
      </c>
      <c r="Y102" s="135">
        <v>528797.77</v>
      </c>
      <c r="Z102" s="135">
        <v>-3633.36</v>
      </c>
      <c r="AA102" s="135">
        <v>1496190.18</v>
      </c>
      <c r="AB102" s="135">
        <v>28725.1800000001</v>
      </c>
      <c r="AC102" s="135">
        <v>1880364.92</v>
      </c>
      <c r="AD102" s="135">
        <v>-7540.99</v>
      </c>
      <c r="AE102" s="135">
        <v>74265.59</v>
      </c>
      <c r="AF102" s="135">
        <v>0</v>
      </c>
      <c r="AG102" s="135">
        <v>0</v>
      </c>
      <c r="AH102" s="135">
        <v>0</v>
      </c>
      <c r="AI102" s="135">
        <v>0</v>
      </c>
      <c r="AJ102" s="135">
        <v>4946.64</v>
      </c>
      <c r="AK102" s="135">
        <v>9396.34</v>
      </c>
      <c r="AL102" s="135">
        <v>728333.35</v>
      </c>
      <c r="AM102" s="135">
        <v>30409.87</v>
      </c>
      <c r="AN102" s="135">
        <v>0</v>
      </c>
      <c r="AO102" s="135">
        <v>0</v>
      </c>
      <c r="AP102" s="135">
        <v>30390527.17</v>
      </c>
      <c r="AQ102" s="135">
        <v>931892.910000019</v>
      </c>
      <c r="AR102" s="133"/>
      <c r="AS102" s="132"/>
      <c r="AT102" s="132"/>
    </row>
    <row r="103" spans="1:46" s="95" customFormat="1" ht="12.75">
      <c r="A103" s="107" t="s">
        <v>237</v>
      </c>
      <c r="B103" s="23" t="s">
        <v>238</v>
      </c>
      <c r="C103" s="16" t="s">
        <v>82</v>
      </c>
      <c r="D103" s="16" t="s">
        <v>89</v>
      </c>
      <c r="E103" s="135">
        <v>52963906.58</v>
      </c>
      <c r="F103" s="135">
        <v>9135.86</v>
      </c>
      <c r="G103" s="135">
        <v>93528</v>
      </c>
      <c r="H103" s="135">
        <v>0</v>
      </c>
      <c r="I103" s="135">
        <v>0</v>
      </c>
      <c r="J103" s="135">
        <v>0</v>
      </c>
      <c r="K103" s="135">
        <v>0</v>
      </c>
      <c r="L103" s="135">
        <v>0</v>
      </c>
      <c r="M103" s="135">
        <v>52861242.720000006</v>
      </c>
      <c r="N103" s="135">
        <v>154482.47</v>
      </c>
      <c r="O103" s="135">
        <v>113166.73</v>
      </c>
      <c r="P103" s="135">
        <v>5247.35</v>
      </c>
      <c r="Q103" s="135">
        <v>0</v>
      </c>
      <c r="R103" s="135">
        <v>52588346.17</v>
      </c>
      <c r="S103" s="135">
        <v>57028526.449999996</v>
      </c>
      <c r="T103" s="135">
        <v>-822772.15</v>
      </c>
      <c r="U103" s="135">
        <v>625743.4</v>
      </c>
      <c r="V103" s="135">
        <v>108578.13</v>
      </c>
      <c r="W103" s="135">
        <v>776889.88</v>
      </c>
      <c r="X103" s="135">
        <v>-160333.94</v>
      </c>
      <c r="Y103" s="135">
        <v>895622.81</v>
      </c>
      <c r="Z103" s="135">
        <v>-14865.65</v>
      </c>
      <c r="AA103" s="135">
        <v>1150058.5</v>
      </c>
      <c r="AB103" s="135">
        <v>18770</v>
      </c>
      <c r="AC103" s="135">
        <v>1609543.1</v>
      </c>
      <c r="AD103" s="135">
        <v>-8454</v>
      </c>
      <c r="AE103" s="135">
        <v>0</v>
      </c>
      <c r="AF103" s="135">
        <v>0</v>
      </c>
      <c r="AG103" s="135">
        <v>0</v>
      </c>
      <c r="AH103" s="135">
        <v>0</v>
      </c>
      <c r="AI103" s="135">
        <v>0</v>
      </c>
      <c r="AJ103" s="135">
        <v>204332.2</v>
      </c>
      <c r="AK103" s="135">
        <v>20386.15</v>
      </c>
      <c r="AL103" s="135">
        <v>1285496.78</v>
      </c>
      <c r="AM103" s="135">
        <v>-39762.26</v>
      </c>
      <c r="AN103" s="135">
        <v>0</v>
      </c>
      <c r="AO103" s="135">
        <v>0</v>
      </c>
      <c r="AP103" s="135">
        <v>52963906.58</v>
      </c>
      <c r="AQ103" s="135">
        <v>533839.35</v>
      </c>
      <c r="AR103" s="133"/>
      <c r="AS103" s="132"/>
      <c r="AT103" s="132"/>
    </row>
    <row r="104" spans="1:46" s="95" customFormat="1" ht="12.75">
      <c r="A104" s="107" t="s">
        <v>239</v>
      </c>
      <c r="B104" s="23" t="s">
        <v>240</v>
      </c>
      <c r="C104" s="16" t="s">
        <v>80</v>
      </c>
      <c r="D104" s="16" t="s">
        <v>89</v>
      </c>
      <c r="E104" s="135">
        <v>17874491.8</v>
      </c>
      <c r="F104" s="135">
        <v>11478.24</v>
      </c>
      <c r="G104" s="135">
        <v>27863.89</v>
      </c>
      <c r="H104" s="135">
        <v>464.99</v>
      </c>
      <c r="I104" s="135">
        <v>13091.05</v>
      </c>
      <c r="J104" s="135">
        <v>1211.25</v>
      </c>
      <c r="K104" s="135">
        <v>0</v>
      </c>
      <c r="L104" s="135">
        <v>0</v>
      </c>
      <c r="M104" s="135">
        <v>17820382.38</v>
      </c>
      <c r="N104" s="135">
        <v>129791.81</v>
      </c>
      <c r="O104" s="135">
        <v>24681.94</v>
      </c>
      <c r="P104" s="135">
        <v>19169.39</v>
      </c>
      <c r="Q104" s="135">
        <v>0</v>
      </c>
      <c r="R104" s="135">
        <v>17646739.24</v>
      </c>
      <c r="S104" s="135">
        <v>21711214.84</v>
      </c>
      <c r="T104" s="135">
        <v>-211063.88</v>
      </c>
      <c r="U104" s="135">
        <v>61110.92</v>
      </c>
      <c r="V104" s="135">
        <v>-18220.41</v>
      </c>
      <c r="W104" s="135">
        <v>919877.18</v>
      </c>
      <c r="X104" s="135">
        <v>-6981.75</v>
      </c>
      <c r="Y104" s="135">
        <v>319492.85</v>
      </c>
      <c r="Z104" s="135">
        <v>-4132.4</v>
      </c>
      <c r="AA104" s="135">
        <v>1611906.64</v>
      </c>
      <c r="AB104" s="135">
        <v>43807.28</v>
      </c>
      <c r="AC104" s="135">
        <v>1017474.59</v>
      </c>
      <c r="AD104" s="135">
        <v>-146.39</v>
      </c>
      <c r="AE104" s="135">
        <v>67471.26</v>
      </c>
      <c r="AF104" s="135">
        <v>0</v>
      </c>
      <c r="AG104" s="135">
        <v>55879.45</v>
      </c>
      <c r="AH104" s="135">
        <v>1941.43</v>
      </c>
      <c r="AI104" s="135">
        <v>0</v>
      </c>
      <c r="AJ104" s="135">
        <v>0</v>
      </c>
      <c r="AK104" s="135">
        <v>-2525.26</v>
      </c>
      <c r="AL104" s="135">
        <v>278922.03</v>
      </c>
      <c r="AM104" s="135">
        <v>-3716.34</v>
      </c>
      <c r="AN104" s="135">
        <v>0</v>
      </c>
      <c r="AO104" s="135">
        <v>0</v>
      </c>
      <c r="AP104" s="135">
        <v>17874491.8</v>
      </c>
      <c r="AQ104" s="135">
        <v>344433.23</v>
      </c>
      <c r="AR104" s="133"/>
      <c r="AS104" s="132"/>
      <c r="AT104" s="132"/>
    </row>
    <row r="105" spans="1:46" s="95" customFormat="1" ht="12.75">
      <c r="A105" s="107" t="s">
        <v>241</v>
      </c>
      <c r="B105" s="23" t="s">
        <v>242</v>
      </c>
      <c r="C105" s="16" t="s">
        <v>82</v>
      </c>
      <c r="D105" s="16" t="s">
        <v>89</v>
      </c>
      <c r="E105" s="135">
        <v>50416319.89</v>
      </c>
      <c r="F105" s="135">
        <v>21790.22</v>
      </c>
      <c r="G105" s="135">
        <v>241654.89</v>
      </c>
      <c r="H105" s="135">
        <v>0</v>
      </c>
      <c r="I105" s="135">
        <v>0</v>
      </c>
      <c r="J105" s="135">
        <v>0</v>
      </c>
      <c r="K105" s="135">
        <v>0</v>
      </c>
      <c r="L105" s="135">
        <v>0</v>
      </c>
      <c r="M105" s="135">
        <v>50152874.78</v>
      </c>
      <c r="N105" s="135">
        <v>186899.76</v>
      </c>
      <c r="O105" s="135">
        <v>-9486.9</v>
      </c>
      <c r="P105" s="135">
        <v>89522.81</v>
      </c>
      <c r="Q105" s="135">
        <v>0</v>
      </c>
      <c r="R105" s="135">
        <v>49885939.11</v>
      </c>
      <c r="S105" s="135">
        <v>55590799.04</v>
      </c>
      <c r="T105" s="135">
        <v>-1623137.03</v>
      </c>
      <c r="U105" s="135">
        <v>1671035.7</v>
      </c>
      <c r="V105" s="135">
        <v>-107950.01</v>
      </c>
      <c r="W105" s="135">
        <v>282250.05</v>
      </c>
      <c r="X105" s="135">
        <v>-118593.35</v>
      </c>
      <c r="Y105" s="135">
        <v>862978.58</v>
      </c>
      <c r="Z105" s="135">
        <v>-33258.05</v>
      </c>
      <c r="AA105" s="135">
        <v>1494620.81</v>
      </c>
      <c r="AB105" s="135">
        <v>27504.91</v>
      </c>
      <c r="AC105" s="135">
        <v>2676935.32</v>
      </c>
      <c r="AD105" s="135">
        <v>361912.66</v>
      </c>
      <c r="AE105" s="135">
        <v>48807.76</v>
      </c>
      <c r="AF105" s="135">
        <v>0</v>
      </c>
      <c r="AG105" s="135">
        <v>0</v>
      </c>
      <c r="AH105" s="135">
        <v>0</v>
      </c>
      <c r="AI105" s="135">
        <v>0</v>
      </c>
      <c r="AJ105" s="135">
        <v>15826.28</v>
      </c>
      <c r="AK105" s="135">
        <v>353.27</v>
      </c>
      <c r="AL105" s="135">
        <v>1315776.45</v>
      </c>
      <c r="AM105" s="135">
        <v>-161245.82</v>
      </c>
      <c r="AN105" s="135">
        <v>0</v>
      </c>
      <c r="AO105" s="135">
        <v>0</v>
      </c>
      <c r="AP105" s="135">
        <v>50416319.89</v>
      </c>
      <c r="AQ105" s="135">
        <v>589033.22</v>
      </c>
      <c r="AR105" s="133"/>
      <c r="AS105" s="132"/>
      <c r="AT105" s="132"/>
    </row>
    <row r="106" spans="1:46" s="95" customFormat="1" ht="12.75">
      <c r="A106" s="107" t="s">
        <v>50</v>
      </c>
      <c r="B106" s="23" t="s">
        <v>51</v>
      </c>
      <c r="C106" s="16" t="s">
        <v>84</v>
      </c>
      <c r="D106" s="16" t="s">
        <v>682</v>
      </c>
      <c r="E106" s="135">
        <v>97849654.13</v>
      </c>
      <c r="F106" s="135">
        <v>42061.71</v>
      </c>
      <c r="G106" s="135">
        <v>237523.2</v>
      </c>
      <c r="H106" s="135">
        <v>0</v>
      </c>
      <c r="I106" s="135">
        <v>0</v>
      </c>
      <c r="J106" s="135">
        <v>0</v>
      </c>
      <c r="K106" s="135">
        <v>32380.35</v>
      </c>
      <c r="L106" s="135">
        <v>0</v>
      </c>
      <c r="M106" s="135">
        <v>97537688.86999999</v>
      </c>
      <c r="N106" s="135">
        <v>352148.97</v>
      </c>
      <c r="O106" s="135">
        <v>1258418.89</v>
      </c>
      <c r="P106" s="135">
        <v>18148.62</v>
      </c>
      <c r="Q106" s="135">
        <v>0</v>
      </c>
      <c r="R106" s="135">
        <v>95908972.39</v>
      </c>
      <c r="S106" s="135">
        <v>109171571.22</v>
      </c>
      <c r="T106" s="135">
        <v>608276.37</v>
      </c>
      <c r="U106" s="135">
        <v>930659.49</v>
      </c>
      <c r="V106" s="135">
        <v>-30870.69</v>
      </c>
      <c r="W106" s="135">
        <v>3042652.15</v>
      </c>
      <c r="X106" s="135">
        <v>-73466.91</v>
      </c>
      <c r="Y106" s="135">
        <v>1624378.91</v>
      </c>
      <c r="Z106" s="135">
        <v>-10205.79</v>
      </c>
      <c r="AA106" s="135">
        <v>2982881.6</v>
      </c>
      <c r="AB106" s="135">
        <v>109866.44</v>
      </c>
      <c r="AC106" s="135">
        <v>4065528.98</v>
      </c>
      <c r="AD106" s="135">
        <v>49760.77</v>
      </c>
      <c r="AE106" s="135">
        <v>84867.7</v>
      </c>
      <c r="AF106" s="135">
        <v>0</v>
      </c>
      <c r="AG106" s="135">
        <v>0</v>
      </c>
      <c r="AH106" s="135">
        <v>0</v>
      </c>
      <c r="AI106" s="135">
        <v>0</v>
      </c>
      <c r="AJ106" s="135">
        <v>6946.71</v>
      </c>
      <c r="AK106" s="135">
        <v>59978.55</v>
      </c>
      <c r="AL106" s="135">
        <v>3674084.4</v>
      </c>
      <c r="AM106" s="135">
        <v>441054.99</v>
      </c>
      <c r="AN106" s="135">
        <v>0</v>
      </c>
      <c r="AO106" s="135">
        <v>0</v>
      </c>
      <c r="AP106" s="135">
        <v>97849654.13</v>
      </c>
      <c r="AQ106" s="135">
        <v>7529254.1899999995</v>
      </c>
      <c r="AR106" s="133"/>
      <c r="AS106" s="132"/>
      <c r="AT106" s="132"/>
    </row>
    <row r="107" spans="1:46" s="95" customFormat="1" ht="12.75">
      <c r="A107" s="107" t="s">
        <v>243</v>
      </c>
      <c r="B107" s="23" t="s">
        <v>244</v>
      </c>
      <c r="C107" s="16" t="s">
        <v>83</v>
      </c>
      <c r="D107" s="16" t="s">
        <v>89</v>
      </c>
      <c r="E107" s="135">
        <v>31634502.52</v>
      </c>
      <c r="F107" s="135">
        <v>3143.1</v>
      </c>
      <c r="G107" s="135">
        <v>38502.47</v>
      </c>
      <c r="H107" s="135">
        <v>0</v>
      </c>
      <c r="I107" s="135">
        <v>3177.63</v>
      </c>
      <c r="J107" s="135">
        <v>9558.57</v>
      </c>
      <c r="K107" s="135">
        <v>0</v>
      </c>
      <c r="L107" s="135">
        <v>0</v>
      </c>
      <c r="M107" s="135">
        <v>31580120.75</v>
      </c>
      <c r="N107" s="135">
        <v>173031.22</v>
      </c>
      <c r="O107" s="135">
        <v>283954.32</v>
      </c>
      <c r="P107" s="135">
        <v>51927.59</v>
      </c>
      <c r="Q107" s="135">
        <v>0</v>
      </c>
      <c r="R107" s="135">
        <v>31071207.62</v>
      </c>
      <c r="S107" s="135">
        <v>37299265.04</v>
      </c>
      <c r="T107" s="135">
        <v>-1573585.95</v>
      </c>
      <c r="U107" s="135">
        <v>561046.3</v>
      </c>
      <c r="V107" s="135">
        <v>-52997.46</v>
      </c>
      <c r="W107" s="135">
        <v>1015640.05</v>
      </c>
      <c r="X107" s="135">
        <v>-275844.13</v>
      </c>
      <c r="Y107" s="135">
        <v>544187.21</v>
      </c>
      <c r="Z107" s="135">
        <v>-24288.88</v>
      </c>
      <c r="AA107" s="135">
        <v>1713640.62</v>
      </c>
      <c r="AB107" s="135">
        <v>70627.22</v>
      </c>
      <c r="AC107" s="135">
        <v>1888231.36</v>
      </c>
      <c r="AD107" s="135">
        <v>-311903.58</v>
      </c>
      <c r="AE107" s="135">
        <v>17008.24</v>
      </c>
      <c r="AF107" s="135">
        <v>0</v>
      </c>
      <c r="AG107" s="135">
        <v>7061.41</v>
      </c>
      <c r="AH107" s="135">
        <v>0</v>
      </c>
      <c r="AI107" s="135">
        <v>0</v>
      </c>
      <c r="AJ107" s="135">
        <v>0</v>
      </c>
      <c r="AK107" s="135">
        <v>0</v>
      </c>
      <c r="AL107" s="135">
        <v>996852.4</v>
      </c>
      <c r="AM107" s="135">
        <v>-2189.85</v>
      </c>
      <c r="AN107" s="135">
        <v>0</v>
      </c>
      <c r="AO107" s="135">
        <v>0</v>
      </c>
      <c r="AP107" s="135">
        <v>31634502.52</v>
      </c>
      <c r="AQ107" s="135">
        <v>1444624.53</v>
      </c>
      <c r="AR107" s="133"/>
      <c r="AS107" s="132"/>
      <c r="AT107" s="132"/>
    </row>
    <row r="108" spans="1:46" s="95" customFormat="1" ht="12.75">
      <c r="A108" s="107" t="s">
        <v>245</v>
      </c>
      <c r="B108" s="23" t="s">
        <v>653</v>
      </c>
      <c r="C108" s="16" t="s">
        <v>82</v>
      </c>
      <c r="D108" s="16" t="s">
        <v>89</v>
      </c>
      <c r="E108" s="135">
        <v>22599595.87</v>
      </c>
      <c r="F108" s="135">
        <v>15084.38</v>
      </c>
      <c r="G108" s="135">
        <v>395.54</v>
      </c>
      <c r="H108" s="135">
        <v>1936.21</v>
      </c>
      <c r="I108" s="135">
        <v>0</v>
      </c>
      <c r="J108" s="135">
        <v>0</v>
      </c>
      <c r="K108" s="135">
        <v>0</v>
      </c>
      <c r="L108" s="135">
        <v>0</v>
      </c>
      <c r="M108" s="135">
        <v>22582179.74</v>
      </c>
      <c r="N108" s="135">
        <v>87834.54</v>
      </c>
      <c r="O108" s="135">
        <v>322883.59</v>
      </c>
      <c r="P108" s="135">
        <v>9050.17</v>
      </c>
      <c r="Q108" s="135">
        <v>0</v>
      </c>
      <c r="R108" s="135">
        <v>22162411.439999998</v>
      </c>
      <c r="S108" s="135">
        <v>25785494.1</v>
      </c>
      <c r="T108" s="135">
        <v>-271690.53</v>
      </c>
      <c r="U108" s="135">
        <v>601617.17</v>
      </c>
      <c r="V108" s="135">
        <v>-12047.61</v>
      </c>
      <c r="W108" s="135">
        <v>171157.3</v>
      </c>
      <c r="X108" s="135">
        <v>6798.67</v>
      </c>
      <c r="Y108" s="135">
        <v>401847.56</v>
      </c>
      <c r="Z108" s="135">
        <v>-4550.45</v>
      </c>
      <c r="AA108" s="135">
        <v>788065.29</v>
      </c>
      <c r="AB108" s="135">
        <v>22597.37</v>
      </c>
      <c r="AC108" s="135">
        <v>2108271.22</v>
      </c>
      <c r="AD108" s="135">
        <v>0</v>
      </c>
      <c r="AE108" s="135">
        <v>44155.42</v>
      </c>
      <c r="AF108" s="135">
        <v>-20.42</v>
      </c>
      <c r="AG108" s="135">
        <v>0</v>
      </c>
      <c r="AH108" s="135">
        <v>0</v>
      </c>
      <c r="AI108" s="135">
        <v>0</v>
      </c>
      <c r="AJ108" s="135">
        <v>16839.42</v>
      </c>
      <c r="AK108" s="135">
        <v>10860.98</v>
      </c>
      <c r="AL108" s="135">
        <v>622843.87</v>
      </c>
      <c r="AM108" s="135">
        <v>109505.25</v>
      </c>
      <c r="AN108" s="135">
        <v>0</v>
      </c>
      <c r="AO108" s="135">
        <v>0</v>
      </c>
      <c r="AP108" s="135">
        <v>22599595.87</v>
      </c>
      <c r="AQ108" s="135">
        <v>850446.22</v>
      </c>
      <c r="AR108" s="133"/>
      <c r="AS108" s="132"/>
      <c r="AT108" s="132"/>
    </row>
    <row r="109" spans="1:46" s="95" customFormat="1" ht="12.75">
      <c r="A109" s="107" t="s">
        <v>246</v>
      </c>
      <c r="B109" s="23" t="s">
        <v>247</v>
      </c>
      <c r="C109" s="16" t="s">
        <v>85</v>
      </c>
      <c r="D109" s="16" t="s">
        <v>89</v>
      </c>
      <c r="E109" s="135">
        <v>22973548.610000003</v>
      </c>
      <c r="F109" s="135">
        <v>4649.52</v>
      </c>
      <c r="G109" s="135">
        <v>29135.15</v>
      </c>
      <c r="H109" s="135">
        <v>0</v>
      </c>
      <c r="I109" s="135">
        <v>803.75</v>
      </c>
      <c r="J109" s="135">
        <v>0</v>
      </c>
      <c r="K109" s="135">
        <v>0</v>
      </c>
      <c r="L109" s="135">
        <v>0</v>
      </c>
      <c r="M109" s="135">
        <v>22938960.19</v>
      </c>
      <c r="N109" s="135">
        <v>137903.56</v>
      </c>
      <c r="O109" s="135">
        <v>308143.72</v>
      </c>
      <c r="P109" s="135">
        <v>24752.55</v>
      </c>
      <c r="Q109" s="135">
        <v>0</v>
      </c>
      <c r="R109" s="135">
        <v>22468160.36</v>
      </c>
      <c r="S109" s="135">
        <v>26903548.2</v>
      </c>
      <c r="T109" s="135">
        <v>-756503.39</v>
      </c>
      <c r="U109" s="135">
        <v>741434.55</v>
      </c>
      <c r="V109" s="135">
        <v>113061.02</v>
      </c>
      <c r="W109" s="135">
        <v>264118.93</v>
      </c>
      <c r="X109" s="135">
        <v>-130498.17</v>
      </c>
      <c r="Y109" s="135">
        <v>396516.12</v>
      </c>
      <c r="Z109" s="135">
        <v>-12090.05</v>
      </c>
      <c r="AA109" s="135">
        <v>1908421.48</v>
      </c>
      <c r="AB109" s="135">
        <v>65106.95</v>
      </c>
      <c r="AC109" s="135">
        <v>1295064.42</v>
      </c>
      <c r="AD109" s="135">
        <v>19842.87</v>
      </c>
      <c r="AE109" s="135">
        <v>72549.88</v>
      </c>
      <c r="AF109" s="135">
        <v>30407.6</v>
      </c>
      <c r="AG109" s="135">
        <v>1824.49</v>
      </c>
      <c r="AH109" s="135">
        <v>0</v>
      </c>
      <c r="AI109" s="135">
        <v>0</v>
      </c>
      <c r="AJ109" s="135">
        <v>3532.48</v>
      </c>
      <c r="AK109" s="135">
        <v>10326.36</v>
      </c>
      <c r="AL109" s="135">
        <v>813498.12</v>
      </c>
      <c r="AM109" s="135">
        <v>58222.43</v>
      </c>
      <c r="AN109" s="135">
        <v>0</v>
      </c>
      <c r="AO109" s="135">
        <v>0</v>
      </c>
      <c r="AP109" s="135">
        <v>22973548.610000003</v>
      </c>
      <c r="AQ109" s="135">
        <v>1103434.06</v>
      </c>
      <c r="AR109" s="133"/>
      <c r="AS109" s="132"/>
      <c r="AT109" s="132"/>
    </row>
    <row r="110" spans="1:46" s="95" customFormat="1" ht="12.75">
      <c r="A110" s="107" t="s">
        <v>248</v>
      </c>
      <c r="B110" s="23" t="s">
        <v>249</v>
      </c>
      <c r="C110" s="16" t="s">
        <v>81</v>
      </c>
      <c r="D110" s="16" t="s">
        <v>89</v>
      </c>
      <c r="E110" s="135">
        <v>69946208.73</v>
      </c>
      <c r="F110" s="135">
        <v>28178.11</v>
      </c>
      <c r="G110" s="135">
        <v>244621.37</v>
      </c>
      <c r="H110" s="135">
        <v>839.27</v>
      </c>
      <c r="I110" s="135">
        <v>0</v>
      </c>
      <c r="J110" s="135">
        <v>0</v>
      </c>
      <c r="K110" s="135">
        <v>1834.84</v>
      </c>
      <c r="L110" s="135">
        <v>0</v>
      </c>
      <c r="M110" s="135">
        <v>69670735.14</v>
      </c>
      <c r="N110" s="135">
        <v>228376.49</v>
      </c>
      <c r="O110" s="135">
        <v>354525.75</v>
      </c>
      <c r="P110" s="135">
        <v>34893.2</v>
      </c>
      <c r="Q110" s="135">
        <v>0</v>
      </c>
      <c r="R110" s="135">
        <v>69052939.7</v>
      </c>
      <c r="S110" s="135">
        <v>79050562.4</v>
      </c>
      <c r="T110" s="135">
        <v>-1589993.51</v>
      </c>
      <c r="U110" s="135">
        <v>212198.04</v>
      </c>
      <c r="V110" s="135">
        <v>81670.09</v>
      </c>
      <c r="W110" s="135">
        <v>1228055.8</v>
      </c>
      <c r="X110" s="135">
        <v>-317553.92</v>
      </c>
      <c r="Y110" s="135">
        <v>1250440.53</v>
      </c>
      <c r="Z110" s="135">
        <v>-24525.48</v>
      </c>
      <c r="AA110" s="135">
        <v>1502205.79</v>
      </c>
      <c r="AB110" s="135">
        <v>41829.69</v>
      </c>
      <c r="AC110" s="135">
        <v>4066765.37</v>
      </c>
      <c r="AD110" s="135">
        <v>-52641.18</v>
      </c>
      <c r="AE110" s="135">
        <v>33323.22</v>
      </c>
      <c r="AF110" s="135">
        <v>-3264.78</v>
      </c>
      <c r="AG110" s="135">
        <v>0</v>
      </c>
      <c r="AH110" s="135">
        <v>0</v>
      </c>
      <c r="AI110" s="135">
        <v>0</v>
      </c>
      <c r="AJ110" s="135">
        <v>95163.06</v>
      </c>
      <c r="AK110" s="135">
        <v>26887.29</v>
      </c>
      <c r="AL110" s="135">
        <v>2562881.51</v>
      </c>
      <c r="AM110" s="135">
        <v>-149508.51</v>
      </c>
      <c r="AN110" s="135">
        <v>0</v>
      </c>
      <c r="AO110" s="135">
        <v>0</v>
      </c>
      <c r="AP110" s="135">
        <v>69946208.73</v>
      </c>
      <c r="AQ110" s="135">
        <v>1536889.61</v>
      </c>
      <c r="AR110" s="133"/>
      <c r="AS110" s="132"/>
      <c r="AT110" s="132"/>
    </row>
    <row r="111" spans="1:46" s="95" customFormat="1" ht="12.75">
      <c r="A111" s="107" t="s">
        <v>250</v>
      </c>
      <c r="B111" s="23" t="s">
        <v>251</v>
      </c>
      <c r="C111" s="16" t="s">
        <v>82</v>
      </c>
      <c r="D111" s="16" t="s">
        <v>89</v>
      </c>
      <c r="E111" s="135">
        <v>38590235.6</v>
      </c>
      <c r="F111" s="135">
        <v>23051.97</v>
      </c>
      <c r="G111" s="135">
        <v>150095.89</v>
      </c>
      <c r="H111" s="135">
        <v>0</v>
      </c>
      <c r="I111" s="135">
        <v>0</v>
      </c>
      <c r="J111" s="135">
        <v>0</v>
      </c>
      <c r="K111" s="135">
        <v>0</v>
      </c>
      <c r="L111" s="135">
        <v>0</v>
      </c>
      <c r="M111" s="135">
        <v>38417087.74</v>
      </c>
      <c r="N111" s="135">
        <v>144126.43</v>
      </c>
      <c r="O111" s="135">
        <v>159544.67</v>
      </c>
      <c r="P111" s="135">
        <v>10662.94</v>
      </c>
      <c r="Q111" s="135">
        <v>0</v>
      </c>
      <c r="R111" s="135">
        <v>38102753.7</v>
      </c>
      <c r="S111" s="135">
        <v>43391369.71</v>
      </c>
      <c r="T111" s="135">
        <v>-715953.02</v>
      </c>
      <c r="U111" s="135">
        <v>193467.08</v>
      </c>
      <c r="V111" s="135">
        <v>79480.79</v>
      </c>
      <c r="W111" s="135">
        <v>518345.21</v>
      </c>
      <c r="X111" s="135">
        <v>-179084.74</v>
      </c>
      <c r="Y111" s="135">
        <v>673391.98</v>
      </c>
      <c r="Z111" s="135">
        <v>0</v>
      </c>
      <c r="AA111" s="135">
        <v>1214535.37</v>
      </c>
      <c r="AB111" s="135">
        <v>23105</v>
      </c>
      <c r="AC111" s="135">
        <v>2192191.94</v>
      </c>
      <c r="AD111" s="135">
        <v>-46740.93</v>
      </c>
      <c r="AE111" s="135">
        <v>0</v>
      </c>
      <c r="AF111" s="135">
        <v>0</v>
      </c>
      <c r="AG111" s="135">
        <v>0</v>
      </c>
      <c r="AH111" s="135">
        <v>0</v>
      </c>
      <c r="AI111" s="135">
        <v>0</v>
      </c>
      <c r="AJ111" s="135">
        <v>22698.89</v>
      </c>
      <c r="AK111" s="135">
        <v>677.58</v>
      </c>
      <c r="AL111" s="135">
        <v>1305738.76</v>
      </c>
      <c r="AM111" s="135">
        <v>-19946.14</v>
      </c>
      <c r="AN111" s="135">
        <v>0</v>
      </c>
      <c r="AO111" s="135">
        <v>0</v>
      </c>
      <c r="AP111" s="135">
        <v>38590235.6</v>
      </c>
      <c r="AQ111" s="135">
        <v>1017913.18</v>
      </c>
      <c r="AR111" s="133"/>
      <c r="AS111" s="132"/>
      <c r="AT111" s="132"/>
    </row>
    <row r="112" spans="1:46" s="95" customFormat="1" ht="12.75">
      <c r="A112" s="107" t="s">
        <v>252</v>
      </c>
      <c r="B112" s="23" t="s">
        <v>253</v>
      </c>
      <c r="C112" s="16" t="s">
        <v>83</v>
      </c>
      <c r="D112" s="16" t="s">
        <v>89</v>
      </c>
      <c r="E112" s="135">
        <v>22069351.79</v>
      </c>
      <c r="F112" s="135">
        <v>6586.28</v>
      </c>
      <c r="G112" s="135">
        <v>49701.4</v>
      </c>
      <c r="H112" s="135">
        <v>0</v>
      </c>
      <c r="I112" s="135">
        <v>20837.69</v>
      </c>
      <c r="J112" s="135">
        <v>10474.64</v>
      </c>
      <c r="K112" s="135">
        <v>0</v>
      </c>
      <c r="L112" s="135">
        <v>0</v>
      </c>
      <c r="M112" s="135">
        <v>21981751.779999997</v>
      </c>
      <c r="N112" s="135">
        <v>128171.82</v>
      </c>
      <c r="O112" s="135">
        <v>181676.25</v>
      </c>
      <c r="P112" s="135">
        <v>2887.82</v>
      </c>
      <c r="Q112" s="135">
        <v>0</v>
      </c>
      <c r="R112" s="135">
        <v>21669015.89</v>
      </c>
      <c r="S112" s="135">
        <v>26464220.14</v>
      </c>
      <c r="T112" s="135">
        <v>-311139.99</v>
      </c>
      <c r="U112" s="135">
        <v>50497.93</v>
      </c>
      <c r="V112" s="135">
        <v>-5982.92</v>
      </c>
      <c r="W112" s="135">
        <v>1017812.67</v>
      </c>
      <c r="X112" s="135">
        <v>-152940.68</v>
      </c>
      <c r="Y112" s="135">
        <v>388649.85</v>
      </c>
      <c r="Z112" s="135">
        <v>-4397.75</v>
      </c>
      <c r="AA112" s="135">
        <v>1629138.38</v>
      </c>
      <c r="AB112" s="135">
        <v>39614.64</v>
      </c>
      <c r="AC112" s="135">
        <v>1197529.46</v>
      </c>
      <c r="AD112" s="135">
        <v>61362.41</v>
      </c>
      <c r="AE112" s="135">
        <v>23188.52</v>
      </c>
      <c r="AF112" s="135">
        <v>0</v>
      </c>
      <c r="AG112" s="135">
        <v>27783.59</v>
      </c>
      <c r="AH112" s="135">
        <v>0</v>
      </c>
      <c r="AI112" s="135">
        <v>0</v>
      </c>
      <c r="AJ112" s="135">
        <v>7121.22</v>
      </c>
      <c r="AK112" s="135">
        <v>5479.37</v>
      </c>
      <c r="AL112" s="135">
        <v>676220.36</v>
      </c>
      <c r="AM112" s="135">
        <v>-19814.47</v>
      </c>
      <c r="AN112" s="135">
        <v>0</v>
      </c>
      <c r="AO112" s="135">
        <v>0</v>
      </c>
      <c r="AP112" s="135">
        <v>22069351.79</v>
      </c>
      <c r="AQ112" s="135">
        <v>560399.88</v>
      </c>
      <c r="AR112" s="133"/>
      <c r="AS112" s="132"/>
      <c r="AT112" s="132"/>
    </row>
    <row r="113" spans="1:46" s="95" customFormat="1" ht="12.75">
      <c r="A113" s="107" t="s">
        <v>254</v>
      </c>
      <c r="B113" s="23" t="s">
        <v>255</v>
      </c>
      <c r="C113" s="16" t="s">
        <v>83</v>
      </c>
      <c r="D113" s="16" t="s">
        <v>89</v>
      </c>
      <c r="E113" s="135">
        <v>20496548.43</v>
      </c>
      <c r="F113" s="135">
        <v>3659.63</v>
      </c>
      <c r="G113" s="135">
        <v>398.72</v>
      </c>
      <c r="H113" s="135">
        <v>74.32</v>
      </c>
      <c r="I113" s="135">
        <v>1253.77</v>
      </c>
      <c r="J113" s="135">
        <v>0</v>
      </c>
      <c r="K113" s="135">
        <v>99537.91</v>
      </c>
      <c r="L113" s="135">
        <v>0</v>
      </c>
      <c r="M113" s="135">
        <v>20391624.08</v>
      </c>
      <c r="N113" s="135">
        <v>90143.16</v>
      </c>
      <c r="O113" s="135">
        <v>131516.72</v>
      </c>
      <c r="P113" s="135">
        <v>9543.17</v>
      </c>
      <c r="Q113" s="135">
        <v>0</v>
      </c>
      <c r="R113" s="135">
        <v>20160421.03</v>
      </c>
      <c r="S113" s="135">
        <v>23076331.67</v>
      </c>
      <c r="T113" s="135">
        <v>-613275.56</v>
      </c>
      <c r="U113" s="135">
        <v>69106.85</v>
      </c>
      <c r="V113" s="135">
        <v>20993.66</v>
      </c>
      <c r="W113" s="135">
        <v>265053.03</v>
      </c>
      <c r="X113" s="135">
        <v>-193166.68</v>
      </c>
      <c r="Y113" s="135">
        <v>347014.09</v>
      </c>
      <c r="Z113" s="135">
        <v>-8468.7</v>
      </c>
      <c r="AA113" s="135">
        <v>997285.59</v>
      </c>
      <c r="AB113" s="135">
        <v>14622.75</v>
      </c>
      <c r="AC113" s="135">
        <v>756141.51</v>
      </c>
      <c r="AD113" s="135">
        <v>7510.16</v>
      </c>
      <c r="AE113" s="135">
        <v>8475.79</v>
      </c>
      <c r="AF113" s="135">
        <v>0</v>
      </c>
      <c r="AG113" s="135">
        <v>15866.77</v>
      </c>
      <c r="AH113" s="135">
        <v>272.22</v>
      </c>
      <c r="AI113" s="135">
        <v>0</v>
      </c>
      <c r="AJ113" s="135">
        <v>60439.56</v>
      </c>
      <c r="AK113" s="135">
        <v>9045.32</v>
      </c>
      <c r="AL113" s="135">
        <v>429747.22</v>
      </c>
      <c r="AM113" s="135">
        <v>23860.34</v>
      </c>
      <c r="AN113" s="135">
        <v>0</v>
      </c>
      <c r="AO113" s="135">
        <v>0</v>
      </c>
      <c r="AP113" s="135">
        <v>20496548.43</v>
      </c>
      <c r="AQ113" s="135">
        <v>496886.57</v>
      </c>
      <c r="AR113" s="133"/>
      <c r="AS113" s="132"/>
      <c r="AT113" s="132"/>
    </row>
    <row r="114" spans="1:46" s="95" customFormat="1" ht="12.75">
      <c r="A114" s="107" t="s">
        <v>256</v>
      </c>
      <c r="B114" s="23" t="s">
        <v>257</v>
      </c>
      <c r="C114" s="16" t="s">
        <v>81</v>
      </c>
      <c r="D114" s="16" t="s">
        <v>89</v>
      </c>
      <c r="E114" s="135">
        <v>10944087.05</v>
      </c>
      <c r="F114" s="135">
        <v>12302.08</v>
      </c>
      <c r="G114" s="135">
        <v>52747.42</v>
      </c>
      <c r="H114" s="135">
        <v>90.39</v>
      </c>
      <c r="I114" s="135">
        <v>35527.31</v>
      </c>
      <c r="J114" s="135">
        <v>0</v>
      </c>
      <c r="K114" s="135">
        <v>0</v>
      </c>
      <c r="L114" s="135">
        <v>0</v>
      </c>
      <c r="M114" s="135">
        <v>10843419.850000001</v>
      </c>
      <c r="N114" s="135">
        <v>120605.39</v>
      </c>
      <c r="O114" s="135">
        <v>130131.63</v>
      </c>
      <c r="P114" s="135">
        <v>6802.93</v>
      </c>
      <c r="Q114" s="135">
        <v>0</v>
      </c>
      <c r="R114" s="135">
        <v>10585879.9</v>
      </c>
      <c r="S114" s="135">
        <v>14246029.709999999</v>
      </c>
      <c r="T114" s="135">
        <v>102068.18</v>
      </c>
      <c r="U114" s="135">
        <v>75465.97</v>
      </c>
      <c r="V114" s="135">
        <v>-18316.69</v>
      </c>
      <c r="W114" s="135">
        <v>389153.07</v>
      </c>
      <c r="X114" s="135">
        <v>-7974.91</v>
      </c>
      <c r="Y114" s="135">
        <v>201179.79</v>
      </c>
      <c r="Z114" s="135">
        <v>-3852.96</v>
      </c>
      <c r="AA114" s="135">
        <v>1619322.57</v>
      </c>
      <c r="AB114" s="135">
        <v>51611.46</v>
      </c>
      <c r="AC114" s="135">
        <v>1219051.18</v>
      </c>
      <c r="AD114" s="135">
        <v>8220.17</v>
      </c>
      <c r="AE114" s="135">
        <v>2383.34</v>
      </c>
      <c r="AF114" s="135">
        <v>0</v>
      </c>
      <c r="AG114" s="135">
        <v>47298</v>
      </c>
      <c r="AH114" s="135">
        <v>2819.57</v>
      </c>
      <c r="AI114" s="135">
        <v>0</v>
      </c>
      <c r="AJ114" s="135">
        <v>0</v>
      </c>
      <c r="AK114" s="135">
        <v>0</v>
      </c>
      <c r="AL114" s="135">
        <v>353538.69</v>
      </c>
      <c r="AM114" s="135">
        <v>-26936.19</v>
      </c>
      <c r="AN114" s="135">
        <v>0</v>
      </c>
      <c r="AO114" s="135">
        <v>0</v>
      </c>
      <c r="AP114" s="135">
        <v>10944087.05</v>
      </c>
      <c r="AQ114" s="135">
        <v>616814.4</v>
      </c>
      <c r="AR114" s="133"/>
      <c r="AS114" s="132"/>
      <c r="AT114" s="132"/>
    </row>
    <row r="115" spans="1:46" s="95" customFormat="1" ht="12.75">
      <c r="A115" s="107" t="s">
        <v>258</v>
      </c>
      <c r="B115" s="23" t="s">
        <v>259</v>
      </c>
      <c r="C115" s="16" t="s">
        <v>80</v>
      </c>
      <c r="D115" s="16" t="s">
        <v>89</v>
      </c>
      <c r="E115" s="135">
        <v>22382663.69</v>
      </c>
      <c r="F115" s="135">
        <v>13108.88</v>
      </c>
      <c r="G115" s="135">
        <v>16454.31</v>
      </c>
      <c r="H115" s="135">
        <v>159.7</v>
      </c>
      <c r="I115" s="135">
        <v>1832.96</v>
      </c>
      <c r="J115" s="135">
        <v>3247.5</v>
      </c>
      <c r="K115" s="135">
        <v>926.48</v>
      </c>
      <c r="L115" s="135">
        <v>0</v>
      </c>
      <c r="M115" s="135">
        <v>22346933.86</v>
      </c>
      <c r="N115" s="135">
        <v>113273.38</v>
      </c>
      <c r="O115" s="135">
        <v>345275.59</v>
      </c>
      <c r="P115" s="135">
        <v>34657.46</v>
      </c>
      <c r="Q115" s="135">
        <v>0</v>
      </c>
      <c r="R115" s="135">
        <v>21853727.43</v>
      </c>
      <c r="S115" s="135">
        <v>26591235.06</v>
      </c>
      <c r="T115" s="135">
        <v>-911193.4</v>
      </c>
      <c r="U115" s="135">
        <v>140518.34</v>
      </c>
      <c r="V115" s="135">
        <v>39142.35</v>
      </c>
      <c r="W115" s="135">
        <v>966785.05</v>
      </c>
      <c r="X115" s="135">
        <v>-92678.45</v>
      </c>
      <c r="Y115" s="135">
        <v>395873.7</v>
      </c>
      <c r="Z115" s="135">
        <v>2496.15</v>
      </c>
      <c r="AA115" s="135">
        <v>1462145.34</v>
      </c>
      <c r="AB115" s="135">
        <v>38789.99</v>
      </c>
      <c r="AC115" s="135">
        <v>812917.6</v>
      </c>
      <c r="AD115" s="135">
        <v>5023.15</v>
      </c>
      <c r="AE115" s="135">
        <v>4644.67</v>
      </c>
      <c r="AF115" s="135">
        <v>0</v>
      </c>
      <c r="AG115" s="135">
        <v>2960.09</v>
      </c>
      <c r="AH115" s="135">
        <v>-305.61</v>
      </c>
      <c r="AI115" s="135">
        <v>0</v>
      </c>
      <c r="AJ115" s="135">
        <v>1641.79</v>
      </c>
      <c r="AK115" s="135">
        <v>802.97</v>
      </c>
      <c r="AL115" s="135">
        <v>680919.15</v>
      </c>
      <c r="AM115" s="135">
        <v>-8237.23</v>
      </c>
      <c r="AN115" s="135">
        <v>0</v>
      </c>
      <c r="AO115" s="135">
        <v>0</v>
      </c>
      <c r="AP115" s="135">
        <v>22382663.69</v>
      </c>
      <c r="AQ115" s="135">
        <v>1098642.77</v>
      </c>
      <c r="AR115" s="133"/>
      <c r="AS115" s="132"/>
      <c r="AT115" s="132"/>
    </row>
    <row r="116" spans="1:46" s="95" customFormat="1" ht="12.75">
      <c r="A116" s="107" t="s">
        <v>260</v>
      </c>
      <c r="B116" s="23" t="s">
        <v>261</v>
      </c>
      <c r="C116" s="16" t="s">
        <v>79</v>
      </c>
      <c r="D116" s="16" t="s">
        <v>90</v>
      </c>
      <c r="E116" s="135">
        <v>81785077.86</v>
      </c>
      <c r="F116" s="135">
        <v>30706.96</v>
      </c>
      <c r="G116" s="135">
        <v>52989.65</v>
      </c>
      <c r="H116" s="135">
        <v>0</v>
      </c>
      <c r="I116" s="135">
        <v>0</v>
      </c>
      <c r="J116" s="135">
        <v>0</v>
      </c>
      <c r="K116" s="135">
        <v>0</v>
      </c>
      <c r="L116" s="135">
        <v>0</v>
      </c>
      <c r="M116" s="135">
        <v>81701381.25</v>
      </c>
      <c r="N116" s="135">
        <v>286553.4</v>
      </c>
      <c r="O116" s="135">
        <v>935280.88</v>
      </c>
      <c r="P116" s="135">
        <v>27511.66</v>
      </c>
      <c r="Q116" s="135">
        <v>0</v>
      </c>
      <c r="R116" s="135">
        <v>80452035.31</v>
      </c>
      <c r="S116" s="135">
        <v>90059420.58</v>
      </c>
      <c r="T116" s="135">
        <v>-1352627.86</v>
      </c>
      <c r="U116" s="135">
        <v>1675971.83</v>
      </c>
      <c r="V116" s="135">
        <v>177535.52</v>
      </c>
      <c r="W116" s="135">
        <v>1036002.09</v>
      </c>
      <c r="X116" s="135">
        <v>-502870.08</v>
      </c>
      <c r="Y116" s="135">
        <v>1404890.09</v>
      </c>
      <c r="Z116" s="135">
        <v>86612.35</v>
      </c>
      <c r="AA116" s="135">
        <v>2883038.8</v>
      </c>
      <c r="AB116" s="135">
        <v>119210.49</v>
      </c>
      <c r="AC116" s="135">
        <v>2519117.68</v>
      </c>
      <c r="AD116" s="135">
        <v>-102720.88</v>
      </c>
      <c r="AE116" s="135">
        <v>80201.33</v>
      </c>
      <c r="AF116" s="135">
        <v>-0.01</v>
      </c>
      <c r="AG116" s="135">
        <v>9957.6</v>
      </c>
      <c r="AH116" s="135">
        <v>-0.08</v>
      </c>
      <c r="AI116" s="135">
        <v>0</v>
      </c>
      <c r="AJ116" s="135">
        <v>246143.34</v>
      </c>
      <c r="AK116" s="135">
        <v>126587.41</v>
      </c>
      <c r="AL116" s="135">
        <v>3531595.71</v>
      </c>
      <c r="AM116" s="135">
        <v>320461.25</v>
      </c>
      <c r="AN116" s="135">
        <v>0</v>
      </c>
      <c r="AO116" s="135">
        <v>0</v>
      </c>
      <c r="AP116" s="135">
        <v>81785077.86</v>
      </c>
      <c r="AQ116" s="135">
        <v>3085392.55</v>
      </c>
      <c r="AR116" s="133"/>
      <c r="AS116" s="132"/>
      <c r="AT116" s="132"/>
    </row>
    <row r="117" spans="1:46" s="95" customFormat="1" ht="12.75">
      <c r="A117" s="107" t="s">
        <v>262</v>
      </c>
      <c r="B117" s="23" t="s">
        <v>263</v>
      </c>
      <c r="C117" s="16" t="s">
        <v>85</v>
      </c>
      <c r="D117" s="16" t="s">
        <v>89</v>
      </c>
      <c r="E117" s="135">
        <v>20473426.05</v>
      </c>
      <c r="F117" s="135">
        <v>18603.32</v>
      </c>
      <c r="G117" s="135">
        <v>28080.04</v>
      </c>
      <c r="H117" s="135">
        <v>1338.36</v>
      </c>
      <c r="I117" s="135">
        <v>4189.28</v>
      </c>
      <c r="J117" s="135">
        <v>0</v>
      </c>
      <c r="K117" s="135">
        <v>6071.33</v>
      </c>
      <c r="L117" s="135">
        <v>0</v>
      </c>
      <c r="M117" s="135">
        <v>20415143.72</v>
      </c>
      <c r="N117" s="135">
        <v>102819.4</v>
      </c>
      <c r="O117" s="135">
        <v>75144.56</v>
      </c>
      <c r="P117" s="135">
        <v>7276.61</v>
      </c>
      <c r="Q117" s="135">
        <v>0</v>
      </c>
      <c r="R117" s="135">
        <v>20229903.150000002</v>
      </c>
      <c r="S117" s="135">
        <v>22364912.6</v>
      </c>
      <c r="T117" s="135">
        <v>-42470.55</v>
      </c>
      <c r="U117" s="135">
        <v>775122.1</v>
      </c>
      <c r="V117" s="135">
        <v>7855.44</v>
      </c>
      <c r="W117" s="135">
        <v>125194.09</v>
      </c>
      <c r="X117" s="135">
        <v>1493.25</v>
      </c>
      <c r="Y117" s="135">
        <v>331466.77</v>
      </c>
      <c r="Z117" s="135">
        <v>-8512.52</v>
      </c>
      <c r="AA117" s="135">
        <v>1267913.74</v>
      </c>
      <c r="AB117" s="135">
        <v>65668.04</v>
      </c>
      <c r="AC117" s="135">
        <v>879559.33</v>
      </c>
      <c r="AD117" s="135">
        <v>-5637.7</v>
      </c>
      <c r="AE117" s="135">
        <v>44607.16</v>
      </c>
      <c r="AF117" s="135">
        <v>0</v>
      </c>
      <c r="AG117" s="135">
        <v>1887.21</v>
      </c>
      <c r="AH117" s="135">
        <v>0</v>
      </c>
      <c r="AI117" s="135">
        <v>0</v>
      </c>
      <c r="AJ117" s="135">
        <v>41631.46</v>
      </c>
      <c r="AK117" s="135">
        <v>45138.36</v>
      </c>
      <c r="AL117" s="135">
        <v>455356.13</v>
      </c>
      <c r="AM117" s="135">
        <v>32136.72</v>
      </c>
      <c r="AN117" s="135">
        <v>0</v>
      </c>
      <c r="AO117" s="135">
        <v>0</v>
      </c>
      <c r="AP117" s="135">
        <v>20473426.05</v>
      </c>
      <c r="AQ117" s="135">
        <v>259761.71</v>
      </c>
      <c r="AR117" s="133"/>
      <c r="AS117" s="132"/>
      <c r="AT117" s="132"/>
    </row>
    <row r="118" spans="1:46" s="95" customFormat="1" ht="12.75">
      <c r="A118" s="107" t="s">
        <v>264</v>
      </c>
      <c r="B118" s="23" t="s">
        <v>265</v>
      </c>
      <c r="C118" s="16" t="s">
        <v>81</v>
      </c>
      <c r="D118" s="16" t="s">
        <v>89</v>
      </c>
      <c r="E118" s="135">
        <v>47661067.61</v>
      </c>
      <c r="F118" s="135">
        <v>467.37</v>
      </c>
      <c r="G118" s="135">
        <v>50883.47</v>
      </c>
      <c r="H118" s="135">
        <v>0</v>
      </c>
      <c r="I118" s="135">
        <v>0</v>
      </c>
      <c r="J118" s="135">
        <v>0</v>
      </c>
      <c r="K118" s="135">
        <v>0</v>
      </c>
      <c r="L118" s="135">
        <v>0</v>
      </c>
      <c r="M118" s="135">
        <v>47609716.77</v>
      </c>
      <c r="N118" s="135">
        <v>177655.74</v>
      </c>
      <c r="O118" s="135">
        <v>581145.71</v>
      </c>
      <c r="P118" s="135">
        <v>19710.03</v>
      </c>
      <c r="Q118" s="135">
        <v>0</v>
      </c>
      <c r="R118" s="135">
        <v>46831205.29000001</v>
      </c>
      <c r="S118" s="135">
        <v>52861114.690000005</v>
      </c>
      <c r="T118" s="135">
        <v>-629408.32</v>
      </c>
      <c r="U118" s="135">
        <v>622348.96</v>
      </c>
      <c r="V118" s="135">
        <v>205116.68</v>
      </c>
      <c r="W118" s="135">
        <v>338538.25</v>
      </c>
      <c r="X118" s="135">
        <v>-67365.24</v>
      </c>
      <c r="Y118" s="135">
        <v>830363.21</v>
      </c>
      <c r="Z118" s="135">
        <v>-10264.17</v>
      </c>
      <c r="AA118" s="135">
        <v>1408480.13</v>
      </c>
      <c r="AB118" s="135">
        <v>58965.54</v>
      </c>
      <c r="AC118" s="135">
        <v>2435273.4</v>
      </c>
      <c r="AD118" s="135">
        <v>2025</v>
      </c>
      <c r="AE118" s="135">
        <v>31863.55</v>
      </c>
      <c r="AF118" s="135">
        <v>0</v>
      </c>
      <c r="AG118" s="135">
        <v>0</v>
      </c>
      <c r="AH118" s="135">
        <v>0</v>
      </c>
      <c r="AI118" s="135">
        <v>0</v>
      </c>
      <c r="AJ118" s="135">
        <v>47584.48</v>
      </c>
      <c r="AK118" s="135">
        <v>-14398.73</v>
      </c>
      <c r="AL118" s="135">
        <v>1890276.33</v>
      </c>
      <c r="AM118" s="135">
        <v>86960.73</v>
      </c>
      <c r="AN118" s="135">
        <v>0</v>
      </c>
      <c r="AO118" s="135">
        <v>0</v>
      </c>
      <c r="AP118" s="135">
        <v>47661067.61</v>
      </c>
      <c r="AQ118" s="135">
        <v>3012765.42</v>
      </c>
      <c r="AR118" s="133"/>
      <c r="AS118" s="132"/>
      <c r="AT118" s="132"/>
    </row>
    <row r="119" spans="1:46" s="95" customFormat="1" ht="12.75">
      <c r="A119" s="107" t="s">
        <v>266</v>
      </c>
      <c r="B119" s="23" t="s">
        <v>267</v>
      </c>
      <c r="C119" s="16" t="s">
        <v>82</v>
      </c>
      <c r="D119" s="16" t="s">
        <v>89</v>
      </c>
      <c r="E119" s="135">
        <v>13142123.34</v>
      </c>
      <c r="F119" s="135">
        <v>20595.59</v>
      </c>
      <c r="G119" s="135">
        <v>83478.14</v>
      </c>
      <c r="H119" s="135">
        <v>0</v>
      </c>
      <c r="I119" s="135">
        <v>0</v>
      </c>
      <c r="J119" s="135">
        <v>0</v>
      </c>
      <c r="K119" s="135">
        <v>0</v>
      </c>
      <c r="L119" s="135">
        <v>0</v>
      </c>
      <c r="M119" s="135">
        <v>13038049.61</v>
      </c>
      <c r="N119" s="135">
        <v>83019.02</v>
      </c>
      <c r="O119" s="135">
        <v>-390517.4</v>
      </c>
      <c r="P119" s="135">
        <v>67367.15</v>
      </c>
      <c r="Q119" s="135">
        <v>0</v>
      </c>
      <c r="R119" s="135">
        <v>13278180.84</v>
      </c>
      <c r="S119" s="135">
        <v>17192297.51</v>
      </c>
      <c r="T119" s="135">
        <v>-1789792.62</v>
      </c>
      <c r="U119" s="135">
        <v>248215.58</v>
      </c>
      <c r="V119" s="135">
        <v>187357.06</v>
      </c>
      <c r="W119" s="135">
        <v>791757.47</v>
      </c>
      <c r="X119" s="135">
        <v>-50225.52</v>
      </c>
      <c r="Y119" s="135">
        <v>254933.54</v>
      </c>
      <c r="Z119" s="135">
        <v>-21582.28</v>
      </c>
      <c r="AA119" s="135">
        <v>964963.34</v>
      </c>
      <c r="AB119" s="135">
        <v>29755.21</v>
      </c>
      <c r="AC119" s="135">
        <v>840864.64</v>
      </c>
      <c r="AD119" s="135">
        <v>-13125.53</v>
      </c>
      <c r="AE119" s="135">
        <v>14011.88</v>
      </c>
      <c r="AF119" s="135">
        <v>0</v>
      </c>
      <c r="AG119" s="135">
        <v>0</v>
      </c>
      <c r="AH119" s="135">
        <v>0</v>
      </c>
      <c r="AI119" s="135">
        <v>0</v>
      </c>
      <c r="AJ119" s="135">
        <v>0</v>
      </c>
      <c r="AK119" s="135">
        <v>0</v>
      </c>
      <c r="AL119" s="135">
        <v>512289.15</v>
      </c>
      <c r="AM119" s="135">
        <v>-160985.19</v>
      </c>
      <c r="AN119" s="135">
        <v>0</v>
      </c>
      <c r="AO119" s="135">
        <v>0</v>
      </c>
      <c r="AP119" s="135">
        <v>13142123.34</v>
      </c>
      <c r="AQ119" s="135">
        <v>1085307.19</v>
      </c>
      <c r="AR119" s="133"/>
      <c r="AS119" s="132"/>
      <c r="AT119" s="132"/>
    </row>
    <row r="120" spans="1:46" s="95" customFormat="1" ht="12.75">
      <c r="A120" s="107" t="s">
        <v>268</v>
      </c>
      <c r="B120" s="23" t="s">
        <v>269</v>
      </c>
      <c r="C120" s="16" t="s">
        <v>82</v>
      </c>
      <c r="D120" s="16" t="s">
        <v>89</v>
      </c>
      <c r="E120" s="135">
        <v>20932843.479999997</v>
      </c>
      <c r="F120" s="135">
        <v>22793.63</v>
      </c>
      <c r="G120" s="135">
        <v>24386.07</v>
      </c>
      <c r="H120" s="135">
        <v>52.41</v>
      </c>
      <c r="I120" s="135">
        <v>0</v>
      </c>
      <c r="J120" s="135">
        <v>919.98</v>
      </c>
      <c r="K120" s="135">
        <v>0</v>
      </c>
      <c r="L120" s="135">
        <v>0</v>
      </c>
      <c r="M120" s="135">
        <v>20884691.39</v>
      </c>
      <c r="N120" s="135">
        <v>99420.14</v>
      </c>
      <c r="O120" s="135">
        <v>-2367.55</v>
      </c>
      <c r="P120" s="135">
        <v>5217.08</v>
      </c>
      <c r="Q120" s="135">
        <v>0</v>
      </c>
      <c r="R120" s="135">
        <v>20782421.72</v>
      </c>
      <c r="S120" s="135">
        <v>24868115.830000002</v>
      </c>
      <c r="T120" s="135">
        <v>-226561.53</v>
      </c>
      <c r="U120" s="135">
        <v>110290.46</v>
      </c>
      <c r="V120" s="135">
        <v>16828.86</v>
      </c>
      <c r="W120" s="135">
        <v>419270.34</v>
      </c>
      <c r="X120" s="135">
        <v>-37123.1</v>
      </c>
      <c r="Y120" s="135">
        <v>381855.73</v>
      </c>
      <c r="Z120" s="135">
        <v>-3448.97</v>
      </c>
      <c r="AA120" s="135">
        <v>1027153.71</v>
      </c>
      <c r="AB120" s="135">
        <v>40286.14</v>
      </c>
      <c r="AC120" s="135">
        <v>1854662.73</v>
      </c>
      <c r="AD120" s="135">
        <v>-21215.76</v>
      </c>
      <c r="AE120" s="135">
        <v>33568.3</v>
      </c>
      <c r="AF120" s="135">
        <v>0</v>
      </c>
      <c r="AG120" s="135">
        <v>7161.26</v>
      </c>
      <c r="AH120" s="135">
        <v>0</v>
      </c>
      <c r="AI120" s="135">
        <v>0</v>
      </c>
      <c r="AJ120" s="135">
        <v>3004.32</v>
      </c>
      <c r="AK120" s="135">
        <v>-1677.27</v>
      </c>
      <c r="AL120" s="135">
        <v>848561.87</v>
      </c>
      <c r="AM120" s="135">
        <v>40584.36</v>
      </c>
      <c r="AN120" s="135">
        <v>0</v>
      </c>
      <c r="AO120" s="135">
        <v>0</v>
      </c>
      <c r="AP120" s="135">
        <v>20932843.479999997</v>
      </c>
      <c r="AQ120" s="135">
        <v>1626024.75</v>
      </c>
      <c r="AR120" s="133"/>
      <c r="AS120" s="132"/>
      <c r="AT120" s="132"/>
    </row>
    <row r="121" spans="1:46" s="95" customFormat="1" ht="12.75">
      <c r="A121" s="107" t="s">
        <v>270</v>
      </c>
      <c r="B121" s="23" t="s">
        <v>271</v>
      </c>
      <c r="C121" s="16" t="s">
        <v>83</v>
      </c>
      <c r="D121" s="16" t="s">
        <v>89</v>
      </c>
      <c r="E121" s="135">
        <v>27343364.03</v>
      </c>
      <c r="F121" s="135">
        <v>26152.87</v>
      </c>
      <c r="G121" s="135">
        <v>24332.36</v>
      </c>
      <c r="H121" s="135">
        <v>0</v>
      </c>
      <c r="I121" s="135">
        <v>554.17</v>
      </c>
      <c r="J121" s="135">
        <v>0</v>
      </c>
      <c r="K121" s="135">
        <v>0</v>
      </c>
      <c r="L121" s="135">
        <v>0</v>
      </c>
      <c r="M121" s="135">
        <v>27292324.630000003</v>
      </c>
      <c r="N121" s="135">
        <v>188681.67</v>
      </c>
      <c r="O121" s="135">
        <v>187469.84</v>
      </c>
      <c r="P121" s="135">
        <v>28693.41</v>
      </c>
      <c r="Q121" s="135">
        <v>0</v>
      </c>
      <c r="R121" s="135">
        <v>26887479.71</v>
      </c>
      <c r="S121" s="135">
        <v>32588731.79</v>
      </c>
      <c r="T121" s="135">
        <v>-683629.86</v>
      </c>
      <c r="U121" s="135">
        <v>480650.97</v>
      </c>
      <c r="V121" s="135">
        <v>9003.27</v>
      </c>
      <c r="W121" s="135">
        <v>1394430.87</v>
      </c>
      <c r="X121" s="135">
        <v>-35698.06</v>
      </c>
      <c r="Y121" s="135">
        <v>484136.05</v>
      </c>
      <c r="Z121" s="135">
        <v>-13890.97</v>
      </c>
      <c r="AA121" s="135">
        <v>1948769.64</v>
      </c>
      <c r="AB121" s="135">
        <v>82485.69</v>
      </c>
      <c r="AC121" s="135">
        <v>1304517.05</v>
      </c>
      <c r="AD121" s="135">
        <v>-30702.81</v>
      </c>
      <c r="AE121" s="135">
        <v>17320</v>
      </c>
      <c r="AF121" s="135">
        <v>0</v>
      </c>
      <c r="AG121" s="135">
        <v>3591.82</v>
      </c>
      <c r="AH121" s="135">
        <v>-989.96</v>
      </c>
      <c r="AI121" s="135">
        <v>0</v>
      </c>
      <c r="AJ121" s="135">
        <v>87520</v>
      </c>
      <c r="AK121" s="135">
        <v>7558.58</v>
      </c>
      <c r="AL121" s="135">
        <v>772780.92</v>
      </c>
      <c r="AM121" s="135">
        <v>-29946.35</v>
      </c>
      <c r="AN121" s="135">
        <v>0</v>
      </c>
      <c r="AO121" s="135">
        <v>0</v>
      </c>
      <c r="AP121" s="135">
        <v>27343363.86</v>
      </c>
      <c r="AQ121" s="135">
        <v>716851.16</v>
      </c>
      <c r="AR121" s="133"/>
      <c r="AS121" s="132"/>
      <c r="AT121" s="132"/>
    </row>
    <row r="122" spans="1:46" s="95" customFormat="1" ht="12.75">
      <c r="A122" s="107" t="s">
        <v>14</v>
      </c>
      <c r="B122" s="23" t="s">
        <v>15</v>
      </c>
      <c r="C122" s="16" t="s">
        <v>84</v>
      </c>
      <c r="D122" s="16" t="s">
        <v>682</v>
      </c>
      <c r="E122" s="135">
        <v>57456261.29000001</v>
      </c>
      <c r="F122" s="135">
        <v>104907.37</v>
      </c>
      <c r="G122" s="135">
        <v>40166.99</v>
      </c>
      <c r="H122" s="135">
        <v>0</v>
      </c>
      <c r="I122" s="135">
        <v>0</v>
      </c>
      <c r="J122" s="135">
        <v>0</v>
      </c>
      <c r="K122" s="135">
        <v>8637.14</v>
      </c>
      <c r="L122" s="135">
        <v>0</v>
      </c>
      <c r="M122" s="135">
        <v>57302549.79000001</v>
      </c>
      <c r="N122" s="135">
        <v>283674.23</v>
      </c>
      <c r="O122" s="135">
        <v>672869.57</v>
      </c>
      <c r="P122" s="135">
        <v>38507.4</v>
      </c>
      <c r="Q122" s="135">
        <v>0</v>
      </c>
      <c r="R122" s="135">
        <v>56307498.59</v>
      </c>
      <c r="S122" s="135">
        <v>69683956.33</v>
      </c>
      <c r="T122" s="135">
        <v>-1324784.46</v>
      </c>
      <c r="U122" s="135">
        <v>806291.27</v>
      </c>
      <c r="V122" s="135">
        <v>15565.23</v>
      </c>
      <c r="W122" s="135">
        <v>1265231.91</v>
      </c>
      <c r="X122" s="135">
        <v>-356339.72</v>
      </c>
      <c r="Y122" s="135">
        <v>1065072.54</v>
      </c>
      <c r="Z122" s="135">
        <v>-9086.89</v>
      </c>
      <c r="AA122" s="135">
        <v>2589604.12</v>
      </c>
      <c r="AB122" s="135">
        <v>49552.13</v>
      </c>
      <c r="AC122" s="135">
        <v>5852360.04</v>
      </c>
      <c r="AD122" s="135">
        <v>191536.09</v>
      </c>
      <c r="AE122" s="135">
        <v>140533.83</v>
      </c>
      <c r="AF122" s="135">
        <v>0</v>
      </c>
      <c r="AG122" s="135">
        <v>0</v>
      </c>
      <c r="AH122" s="135">
        <v>0</v>
      </c>
      <c r="AI122" s="135">
        <v>0</v>
      </c>
      <c r="AJ122" s="135">
        <v>14098.9</v>
      </c>
      <c r="AK122" s="135">
        <v>45659.7</v>
      </c>
      <c r="AL122" s="135">
        <v>2465926.36</v>
      </c>
      <c r="AM122" s="135">
        <v>522589.37</v>
      </c>
      <c r="AN122" s="135">
        <v>0</v>
      </c>
      <c r="AO122" s="135">
        <v>0</v>
      </c>
      <c r="AP122" s="135">
        <v>57456261.29000001</v>
      </c>
      <c r="AQ122" s="135">
        <v>2974605.13</v>
      </c>
      <c r="AR122" s="133"/>
      <c r="AS122" s="132"/>
      <c r="AT122" s="132"/>
    </row>
    <row r="123" spans="1:46" s="95" customFormat="1" ht="12.75">
      <c r="A123" s="107" t="s">
        <v>272</v>
      </c>
      <c r="B123" s="23" t="s">
        <v>273</v>
      </c>
      <c r="C123" s="16" t="s">
        <v>82</v>
      </c>
      <c r="D123" s="16" t="s">
        <v>89</v>
      </c>
      <c r="E123" s="135">
        <v>73956180.66999999</v>
      </c>
      <c r="F123" s="135">
        <v>30430.36</v>
      </c>
      <c r="G123" s="135">
        <v>11799.01</v>
      </c>
      <c r="H123" s="135">
        <v>0</v>
      </c>
      <c r="I123" s="135">
        <v>15650.84</v>
      </c>
      <c r="J123" s="135">
        <v>14191.58</v>
      </c>
      <c r="K123" s="135">
        <v>0</v>
      </c>
      <c r="L123" s="135">
        <v>0</v>
      </c>
      <c r="M123" s="135">
        <v>73884108.88</v>
      </c>
      <c r="N123" s="135">
        <v>241983.15</v>
      </c>
      <c r="O123" s="135">
        <v>270000</v>
      </c>
      <c r="P123" s="135">
        <v>81837.09</v>
      </c>
      <c r="Q123" s="135">
        <v>0</v>
      </c>
      <c r="R123" s="135">
        <v>73290288.64</v>
      </c>
      <c r="S123" s="135">
        <v>82783939.48</v>
      </c>
      <c r="T123" s="135">
        <v>-2153099.64</v>
      </c>
      <c r="U123" s="135">
        <v>2394203.01</v>
      </c>
      <c r="V123" s="135">
        <v>-5685.46</v>
      </c>
      <c r="W123" s="135">
        <v>417030.38</v>
      </c>
      <c r="X123" s="135">
        <v>-334065.48</v>
      </c>
      <c r="Y123" s="135">
        <v>1311907.67</v>
      </c>
      <c r="Z123" s="135">
        <v>-29817.72</v>
      </c>
      <c r="AA123" s="135">
        <v>1342018.02</v>
      </c>
      <c r="AB123" s="135">
        <v>103536.39</v>
      </c>
      <c r="AC123" s="135">
        <v>6287669.71</v>
      </c>
      <c r="AD123" s="135">
        <v>236507.37</v>
      </c>
      <c r="AE123" s="135">
        <v>50470.48</v>
      </c>
      <c r="AF123" s="135">
        <v>0</v>
      </c>
      <c r="AG123" s="135">
        <v>20867.85</v>
      </c>
      <c r="AH123" s="135">
        <v>0</v>
      </c>
      <c r="AI123" s="135">
        <v>0</v>
      </c>
      <c r="AJ123" s="135">
        <v>201606.06</v>
      </c>
      <c r="AK123" s="135">
        <v>34096.7</v>
      </c>
      <c r="AL123" s="135">
        <v>2272793.12</v>
      </c>
      <c r="AM123" s="135">
        <v>-287263.83</v>
      </c>
      <c r="AN123" s="135">
        <v>0</v>
      </c>
      <c r="AO123" s="135">
        <v>0</v>
      </c>
      <c r="AP123" s="135">
        <v>73956180.66999999</v>
      </c>
      <c r="AQ123" s="135">
        <v>2536312.35</v>
      </c>
      <c r="AR123" s="133"/>
      <c r="AS123" s="132"/>
      <c r="AT123" s="132"/>
    </row>
    <row r="124" spans="1:46" s="95" customFormat="1" ht="12.75">
      <c r="A124" s="107" t="s">
        <v>16</v>
      </c>
      <c r="B124" s="23" t="s">
        <v>17</v>
      </c>
      <c r="C124" s="16" t="s">
        <v>84</v>
      </c>
      <c r="D124" s="16" t="s">
        <v>682</v>
      </c>
      <c r="E124" s="135">
        <v>77123510.31</v>
      </c>
      <c r="F124" s="135">
        <v>57519.06</v>
      </c>
      <c r="G124" s="135">
        <v>29486.3</v>
      </c>
      <c r="H124" s="135">
        <v>0</v>
      </c>
      <c r="I124" s="135">
        <v>0</v>
      </c>
      <c r="J124" s="135">
        <v>0</v>
      </c>
      <c r="K124" s="135">
        <v>477540.2</v>
      </c>
      <c r="L124" s="135">
        <v>0</v>
      </c>
      <c r="M124" s="135">
        <v>76558964.75</v>
      </c>
      <c r="N124" s="135">
        <v>503699.39</v>
      </c>
      <c r="O124" s="135">
        <v>1707632.2</v>
      </c>
      <c r="P124" s="135">
        <v>63072.96</v>
      </c>
      <c r="Q124" s="135">
        <v>0</v>
      </c>
      <c r="R124" s="135">
        <v>74284560.2</v>
      </c>
      <c r="S124" s="135">
        <v>99378301.61999999</v>
      </c>
      <c r="T124" s="135">
        <v>-1460859.8</v>
      </c>
      <c r="U124" s="135">
        <v>428732.34</v>
      </c>
      <c r="V124" s="135">
        <v>56952.79</v>
      </c>
      <c r="W124" s="135">
        <v>7113200.08</v>
      </c>
      <c r="X124" s="135">
        <v>-561632.58</v>
      </c>
      <c r="Y124" s="135">
        <v>1453257.74</v>
      </c>
      <c r="Z124" s="135">
        <v>-26206.49</v>
      </c>
      <c r="AA124" s="135">
        <v>3832187.03</v>
      </c>
      <c r="AB124" s="135">
        <v>157628.42</v>
      </c>
      <c r="AC124" s="135">
        <v>9069995.43</v>
      </c>
      <c r="AD124" s="135">
        <v>95624.08</v>
      </c>
      <c r="AE124" s="135">
        <v>0</v>
      </c>
      <c r="AF124" s="135">
        <v>0</v>
      </c>
      <c r="AG124" s="135">
        <v>0</v>
      </c>
      <c r="AH124" s="135">
        <v>0</v>
      </c>
      <c r="AI124" s="135">
        <v>0</v>
      </c>
      <c r="AJ124" s="135">
        <v>866.82</v>
      </c>
      <c r="AK124" s="135">
        <v>29060.43</v>
      </c>
      <c r="AL124" s="135">
        <v>3219563.74</v>
      </c>
      <c r="AM124" s="135">
        <v>-249825.56</v>
      </c>
      <c r="AN124" s="135">
        <v>0</v>
      </c>
      <c r="AO124" s="135">
        <v>0</v>
      </c>
      <c r="AP124" s="135">
        <v>77123510.31</v>
      </c>
      <c r="AQ124" s="135">
        <v>16281279.639999999</v>
      </c>
      <c r="AR124" s="133"/>
      <c r="AS124" s="132"/>
      <c r="AT124" s="132"/>
    </row>
    <row r="125" spans="1:46" s="95" customFormat="1" ht="12.75">
      <c r="A125" s="107" t="s">
        <v>274</v>
      </c>
      <c r="B125" s="23" t="s">
        <v>275</v>
      </c>
      <c r="C125" s="16" t="s">
        <v>80</v>
      </c>
      <c r="D125" s="16" t="s">
        <v>88</v>
      </c>
      <c r="E125" s="135">
        <v>49559765.01</v>
      </c>
      <c r="F125" s="135">
        <v>14004.51</v>
      </c>
      <c r="G125" s="135">
        <v>210815.81</v>
      </c>
      <c r="H125" s="135">
        <v>617.03</v>
      </c>
      <c r="I125" s="135">
        <v>0</v>
      </c>
      <c r="J125" s="135">
        <v>0</v>
      </c>
      <c r="K125" s="135">
        <v>0</v>
      </c>
      <c r="L125" s="135">
        <v>0</v>
      </c>
      <c r="M125" s="135">
        <v>49334327.660000004</v>
      </c>
      <c r="N125" s="135">
        <v>162571.35</v>
      </c>
      <c r="O125" s="135">
        <v>495384.6</v>
      </c>
      <c r="P125" s="135">
        <v>12132.81</v>
      </c>
      <c r="Q125" s="135">
        <v>0</v>
      </c>
      <c r="R125" s="135">
        <v>48664238.9</v>
      </c>
      <c r="S125" s="135">
        <v>54755546.839999996</v>
      </c>
      <c r="T125" s="135">
        <v>-135714.67</v>
      </c>
      <c r="U125" s="135">
        <v>603236.08</v>
      </c>
      <c r="V125" s="135">
        <v>158964.75</v>
      </c>
      <c r="W125" s="135">
        <v>1688680.78</v>
      </c>
      <c r="X125" s="135">
        <v>-162008.37</v>
      </c>
      <c r="Y125" s="135">
        <v>865994.11</v>
      </c>
      <c r="Z125" s="135">
        <v>15840.11</v>
      </c>
      <c r="AA125" s="135">
        <v>1341345.98</v>
      </c>
      <c r="AB125" s="135">
        <v>56340.27</v>
      </c>
      <c r="AC125" s="135">
        <v>1702598.85</v>
      </c>
      <c r="AD125" s="135">
        <v>27154.15</v>
      </c>
      <c r="AE125" s="135">
        <v>39184.37</v>
      </c>
      <c r="AF125" s="135">
        <v>1566.03</v>
      </c>
      <c r="AG125" s="135">
        <v>1385.6</v>
      </c>
      <c r="AH125" s="135">
        <v>0</v>
      </c>
      <c r="AI125" s="135">
        <v>0</v>
      </c>
      <c r="AJ125" s="135">
        <v>0</v>
      </c>
      <c r="AK125" s="135">
        <v>39430.27</v>
      </c>
      <c r="AL125" s="135">
        <v>1943649.71</v>
      </c>
      <c r="AM125" s="135">
        <v>24774.57</v>
      </c>
      <c r="AN125" s="135">
        <v>0</v>
      </c>
      <c r="AO125" s="135">
        <v>0</v>
      </c>
      <c r="AP125" s="135">
        <v>49559765.01</v>
      </c>
      <c r="AQ125" s="135">
        <v>3282757.44</v>
      </c>
      <c r="AR125" s="133"/>
      <c r="AS125" s="132"/>
      <c r="AT125" s="132"/>
    </row>
    <row r="126" spans="1:46" s="95" customFormat="1" ht="12.75">
      <c r="A126" s="107" t="s">
        <v>276</v>
      </c>
      <c r="B126" s="23" t="s">
        <v>277</v>
      </c>
      <c r="C126" s="16" t="s">
        <v>87</v>
      </c>
      <c r="D126" s="16" t="s">
        <v>89</v>
      </c>
      <c r="E126" s="135">
        <v>25101250.6</v>
      </c>
      <c r="F126" s="135">
        <v>16138.96</v>
      </c>
      <c r="G126" s="135">
        <v>10070.6</v>
      </c>
      <c r="H126" s="135">
        <v>290.16</v>
      </c>
      <c r="I126" s="135">
        <v>10994.05</v>
      </c>
      <c r="J126" s="135">
        <v>250.77</v>
      </c>
      <c r="K126" s="135">
        <v>0</v>
      </c>
      <c r="L126" s="135">
        <v>0</v>
      </c>
      <c r="M126" s="135">
        <v>25063506.06</v>
      </c>
      <c r="N126" s="135">
        <v>156277.84</v>
      </c>
      <c r="O126" s="135">
        <v>14936.04</v>
      </c>
      <c r="P126" s="135">
        <v>9157.43</v>
      </c>
      <c r="Q126" s="135">
        <v>0</v>
      </c>
      <c r="R126" s="135">
        <v>24883134.75</v>
      </c>
      <c r="S126" s="135">
        <v>28240480.59</v>
      </c>
      <c r="T126" s="135">
        <v>-330327.17</v>
      </c>
      <c r="U126" s="135">
        <v>134046.86</v>
      </c>
      <c r="V126" s="135">
        <v>27802.8</v>
      </c>
      <c r="W126" s="135">
        <v>275790.43</v>
      </c>
      <c r="X126" s="135">
        <v>-56704.32</v>
      </c>
      <c r="Y126" s="135">
        <v>420404.05</v>
      </c>
      <c r="Z126" s="135">
        <v>-3986.96</v>
      </c>
      <c r="AA126" s="135">
        <v>1915747.8</v>
      </c>
      <c r="AB126" s="135">
        <v>48894.2</v>
      </c>
      <c r="AC126" s="135">
        <v>667531.77</v>
      </c>
      <c r="AD126" s="135">
        <v>9860.85</v>
      </c>
      <c r="AE126" s="135">
        <v>88139.89</v>
      </c>
      <c r="AF126" s="135">
        <v>14.71</v>
      </c>
      <c r="AG126" s="135">
        <v>57209.12</v>
      </c>
      <c r="AH126" s="135">
        <v>-87.38</v>
      </c>
      <c r="AI126" s="135">
        <v>0</v>
      </c>
      <c r="AJ126" s="135">
        <v>995.9</v>
      </c>
      <c r="AK126" s="135">
        <v>203.48</v>
      </c>
      <c r="AL126" s="135">
        <v>383108.67</v>
      </c>
      <c r="AM126" s="135">
        <v>-3535.55</v>
      </c>
      <c r="AN126" s="135">
        <v>0</v>
      </c>
      <c r="AO126" s="135">
        <v>0</v>
      </c>
      <c r="AP126" s="135">
        <v>25101250.6</v>
      </c>
      <c r="AQ126" s="135">
        <v>420305</v>
      </c>
      <c r="AR126" s="133"/>
      <c r="AS126" s="132"/>
      <c r="AT126" s="132"/>
    </row>
    <row r="127" spans="1:46" s="95" customFormat="1" ht="12.75">
      <c r="A127" s="107" t="s">
        <v>18</v>
      </c>
      <c r="B127" s="23" t="s">
        <v>19</v>
      </c>
      <c r="C127" s="16" t="s">
        <v>84</v>
      </c>
      <c r="D127" s="16" t="s">
        <v>682</v>
      </c>
      <c r="E127" s="135">
        <v>179909394.47</v>
      </c>
      <c r="F127" s="135">
        <v>10467.57</v>
      </c>
      <c r="G127" s="135">
        <v>61670.75</v>
      </c>
      <c r="H127" s="135">
        <v>0</v>
      </c>
      <c r="I127" s="135">
        <v>0</v>
      </c>
      <c r="J127" s="135">
        <v>0</v>
      </c>
      <c r="K127" s="135">
        <v>0</v>
      </c>
      <c r="L127" s="135">
        <v>0</v>
      </c>
      <c r="M127" s="135">
        <v>179837256.15</v>
      </c>
      <c r="N127" s="135">
        <v>568487.96</v>
      </c>
      <c r="O127" s="135">
        <v>2096928.54</v>
      </c>
      <c r="P127" s="135">
        <v>49242.5</v>
      </c>
      <c r="Q127" s="135">
        <v>0</v>
      </c>
      <c r="R127" s="135">
        <v>177122597.15</v>
      </c>
      <c r="S127" s="135">
        <v>200165522.25</v>
      </c>
      <c r="T127" s="135">
        <v>-2283546.48</v>
      </c>
      <c r="U127" s="135">
        <v>910793.53</v>
      </c>
      <c r="V127" s="135">
        <v>-9591.97</v>
      </c>
      <c r="W127" s="135">
        <v>5666539.71</v>
      </c>
      <c r="X127" s="135">
        <v>-67961.46</v>
      </c>
      <c r="Y127" s="135">
        <v>3184842.09</v>
      </c>
      <c r="Z127" s="135">
        <v>-10710.29</v>
      </c>
      <c r="AA127" s="135">
        <v>1414757.62</v>
      </c>
      <c r="AB127" s="135">
        <v>139618.15</v>
      </c>
      <c r="AC127" s="135">
        <v>7630579.94</v>
      </c>
      <c r="AD127" s="135">
        <v>-524289.93</v>
      </c>
      <c r="AE127" s="135">
        <v>0</v>
      </c>
      <c r="AF127" s="135">
        <v>0</v>
      </c>
      <c r="AG127" s="135">
        <v>0</v>
      </c>
      <c r="AH127" s="135">
        <v>0</v>
      </c>
      <c r="AI127" s="135">
        <v>0</v>
      </c>
      <c r="AJ127" s="135">
        <v>104983.56</v>
      </c>
      <c r="AK127" s="135">
        <v>303312.96</v>
      </c>
      <c r="AL127" s="135">
        <v>6192726.2700000005</v>
      </c>
      <c r="AM127" s="135">
        <v>1187647.84</v>
      </c>
      <c r="AN127" s="135">
        <v>0</v>
      </c>
      <c r="AO127" s="135">
        <v>0</v>
      </c>
      <c r="AP127" s="135">
        <v>179909394.47</v>
      </c>
      <c r="AQ127" s="135">
        <v>21244849</v>
      </c>
      <c r="AR127" s="133"/>
      <c r="AS127" s="132"/>
      <c r="AT127" s="132"/>
    </row>
    <row r="128" spans="1:46" s="95" customFormat="1" ht="12.75">
      <c r="A128" s="107" t="s">
        <v>278</v>
      </c>
      <c r="B128" s="23" t="s">
        <v>279</v>
      </c>
      <c r="C128" s="16" t="s">
        <v>85</v>
      </c>
      <c r="D128" s="16" t="s">
        <v>89</v>
      </c>
      <c r="E128" s="135">
        <v>33558945.41</v>
      </c>
      <c r="F128" s="135">
        <v>5884.07</v>
      </c>
      <c r="G128" s="135">
        <v>25971.64</v>
      </c>
      <c r="H128" s="135">
        <v>2469.67</v>
      </c>
      <c r="I128" s="135">
        <v>25915.09</v>
      </c>
      <c r="J128" s="135">
        <v>0</v>
      </c>
      <c r="K128" s="135">
        <v>0</v>
      </c>
      <c r="L128" s="135">
        <v>0</v>
      </c>
      <c r="M128" s="135">
        <v>33498704.939999998</v>
      </c>
      <c r="N128" s="135">
        <v>120896.23</v>
      </c>
      <c r="O128" s="135">
        <v>889055.25</v>
      </c>
      <c r="P128" s="135">
        <v>1196.33</v>
      </c>
      <c r="Q128" s="135">
        <v>0</v>
      </c>
      <c r="R128" s="135">
        <v>32487557.130000003</v>
      </c>
      <c r="S128" s="135">
        <v>36238337.690000005</v>
      </c>
      <c r="T128" s="135">
        <v>80494.13</v>
      </c>
      <c r="U128" s="135">
        <v>1911940.8</v>
      </c>
      <c r="V128" s="135">
        <v>13773.1</v>
      </c>
      <c r="W128" s="135">
        <v>212560.91</v>
      </c>
      <c r="X128" s="135">
        <v>-16230.21</v>
      </c>
      <c r="Y128" s="135">
        <v>556525.61</v>
      </c>
      <c r="Z128" s="135">
        <v>-644.26</v>
      </c>
      <c r="AA128" s="135">
        <v>1314509.58</v>
      </c>
      <c r="AB128" s="135">
        <v>37569.28</v>
      </c>
      <c r="AC128" s="135">
        <v>1091691.85</v>
      </c>
      <c r="AD128" s="135">
        <v>5362.74</v>
      </c>
      <c r="AE128" s="135">
        <v>36807.46</v>
      </c>
      <c r="AF128" s="135">
        <v>2707.34</v>
      </c>
      <c r="AG128" s="135">
        <v>29742.54</v>
      </c>
      <c r="AH128" s="135">
        <v>7495.65</v>
      </c>
      <c r="AI128" s="135">
        <v>0</v>
      </c>
      <c r="AJ128" s="135">
        <v>470732.8</v>
      </c>
      <c r="AK128" s="135">
        <v>339059.02</v>
      </c>
      <c r="AL128" s="135">
        <v>1480324.57</v>
      </c>
      <c r="AM128" s="135">
        <v>229148.13</v>
      </c>
      <c r="AN128" s="135">
        <v>0</v>
      </c>
      <c r="AO128" s="135">
        <v>0</v>
      </c>
      <c r="AP128" s="135">
        <v>33558945.41</v>
      </c>
      <c r="AQ128" s="135">
        <v>1262501.68</v>
      </c>
      <c r="AR128" s="133"/>
      <c r="AS128" s="132"/>
      <c r="AT128" s="132"/>
    </row>
    <row r="129" spans="1:46" s="95" customFormat="1" ht="12.75">
      <c r="A129" s="107" t="s">
        <v>52</v>
      </c>
      <c r="B129" s="23" t="s">
        <v>53</v>
      </c>
      <c r="C129" s="16" t="s">
        <v>84</v>
      </c>
      <c r="D129" s="16" t="s">
        <v>682</v>
      </c>
      <c r="E129" s="135">
        <v>61584611.43</v>
      </c>
      <c r="F129" s="135">
        <v>101903.75</v>
      </c>
      <c r="G129" s="135">
        <v>116869.65</v>
      </c>
      <c r="H129" s="135">
        <v>0</v>
      </c>
      <c r="I129" s="135">
        <v>0</v>
      </c>
      <c r="J129" s="135">
        <v>0</v>
      </c>
      <c r="K129" s="135">
        <v>1044281.56</v>
      </c>
      <c r="L129" s="135">
        <v>0</v>
      </c>
      <c r="M129" s="135">
        <v>60321556.47</v>
      </c>
      <c r="N129" s="135">
        <v>316453.35</v>
      </c>
      <c r="O129" s="135">
        <v>1568531.74</v>
      </c>
      <c r="P129" s="135">
        <v>3676.27</v>
      </c>
      <c r="Q129" s="135">
        <v>0</v>
      </c>
      <c r="R129" s="135">
        <v>58432895.11</v>
      </c>
      <c r="S129" s="135">
        <v>70539223.89</v>
      </c>
      <c r="T129" s="135">
        <v>180370.04</v>
      </c>
      <c r="U129" s="135">
        <v>322618.61</v>
      </c>
      <c r="V129" s="135">
        <v>-15587.51</v>
      </c>
      <c r="W129" s="135">
        <v>2571062.66</v>
      </c>
      <c r="X129" s="135">
        <v>-95060.56</v>
      </c>
      <c r="Y129" s="135">
        <v>1024681.25</v>
      </c>
      <c r="Z129" s="135">
        <v>8333.18</v>
      </c>
      <c r="AA129" s="135">
        <v>3098724.31</v>
      </c>
      <c r="AB129" s="135">
        <v>104373.12</v>
      </c>
      <c r="AC129" s="135">
        <v>3254371.1</v>
      </c>
      <c r="AD129" s="135">
        <v>-4985.44</v>
      </c>
      <c r="AE129" s="135">
        <v>21286.28</v>
      </c>
      <c r="AF129" s="135">
        <v>0</v>
      </c>
      <c r="AG129" s="135">
        <v>0</v>
      </c>
      <c r="AH129" s="135">
        <v>0</v>
      </c>
      <c r="AI129" s="135">
        <v>0</v>
      </c>
      <c r="AJ129" s="135">
        <v>35019.41</v>
      </c>
      <c r="AK129" s="135">
        <v>-500.5</v>
      </c>
      <c r="AL129" s="135">
        <v>1701642.14</v>
      </c>
      <c r="AM129" s="135">
        <v>-210904.49</v>
      </c>
      <c r="AN129" s="135">
        <v>0</v>
      </c>
      <c r="AO129" s="135">
        <v>0</v>
      </c>
      <c r="AP129" s="135">
        <v>61584611.43</v>
      </c>
      <c r="AQ129" s="135">
        <v>3451878.25</v>
      </c>
      <c r="AR129" s="133"/>
      <c r="AS129" s="132"/>
      <c r="AT129" s="132"/>
    </row>
    <row r="130" spans="1:46" s="95" customFormat="1" ht="12.75">
      <c r="A130" s="107" t="s">
        <v>280</v>
      </c>
      <c r="B130" s="23" t="s">
        <v>281</v>
      </c>
      <c r="C130" s="16" t="s">
        <v>83</v>
      </c>
      <c r="D130" s="16" t="s">
        <v>89</v>
      </c>
      <c r="E130" s="135">
        <v>44047478.339999996</v>
      </c>
      <c r="F130" s="135">
        <v>8030.08</v>
      </c>
      <c r="G130" s="135">
        <v>2598.3</v>
      </c>
      <c r="H130" s="135">
        <v>0</v>
      </c>
      <c r="I130" s="135">
        <v>0</v>
      </c>
      <c r="J130" s="135">
        <v>0</v>
      </c>
      <c r="K130" s="135">
        <v>0</v>
      </c>
      <c r="L130" s="135">
        <v>0</v>
      </c>
      <c r="M130" s="135">
        <v>44036849.96</v>
      </c>
      <c r="N130" s="135">
        <v>128265.84</v>
      </c>
      <c r="O130" s="135">
        <v>662636.32</v>
      </c>
      <c r="P130" s="135">
        <v>28969.26</v>
      </c>
      <c r="Q130" s="135">
        <v>0</v>
      </c>
      <c r="R130" s="135">
        <v>43216978.54</v>
      </c>
      <c r="S130" s="135">
        <v>48560948.21</v>
      </c>
      <c r="T130" s="135">
        <v>-1266521.79</v>
      </c>
      <c r="U130" s="135">
        <v>977809.84</v>
      </c>
      <c r="V130" s="135">
        <v>260997.7</v>
      </c>
      <c r="W130" s="135">
        <v>413833.26</v>
      </c>
      <c r="X130" s="135">
        <v>-130053.08</v>
      </c>
      <c r="Y130" s="135">
        <v>775216.9</v>
      </c>
      <c r="Z130" s="135">
        <v>-19764.86</v>
      </c>
      <c r="AA130" s="135">
        <v>663313.43</v>
      </c>
      <c r="AB130" s="135">
        <v>11648.54</v>
      </c>
      <c r="AC130" s="135">
        <v>2092063.63</v>
      </c>
      <c r="AD130" s="135">
        <v>-56598.73</v>
      </c>
      <c r="AE130" s="135">
        <v>62421.24</v>
      </c>
      <c r="AF130" s="135">
        <v>0</v>
      </c>
      <c r="AG130" s="135">
        <v>0</v>
      </c>
      <c r="AH130" s="135">
        <v>0</v>
      </c>
      <c r="AI130" s="135">
        <v>0</v>
      </c>
      <c r="AJ130" s="135">
        <v>4563.32</v>
      </c>
      <c r="AK130" s="135">
        <v>0</v>
      </c>
      <c r="AL130" s="135">
        <v>2226170.47</v>
      </c>
      <c r="AM130" s="135">
        <v>-46154.42</v>
      </c>
      <c r="AN130" s="135">
        <v>0</v>
      </c>
      <c r="AO130" s="135">
        <v>0</v>
      </c>
      <c r="AP130" s="135">
        <v>44047478.339999996</v>
      </c>
      <c r="AQ130" s="135">
        <v>1851326</v>
      </c>
      <c r="AR130" s="133"/>
      <c r="AS130" s="132"/>
      <c r="AT130" s="132"/>
    </row>
    <row r="131" spans="1:46" s="95" customFormat="1" ht="12.75">
      <c r="A131" s="107" t="s">
        <v>282</v>
      </c>
      <c r="B131" s="23" t="s">
        <v>283</v>
      </c>
      <c r="C131" s="16" t="s">
        <v>87</v>
      </c>
      <c r="D131" s="16" t="s">
        <v>89</v>
      </c>
      <c r="E131" s="135">
        <v>57022156.230000004</v>
      </c>
      <c r="F131" s="135">
        <v>8879.39</v>
      </c>
      <c r="G131" s="135">
        <v>75729.62</v>
      </c>
      <c r="H131" s="135">
        <v>21.38</v>
      </c>
      <c r="I131" s="135">
        <v>11645.64</v>
      </c>
      <c r="J131" s="135">
        <v>33484.87</v>
      </c>
      <c r="K131" s="135">
        <v>2602.46</v>
      </c>
      <c r="L131" s="135">
        <v>0</v>
      </c>
      <c r="M131" s="135">
        <v>56889792.87</v>
      </c>
      <c r="N131" s="135">
        <v>284231.92</v>
      </c>
      <c r="O131" s="135">
        <v>545228.83</v>
      </c>
      <c r="P131" s="135">
        <v>8812.74</v>
      </c>
      <c r="Q131" s="135">
        <v>0</v>
      </c>
      <c r="R131" s="135">
        <v>56051519.379999995</v>
      </c>
      <c r="S131" s="135">
        <v>63876763.78</v>
      </c>
      <c r="T131" s="135">
        <v>-194701.66</v>
      </c>
      <c r="U131" s="135">
        <v>311923.67</v>
      </c>
      <c r="V131" s="135">
        <v>181916.47</v>
      </c>
      <c r="W131" s="135">
        <v>561377.83</v>
      </c>
      <c r="X131" s="135">
        <v>-46091.15</v>
      </c>
      <c r="Y131" s="135">
        <v>952793.84</v>
      </c>
      <c r="Z131" s="135">
        <v>0</v>
      </c>
      <c r="AA131" s="135">
        <v>3484378.09</v>
      </c>
      <c r="AB131" s="135">
        <v>95165.02</v>
      </c>
      <c r="AC131" s="135">
        <v>2417697.49</v>
      </c>
      <c r="AD131" s="135">
        <v>14822.01</v>
      </c>
      <c r="AE131" s="135">
        <v>116780.58</v>
      </c>
      <c r="AF131" s="135">
        <v>0</v>
      </c>
      <c r="AG131" s="135">
        <v>58623.34</v>
      </c>
      <c r="AH131" s="135">
        <v>5448.1</v>
      </c>
      <c r="AI131" s="135">
        <v>0</v>
      </c>
      <c r="AJ131" s="135">
        <v>4584.95</v>
      </c>
      <c r="AK131" s="135">
        <v>386.68</v>
      </c>
      <c r="AL131" s="135">
        <v>1540033.12</v>
      </c>
      <c r="AM131" s="135">
        <v>-146666.19</v>
      </c>
      <c r="AN131" s="135">
        <v>0</v>
      </c>
      <c r="AO131" s="135">
        <v>0</v>
      </c>
      <c r="AP131" s="135">
        <v>57022156.230000004</v>
      </c>
      <c r="AQ131" s="135">
        <v>918513.83</v>
      </c>
      <c r="AR131" s="133"/>
      <c r="AS131" s="132"/>
      <c r="AT131" s="132"/>
    </row>
    <row r="132" spans="1:46" s="95" customFormat="1" ht="12.75">
      <c r="A132" s="107" t="s">
        <v>54</v>
      </c>
      <c r="B132" s="23" t="s">
        <v>55</v>
      </c>
      <c r="C132" s="16" t="s">
        <v>84</v>
      </c>
      <c r="D132" s="16" t="s">
        <v>682</v>
      </c>
      <c r="E132" s="135">
        <v>47399052.59</v>
      </c>
      <c r="F132" s="135">
        <v>30356.62</v>
      </c>
      <c r="G132" s="135">
        <v>75508.61</v>
      </c>
      <c r="H132" s="135">
        <v>1374.78</v>
      </c>
      <c r="I132" s="135">
        <v>0</v>
      </c>
      <c r="J132" s="135">
        <v>0</v>
      </c>
      <c r="K132" s="135">
        <v>3925.28</v>
      </c>
      <c r="L132" s="135">
        <v>0</v>
      </c>
      <c r="M132" s="135">
        <v>47287887.3</v>
      </c>
      <c r="N132" s="135">
        <v>255456.29</v>
      </c>
      <c r="O132" s="135">
        <v>-86121.42</v>
      </c>
      <c r="P132" s="135">
        <v>23947.43</v>
      </c>
      <c r="Q132" s="135">
        <v>0</v>
      </c>
      <c r="R132" s="135">
        <v>47094605</v>
      </c>
      <c r="S132" s="135">
        <v>54556842.7</v>
      </c>
      <c r="T132" s="135">
        <v>-43250.78</v>
      </c>
      <c r="U132" s="135">
        <v>304393.55</v>
      </c>
      <c r="V132" s="135">
        <v>-32363.96</v>
      </c>
      <c r="W132" s="135">
        <v>521122.6</v>
      </c>
      <c r="X132" s="135">
        <v>-7643.07</v>
      </c>
      <c r="Y132" s="135">
        <v>785475.76</v>
      </c>
      <c r="Z132" s="135">
        <v>376.29</v>
      </c>
      <c r="AA132" s="135">
        <v>2229147.73</v>
      </c>
      <c r="AB132" s="135">
        <v>95272.78</v>
      </c>
      <c r="AC132" s="135">
        <v>3309484.94</v>
      </c>
      <c r="AD132" s="135">
        <v>77564.21</v>
      </c>
      <c r="AE132" s="135">
        <v>125933.72</v>
      </c>
      <c r="AF132" s="135">
        <v>3232.03</v>
      </c>
      <c r="AG132" s="135">
        <v>0</v>
      </c>
      <c r="AH132" s="135">
        <v>0</v>
      </c>
      <c r="AI132" s="135">
        <v>0</v>
      </c>
      <c r="AJ132" s="135">
        <v>195416.49</v>
      </c>
      <c r="AK132" s="135">
        <v>96991.48</v>
      </c>
      <c r="AL132" s="135">
        <v>1355863.2</v>
      </c>
      <c r="AM132" s="135">
        <v>170034.86</v>
      </c>
      <c r="AN132" s="135">
        <v>0</v>
      </c>
      <c r="AO132" s="135">
        <v>0</v>
      </c>
      <c r="AP132" s="135">
        <v>47399052.59</v>
      </c>
      <c r="AQ132" s="135">
        <v>3237947.23</v>
      </c>
      <c r="AR132" s="133"/>
      <c r="AS132" s="132"/>
      <c r="AT132" s="132"/>
    </row>
    <row r="133" spans="1:46" s="95" customFormat="1" ht="12.75">
      <c r="A133" s="107" t="s">
        <v>284</v>
      </c>
      <c r="B133" s="23" t="s">
        <v>285</v>
      </c>
      <c r="C133" s="16" t="s">
        <v>82</v>
      </c>
      <c r="D133" s="16" t="s">
        <v>89</v>
      </c>
      <c r="E133" s="135">
        <v>27303842.7</v>
      </c>
      <c r="F133" s="135">
        <v>12846.18</v>
      </c>
      <c r="G133" s="135">
        <v>16268.63</v>
      </c>
      <c r="H133" s="135">
        <v>0</v>
      </c>
      <c r="I133" s="135">
        <v>1891.67</v>
      </c>
      <c r="J133" s="135">
        <v>0</v>
      </c>
      <c r="K133" s="135">
        <v>0</v>
      </c>
      <c r="L133" s="135">
        <v>0</v>
      </c>
      <c r="M133" s="135">
        <v>27272836.22</v>
      </c>
      <c r="N133" s="135">
        <v>97625.85</v>
      </c>
      <c r="O133" s="135">
        <v>21976.51</v>
      </c>
      <c r="P133" s="135">
        <v>6378.29</v>
      </c>
      <c r="Q133" s="135">
        <v>0</v>
      </c>
      <c r="R133" s="135">
        <v>27146855.57</v>
      </c>
      <c r="S133" s="135">
        <v>30346815.3</v>
      </c>
      <c r="T133" s="135">
        <v>-284151</v>
      </c>
      <c r="U133" s="135">
        <v>1041769.22</v>
      </c>
      <c r="V133" s="135">
        <v>11376.51</v>
      </c>
      <c r="W133" s="135">
        <v>718885.64</v>
      </c>
      <c r="X133" s="135">
        <v>-75921.27</v>
      </c>
      <c r="Y133" s="135">
        <v>462391.4</v>
      </c>
      <c r="Z133" s="135">
        <v>-8956.39</v>
      </c>
      <c r="AA133" s="135">
        <v>809487.8</v>
      </c>
      <c r="AB133" s="135">
        <v>29705.55</v>
      </c>
      <c r="AC133" s="135">
        <v>605433.85</v>
      </c>
      <c r="AD133" s="135">
        <v>8420.05</v>
      </c>
      <c r="AE133" s="135">
        <v>30530.23</v>
      </c>
      <c r="AF133" s="135">
        <v>0</v>
      </c>
      <c r="AG133" s="135">
        <v>2522.23</v>
      </c>
      <c r="AH133" s="135">
        <v>0</v>
      </c>
      <c r="AI133" s="135">
        <v>0</v>
      </c>
      <c r="AJ133" s="135">
        <v>196933.82</v>
      </c>
      <c r="AK133" s="135">
        <v>279728.11</v>
      </c>
      <c r="AL133" s="135">
        <v>2118559.95</v>
      </c>
      <c r="AM133" s="135">
        <v>-458883.62</v>
      </c>
      <c r="AN133" s="135">
        <v>0</v>
      </c>
      <c r="AO133" s="135">
        <v>0</v>
      </c>
      <c r="AP133" s="135">
        <v>27303842.7</v>
      </c>
      <c r="AQ133" s="135">
        <v>1803032.44</v>
      </c>
      <c r="AR133" s="133"/>
      <c r="AS133" s="132"/>
      <c r="AT133" s="132"/>
    </row>
    <row r="134" spans="1:46" s="95" customFormat="1" ht="12.75">
      <c r="A134" s="107" t="s">
        <v>286</v>
      </c>
      <c r="B134" s="23" t="s">
        <v>287</v>
      </c>
      <c r="C134" s="16" t="s">
        <v>79</v>
      </c>
      <c r="D134" s="16" t="s">
        <v>88</v>
      </c>
      <c r="E134" s="135">
        <v>26050903.39</v>
      </c>
      <c r="F134" s="135">
        <v>40294.66</v>
      </c>
      <c r="G134" s="135">
        <v>50742.34</v>
      </c>
      <c r="H134" s="135">
        <v>621.36</v>
      </c>
      <c r="I134" s="135">
        <v>0</v>
      </c>
      <c r="J134" s="135">
        <v>385.64</v>
      </c>
      <c r="K134" s="135">
        <v>12193.24</v>
      </c>
      <c r="L134" s="135">
        <v>0</v>
      </c>
      <c r="M134" s="135">
        <v>25946666.150000002</v>
      </c>
      <c r="N134" s="135">
        <v>124276.65</v>
      </c>
      <c r="O134" s="135">
        <v>162607.26</v>
      </c>
      <c r="P134" s="135">
        <v>13376.27</v>
      </c>
      <c r="Q134" s="135">
        <v>0</v>
      </c>
      <c r="R134" s="135">
        <v>25646405.97</v>
      </c>
      <c r="S134" s="135">
        <v>41057867.43</v>
      </c>
      <c r="T134" s="135">
        <v>-612147.09</v>
      </c>
      <c r="U134" s="135">
        <v>184325.83</v>
      </c>
      <c r="V134" s="135">
        <v>32677.49</v>
      </c>
      <c r="W134" s="135">
        <v>11046455.17</v>
      </c>
      <c r="X134" s="135">
        <v>16190.02</v>
      </c>
      <c r="Y134" s="135">
        <v>639056.2</v>
      </c>
      <c r="Z134" s="135">
        <v>-5747.23</v>
      </c>
      <c r="AA134" s="135">
        <v>1462088.65</v>
      </c>
      <c r="AB134" s="135">
        <v>56697.31</v>
      </c>
      <c r="AC134" s="135">
        <v>1173530.25</v>
      </c>
      <c r="AD134" s="135">
        <v>-71440.83</v>
      </c>
      <c r="AE134" s="135">
        <v>37548.73</v>
      </c>
      <c r="AF134" s="135">
        <v>0</v>
      </c>
      <c r="AG134" s="135">
        <v>0</v>
      </c>
      <c r="AH134" s="135">
        <v>-393.3</v>
      </c>
      <c r="AI134" s="135">
        <v>0</v>
      </c>
      <c r="AJ134" s="135">
        <v>19248.75</v>
      </c>
      <c r="AK134" s="135">
        <v>27988.99</v>
      </c>
      <c r="AL134" s="135">
        <v>1449378.56</v>
      </c>
      <c r="AM134" s="135">
        <v>27836.94</v>
      </c>
      <c r="AN134" s="135">
        <v>0</v>
      </c>
      <c r="AO134" s="135">
        <v>0</v>
      </c>
      <c r="AP134" s="135">
        <v>26050903.39</v>
      </c>
      <c r="AQ134" s="135">
        <v>1510741.3</v>
      </c>
      <c r="AR134" s="133"/>
      <c r="AS134" s="132"/>
      <c r="AT134" s="132"/>
    </row>
    <row r="135" spans="1:46" s="95" customFormat="1" ht="12.75">
      <c r="A135" s="107" t="s">
        <v>288</v>
      </c>
      <c r="B135" s="23" t="s">
        <v>289</v>
      </c>
      <c r="C135" s="16" t="s">
        <v>82</v>
      </c>
      <c r="D135" s="16" t="s">
        <v>89</v>
      </c>
      <c r="E135" s="135">
        <v>20244335.67</v>
      </c>
      <c r="F135" s="135">
        <v>42747.74</v>
      </c>
      <c r="G135" s="135">
        <v>52988.45</v>
      </c>
      <c r="H135" s="135">
        <v>2044.27</v>
      </c>
      <c r="I135" s="135">
        <v>0</v>
      </c>
      <c r="J135" s="135">
        <v>0</v>
      </c>
      <c r="K135" s="135">
        <v>2822.33</v>
      </c>
      <c r="L135" s="135">
        <v>0</v>
      </c>
      <c r="M135" s="135">
        <v>20143732.88</v>
      </c>
      <c r="N135" s="135">
        <v>123896.62</v>
      </c>
      <c r="O135" s="135">
        <v>-139151.86</v>
      </c>
      <c r="P135" s="135">
        <v>60150.94</v>
      </c>
      <c r="Q135" s="135">
        <v>0</v>
      </c>
      <c r="R135" s="135">
        <v>20098837.18</v>
      </c>
      <c r="S135" s="135">
        <v>24551958.18</v>
      </c>
      <c r="T135" s="135">
        <v>-263305.54</v>
      </c>
      <c r="U135" s="135">
        <v>100821.3</v>
      </c>
      <c r="V135" s="135">
        <v>-185626.9</v>
      </c>
      <c r="W135" s="135">
        <v>492424.91</v>
      </c>
      <c r="X135" s="135">
        <v>-46848.58</v>
      </c>
      <c r="Y135" s="135">
        <v>361767.67</v>
      </c>
      <c r="Z135" s="135">
        <v>1433.91</v>
      </c>
      <c r="AA135" s="135">
        <v>1696643.81</v>
      </c>
      <c r="AB135" s="135">
        <v>29905.47</v>
      </c>
      <c r="AC135" s="135">
        <v>1509022.99</v>
      </c>
      <c r="AD135" s="135">
        <v>-680.25</v>
      </c>
      <c r="AE135" s="135">
        <v>32708.34</v>
      </c>
      <c r="AF135" s="135">
        <v>0</v>
      </c>
      <c r="AG135" s="135">
        <v>0</v>
      </c>
      <c r="AH135" s="135">
        <v>0</v>
      </c>
      <c r="AI135" s="135">
        <v>0</v>
      </c>
      <c r="AJ135" s="135">
        <v>2736.85</v>
      </c>
      <c r="AK135" s="135">
        <v>0</v>
      </c>
      <c r="AL135" s="135">
        <v>594610.78</v>
      </c>
      <c r="AM135" s="135">
        <v>12188.63</v>
      </c>
      <c r="AN135" s="135">
        <v>0</v>
      </c>
      <c r="AO135" s="135">
        <v>0</v>
      </c>
      <c r="AP135" s="135">
        <v>20244335.67</v>
      </c>
      <c r="AQ135" s="135">
        <v>1272723</v>
      </c>
      <c r="AR135" s="133"/>
      <c r="AS135" s="132"/>
      <c r="AT135" s="132"/>
    </row>
    <row r="136" spans="1:46" s="95" customFormat="1" ht="12.75">
      <c r="A136" s="107" t="s">
        <v>290</v>
      </c>
      <c r="B136" s="23" t="s">
        <v>291</v>
      </c>
      <c r="C136" s="16" t="s">
        <v>82</v>
      </c>
      <c r="D136" s="16" t="s">
        <v>89</v>
      </c>
      <c r="E136" s="135">
        <v>29452327.53</v>
      </c>
      <c r="F136" s="135">
        <v>20580.11</v>
      </c>
      <c r="G136" s="135">
        <v>60653.14</v>
      </c>
      <c r="H136" s="135">
        <v>0</v>
      </c>
      <c r="I136" s="135">
        <v>1198.05</v>
      </c>
      <c r="J136" s="135">
        <v>0</v>
      </c>
      <c r="K136" s="135">
        <v>0</v>
      </c>
      <c r="L136" s="135">
        <v>0</v>
      </c>
      <c r="M136" s="135">
        <v>29369896.23</v>
      </c>
      <c r="N136" s="135">
        <v>143132.09</v>
      </c>
      <c r="O136" s="135">
        <v>152415.21</v>
      </c>
      <c r="P136" s="135">
        <v>5409.68</v>
      </c>
      <c r="Q136" s="135">
        <v>0</v>
      </c>
      <c r="R136" s="135">
        <v>29068939.25</v>
      </c>
      <c r="S136" s="135">
        <v>34121562.32</v>
      </c>
      <c r="T136" s="135">
        <v>-570123.98</v>
      </c>
      <c r="U136" s="135">
        <v>161642.06</v>
      </c>
      <c r="V136" s="135">
        <v>52378.18</v>
      </c>
      <c r="W136" s="135">
        <v>922602.76</v>
      </c>
      <c r="X136" s="135">
        <v>-168753.27</v>
      </c>
      <c r="Y136" s="135">
        <v>515541.1</v>
      </c>
      <c r="Z136" s="135">
        <v>-10664.97</v>
      </c>
      <c r="AA136" s="135">
        <v>1508585.99</v>
      </c>
      <c r="AB136" s="135">
        <v>34668.45</v>
      </c>
      <c r="AC136" s="135">
        <v>1543401.74</v>
      </c>
      <c r="AD136" s="135">
        <v>-11708.53</v>
      </c>
      <c r="AE136" s="135">
        <v>614.86</v>
      </c>
      <c r="AF136" s="135">
        <v>0</v>
      </c>
      <c r="AG136" s="135">
        <v>1597.4</v>
      </c>
      <c r="AH136" s="135">
        <v>0</v>
      </c>
      <c r="AI136" s="135">
        <v>0</v>
      </c>
      <c r="AJ136" s="135">
        <v>4764.85</v>
      </c>
      <c r="AK136" s="135">
        <v>2146.52</v>
      </c>
      <c r="AL136" s="135">
        <v>968539.69</v>
      </c>
      <c r="AM136" s="135">
        <v>11546.72</v>
      </c>
      <c r="AN136" s="135">
        <v>0</v>
      </c>
      <c r="AO136" s="135">
        <v>0</v>
      </c>
      <c r="AP136" s="135">
        <v>29452327.53</v>
      </c>
      <c r="AQ136" s="135">
        <v>479510.12</v>
      </c>
      <c r="AR136" s="133"/>
      <c r="AS136" s="132"/>
      <c r="AT136" s="132"/>
    </row>
    <row r="137" spans="1:46" s="95" customFormat="1" ht="12.75">
      <c r="A137" s="107" t="s">
        <v>56</v>
      </c>
      <c r="B137" s="23" t="s">
        <v>57</v>
      </c>
      <c r="C137" s="16" t="s">
        <v>84</v>
      </c>
      <c r="D137" s="16" t="s">
        <v>682</v>
      </c>
      <c r="E137" s="135">
        <v>68214816.76</v>
      </c>
      <c r="F137" s="135">
        <v>199304.95</v>
      </c>
      <c r="G137" s="135">
        <v>6678.81</v>
      </c>
      <c r="H137" s="135">
        <v>16219.17</v>
      </c>
      <c r="I137" s="135">
        <v>0</v>
      </c>
      <c r="J137" s="135">
        <v>0</v>
      </c>
      <c r="K137" s="135">
        <v>0</v>
      </c>
      <c r="L137" s="135">
        <v>0</v>
      </c>
      <c r="M137" s="135">
        <v>67992613.83</v>
      </c>
      <c r="N137" s="135">
        <v>278284.16</v>
      </c>
      <c r="O137" s="135">
        <v>1271885.07</v>
      </c>
      <c r="P137" s="135">
        <v>43487.22</v>
      </c>
      <c r="Q137" s="135">
        <v>0</v>
      </c>
      <c r="R137" s="135">
        <v>66398957.379999995</v>
      </c>
      <c r="S137" s="135">
        <v>78964448.9</v>
      </c>
      <c r="T137" s="135">
        <v>-1236040.16</v>
      </c>
      <c r="U137" s="135">
        <v>463695.02</v>
      </c>
      <c r="V137" s="135">
        <v>64343.65</v>
      </c>
      <c r="W137" s="135">
        <v>1089910.38</v>
      </c>
      <c r="X137" s="135">
        <v>-67122.52</v>
      </c>
      <c r="Y137" s="135">
        <v>1194506.06</v>
      </c>
      <c r="Z137" s="135">
        <v>-11557.41</v>
      </c>
      <c r="AA137" s="135">
        <v>2546893.02</v>
      </c>
      <c r="AB137" s="135">
        <v>65478.71</v>
      </c>
      <c r="AC137" s="135">
        <v>3513403.51</v>
      </c>
      <c r="AD137" s="135">
        <v>1646343.66</v>
      </c>
      <c r="AE137" s="135">
        <v>290443.28</v>
      </c>
      <c r="AF137" s="135">
        <v>0</v>
      </c>
      <c r="AG137" s="135">
        <v>0</v>
      </c>
      <c r="AH137" s="135">
        <v>0</v>
      </c>
      <c r="AI137" s="135">
        <v>0</v>
      </c>
      <c r="AJ137" s="135">
        <v>11725.82</v>
      </c>
      <c r="AK137" s="135">
        <v>19831.94</v>
      </c>
      <c r="AL137" s="135">
        <v>3033430.49</v>
      </c>
      <c r="AM137" s="135">
        <v>-552359.06</v>
      </c>
      <c r="AN137" s="135">
        <v>0</v>
      </c>
      <c r="AO137" s="135">
        <v>-373399.93</v>
      </c>
      <c r="AP137" s="135">
        <v>68214816.76</v>
      </c>
      <c r="AQ137" s="135">
        <v>8173048.45</v>
      </c>
      <c r="AR137" s="133"/>
      <c r="AS137" s="132"/>
      <c r="AT137" s="132"/>
    </row>
    <row r="138" spans="1:46" s="95" customFormat="1" ht="12.75">
      <c r="A138" s="107" t="s">
        <v>292</v>
      </c>
      <c r="B138" s="23" t="s">
        <v>293</v>
      </c>
      <c r="C138" s="16" t="s">
        <v>86</v>
      </c>
      <c r="D138" s="16" t="s">
        <v>88</v>
      </c>
      <c r="E138" s="135">
        <v>43247745.690000005</v>
      </c>
      <c r="F138" s="135">
        <v>107749.44</v>
      </c>
      <c r="G138" s="135">
        <v>85828.39</v>
      </c>
      <c r="H138" s="135">
        <v>3486.11</v>
      </c>
      <c r="I138" s="135">
        <v>43129.52</v>
      </c>
      <c r="J138" s="135">
        <v>1152.86</v>
      </c>
      <c r="K138" s="135">
        <v>0</v>
      </c>
      <c r="L138" s="135">
        <v>0</v>
      </c>
      <c r="M138" s="135">
        <v>43006399.37</v>
      </c>
      <c r="N138" s="135">
        <v>301036.59</v>
      </c>
      <c r="O138" s="135">
        <v>193396.33</v>
      </c>
      <c r="P138" s="135">
        <v>25442.77</v>
      </c>
      <c r="Q138" s="135">
        <v>0</v>
      </c>
      <c r="R138" s="135">
        <v>42486523.68</v>
      </c>
      <c r="S138" s="135">
        <v>52603426.1</v>
      </c>
      <c r="T138" s="135">
        <v>-610187.48</v>
      </c>
      <c r="U138" s="135">
        <v>427774.87</v>
      </c>
      <c r="V138" s="135">
        <v>-49478.29</v>
      </c>
      <c r="W138" s="135">
        <v>576689.83</v>
      </c>
      <c r="X138" s="135">
        <v>-211755.79</v>
      </c>
      <c r="Y138" s="135">
        <v>770954.78</v>
      </c>
      <c r="Z138" s="135">
        <v>-10251.1</v>
      </c>
      <c r="AA138" s="135">
        <v>3878392.24</v>
      </c>
      <c r="AB138" s="135">
        <v>74586.14</v>
      </c>
      <c r="AC138" s="135">
        <v>3436281.34</v>
      </c>
      <c r="AD138" s="135">
        <v>11421.23</v>
      </c>
      <c r="AE138" s="135">
        <v>75037.47</v>
      </c>
      <c r="AF138" s="135">
        <v>0</v>
      </c>
      <c r="AG138" s="135">
        <v>86853.42</v>
      </c>
      <c r="AH138" s="135">
        <v>2069.09</v>
      </c>
      <c r="AI138" s="135">
        <v>0</v>
      </c>
      <c r="AJ138" s="135">
        <v>63139.2</v>
      </c>
      <c r="AK138" s="135">
        <v>66953.97</v>
      </c>
      <c r="AL138" s="135">
        <v>1714960.64</v>
      </c>
      <c r="AM138" s="135">
        <v>109864.42</v>
      </c>
      <c r="AN138" s="135">
        <v>0</v>
      </c>
      <c r="AO138" s="135">
        <v>0</v>
      </c>
      <c r="AP138" s="135">
        <v>43247745.68</v>
      </c>
      <c r="AQ138" s="135">
        <v>1097818.21</v>
      </c>
      <c r="AR138" s="133"/>
      <c r="AS138" s="132"/>
      <c r="AT138" s="132"/>
    </row>
    <row r="139" spans="1:46" s="95" customFormat="1" ht="12.75">
      <c r="A139" s="107" t="s">
        <v>294</v>
      </c>
      <c r="B139" s="23" t="s">
        <v>295</v>
      </c>
      <c r="C139" s="16" t="s">
        <v>83</v>
      </c>
      <c r="D139" s="16" t="s">
        <v>89</v>
      </c>
      <c r="E139" s="135">
        <v>44383377.48</v>
      </c>
      <c r="F139" s="135">
        <v>42536.89</v>
      </c>
      <c r="G139" s="135">
        <v>63832.59</v>
      </c>
      <c r="H139" s="135">
        <v>0</v>
      </c>
      <c r="I139" s="135">
        <v>0</v>
      </c>
      <c r="J139" s="135">
        <v>0</v>
      </c>
      <c r="K139" s="135">
        <v>0</v>
      </c>
      <c r="L139" s="135">
        <v>0</v>
      </c>
      <c r="M139" s="135">
        <v>44277008</v>
      </c>
      <c r="N139" s="135">
        <v>144840.9</v>
      </c>
      <c r="O139" s="135">
        <v>542810.04</v>
      </c>
      <c r="P139" s="135">
        <v>43003.6</v>
      </c>
      <c r="Q139" s="135">
        <v>0</v>
      </c>
      <c r="R139" s="135">
        <v>43546353.46</v>
      </c>
      <c r="S139" s="135">
        <v>49514565.849999994</v>
      </c>
      <c r="T139" s="135">
        <v>-381930.48</v>
      </c>
      <c r="U139" s="135">
        <v>1340243.27</v>
      </c>
      <c r="V139" s="135">
        <v>44175.15</v>
      </c>
      <c r="W139" s="135">
        <v>433429.66</v>
      </c>
      <c r="X139" s="135">
        <v>9754.98</v>
      </c>
      <c r="Y139" s="135">
        <v>775645.82</v>
      </c>
      <c r="Z139" s="135">
        <v>-7440.25</v>
      </c>
      <c r="AA139" s="135">
        <v>1084300.03</v>
      </c>
      <c r="AB139" s="135">
        <v>15195.49</v>
      </c>
      <c r="AC139" s="135">
        <v>3461180.55</v>
      </c>
      <c r="AD139" s="135">
        <v>-21142.02</v>
      </c>
      <c r="AE139" s="135">
        <v>58559.08</v>
      </c>
      <c r="AF139" s="135">
        <v>6452.26</v>
      </c>
      <c r="AG139" s="135">
        <v>0</v>
      </c>
      <c r="AH139" s="135">
        <v>0</v>
      </c>
      <c r="AI139" s="135">
        <v>0</v>
      </c>
      <c r="AJ139" s="135">
        <v>22504.11</v>
      </c>
      <c r="AK139" s="135">
        <v>-4309.24</v>
      </c>
      <c r="AL139" s="135">
        <v>1916152.05</v>
      </c>
      <c r="AM139" s="135">
        <v>-80195.07</v>
      </c>
      <c r="AN139" s="135">
        <v>0</v>
      </c>
      <c r="AO139" s="135">
        <v>0</v>
      </c>
      <c r="AP139" s="135">
        <v>44383377.48</v>
      </c>
      <c r="AQ139" s="135">
        <v>1192526.59</v>
      </c>
      <c r="AR139" s="133"/>
      <c r="AS139" s="132"/>
      <c r="AT139" s="132"/>
    </row>
    <row r="140" spans="1:46" s="95" customFormat="1" ht="12.75">
      <c r="A140" s="107" t="s">
        <v>296</v>
      </c>
      <c r="B140" s="23" t="s">
        <v>297</v>
      </c>
      <c r="C140" s="16" t="s">
        <v>85</v>
      </c>
      <c r="D140" s="16" t="s">
        <v>89</v>
      </c>
      <c r="E140" s="135">
        <v>22133636.69</v>
      </c>
      <c r="F140" s="135">
        <v>84883.58</v>
      </c>
      <c r="G140" s="135">
        <v>3265.07</v>
      </c>
      <c r="H140" s="135">
        <v>0</v>
      </c>
      <c r="I140" s="135">
        <v>3910.41</v>
      </c>
      <c r="J140" s="135">
        <v>0</v>
      </c>
      <c r="K140" s="135">
        <v>2116.27</v>
      </c>
      <c r="L140" s="135">
        <v>0</v>
      </c>
      <c r="M140" s="135">
        <v>22039461.36</v>
      </c>
      <c r="N140" s="135">
        <v>135154.96</v>
      </c>
      <c r="O140" s="135">
        <v>428615.86</v>
      </c>
      <c r="P140" s="135">
        <v>21813.18</v>
      </c>
      <c r="Q140" s="135">
        <v>0</v>
      </c>
      <c r="R140" s="135">
        <v>21453877.36</v>
      </c>
      <c r="S140" s="135">
        <v>25605338.630000003</v>
      </c>
      <c r="T140" s="135">
        <v>-588537.96</v>
      </c>
      <c r="U140" s="135">
        <v>454620.61</v>
      </c>
      <c r="V140" s="135">
        <v>18371.67</v>
      </c>
      <c r="W140" s="135">
        <v>325430.08</v>
      </c>
      <c r="X140" s="135">
        <v>-42356.6</v>
      </c>
      <c r="Y140" s="135">
        <v>374280.29</v>
      </c>
      <c r="Z140" s="135">
        <v>-9736.35</v>
      </c>
      <c r="AA140" s="135">
        <v>1916859.62</v>
      </c>
      <c r="AB140" s="135">
        <v>53466.09</v>
      </c>
      <c r="AC140" s="135">
        <v>675864.72</v>
      </c>
      <c r="AD140" s="135">
        <v>2186.15</v>
      </c>
      <c r="AE140" s="135">
        <v>62240.42</v>
      </c>
      <c r="AF140" s="135">
        <v>173.26</v>
      </c>
      <c r="AG140" s="135">
        <v>14305.92</v>
      </c>
      <c r="AH140" s="135">
        <v>-36.97</v>
      </c>
      <c r="AI140" s="135">
        <v>0</v>
      </c>
      <c r="AJ140" s="135">
        <v>38898.56</v>
      </c>
      <c r="AK140" s="135">
        <v>81420.18</v>
      </c>
      <c r="AL140" s="135">
        <v>633830.64</v>
      </c>
      <c r="AM140" s="135">
        <v>-41581.87</v>
      </c>
      <c r="AN140" s="135">
        <v>0</v>
      </c>
      <c r="AO140" s="135">
        <v>0</v>
      </c>
      <c r="AP140" s="135">
        <v>22133636.69</v>
      </c>
      <c r="AQ140" s="135">
        <v>899502.78</v>
      </c>
      <c r="AR140" s="133"/>
      <c r="AS140" s="132"/>
      <c r="AT140" s="132"/>
    </row>
    <row r="141" spans="1:46" s="95" customFormat="1" ht="12.75">
      <c r="A141" s="107" t="s">
        <v>58</v>
      </c>
      <c r="B141" s="23" t="s">
        <v>59</v>
      </c>
      <c r="C141" s="16" t="s">
        <v>84</v>
      </c>
      <c r="D141" s="16" t="s">
        <v>682</v>
      </c>
      <c r="E141" s="135">
        <v>327491989.59</v>
      </c>
      <c r="F141" s="135">
        <v>47864.31</v>
      </c>
      <c r="G141" s="135">
        <v>199199.42</v>
      </c>
      <c r="H141" s="135">
        <v>0</v>
      </c>
      <c r="I141" s="135">
        <v>0</v>
      </c>
      <c r="J141" s="135">
        <v>0</v>
      </c>
      <c r="K141" s="135">
        <v>3262.35</v>
      </c>
      <c r="L141" s="135">
        <v>0</v>
      </c>
      <c r="M141" s="135">
        <v>327241663.51</v>
      </c>
      <c r="N141" s="135">
        <v>596307.19</v>
      </c>
      <c r="O141" s="135">
        <v>2114306.15</v>
      </c>
      <c r="P141" s="135">
        <v>80616.53</v>
      </c>
      <c r="Q141" s="135">
        <v>0</v>
      </c>
      <c r="R141" s="135">
        <v>324450433.64000005</v>
      </c>
      <c r="S141" s="135">
        <v>336457436.5</v>
      </c>
      <c r="T141" s="135">
        <v>7008273.7</v>
      </c>
      <c r="U141" s="135">
        <v>3075048.82</v>
      </c>
      <c r="V141" s="135">
        <v>453593.41</v>
      </c>
      <c r="W141" s="135">
        <v>1316539.68</v>
      </c>
      <c r="X141" s="135">
        <v>-476160.17</v>
      </c>
      <c r="Y141" s="135">
        <v>5431670.49</v>
      </c>
      <c r="Z141" s="135">
        <v>85174.7</v>
      </c>
      <c r="AA141" s="135">
        <v>2290931.6</v>
      </c>
      <c r="AB141" s="135">
        <v>63348</v>
      </c>
      <c r="AC141" s="135">
        <v>6472034.72</v>
      </c>
      <c r="AD141" s="135">
        <v>5402.25</v>
      </c>
      <c r="AE141" s="135">
        <v>24348.75</v>
      </c>
      <c r="AF141" s="135">
        <v>0</v>
      </c>
      <c r="AG141" s="135">
        <v>0</v>
      </c>
      <c r="AH141" s="135">
        <v>0</v>
      </c>
      <c r="AI141" s="135">
        <v>0</v>
      </c>
      <c r="AJ141" s="135">
        <v>153728.81</v>
      </c>
      <c r="AK141" s="135">
        <v>1793050.82</v>
      </c>
      <c r="AL141" s="135">
        <v>11696127.03</v>
      </c>
      <c r="AM141" s="135">
        <v>1679856.54</v>
      </c>
      <c r="AN141" s="135">
        <v>0</v>
      </c>
      <c r="AO141" s="135">
        <v>0</v>
      </c>
      <c r="AP141" s="135">
        <v>327491989.59</v>
      </c>
      <c r="AQ141" s="135">
        <v>7350027.49</v>
      </c>
      <c r="AR141" s="133"/>
      <c r="AS141" s="132"/>
      <c r="AT141" s="132"/>
    </row>
    <row r="142" spans="1:46" s="95" customFormat="1" ht="12.75">
      <c r="A142" s="107" t="s">
        <v>298</v>
      </c>
      <c r="B142" s="23" t="s">
        <v>299</v>
      </c>
      <c r="C142" s="16" t="s">
        <v>85</v>
      </c>
      <c r="D142" s="16" t="s">
        <v>89</v>
      </c>
      <c r="E142" s="135">
        <v>27728384.87</v>
      </c>
      <c r="F142" s="135">
        <v>14665.1</v>
      </c>
      <c r="G142" s="135">
        <v>63126.14</v>
      </c>
      <c r="H142" s="135">
        <v>1350.96</v>
      </c>
      <c r="I142" s="135">
        <v>0</v>
      </c>
      <c r="J142" s="135">
        <v>0</v>
      </c>
      <c r="K142" s="135">
        <v>0</v>
      </c>
      <c r="L142" s="135">
        <v>0</v>
      </c>
      <c r="M142" s="135">
        <v>27649242.67</v>
      </c>
      <c r="N142" s="135">
        <v>124529.13</v>
      </c>
      <c r="O142" s="135">
        <v>335186.45</v>
      </c>
      <c r="P142" s="135">
        <v>701.28</v>
      </c>
      <c r="Q142" s="135">
        <v>0</v>
      </c>
      <c r="R142" s="135">
        <v>27188825.810000002</v>
      </c>
      <c r="S142" s="135">
        <v>29823812.02</v>
      </c>
      <c r="T142" s="135">
        <v>-185786.43</v>
      </c>
      <c r="U142" s="135">
        <v>946944.02</v>
      </c>
      <c r="V142" s="135">
        <v>19360.94</v>
      </c>
      <c r="W142" s="135">
        <v>104737.75</v>
      </c>
      <c r="X142" s="135">
        <v>-15740.84</v>
      </c>
      <c r="Y142" s="135">
        <v>445126.47</v>
      </c>
      <c r="Z142" s="135">
        <v>-3889.9</v>
      </c>
      <c r="AA142" s="135">
        <v>1749068.01</v>
      </c>
      <c r="AB142" s="135">
        <v>18281.53</v>
      </c>
      <c r="AC142" s="135">
        <v>930781.46</v>
      </c>
      <c r="AD142" s="135">
        <v>20906.72</v>
      </c>
      <c r="AE142" s="135">
        <v>5403.84</v>
      </c>
      <c r="AF142" s="135">
        <v>0</v>
      </c>
      <c r="AG142" s="135">
        <v>9912.4</v>
      </c>
      <c r="AH142" s="135">
        <v>3355.62</v>
      </c>
      <c r="AI142" s="135">
        <v>0</v>
      </c>
      <c r="AJ142" s="135">
        <v>4675.87</v>
      </c>
      <c r="AK142" s="135">
        <v>34935.06</v>
      </c>
      <c r="AL142" s="135">
        <v>483835.79</v>
      </c>
      <c r="AM142" s="135">
        <v>-32970.96</v>
      </c>
      <c r="AN142" s="135">
        <v>0</v>
      </c>
      <c r="AO142" s="135">
        <v>0</v>
      </c>
      <c r="AP142" s="135">
        <v>27728384.87</v>
      </c>
      <c r="AQ142" s="135">
        <v>507046.37</v>
      </c>
      <c r="AR142" s="133"/>
      <c r="AS142" s="132"/>
      <c r="AT142" s="132"/>
    </row>
    <row r="143" spans="1:46" s="95" customFormat="1" ht="12.75">
      <c r="A143" s="107" t="s">
        <v>300</v>
      </c>
      <c r="B143" s="23" t="s">
        <v>301</v>
      </c>
      <c r="C143" s="16" t="s">
        <v>82</v>
      </c>
      <c r="D143" s="16" t="s">
        <v>89</v>
      </c>
      <c r="E143" s="135">
        <v>38468494.120000005</v>
      </c>
      <c r="F143" s="135">
        <v>39312</v>
      </c>
      <c r="G143" s="135">
        <v>312673.74</v>
      </c>
      <c r="H143" s="135">
        <v>4844.8</v>
      </c>
      <c r="I143" s="135">
        <v>8763.33</v>
      </c>
      <c r="J143" s="135">
        <v>0</v>
      </c>
      <c r="K143" s="135">
        <v>4780.11</v>
      </c>
      <c r="L143" s="135">
        <v>0</v>
      </c>
      <c r="M143" s="135">
        <v>38098120.14</v>
      </c>
      <c r="N143" s="135">
        <v>174173.43</v>
      </c>
      <c r="O143" s="135">
        <v>317451</v>
      </c>
      <c r="P143" s="135">
        <v>4771.64</v>
      </c>
      <c r="Q143" s="135">
        <v>0</v>
      </c>
      <c r="R143" s="135">
        <v>37601724.07</v>
      </c>
      <c r="S143" s="135">
        <v>42747222.91</v>
      </c>
      <c r="T143" s="135">
        <v>-274321.82</v>
      </c>
      <c r="U143" s="135">
        <v>1158120.92</v>
      </c>
      <c r="V143" s="135">
        <v>105598.55</v>
      </c>
      <c r="W143" s="135">
        <v>374182.83</v>
      </c>
      <c r="X143" s="135">
        <v>-91350.53</v>
      </c>
      <c r="Y143" s="135">
        <v>642433.36</v>
      </c>
      <c r="Z143" s="135">
        <v>-1385.28</v>
      </c>
      <c r="AA143" s="135">
        <v>1958755.66</v>
      </c>
      <c r="AB143" s="135">
        <v>51818.78</v>
      </c>
      <c r="AC143" s="135">
        <v>2415624.03</v>
      </c>
      <c r="AD143" s="135">
        <v>16707.17</v>
      </c>
      <c r="AE143" s="135">
        <v>78318.67</v>
      </c>
      <c r="AF143" s="135">
        <v>4013.1</v>
      </c>
      <c r="AG143" s="135">
        <v>15511.44</v>
      </c>
      <c r="AH143" s="135">
        <v>2097.56</v>
      </c>
      <c r="AI143" s="135">
        <v>0</v>
      </c>
      <c r="AJ143" s="135">
        <v>44348.72</v>
      </c>
      <c r="AK143" s="135">
        <v>31676.78</v>
      </c>
      <c r="AL143" s="135">
        <v>929455.04</v>
      </c>
      <c r="AM143" s="135">
        <v>78015.27</v>
      </c>
      <c r="AN143" s="135">
        <v>0</v>
      </c>
      <c r="AO143" s="135">
        <v>0</v>
      </c>
      <c r="AP143" s="135">
        <v>38468494.120000005</v>
      </c>
      <c r="AQ143" s="135">
        <v>2515057.57</v>
      </c>
      <c r="AR143" s="133"/>
      <c r="AS143" s="132"/>
      <c r="AT143" s="132"/>
    </row>
    <row r="144" spans="1:46" s="95" customFormat="1" ht="12.75">
      <c r="A144" s="107" t="s">
        <v>60</v>
      </c>
      <c r="B144" s="23" t="s">
        <v>61</v>
      </c>
      <c r="C144" s="16" t="s">
        <v>84</v>
      </c>
      <c r="D144" s="16" t="s">
        <v>682</v>
      </c>
      <c r="E144" s="135">
        <v>148734785.76</v>
      </c>
      <c r="F144" s="135">
        <v>104455.17</v>
      </c>
      <c r="G144" s="135">
        <v>298984.82</v>
      </c>
      <c r="H144" s="135">
        <v>480.63</v>
      </c>
      <c r="I144" s="135">
        <v>0</v>
      </c>
      <c r="J144" s="135">
        <v>0</v>
      </c>
      <c r="K144" s="135">
        <v>0</v>
      </c>
      <c r="L144" s="135">
        <v>0</v>
      </c>
      <c r="M144" s="135">
        <v>148330865.14</v>
      </c>
      <c r="N144" s="135">
        <v>392445.97</v>
      </c>
      <c r="O144" s="135">
        <v>1628842.58</v>
      </c>
      <c r="P144" s="135">
        <v>96696.99</v>
      </c>
      <c r="Q144" s="135">
        <v>0</v>
      </c>
      <c r="R144" s="135">
        <v>146212879.6</v>
      </c>
      <c r="S144" s="135">
        <v>155251131.17</v>
      </c>
      <c r="T144" s="135">
        <v>1650814.14</v>
      </c>
      <c r="U144" s="135">
        <v>3068171.9</v>
      </c>
      <c r="V144" s="135">
        <v>-115447.57</v>
      </c>
      <c r="W144" s="135">
        <v>1639807.33</v>
      </c>
      <c r="X144" s="135">
        <v>-140264.61</v>
      </c>
      <c r="Y144" s="135">
        <v>2462593.74</v>
      </c>
      <c r="Z144" s="135">
        <v>20005.21</v>
      </c>
      <c r="AA144" s="135">
        <v>2003300.39</v>
      </c>
      <c r="AB144" s="135">
        <v>78455.75</v>
      </c>
      <c r="AC144" s="135">
        <v>3734682.25</v>
      </c>
      <c r="AD144" s="135">
        <v>159252.34</v>
      </c>
      <c r="AE144" s="135">
        <v>40712.48</v>
      </c>
      <c r="AF144" s="135">
        <v>0</v>
      </c>
      <c r="AG144" s="135">
        <v>0</v>
      </c>
      <c r="AH144" s="135">
        <v>0</v>
      </c>
      <c r="AI144" s="135">
        <v>0</v>
      </c>
      <c r="AJ144" s="135">
        <v>76332.28</v>
      </c>
      <c r="AK144" s="135">
        <v>74648.01</v>
      </c>
      <c r="AL144" s="135">
        <v>5603253.84</v>
      </c>
      <c r="AM144" s="135">
        <v>332302.77</v>
      </c>
      <c r="AN144" s="135">
        <v>0</v>
      </c>
      <c r="AO144" s="135">
        <v>0</v>
      </c>
      <c r="AP144" s="135">
        <v>148734785.76</v>
      </c>
      <c r="AQ144" s="135">
        <v>7336443.67</v>
      </c>
      <c r="AR144" s="133"/>
      <c r="AS144" s="132"/>
      <c r="AT144" s="132"/>
    </row>
    <row r="145" spans="1:46" s="95" customFormat="1" ht="12.75">
      <c r="A145" s="107" t="s">
        <v>302</v>
      </c>
      <c r="B145" s="23" t="s">
        <v>647</v>
      </c>
      <c r="C145" s="16" t="s">
        <v>83</v>
      </c>
      <c r="D145" s="16" t="s">
        <v>89</v>
      </c>
      <c r="E145" s="135">
        <v>54512027.47</v>
      </c>
      <c r="F145" s="135">
        <v>299.28</v>
      </c>
      <c r="G145" s="135">
        <v>42107.19</v>
      </c>
      <c r="H145" s="135">
        <v>0</v>
      </c>
      <c r="I145" s="135">
        <v>15826.09</v>
      </c>
      <c r="J145" s="135">
        <v>267.92</v>
      </c>
      <c r="K145" s="135">
        <v>5314.44</v>
      </c>
      <c r="L145" s="135">
        <v>0</v>
      </c>
      <c r="M145" s="135">
        <v>54448212.55</v>
      </c>
      <c r="N145" s="135">
        <v>222465.96</v>
      </c>
      <c r="O145" s="135">
        <v>450972.71</v>
      </c>
      <c r="P145" s="135">
        <v>39148.42</v>
      </c>
      <c r="Q145" s="135">
        <v>0</v>
      </c>
      <c r="R145" s="135">
        <v>53735625.46</v>
      </c>
      <c r="S145" s="135">
        <v>60830677.02</v>
      </c>
      <c r="T145" s="135">
        <v>-1119568.71</v>
      </c>
      <c r="U145" s="135">
        <v>1193715.85</v>
      </c>
      <c r="V145" s="135">
        <v>63921.07</v>
      </c>
      <c r="W145" s="135">
        <v>929782.89</v>
      </c>
      <c r="X145" s="135">
        <v>-155788</v>
      </c>
      <c r="Y145" s="135">
        <v>924087.32</v>
      </c>
      <c r="Z145" s="135">
        <v>-11542.98</v>
      </c>
      <c r="AA145" s="135">
        <v>2236801.4</v>
      </c>
      <c r="AB145" s="135">
        <v>79076.08</v>
      </c>
      <c r="AC145" s="135">
        <v>2037416.25</v>
      </c>
      <c r="AD145" s="135">
        <v>25257.77</v>
      </c>
      <c r="AE145" s="135">
        <v>177171.96</v>
      </c>
      <c r="AF145" s="135">
        <v>-2744.99</v>
      </c>
      <c r="AG145" s="135">
        <v>42261.35</v>
      </c>
      <c r="AH145" s="135">
        <v>2049.27</v>
      </c>
      <c r="AI145" s="135">
        <v>0</v>
      </c>
      <c r="AJ145" s="135">
        <v>30843.72</v>
      </c>
      <c r="AK145" s="135">
        <v>19846.89</v>
      </c>
      <c r="AL145" s="135">
        <v>2152319.43</v>
      </c>
      <c r="AM145" s="135">
        <v>-205031.92</v>
      </c>
      <c r="AN145" s="135">
        <v>0</v>
      </c>
      <c r="AO145" s="135">
        <v>0</v>
      </c>
      <c r="AP145" s="135">
        <v>54512027.47</v>
      </c>
      <c r="AQ145" s="135">
        <v>984750</v>
      </c>
      <c r="AR145" s="133"/>
      <c r="AS145" s="132"/>
      <c r="AT145" s="132"/>
    </row>
    <row r="146" spans="1:46" s="95" customFormat="1" ht="12.75">
      <c r="A146" s="107" t="s">
        <v>303</v>
      </c>
      <c r="B146" s="23" t="s">
        <v>304</v>
      </c>
      <c r="C146" s="16" t="s">
        <v>80</v>
      </c>
      <c r="D146" s="16" t="s">
        <v>89</v>
      </c>
      <c r="E146" s="135">
        <v>19729225.29</v>
      </c>
      <c r="F146" s="135">
        <v>23618.87</v>
      </c>
      <c r="G146" s="135">
        <v>88846.48</v>
      </c>
      <c r="H146" s="135">
        <v>0</v>
      </c>
      <c r="I146" s="135">
        <v>0</v>
      </c>
      <c r="J146" s="135">
        <v>0</v>
      </c>
      <c r="K146" s="135">
        <v>0</v>
      </c>
      <c r="L146" s="135">
        <v>0</v>
      </c>
      <c r="M146" s="135">
        <v>19616759.939999998</v>
      </c>
      <c r="N146" s="135">
        <v>132593.24</v>
      </c>
      <c r="O146" s="135">
        <v>526451.81</v>
      </c>
      <c r="P146" s="135">
        <v>5634.36</v>
      </c>
      <c r="Q146" s="135">
        <v>0</v>
      </c>
      <c r="R146" s="135">
        <v>18952080.53</v>
      </c>
      <c r="S146" s="135">
        <v>25058560.54</v>
      </c>
      <c r="T146" s="135">
        <v>-434947.17</v>
      </c>
      <c r="U146" s="135">
        <v>212503.72</v>
      </c>
      <c r="V146" s="135">
        <v>-4452.15</v>
      </c>
      <c r="W146" s="135">
        <v>383605.73</v>
      </c>
      <c r="X146" s="135">
        <v>43766.31</v>
      </c>
      <c r="Y146" s="135">
        <v>371892.37</v>
      </c>
      <c r="Z146" s="135">
        <v>-5394.67</v>
      </c>
      <c r="AA146" s="135">
        <v>1705365.57</v>
      </c>
      <c r="AB146" s="135">
        <v>67260.15</v>
      </c>
      <c r="AC146" s="135">
        <v>1021225.98</v>
      </c>
      <c r="AD146" s="135">
        <v>4721.88</v>
      </c>
      <c r="AE146" s="135">
        <v>31110.06</v>
      </c>
      <c r="AF146" s="135">
        <v>0</v>
      </c>
      <c r="AG146" s="135">
        <v>0</v>
      </c>
      <c r="AH146" s="135">
        <v>0</v>
      </c>
      <c r="AI146" s="135">
        <v>0</v>
      </c>
      <c r="AJ146" s="135">
        <v>1735.28</v>
      </c>
      <c r="AK146" s="135">
        <v>-8461.61</v>
      </c>
      <c r="AL146" s="135">
        <v>2126335.5</v>
      </c>
      <c r="AM146" s="135">
        <v>92272.5</v>
      </c>
      <c r="AN146" s="135">
        <v>0</v>
      </c>
      <c r="AO146" s="135">
        <v>0</v>
      </c>
      <c r="AP146" s="135">
        <v>19729225.29</v>
      </c>
      <c r="AQ146" s="135">
        <v>3693155.59</v>
      </c>
      <c r="AR146" s="133"/>
      <c r="AS146" s="132"/>
      <c r="AT146" s="132"/>
    </row>
    <row r="147" spans="1:46" s="95" customFormat="1" ht="12.75">
      <c r="A147" s="107" t="s">
        <v>305</v>
      </c>
      <c r="B147" s="23" t="s">
        <v>306</v>
      </c>
      <c r="C147" s="16" t="s">
        <v>83</v>
      </c>
      <c r="D147" s="16" t="s">
        <v>89</v>
      </c>
      <c r="E147" s="135">
        <v>51416006.74</v>
      </c>
      <c r="F147" s="135">
        <v>23568.37</v>
      </c>
      <c r="G147" s="135">
        <v>42307.14</v>
      </c>
      <c r="H147" s="135">
        <v>0</v>
      </c>
      <c r="I147" s="135">
        <v>0</v>
      </c>
      <c r="J147" s="135">
        <v>0</v>
      </c>
      <c r="K147" s="135">
        <v>0</v>
      </c>
      <c r="L147" s="135">
        <v>0</v>
      </c>
      <c r="M147" s="135">
        <v>51350131.230000004</v>
      </c>
      <c r="N147" s="135">
        <v>193788.71</v>
      </c>
      <c r="O147" s="135">
        <v>306524</v>
      </c>
      <c r="P147" s="135">
        <v>28207.92</v>
      </c>
      <c r="Q147" s="135">
        <v>0</v>
      </c>
      <c r="R147" s="135">
        <v>50821610.6</v>
      </c>
      <c r="S147" s="135">
        <v>57668911.809999995</v>
      </c>
      <c r="T147" s="135">
        <v>-1039033.82</v>
      </c>
      <c r="U147" s="135">
        <v>736935.16</v>
      </c>
      <c r="V147" s="135">
        <v>42729.17</v>
      </c>
      <c r="W147" s="135">
        <v>797767.53</v>
      </c>
      <c r="X147" s="135">
        <v>-109435.1</v>
      </c>
      <c r="Y147" s="135">
        <v>881939.76</v>
      </c>
      <c r="Z147" s="135">
        <v>-10662.32</v>
      </c>
      <c r="AA147" s="135">
        <v>1684576.41</v>
      </c>
      <c r="AB147" s="135">
        <v>38809.82</v>
      </c>
      <c r="AC147" s="135">
        <v>2263649.07</v>
      </c>
      <c r="AD147" s="135">
        <v>51189.55</v>
      </c>
      <c r="AE147" s="135">
        <v>89035.2</v>
      </c>
      <c r="AF147" s="135">
        <v>0</v>
      </c>
      <c r="AG147" s="135">
        <v>0</v>
      </c>
      <c r="AH147" s="135">
        <v>0</v>
      </c>
      <c r="AI147" s="135">
        <v>0</v>
      </c>
      <c r="AJ147" s="135">
        <v>1493.1</v>
      </c>
      <c r="AK147" s="135">
        <v>0</v>
      </c>
      <c r="AL147" s="135">
        <v>1933856.93</v>
      </c>
      <c r="AM147" s="135">
        <v>113870.51</v>
      </c>
      <c r="AN147" s="135">
        <v>0</v>
      </c>
      <c r="AO147" s="135">
        <v>0</v>
      </c>
      <c r="AP147" s="135">
        <v>51416006.74</v>
      </c>
      <c r="AQ147" s="135">
        <v>2707886</v>
      </c>
      <c r="AR147" s="133"/>
      <c r="AS147" s="132"/>
      <c r="AT147" s="132"/>
    </row>
    <row r="148" spans="1:46" s="95" customFormat="1" ht="12.75">
      <c r="A148" s="107" t="s">
        <v>6</v>
      </c>
      <c r="B148" s="23" t="s">
        <v>7</v>
      </c>
      <c r="C148" s="16" t="s">
        <v>82</v>
      </c>
      <c r="D148" s="16" t="s">
        <v>88</v>
      </c>
      <c r="E148" s="135">
        <v>31443417.939999998</v>
      </c>
      <c r="F148" s="135">
        <v>17443.63</v>
      </c>
      <c r="G148" s="135">
        <v>33725.63</v>
      </c>
      <c r="H148" s="135">
        <v>639.79</v>
      </c>
      <c r="I148" s="135">
        <v>10851.24</v>
      </c>
      <c r="J148" s="135">
        <v>5535.65</v>
      </c>
      <c r="K148" s="135">
        <v>0</v>
      </c>
      <c r="L148" s="135">
        <v>0</v>
      </c>
      <c r="M148" s="135">
        <v>31375222</v>
      </c>
      <c r="N148" s="135">
        <v>251009.03</v>
      </c>
      <c r="O148" s="135">
        <v>425236</v>
      </c>
      <c r="P148" s="135">
        <v>3152.49</v>
      </c>
      <c r="Q148" s="135">
        <v>0</v>
      </c>
      <c r="R148" s="135">
        <v>30695824.479999997</v>
      </c>
      <c r="S148" s="135">
        <v>38376578.660000004</v>
      </c>
      <c r="T148" s="135">
        <v>-748727.14</v>
      </c>
      <c r="U148" s="135">
        <v>354041.91</v>
      </c>
      <c r="V148" s="135">
        <v>76196.63</v>
      </c>
      <c r="W148" s="135">
        <v>1444438.89</v>
      </c>
      <c r="X148" s="135">
        <v>-175476.02</v>
      </c>
      <c r="Y148" s="135">
        <v>549868.13</v>
      </c>
      <c r="Z148" s="135">
        <v>-9550.25</v>
      </c>
      <c r="AA148" s="135">
        <v>3273466.59</v>
      </c>
      <c r="AB148" s="135">
        <v>71025.56</v>
      </c>
      <c r="AC148" s="135">
        <v>1741451.06</v>
      </c>
      <c r="AD148" s="135">
        <v>21104.28</v>
      </c>
      <c r="AE148" s="135">
        <v>75551.53</v>
      </c>
      <c r="AF148" s="135">
        <v>0</v>
      </c>
      <c r="AG148" s="135">
        <v>16368.39</v>
      </c>
      <c r="AH148" s="135">
        <v>0</v>
      </c>
      <c r="AI148" s="135">
        <v>0</v>
      </c>
      <c r="AJ148" s="135">
        <v>21925.87</v>
      </c>
      <c r="AK148" s="135">
        <v>-6058.65</v>
      </c>
      <c r="AL148" s="135">
        <v>671409.65</v>
      </c>
      <c r="AM148" s="135">
        <v>-217.15</v>
      </c>
      <c r="AN148" s="135">
        <v>0</v>
      </c>
      <c r="AO148" s="135">
        <v>0</v>
      </c>
      <c r="AP148" s="135">
        <v>31443417.939999998</v>
      </c>
      <c r="AQ148" s="135">
        <v>879767.75</v>
      </c>
      <c r="AR148" s="133"/>
      <c r="AS148" s="132"/>
      <c r="AT148" s="132"/>
    </row>
    <row r="149" spans="1:46" s="95" customFormat="1" ht="12.75">
      <c r="A149" s="107" t="s">
        <v>307</v>
      </c>
      <c r="B149" s="23" t="s">
        <v>308</v>
      </c>
      <c r="C149" s="16" t="s">
        <v>81</v>
      </c>
      <c r="D149" s="16" t="s">
        <v>88</v>
      </c>
      <c r="E149" s="135">
        <v>1420533.05</v>
      </c>
      <c r="F149" s="135">
        <v>496.96</v>
      </c>
      <c r="G149" s="135">
        <v>3030.5</v>
      </c>
      <c r="H149" s="135">
        <v>315.01</v>
      </c>
      <c r="I149" s="135">
        <v>580.88</v>
      </c>
      <c r="J149" s="135">
        <v>0</v>
      </c>
      <c r="K149" s="135">
        <v>0</v>
      </c>
      <c r="L149" s="135">
        <v>0</v>
      </c>
      <c r="M149" s="135">
        <v>1416109.7</v>
      </c>
      <c r="N149" s="135">
        <v>24864.41</v>
      </c>
      <c r="O149" s="135">
        <v>7142.47</v>
      </c>
      <c r="P149" s="135">
        <v>0</v>
      </c>
      <c r="Q149" s="135">
        <v>0</v>
      </c>
      <c r="R149" s="135">
        <v>1384102.82</v>
      </c>
      <c r="S149" s="135">
        <v>1862697.67</v>
      </c>
      <c r="T149" s="135">
        <v>-8092</v>
      </c>
      <c r="U149" s="135">
        <v>7156.72</v>
      </c>
      <c r="V149" s="135">
        <v>0</v>
      </c>
      <c r="W149" s="135">
        <v>182175.56</v>
      </c>
      <c r="X149" s="135">
        <v>0</v>
      </c>
      <c r="Y149" s="135">
        <v>25584.65</v>
      </c>
      <c r="Z149" s="135">
        <v>0</v>
      </c>
      <c r="AA149" s="135">
        <v>248581.75</v>
      </c>
      <c r="AB149" s="135">
        <v>0</v>
      </c>
      <c r="AC149" s="135">
        <v>13242.73</v>
      </c>
      <c r="AD149" s="135">
        <v>0</v>
      </c>
      <c r="AE149" s="135">
        <v>5648.89</v>
      </c>
      <c r="AF149" s="135">
        <v>0</v>
      </c>
      <c r="AG149" s="135">
        <v>1111.49</v>
      </c>
      <c r="AH149" s="135">
        <v>0</v>
      </c>
      <c r="AI149" s="135">
        <v>0</v>
      </c>
      <c r="AJ149" s="135">
        <v>0</v>
      </c>
      <c r="AK149" s="135">
        <v>0</v>
      </c>
      <c r="AL149" s="135">
        <v>16053.57</v>
      </c>
      <c r="AM149" s="135">
        <v>0</v>
      </c>
      <c r="AN149" s="135">
        <v>0</v>
      </c>
      <c r="AO149" s="135">
        <v>0</v>
      </c>
      <c r="AP149" s="135">
        <v>1420533.05</v>
      </c>
      <c r="AQ149" s="135">
        <v>284839.15</v>
      </c>
      <c r="AR149" s="133"/>
      <c r="AS149" s="132"/>
      <c r="AT149" s="132"/>
    </row>
    <row r="150" spans="1:46" s="95" customFormat="1" ht="12.75">
      <c r="A150" s="107" t="s">
        <v>20</v>
      </c>
      <c r="B150" s="23" t="s">
        <v>21</v>
      </c>
      <c r="C150" s="16" t="s">
        <v>84</v>
      </c>
      <c r="D150" s="16" t="s">
        <v>682</v>
      </c>
      <c r="E150" s="135">
        <v>171596104.28</v>
      </c>
      <c r="F150" s="135">
        <v>136103.05</v>
      </c>
      <c r="G150" s="135">
        <v>83430.37</v>
      </c>
      <c r="H150" s="135">
        <v>0</v>
      </c>
      <c r="I150" s="135">
        <v>0</v>
      </c>
      <c r="J150" s="135">
        <v>0</v>
      </c>
      <c r="K150" s="135">
        <v>0</v>
      </c>
      <c r="L150" s="135">
        <v>0</v>
      </c>
      <c r="M150" s="135">
        <v>171376570.86</v>
      </c>
      <c r="N150" s="135">
        <v>653508.67</v>
      </c>
      <c r="O150" s="135">
        <v>1038536.47</v>
      </c>
      <c r="P150" s="135">
        <v>224501.52</v>
      </c>
      <c r="Q150" s="135">
        <v>0</v>
      </c>
      <c r="R150" s="135">
        <v>169460024.2</v>
      </c>
      <c r="S150" s="135">
        <v>205930887.76</v>
      </c>
      <c r="T150" s="135">
        <v>-1672030.08</v>
      </c>
      <c r="U150" s="135">
        <v>884754.41</v>
      </c>
      <c r="V150" s="135">
        <v>144734.8</v>
      </c>
      <c r="W150" s="135">
        <v>8230640.78</v>
      </c>
      <c r="X150" s="135">
        <v>-255336.27</v>
      </c>
      <c r="Y150" s="135">
        <v>3091287.49</v>
      </c>
      <c r="Z150" s="135">
        <v>-131172.19</v>
      </c>
      <c r="AA150" s="135">
        <v>2383083.19</v>
      </c>
      <c r="AB150" s="135">
        <v>199119.41</v>
      </c>
      <c r="AC150" s="135">
        <v>16753444.82</v>
      </c>
      <c r="AD150" s="135">
        <v>1572515.17</v>
      </c>
      <c r="AE150" s="135">
        <v>0</v>
      </c>
      <c r="AF150" s="135">
        <v>0</v>
      </c>
      <c r="AG150" s="135">
        <v>0</v>
      </c>
      <c r="AH150" s="135">
        <v>0</v>
      </c>
      <c r="AI150" s="135">
        <v>0</v>
      </c>
      <c r="AJ150" s="135">
        <v>104714.14</v>
      </c>
      <c r="AK150" s="135">
        <v>-40954.62</v>
      </c>
      <c r="AL150" s="135">
        <v>6273742.74</v>
      </c>
      <c r="AM150" s="135">
        <v>1476037.35</v>
      </c>
      <c r="AN150" s="135">
        <v>0</v>
      </c>
      <c r="AO150" s="135">
        <v>-44648.8</v>
      </c>
      <c r="AP150" s="135">
        <v>171596104.28</v>
      </c>
      <c r="AQ150" s="135">
        <v>28778339.43</v>
      </c>
      <c r="AR150" s="133"/>
      <c r="AS150" s="132"/>
      <c r="AT150" s="132"/>
    </row>
    <row r="151" spans="1:46" s="95" customFormat="1" ht="12.75">
      <c r="A151" s="107" t="s">
        <v>22</v>
      </c>
      <c r="B151" s="23" t="s">
        <v>23</v>
      </c>
      <c r="C151" s="16" t="s">
        <v>84</v>
      </c>
      <c r="D151" s="16" t="s">
        <v>682</v>
      </c>
      <c r="E151" s="135">
        <v>245832253.8</v>
      </c>
      <c r="F151" s="135">
        <v>28460.69</v>
      </c>
      <c r="G151" s="135">
        <v>146133.43</v>
      </c>
      <c r="H151" s="135">
        <v>0</v>
      </c>
      <c r="I151" s="135">
        <v>0</v>
      </c>
      <c r="J151" s="135">
        <v>0</v>
      </c>
      <c r="K151" s="135">
        <v>11889.38</v>
      </c>
      <c r="L151" s="135">
        <v>0</v>
      </c>
      <c r="M151" s="135">
        <v>245645770.3</v>
      </c>
      <c r="N151" s="135">
        <v>627584.6</v>
      </c>
      <c r="O151" s="135">
        <v>2216573.57</v>
      </c>
      <c r="P151" s="135">
        <v>112037.29</v>
      </c>
      <c r="Q151" s="135">
        <v>0</v>
      </c>
      <c r="R151" s="135">
        <v>242689574.84</v>
      </c>
      <c r="S151" s="135">
        <v>281954310</v>
      </c>
      <c r="T151" s="135">
        <v>-1343199.51</v>
      </c>
      <c r="U151" s="135">
        <v>989116.56</v>
      </c>
      <c r="V151" s="135">
        <v>-110584.52</v>
      </c>
      <c r="W151" s="135">
        <v>17788576.24</v>
      </c>
      <c r="X151" s="135">
        <v>-383684.03</v>
      </c>
      <c r="Y151" s="135">
        <v>4527189.3</v>
      </c>
      <c r="Z151" s="135">
        <v>-23430.91</v>
      </c>
      <c r="AA151" s="135">
        <v>1037258.99</v>
      </c>
      <c r="AB151" s="135">
        <v>36010.38</v>
      </c>
      <c r="AC151" s="135">
        <v>14052773.48</v>
      </c>
      <c r="AD151" s="135">
        <v>245866.26</v>
      </c>
      <c r="AE151" s="135">
        <v>0</v>
      </c>
      <c r="AF151" s="135">
        <v>0</v>
      </c>
      <c r="AG151" s="135">
        <v>0</v>
      </c>
      <c r="AH151" s="135">
        <v>0</v>
      </c>
      <c r="AI151" s="135">
        <v>0</v>
      </c>
      <c r="AJ151" s="135">
        <v>63426.56</v>
      </c>
      <c r="AK151" s="135">
        <v>93508.64</v>
      </c>
      <c r="AL151" s="135">
        <v>7126469.26</v>
      </c>
      <c r="AM151" s="135">
        <v>100941.34</v>
      </c>
      <c r="AN151" s="135">
        <v>0</v>
      </c>
      <c r="AO151" s="135">
        <v>0</v>
      </c>
      <c r="AP151" s="135">
        <v>245832253.8</v>
      </c>
      <c r="AQ151" s="135">
        <v>7444238.6899999995</v>
      </c>
      <c r="AR151" s="133"/>
      <c r="AS151" s="132"/>
      <c r="AT151" s="132"/>
    </row>
    <row r="152" spans="1:46" s="95" customFormat="1" ht="12.75">
      <c r="A152" s="107" t="s">
        <v>309</v>
      </c>
      <c r="B152" s="23" t="s">
        <v>310</v>
      </c>
      <c r="C152" s="16" t="s">
        <v>85</v>
      </c>
      <c r="D152" s="16" t="s">
        <v>89</v>
      </c>
      <c r="E152" s="135">
        <v>28457286</v>
      </c>
      <c r="F152" s="135">
        <v>13371</v>
      </c>
      <c r="G152" s="135">
        <v>30811</v>
      </c>
      <c r="H152" s="135">
        <v>2454</v>
      </c>
      <c r="I152" s="135">
        <v>1651</v>
      </c>
      <c r="J152" s="135">
        <v>0</v>
      </c>
      <c r="K152" s="135">
        <v>0</v>
      </c>
      <c r="L152" s="135">
        <v>0</v>
      </c>
      <c r="M152" s="135">
        <v>28408999</v>
      </c>
      <c r="N152" s="135">
        <v>111736.04</v>
      </c>
      <c r="O152" s="135">
        <v>304155</v>
      </c>
      <c r="P152" s="135">
        <v>27302</v>
      </c>
      <c r="Q152" s="135">
        <v>0</v>
      </c>
      <c r="R152" s="135">
        <v>27965805.959999997</v>
      </c>
      <c r="S152" s="135">
        <v>31997793</v>
      </c>
      <c r="T152" s="135">
        <v>-1191682</v>
      </c>
      <c r="U152" s="135">
        <v>1531315</v>
      </c>
      <c r="V152" s="135">
        <v>-452206</v>
      </c>
      <c r="W152" s="135">
        <v>214330</v>
      </c>
      <c r="X152" s="135">
        <v>-146249</v>
      </c>
      <c r="Y152" s="135">
        <v>495142</v>
      </c>
      <c r="Z152" s="135">
        <v>-14693</v>
      </c>
      <c r="AA152" s="135">
        <v>1264369</v>
      </c>
      <c r="AB152" s="135">
        <v>19336</v>
      </c>
      <c r="AC152" s="135">
        <v>1753850</v>
      </c>
      <c r="AD152" s="135">
        <v>-4104</v>
      </c>
      <c r="AE152" s="135">
        <v>62436</v>
      </c>
      <c r="AF152" s="135">
        <v>0</v>
      </c>
      <c r="AG152" s="135">
        <v>8676</v>
      </c>
      <c r="AH152" s="135">
        <v>2025</v>
      </c>
      <c r="AI152" s="135">
        <v>0</v>
      </c>
      <c r="AJ152" s="135">
        <v>0</v>
      </c>
      <c r="AK152" s="135">
        <v>-2022</v>
      </c>
      <c r="AL152" s="135">
        <v>792897</v>
      </c>
      <c r="AM152" s="135">
        <v>-57161</v>
      </c>
      <c r="AN152" s="135">
        <v>0</v>
      </c>
      <c r="AO152" s="135">
        <v>0</v>
      </c>
      <c r="AP152" s="135">
        <v>28457286</v>
      </c>
      <c r="AQ152" s="135">
        <v>869418</v>
      </c>
      <c r="AR152" s="133"/>
      <c r="AS152" s="132"/>
      <c r="AT152" s="132"/>
    </row>
    <row r="153" spans="1:46" s="95" customFormat="1" ht="12.75">
      <c r="A153" s="107" t="s">
        <v>311</v>
      </c>
      <c r="B153" s="23" t="s">
        <v>652</v>
      </c>
      <c r="C153" s="16" t="s">
        <v>83</v>
      </c>
      <c r="D153" s="16" t="s">
        <v>89</v>
      </c>
      <c r="E153" s="135">
        <v>37755750.87</v>
      </c>
      <c r="F153" s="135">
        <v>20927.66</v>
      </c>
      <c r="G153" s="135">
        <v>31805.53</v>
      </c>
      <c r="H153" s="135">
        <v>0</v>
      </c>
      <c r="I153" s="135">
        <v>20418.92</v>
      </c>
      <c r="J153" s="135">
        <v>22143.8</v>
      </c>
      <c r="K153" s="135">
        <v>59048.39</v>
      </c>
      <c r="L153" s="135">
        <v>0</v>
      </c>
      <c r="M153" s="135">
        <v>37601406.57</v>
      </c>
      <c r="N153" s="135">
        <v>216718.66</v>
      </c>
      <c r="O153" s="135">
        <v>182209.2</v>
      </c>
      <c r="P153" s="135">
        <v>16821.61</v>
      </c>
      <c r="Q153" s="135">
        <v>0</v>
      </c>
      <c r="R153" s="135">
        <v>37185657.1</v>
      </c>
      <c r="S153" s="135">
        <v>46953228.17</v>
      </c>
      <c r="T153" s="135">
        <v>-3277639.64</v>
      </c>
      <c r="U153" s="135">
        <v>371502.66</v>
      </c>
      <c r="V153" s="135">
        <v>-21244.7</v>
      </c>
      <c r="W153" s="135">
        <v>1526188.24</v>
      </c>
      <c r="X153" s="135">
        <v>-127451.24</v>
      </c>
      <c r="Y153" s="135">
        <v>674382.51</v>
      </c>
      <c r="Z153" s="135">
        <v>-10237.65</v>
      </c>
      <c r="AA153" s="135">
        <v>2487755.51</v>
      </c>
      <c r="AB153" s="135">
        <v>90475.67</v>
      </c>
      <c r="AC153" s="135">
        <v>1594329.64</v>
      </c>
      <c r="AD153" s="135">
        <v>16113.67</v>
      </c>
      <c r="AE153" s="135">
        <v>21008.12</v>
      </c>
      <c r="AF153" s="135">
        <v>0</v>
      </c>
      <c r="AG153" s="135">
        <v>71434.65</v>
      </c>
      <c r="AH153" s="135">
        <v>-3557.56</v>
      </c>
      <c r="AI153" s="135">
        <v>0</v>
      </c>
      <c r="AJ153" s="135">
        <v>172471.54</v>
      </c>
      <c r="AK153" s="135">
        <v>77752.7</v>
      </c>
      <c r="AL153" s="135">
        <v>967097.56</v>
      </c>
      <c r="AM153" s="135">
        <v>40621.98</v>
      </c>
      <c r="AN153" s="135">
        <v>0</v>
      </c>
      <c r="AO153" s="135">
        <v>0</v>
      </c>
      <c r="AP153" s="135">
        <v>37755750.87</v>
      </c>
      <c r="AQ153" s="135">
        <v>767467.4</v>
      </c>
      <c r="AR153" s="133"/>
      <c r="AS153" s="132"/>
      <c r="AT153" s="132"/>
    </row>
    <row r="154" spans="1:46" s="95" customFormat="1" ht="12.75">
      <c r="A154" s="107" t="s">
        <v>312</v>
      </c>
      <c r="B154" s="23" t="s">
        <v>313</v>
      </c>
      <c r="C154" s="16" t="s">
        <v>87</v>
      </c>
      <c r="D154" s="16" t="s">
        <v>88</v>
      </c>
      <c r="E154" s="135">
        <v>83365483.78</v>
      </c>
      <c r="F154" s="135">
        <v>248.98</v>
      </c>
      <c r="G154" s="135">
        <v>5164.51</v>
      </c>
      <c r="H154" s="135">
        <v>0</v>
      </c>
      <c r="I154" s="135">
        <v>0</v>
      </c>
      <c r="J154" s="135">
        <v>0</v>
      </c>
      <c r="K154" s="135">
        <v>0</v>
      </c>
      <c r="L154" s="135">
        <v>0</v>
      </c>
      <c r="M154" s="135">
        <v>83360070.29</v>
      </c>
      <c r="N154" s="135">
        <v>375823.51</v>
      </c>
      <c r="O154" s="135">
        <v>1285775.93</v>
      </c>
      <c r="P154" s="135">
        <v>186547.36</v>
      </c>
      <c r="Q154" s="135">
        <v>0</v>
      </c>
      <c r="R154" s="135">
        <v>81511923.49000001</v>
      </c>
      <c r="S154" s="135">
        <v>100513159.5</v>
      </c>
      <c r="T154" s="135">
        <v>-10912419.41</v>
      </c>
      <c r="U154" s="135">
        <v>1545795.48</v>
      </c>
      <c r="V154" s="135">
        <v>-1340642.49</v>
      </c>
      <c r="W154" s="135">
        <v>1825018.02</v>
      </c>
      <c r="X154" s="135">
        <v>-4045674.39</v>
      </c>
      <c r="Y154" s="135">
        <v>1544737.2</v>
      </c>
      <c r="Z154" s="135">
        <v>-128818.77</v>
      </c>
      <c r="AA154" s="135">
        <v>4056025.48</v>
      </c>
      <c r="AB154" s="135">
        <v>82660.62</v>
      </c>
      <c r="AC154" s="135">
        <v>4249716.44</v>
      </c>
      <c r="AD154" s="135">
        <v>-1053093.38</v>
      </c>
      <c r="AE154" s="135">
        <v>0</v>
      </c>
      <c r="AF154" s="135">
        <v>0</v>
      </c>
      <c r="AG154" s="135">
        <v>0</v>
      </c>
      <c r="AH154" s="135">
        <v>0</v>
      </c>
      <c r="AI154" s="135">
        <v>0</v>
      </c>
      <c r="AJ154" s="135">
        <v>62642.98</v>
      </c>
      <c r="AK154" s="135">
        <v>15042.21</v>
      </c>
      <c r="AL154" s="135">
        <v>3086581.5</v>
      </c>
      <c r="AM154" s="135">
        <v>-180401.08</v>
      </c>
      <c r="AN154" s="135">
        <v>0</v>
      </c>
      <c r="AO154" s="135">
        <v>-242190.67</v>
      </c>
      <c r="AP154" s="135">
        <v>83365483.78</v>
      </c>
      <c r="AQ154" s="135">
        <v>12200451.16</v>
      </c>
      <c r="AR154" s="133"/>
      <c r="AS154" s="132"/>
      <c r="AT154" s="132"/>
    </row>
    <row r="155" spans="1:46" s="95" customFormat="1" ht="12.75">
      <c r="A155" s="107" t="s">
        <v>62</v>
      </c>
      <c r="B155" s="23" t="s">
        <v>63</v>
      </c>
      <c r="C155" s="16" t="s">
        <v>84</v>
      </c>
      <c r="D155" s="16" t="s">
        <v>682</v>
      </c>
      <c r="E155" s="135">
        <v>75162536.85</v>
      </c>
      <c r="F155" s="135">
        <v>9369.69</v>
      </c>
      <c r="G155" s="135">
        <v>258228.98</v>
      </c>
      <c r="H155" s="135">
        <v>0</v>
      </c>
      <c r="I155" s="135">
        <v>0</v>
      </c>
      <c r="J155" s="135">
        <v>0</v>
      </c>
      <c r="K155" s="135">
        <v>0</v>
      </c>
      <c r="L155" s="135">
        <v>0</v>
      </c>
      <c r="M155" s="135">
        <v>74894938.17999999</v>
      </c>
      <c r="N155" s="135">
        <v>263328.52</v>
      </c>
      <c r="O155" s="135">
        <v>728267.83</v>
      </c>
      <c r="P155" s="135">
        <v>125815.91</v>
      </c>
      <c r="Q155" s="135">
        <v>0</v>
      </c>
      <c r="R155" s="135">
        <v>73777525.92</v>
      </c>
      <c r="S155" s="135">
        <v>86717021.5</v>
      </c>
      <c r="T155" s="135">
        <v>-3419703.25</v>
      </c>
      <c r="U155" s="135">
        <v>631096.24</v>
      </c>
      <c r="V155" s="135">
        <v>-214399.91</v>
      </c>
      <c r="W155" s="135">
        <v>839097.89</v>
      </c>
      <c r="X155" s="135">
        <v>-394669.73</v>
      </c>
      <c r="Y155" s="135">
        <v>1334961.83</v>
      </c>
      <c r="Z155" s="135">
        <v>-35504.53</v>
      </c>
      <c r="AA155" s="135">
        <v>1917441.66</v>
      </c>
      <c r="AB155" s="135">
        <v>44651.16</v>
      </c>
      <c r="AC155" s="135">
        <v>4875310.29</v>
      </c>
      <c r="AD155" s="135">
        <v>204491.38</v>
      </c>
      <c r="AE155" s="135">
        <v>60660.81</v>
      </c>
      <c r="AF155" s="135">
        <v>0</v>
      </c>
      <c r="AG155" s="135">
        <v>0</v>
      </c>
      <c r="AH155" s="135">
        <v>0</v>
      </c>
      <c r="AI155" s="135">
        <v>0</v>
      </c>
      <c r="AJ155" s="135">
        <v>57733.96</v>
      </c>
      <c r="AK155" s="135">
        <v>23156.39</v>
      </c>
      <c r="AL155" s="135">
        <v>2295988.71</v>
      </c>
      <c r="AM155" s="135">
        <v>-72927.49</v>
      </c>
      <c r="AN155" s="135">
        <v>0</v>
      </c>
      <c r="AO155" s="135">
        <v>0</v>
      </c>
      <c r="AP155" s="135">
        <v>75162536.85</v>
      </c>
      <c r="AQ155" s="135">
        <v>6127172.02</v>
      </c>
      <c r="AR155" s="133"/>
      <c r="AS155" s="132"/>
      <c r="AT155" s="132"/>
    </row>
    <row r="156" spans="1:46" s="95" customFormat="1" ht="12.75">
      <c r="A156" s="107" t="s">
        <v>314</v>
      </c>
      <c r="B156" s="23" t="s">
        <v>315</v>
      </c>
      <c r="C156" s="16" t="s">
        <v>87</v>
      </c>
      <c r="D156" s="16" t="s">
        <v>90</v>
      </c>
      <c r="E156" s="135">
        <v>101959103.78</v>
      </c>
      <c r="F156" s="135">
        <v>58085.34</v>
      </c>
      <c r="G156" s="135">
        <v>-55584.53</v>
      </c>
      <c r="H156" s="135">
        <v>1795.97</v>
      </c>
      <c r="I156" s="135">
        <v>2440.57</v>
      </c>
      <c r="J156" s="135">
        <v>83343.76</v>
      </c>
      <c r="K156" s="135">
        <v>7500</v>
      </c>
      <c r="L156" s="135">
        <v>0</v>
      </c>
      <c r="M156" s="135">
        <v>101861522.66999999</v>
      </c>
      <c r="N156" s="135">
        <v>615913.3</v>
      </c>
      <c r="O156" s="135">
        <v>2222378.29</v>
      </c>
      <c r="P156" s="135">
        <v>85871.44</v>
      </c>
      <c r="Q156" s="135">
        <v>0</v>
      </c>
      <c r="R156" s="135">
        <v>98937359.64</v>
      </c>
      <c r="S156" s="135">
        <v>121343348.67999999</v>
      </c>
      <c r="T156" s="135">
        <v>-920059.35</v>
      </c>
      <c r="U156" s="135">
        <v>677206.43</v>
      </c>
      <c r="V156" s="135">
        <v>-242609.83</v>
      </c>
      <c r="W156" s="135">
        <v>2040195.49</v>
      </c>
      <c r="X156" s="135">
        <v>-163263.61</v>
      </c>
      <c r="Y156" s="135">
        <v>1755909.14</v>
      </c>
      <c r="Z156" s="135">
        <v>-10989.02</v>
      </c>
      <c r="AA156" s="135">
        <v>9066846.38</v>
      </c>
      <c r="AB156" s="135">
        <v>279253.87</v>
      </c>
      <c r="AC156" s="135">
        <v>4669025.53</v>
      </c>
      <c r="AD156" s="135">
        <v>188132.36</v>
      </c>
      <c r="AE156" s="135">
        <v>129708.85</v>
      </c>
      <c r="AF156" s="135">
        <v>22812.47</v>
      </c>
      <c r="AG156" s="135">
        <v>7788.61</v>
      </c>
      <c r="AH156" s="135">
        <v>-1565.53</v>
      </c>
      <c r="AI156" s="135">
        <v>0</v>
      </c>
      <c r="AJ156" s="135">
        <v>57582.3</v>
      </c>
      <c r="AK156" s="135">
        <v>-45110.7</v>
      </c>
      <c r="AL156" s="135">
        <v>4684438.81</v>
      </c>
      <c r="AM156" s="135">
        <v>-292142.56</v>
      </c>
      <c r="AN156" s="135">
        <v>0</v>
      </c>
      <c r="AO156" s="135">
        <v>0</v>
      </c>
      <c r="AP156" s="135">
        <v>101959103.78</v>
      </c>
      <c r="AQ156" s="135">
        <v>6508778.71</v>
      </c>
      <c r="AR156" s="133"/>
      <c r="AS156" s="132"/>
      <c r="AT156" s="132"/>
    </row>
    <row r="157" spans="1:46" s="95" customFormat="1" ht="12.75">
      <c r="A157" s="107" t="s">
        <v>316</v>
      </c>
      <c r="B157" s="23" t="s">
        <v>317</v>
      </c>
      <c r="C157" s="16" t="s">
        <v>80</v>
      </c>
      <c r="D157" s="16" t="s">
        <v>90</v>
      </c>
      <c r="E157" s="135">
        <v>39151241.91</v>
      </c>
      <c r="F157" s="135">
        <v>77754.09</v>
      </c>
      <c r="G157" s="135">
        <v>28606.99</v>
      </c>
      <c r="H157" s="135">
        <v>132.43</v>
      </c>
      <c r="I157" s="135">
        <v>0</v>
      </c>
      <c r="J157" s="135">
        <v>0</v>
      </c>
      <c r="K157" s="135">
        <v>936.24</v>
      </c>
      <c r="L157" s="135">
        <v>0</v>
      </c>
      <c r="M157" s="135">
        <v>39043812.160000004</v>
      </c>
      <c r="N157" s="135">
        <v>135983.6</v>
      </c>
      <c r="O157" s="135">
        <v>303659.96</v>
      </c>
      <c r="P157" s="135">
        <v>17848.13</v>
      </c>
      <c r="Q157" s="135">
        <v>0</v>
      </c>
      <c r="R157" s="135">
        <v>38586320.47</v>
      </c>
      <c r="S157" s="135">
        <v>44036748.93</v>
      </c>
      <c r="T157" s="135">
        <v>-1027389.12</v>
      </c>
      <c r="U157" s="135">
        <v>453025.11</v>
      </c>
      <c r="V157" s="135">
        <v>-30654.07</v>
      </c>
      <c r="W157" s="135">
        <v>435265.57</v>
      </c>
      <c r="X157" s="135">
        <v>-1032588.28</v>
      </c>
      <c r="Y157" s="135">
        <v>685659.71</v>
      </c>
      <c r="Z157" s="135">
        <v>17298.39</v>
      </c>
      <c r="AA157" s="135">
        <v>1269916.9</v>
      </c>
      <c r="AB157" s="135">
        <v>23331.35</v>
      </c>
      <c r="AC157" s="135">
        <v>1820956.47</v>
      </c>
      <c r="AD157" s="135">
        <v>205898.31</v>
      </c>
      <c r="AE157" s="135">
        <v>13492.28</v>
      </c>
      <c r="AF157" s="135">
        <v>404.25</v>
      </c>
      <c r="AG157" s="135">
        <v>0</v>
      </c>
      <c r="AH157" s="135">
        <v>0</v>
      </c>
      <c r="AI157" s="135">
        <v>0</v>
      </c>
      <c r="AJ157" s="135">
        <v>72639.95</v>
      </c>
      <c r="AK157" s="135">
        <v>248254.88</v>
      </c>
      <c r="AL157" s="135">
        <v>2126227.36</v>
      </c>
      <c r="AM157" s="135">
        <v>-200352</v>
      </c>
      <c r="AN157" s="135">
        <v>0</v>
      </c>
      <c r="AO157" s="135">
        <v>0</v>
      </c>
      <c r="AP157" s="135">
        <v>39151241.91</v>
      </c>
      <c r="AQ157" s="135">
        <v>2404541.6</v>
      </c>
      <c r="AR157" s="133"/>
      <c r="AS157" s="132"/>
      <c r="AT157" s="132"/>
    </row>
    <row r="158" spans="1:46" s="95" customFormat="1" ht="12.75">
      <c r="A158" s="107" t="s">
        <v>24</v>
      </c>
      <c r="B158" s="23" t="s">
        <v>25</v>
      </c>
      <c r="C158" s="16" t="s">
        <v>84</v>
      </c>
      <c r="D158" s="16" t="s">
        <v>682</v>
      </c>
      <c r="E158" s="135">
        <v>110246108.35</v>
      </c>
      <c r="F158" s="135">
        <v>134073.8</v>
      </c>
      <c r="G158" s="135">
        <v>221911.4</v>
      </c>
      <c r="H158" s="135">
        <v>0</v>
      </c>
      <c r="I158" s="135">
        <v>0</v>
      </c>
      <c r="J158" s="135">
        <v>0</v>
      </c>
      <c r="K158" s="135">
        <v>2693.21</v>
      </c>
      <c r="L158" s="135">
        <v>0</v>
      </c>
      <c r="M158" s="135">
        <v>109887429.94000001</v>
      </c>
      <c r="N158" s="135">
        <v>488326.19</v>
      </c>
      <c r="O158" s="135">
        <v>2290067.65</v>
      </c>
      <c r="P158" s="135">
        <v>21371.26</v>
      </c>
      <c r="Q158" s="135">
        <v>0</v>
      </c>
      <c r="R158" s="135">
        <v>107087664.84</v>
      </c>
      <c r="S158" s="135">
        <v>133581395.83</v>
      </c>
      <c r="T158" s="135">
        <v>-1875181.17</v>
      </c>
      <c r="U158" s="135">
        <v>266972</v>
      </c>
      <c r="V158" s="135">
        <v>53899.37</v>
      </c>
      <c r="W158" s="135">
        <v>4326480.67</v>
      </c>
      <c r="X158" s="135">
        <v>-954197.8</v>
      </c>
      <c r="Y158" s="135">
        <v>2037481.73</v>
      </c>
      <c r="Z158" s="135">
        <v>-27227.66</v>
      </c>
      <c r="AA158" s="135">
        <v>4015799.85</v>
      </c>
      <c r="AB158" s="135">
        <v>105332.4</v>
      </c>
      <c r="AC158" s="135">
        <v>13263483.54</v>
      </c>
      <c r="AD158" s="135">
        <v>222379.85</v>
      </c>
      <c r="AE158" s="135">
        <v>6841.4</v>
      </c>
      <c r="AF158" s="135">
        <v>4265.55</v>
      </c>
      <c r="AG158" s="135">
        <v>0</v>
      </c>
      <c r="AH158" s="135">
        <v>0</v>
      </c>
      <c r="AI158" s="135">
        <v>0</v>
      </c>
      <c r="AJ158" s="135">
        <v>50795.32</v>
      </c>
      <c r="AK158" s="135">
        <v>-3187.15</v>
      </c>
      <c r="AL158" s="135">
        <v>2996987.11</v>
      </c>
      <c r="AM158" s="135">
        <v>-243748.99</v>
      </c>
      <c r="AN158" s="135">
        <v>0</v>
      </c>
      <c r="AO158" s="135">
        <v>0</v>
      </c>
      <c r="AP158" s="135">
        <v>110246108.35</v>
      </c>
      <c r="AQ158" s="135">
        <v>6418054.21</v>
      </c>
      <c r="AR158" s="133"/>
      <c r="AS158" s="132"/>
      <c r="AT158" s="132"/>
    </row>
    <row r="159" spans="1:46" s="95" customFormat="1" ht="12.75">
      <c r="A159" s="107" t="s">
        <v>318</v>
      </c>
      <c r="B159" s="23" t="s">
        <v>319</v>
      </c>
      <c r="C159" s="16" t="s">
        <v>80</v>
      </c>
      <c r="D159" s="16" t="s">
        <v>89</v>
      </c>
      <c r="E159" s="135">
        <v>40358575.43</v>
      </c>
      <c r="F159" s="135">
        <v>23741.43</v>
      </c>
      <c r="G159" s="135">
        <v>28274.52</v>
      </c>
      <c r="H159" s="135">
        <v>425.9</v>
      </c>
      <c r="I159" s="135">
        <v>4144.05</v>
      </c>
      <c r="J159" s="135">
        <v>0</v>
      </c>
      <c r="K159" s="135">
        <v>0</v>
      </c>
      <c r="L159" s="135">
        <v>0</v>
      </c>
      <c r="M159" s="135">
        <v>40301989.53</v>
      </c>
      <c r="N159" s="135">
        <v>232256.18</v>
      </c>
      <c r="O159" s="135">
        <v>1004992.99</v>
      </c>
      <c r="P159" s="135">
        <v>4582.53</v>
      </c>
      <c r="Q159" s="135">
        <v>0</v>
      </c>
      <c r="R159" s="135">
        <v>39060157.83</v>
      </c>
      <c r="S159" s="135">
        <v>69400142.54</v>
      </c>
      <c r="T159" s="135">
        <v>147790.59</v>
      </c>
      <c r="U159" s="135">
        <v>165631.86</v>
      </c>
      <c r="V159" s="135">
        <v>-18126.36</v>
      </c>
      <c r="W159" s="135">
        <v>23078158.77</v>
      </c>
      <c r="X159" s="135">
        <v>-152579.26</v>
      </c>
      <c r="Y159" s="135">
        <v>1070294.81</v>
      </c>
      <c r="Z159" s="135">
        <v>-69.1</v>
      </c>
      <c r="AA159" s="135">
        <v>2552955.14</v>
      </c>
      <c r="AB159" s="135">
        <v>14367.74</v>
      </c>
      <c r="AC159" s="135">
        <v>3091763.58</v>
      </c>
      <c r="AD159" s="135">
        <v>10615.78</v>
      </c>
      <c r="AE159" s="135">
        <v>36682.9</v>
      </c>
      <c r="AF159" s="135">
        <v>0</v>
      </c>
      <c r="AG159" s="135">
        <v>27541.26</v>
      </c>
      <c r="AH159" s="135">
        <v>22483.44</v>
      </c>
      <c r="AI159" s="135">
        <v>0</v>
      </c>
      <c r="AJ159" s="135">
        <v>58419.98</v>
      </c>
      <c r="AK159" s="135">
        <v>53147.67</v>
      </c>
      <c r="AL159" s="135">
        <v>1621164.18</v>
      </c>
      <c r="AM159" s="135">
        <v>-7632.27</v>
      </c>
      <c r="AN159" s="135">
        <v>0</v>
      </c>
      <c r="AO159" s="135">
        <v>0</v>
      </c>
      <c r="AP159" s="135">
        <v>40358575.43</v>
      </c>
      <c r="AQ159" s="135">
        <v>683387.1</v>
      </c>
      <c r="AR159" s="133"/>
      <c r="AS159" s="132"/>
      <c r="AT159" s="132"/>
    </row>
    <row r="160" spans="1:46" s="95" customFormat="1" ht="12.75">
      <c r="A160" s="107" t="s">
        <v>320</v>
      </c>
      <c r="B160" s="23" t="s">
        <v>321</v>
      </c>
      <c r="C160" s="16" t="s">
        <v>87</v>
      </c>
      <c r="D160" s="16" t="s">
        <v>90</v>
      </c>
      <c r="E160" s="135">
        <v>331461715.98999995</v>
      </c>
      <c r="F160" s="135">
        <v>10980.542500000001</v>
      </c>
      <c r="G160" s="135">
        <v>230793.8475</v>
      </c>
      <c r="H160" s="135">
        <v>4422.795</v>
      </c>
      <c r="I160" s="135">
        <v>4445.9025</v>
      </c>
      <c r="J160" s="135">
        <v>3666.285</v>
      </c>
      <c r="K160" s="135">
        <v>124188.94499999999</v>
      </c>
      <c r="L160" s="135">
        <v>0</v>
      </c>
      <c r="M160" s="135">
        <v>331083217.67</v>
      </c>
      <c r="N160" s="135">
        <v>1231483.88</v>
      </c>
      <c r="O160" s="135">
        <v>4964594.55</v>
      </c>
      <c r="P160" s="135">
        <v>195950.41</v>
      </c>
      <c r="Q160" s="135">
        <v>0</v>
      </c>
      <c r="R160" s="135">
        <v>324691188.83</v>
      </c>
      <c r="S160" s="135">
        <v>393865396.27</v>
      </c>
      <c r="T160" s="135">
        <v>-10761451.97</v>
      </c>
      <c r="U160" s="135">
        <v>2655326.95</v>
      </c>
      <c r="V160" s="135">
        <v>273400.06</v>
      </c>
      <c r="W160" s="135">
        <v>6324223.35</v>
      </c>
      <c r="X160" s="135">
        <v>2116613.02</v>
      </c>
      <c r="Y160" s="135">
        <v>6122364.96</v>
      </c>
      <c r="Z160" s="135">
        <v>-144110.33</v>
      </c>
      <c r="AA160" s="135">
        <v>12182412.53</v>
      </c>
      <c r="AB160" s="135">
        <v>399208.2</v>
      </c>
      <c r="AC160" s="135">
        <v>17237332.279999997</v>
      </c>
      <c r="AD160" s="135">
        <v>-159969.74</v>
      </c>
      <c r="AE160" s="135">
        <v>262672.79</v>
      </c>
      <c r="AF160" s="135">
        <v>0</v>
      </c>
      <c r="AG160" s="135">
        <v>10002.3</v>
      </c>
      <c r="AH160" s="135">
        <v>298.87</v>
      </c>
      <c r="AI160" s="135">
        <v>0</v>
      </c>
      <c r="AJ160" s="135">
        <v>1257353.13</v>
      </c>
      <c r="AK160" s="135">
        <v>422096.43</v>
      </c>
      <c r="AL160" s="135">
        <v>21615431.77</v>
      </c>
      <c r="AM160" s="135">
        <v>-1118464.98</v>
      </c>
      <c r="AN160" s="135">
        <v>0</v>
      </c>
      <c r="AO160" s="135">
        <v>0</v>
      </c>
      <c r="AP160" s="135">
        <v>331461715.98999995</v>
      </c>
      <c r="AQ160" s="135">
        <v>11482333.15</v>
      </c>
      <c r="AR160" s="133"/>
      <c r="AS160" s="132"/>
      <c r="AT160" s="132"/>
    </row>
    <row r="161" spans="1:46" s="95" customFormat="1" ht="12.75">
      <c r="A161" s="107" t="s">
        <v>322</v>
      </c>
      <c r="B161" s="23" t="s">
        <v>651</v>
      </c>
      <c r="C161" s="16" t="s">
        <v>85</v>
      </c>
      <c r="D161" s="16" t="s">
        <v>88</v>
      </c>
      <c r="E161" s="135">
        <v>97738467.98</v>
      </c>
      <c r="F161" s="135">
        <v>65525.36</v>
      </c>
      <c r="G161" s="135">
        <v>131191.23</v>
      </c>
      <c r="H161" s="135">
        <v>0</v>
      </c>
      <c r="I161" s="135">
        <v>0</v>
      </c>
      <c r="J161" s="135">
        <v>0</v>
      </c>
      <c r="K161" s="135">
        <v>30416.33</v>
      </c>
      <c r="L161" s="135">
        <v>0</v>
      </c>
      <c r="M161" s="135">
        <v>97511335.06</v>
      </c>
      <c r="N161" s="135">
        <v>497038.66</v>
      </c>
      <c r="O161" s="135">
        <v>1686839.83</v>
      </c>
      <c r="P161" s="135">
        <v>16424.83</v>
      </c>
      <c r="Q161" s="135">
        <v>0</v>
      </c>
      <c r="R161" s="135">
        <v>95311031.74000001</v>
      </c>
      <c r="S161" s="135">
        <v>111712589.93</v>
      </c>
      <c r="T161" s="135">
        <v>-1623131.5</v>
      </c>
      <c r="U161" s="135">
        <v>3478578.61</v>
      </c>
      <c r="V161" s="135">
        <v>54581.87</v>
      </c>
      <c r="W161" s="135">
        <v>528762.56</v>
      </c>
      <c r="X161" s="135">
        <v>-285145.47</v>
      </c>
      <c r="Y161" s="135">
        <v>1679646.46</v>
      </c>
      <c r="Z161" s="135">
        <v>-26292.44</v>
      </c>
      <c r="AA161" s="135">
        <v>6403464.37</v>
      </c>
      <c r="AB161" s="135">
        <v>162380.55</v>
      </c>
      <c r="AC161" s="135">
        <v>6968677.52</v>
      </c>
      <c r="AD161" s="135">
        <v>106456.7</v>
      </c>
      <c r="AE161" s="135">
        <v>35977.22</v>
      </c>
      <c r="AF161" s="135">
        <v>0</v>
      </c>
      <c r="AG161" s="135">
        <v>0</v>
      </c>
      <c r="AH161" s="135">
        <v>0</v>
      </c>
      <c r="AI161" s="135">
        <v>0</v>
      </c>
      <c r="AJ161" s="135">
        <v>36423.54</v>
      </c>
      <c r="AK161" s="135">
        <v>17822.82</v>
      </c>
      <c r="AL161" s="135">
        <v>3825762.84</v>
      </c>
      <c r="AM161" s="135">
        <v>-263077.7</v>
      </c>
      <c r="AN161" s="135">
        <v>0</v>
      </c>
      <c r="AO161" s="135">
        <v>0</v>
      </c>
      <c r="AP161" s="135">
        <v>97738467.98</v>
      </c>
      <c r="AQ161" s="135">
        <v>5162811.28</v>
      </c>
      <c r="AR161" s="133"/>
      <c r="AS161" s="132"/>
      <c r="AT161" s="132"/>
    </row>
    <row r="162" spans="1:46" s="95" customFormat="1" ht="12.75">
      <c r="A162" s="107" t="s">
        <v>323</v>
      </c>
      <c r="B162" s="23" t="s">
        <v>324</v>
      </c>
      <c r="C162" s="16" t="s">
        <v>82</v>
      </c>
      <c r="D162" s="16" t="s">
        <v>89</v>
      </c>
      <c r="E162" s="135">
        <v>21242749.67</v>
      </c>
      <c r="F162" s="135">
        <v>34750.89</v>
      </c>
      <c r="G162" s="135">
        <v>-5304.96</v>
      </c>
      <c r="H162" s="135">
        <v>119.08</v>
      </c>
      <c r="I162" s="135">
        <v>0</v>
      </c>
      <c r="J162" s="135">
        <v>0</v>
      </c>
      <c r="K162" s="135">
        <v>0</v>
      </c>
      <c r="L162" s="135">
        <v>0</v>
      </c>
      <c r="M162" s="135">
        <v>21213184.66</v>
      </c>
      <c r="N162" s="135">
        <v>125595.93</v>
      </c>
      <c r="O162" s="135">
        <v>178099.22</v>
      </c>
      <c r="P162" s="135">
        <v>20558.32</v>
      </c>
      <c r="Q162" s="135">
        <v>0</v>
      </c>
      <c r="R162" s="135">
        <v>20888931.19</v>
      </c>
      <c r="S162" s="135">
        <v>25939590.610000003</v>
      </c>
      <c r="T162" s="135">
        <v>-350613.96</v>
      </c>
      <c r="U162" s="135">
        <v>143942.05</v>
      </c>
      <c r="V162" s="135">
        <v>-82379.44</v>
      </c>
      <c r="W162" s="135">
        <v>748960.74</v>
      </c>
      <c r="X162" s="135">
        <v>-197979.32</v>
      </c>
      <c r="Y162" s="135">
        <v>377558.14</v>
      </c>
      <c r="Z162" s="135">
        <v>-5602.53</v>
      </c>
      <c r="AA162" s="135">
        <v>1625186.26</v>
      </c>
      <c r="AB162" s="135">
        <v>40134.36</v>
      </c>
      <c r="AC162" s="135">
        <v>1510061.98</v>
      </c>
      <c r="AD162" s="135">
        <v>-10413.78</v>
      </c>
      <c r="AE162" s="135">
        <v>72393.48</v>
      </c>
      <c r="AF162" s="135">
        <v>-3172.91</v>
      </c>
      <c r="AG162" s="135">
        <v>11538.91</v>
      </c>
      <c r="AH162" s="135">
        <v>1495.44</v>
      </c>
      <c r="AI162" s="135">
        <v>0</v>
      </c>
      <c r="AJ162" s="135">
        <v>2247.76</v>
      </c>
      <c r="AK162" s="135">
        <v>2566.38</v>
      </c>
      <c r="AL162" s="135">
        <v>894937.57</v>
      </c>
      <c r="AM162" s="135">
        <v>81788.33</v>
      </c>
      <c r="AN162" s="135">
        <v>0</v>
      </c>
      <c r="AO162" s="135">
        <v>0</v>
      </c>
      <c r="AP162" s="135">
        <v>21242749.67</v>
      </c>
      <c r="AQ162" s="135">
        <v>603150.6</v>
      </c>
      <c r="AR162" s="133"/>
      <c r="AS162" s="132"/>
      <c r="AT162" s="132"/>
    </row>
    <row r="163" spans="1:46" s="95" customFormat="1" ht="12.75">
      <c r="A163" s="107" t="s">
        <v>26</v>
      </c>
      <c r="B163" s="23" t="s">
        <v>27</v>
      </c>
      <c r="C163" s="16" t="s">
        <v>84</v>
      </c>
      <c r="D163" s="16" t="s">
        <v>682</v>
      </c>
      <c r="E163" s="135">
        <v>47013824.760000005</v>
      </c>
      <c r="F163" s="135">
        <v>51820.35</v>
      </c>
      <c r="G163" s="135">
        <v>23690.51</v>
      </c>
      <c r="H163" s="135">
        <v>0</v>
      </c>
      <c r="I163" s="135">
        <v>0</v>
      </c>
      <c r="J163" s="135">
        <v>0</v>
      </c>
      <c r="K163" s="135">
        <v>0</v>
      </c>
      <c r="L163" s="135">
        <v>0</v>
      </c>
      <c r="M163" s="135">
        <v>46938313.9</v>
      </c>
      <c r="N163" s="135">
        <v>315971.83</v>
      </c>
      <c r="O163" s="135">
        <v>1269269.73</v>
      </c>
      <c r="P163" s="135">
        <v>44211.37</v>
      </c>
      <c r="Q163" s="135">
        <v>0</v>
      </c>
      <c r="R163" s="135">
        <v>45308860.97</v>
      </c>
      <c r="S163" s="135">
        <v>56352420.06</v>
      </c>
      <c r="T163" s="135">
        <v>-694581.76</v>
      </c>
      <c r="U163" s="135">
        <v>1046246.85</v>
      </c>
      <c r="V163" s="135">
        <v>22737.8</v>
      </c>
      <c r="W163" s="135">
        <v>1064073.03</v>
      </c>
      <c r="X163" s="135">
        <v>-101265.81</v>
      </c>
      <c r="Y163" s="135">
        <v>814564.76</v>
      </c>
      <c r="Z163" s="135">
        <v>4953.38</v>
      </c>
      <c r="AA163" s="135">
        <v>3865418.12</v>
      </c>
      <c r="AB163" s="135">
        <v>107273.8</v>
      </c>
      <c r="AC163" s="135">
        <v>4368159.57</v>
      </c>
      <c r="AD163" s="135">
        <v>55743.18</v>
      </c>
      <c r="AE163" s="135">
        <v>0</v>
      </c>
      <c r="AF163" s="135">
        <v>0</v>
      </c>
      <c r="AG163" s="135">
        <v>0</v>
      </c>
      <c r="AH163" s="135">
        <v>0</v>
      </c>
      <c r="AI163" s="135">
        <v>0</v>
      </c>
      <c r="AJ163" s="135">
        <v>0</v>
      </c>
      <c r="AK163" s="135">
        <v>-1328.44</v>
      </c>
      <c r="AL163" s="135">
        <v>1323902.99</v>
      </c>
      <c r="AM163" s="135">
        <v>-149460.11</v>
      </c>
      <c r="AN163" s="135">
        <v>0</v>
      </c>
      <c r="AO163" s="135">
        <v>0</v>
      </c>
      <c r="AP163" s="135">
        <v>47013824.760000005</v>
      </c>
      <c r="AQ163" s="135">
        <v>3890938.73</v>
      </c>
      <c r="AR163" s="133"/>
      <c r="AS163" s="132"/>
      <c r="AT163" s="132"/>
    </row>
    <row r="164" spans="1:46" s="95" customFormat="1" ht="12.75">
      <c r="A164" s="107" t="s">
        <v>325</v>
      </c>
      <c r="B164" s="23" t="s">
        <v>326</v>
      </c>
      <c r="C164" s="16" t="s">
        <v>86</v>
      </c>
      <c r="D164" s="16" t="s">
        <v>89</v>
      </c>
      <c r="E164" s="135">
        <v>31577776</v>
      </c>
      <c r="F164" s="135">
        <v>7303</v>
      </c>
      <c r="G164" s="135">
        <v>26284</v>
      </c>
      <c r="H164" s="135">
        <v>0</v>
      </c>
      <c r="I164" s="135">
        <v>2560</v>
      </c>
      <c r="J164" s="135">
        <v>0</v>
      </c>
      <c r="K164" s="135">
        <v>0</v>
      </c>
      <c r="L164" s="135">
        <v>0</v>
      </c>
      <c r="M164" s="135">
        <v>31541629</v>
      </c>
      <c r="N164" s="135">
        <v>125887.74</v>
      </c>
      <c r="O164" s="135">
        <v>294367</v>
      </c>
      <c r="P164" s="135">
        <v>5986</v>
      </c>
      <c r="Q164" s="135">
        <v>0</v>
      </c>
      <c r="R164" s="135">
        <v>31115388.259999998</v>
      </c>
      <c r="S164" s="135">
        <v>35305580</v>
      </c>
      <c r="T164" s="135">
        <v>-252955</v>
      </c>
      <c r="U164" s="135">
        <v>395306</v>
      </c>
      <c r="V164" s="135">
        <v>56933</v>
      </c>
      <c r="W164" s="135">
        <v>405955</v>
      </c>
      <c r="X164" s="135">
        <v>-44843</v>
      </c>
      <c r="Y164" s="135">
        <v>528520</v>
      </c>
      <c r="Z164" s="135">
        <v>2468</v>
      </c>
      <c r="AA164" s="135">
        <v>1757175</v>
      </c>
      <c r="AB164" s="135">
        <v>24114</v>
      </c>
      <c r="AC164" s="135">
        <v>686092</v>
      </c>
      <c r="AD164" s="135">
        <v>-28285</v>
      </c>
      <c r="AE164" s="135">
        <v>46891</v>
      </c>
      <c r="AF164" s="135">
        <v>0</v>
      </c>
      <c r="AG164" s="135">
        <v>5990</v>
      </c>
      <c r="AH164" s="135">
        <v>0</v>
      </c>
      <c r="AI164" s="135">
        <v>0</v>
      </c>
      <c r="AJ164" s="135">
        <v>6498</v>
      </c>
      <c r="AK164" s="135">
        <v>3672</v>
      </c>
      <c r="AL164" s="135">
        <v>1715339</v>
      </c>
      <c r="AM164" s="135">
        <v>-120522</v>
      </c>
      <c r="AN164" s="135">
        <v>0</v>
      </c>
      <c r="AO164" s="135">
        <v>0</v>
      </c>
      <c r="AP164" s="135">
        <v>31577776</v>
      </c>
      <c r="AQ164" s="135">
        <v>1129429</v>
      </c>
      <c r="AR164" s="133"/>
      <c r="AS164" s="132"/>
      <c r="AT164" s="132"/>
    </row>
    <row r="165" spans="1:46" s="95" customFormat="1" ht="12.75">
      <c r="A165" s="107" t="s">
        <v>327</v>
      </c>
      <c r="B165" s="23" t="s">
        <v>328</v>
      </c>
      <c r="C165" s="16" t="s">
        <v>85</v>
      </c>
      <c r="D165" s="16" t="s">
        <v>89</v>
      </c>
      <c r="E165" s="135">
        <v>39172274.25</v>
      </c>
      <c r="F165" s="135">
        <v>8436.86</v>
      </c>
      <c r="G165" s="135">
        <v>199.81</v>
      </c>
      <c r="H165" s="135">
        <v>835.04</v>
      </c>
      <c r="I165" s="135">
        <v>0</v>
      </c>
      <c r="J165" s="135">
        <v>0</v>
      </c>
      <c r="K165" s="135">
        <v>0</v>
      </c>
      <c r="L165" s="135">
        <v>0</v>
      </c>
      <c r="M165" s="135">
        <v>39162802.54</v>
      </c>
      <c r="N165" s="135">
        <v>151736.9</v>
      </c>
      <c r="O165" s="135">
        <v>147541.41</v>
      </c>
      <c r="P165" s="135">
        <v>21281.94</v>
      </c>
      <c r="Q165" s="135">
        <v>0</v>
      </c>
      <c r="R165" s="135">
        <v>38842242.29000001</v>
      </c>
      <c r="S165" s="135">
        <v>44388223.42</v>
      </c>
      <c r="T165" s="135">
        <v>-568828.81</v>
      </c>
      <c r="U165" s="135">
        <v>359276.78</v>
      </c>
      <c r="V165" s="135">
        <v>69814.54</v>
      </c>
      <c r="W165" s="135">
        <v>332255.37</v>
      </c>
      <c r="X165" s="135">
        <v>-96243.56</v>
      </c>
      <c r="Y165" s="135">
        <v>686551.18</v>
      </c>
      <c r="Z165" s="135">
        <v>-5225.65</v>
      </c>
      <c r="AA165" s="135">
        <v>1460253.97</v>
      </c>
      <c r="AB165" s="135">
        <v>21490.11</v>
      </c>
      <c r="AC165" s="135">
        <v>3141801.52</v>
      </c>
      <c r="AD165" s="135">
        <v>27043.12</v>
      </c>
      <c r="AE165" s="135">
        <v>70982.81</v>
      </c>
      <c r="AF165" s="135">
        <v>0</v>
      </c>
      <c r="AG165" s="135">
        <v>0</v>
      </c>
      <c r="AH165" s="135">
        <v>0</v>
      </c>
      <c r="AI165" s="135">
        <v>0</v>
      </c>
      <c r="AJ165" s="135">
        <v>7928.07</v>
      </c>
      <c r="AK165" s="135">
        <v>-7827.34</v>
      </c>
      <c r="AL165" s="135">
        <v>1095091.47</v>
      </c>
      <c r="AM165" s="135">
        <v>-295238.33</v>
      </c>
      <c r="AN165" s="135">
        <v>0</v>
      </c>
      <c r="AO165" s="135">
        <v>0</v>
      </c>
      <c r="AP165" s="135">
        <v>39172274.25</v>
      </c>
      <c r="AQ165" s="135">
        <v>704960.19</v>
      </c>
      <c r="AR165" s="133"/>
      <c r="AS165" s="132"/>
      <c r="AT165" s="132"/>
    </row>
    <row r="166" spans="1:46" s="95" customFormat="1" ht="12.75">
      <c r="A166" s="107" t="s">
        <v>329</v>
      </c>
      <c r="B166" s="23" t="s">
        <v>330</v>
      </c>
      <c r="C166" s="16" t="s">
        <v>80</v>
      </c>
      <c r="D166" s="16" t="s">
        <v>90</v>
      </c>
      <c r="E166" s="135">
        <v>182986574.78</v>
      </c>
      <c r="F166" s="135">
        <v>135746.84</v>
      </c>
      <c r="G166" s="135">
        <v>279936.78</v>
      </c>
      <c r="H166" s="135">
        <v>0</v>
      </c>
      <c r="I166" s="135">
        <v>0</v>
      </c>
      <c r="J166" s="135">
        <v>0</v>
      </c>
      <c r="K166" s="135">
        <v>0</v>
      </c>
      <c r="L166" s="135">
        <v>0</v>
      </c>
      <c r="M166" s="135">
        <v>182570891.16</v>
      </c>
      <c r="N166" s="135">
        <v>747628.88</v>
      </c>
      <c r="O166" s="135">
        <v>4466857</v>
      </c>
      <c r="P166" s="135">
        <v>201724.51</v>
      </c>
      <c r="Q166" s="135">
        <v>0</v>
      </c>
      <c r="R166" s="135">
        <v>177154680.76999998</v>
      </c>
      <c r="S166" s="135">
        <v>219298551.66</v>
      </c>
      <c r="T166" s="135">
        <v>-2413378.45</v>
      </c>
      <c r="U166" s="135">
        <v>1029617.6</v>
      </c>
      <c r="V166" s="135">
        <v>110170.12</v>
      </c>
      <c r="W166" s="135">
        <v>5346254.78</v>
      </c>
      <c r="X166" s="135">
        <v>-337110.44</v>
      </c>
      <c r="Y166" s="135">
        <v>3453406.25</v>
      </c>
      <c r="Z166" s="135">
        <v>-1337.25</v>
      </c>
      <c r="AA166" s="135">
        <v>5689587.25</v>
      </c>
      <c r="AB166" s="135">
        <v>262114.61</v>
      </c>
      <c r="AC166" s="135">
        <v>13077992.75</v>
      </c>
      <c r="AD166" s="135">
        <v>56959.42</v>
      </c>
      <c r="AE166" s="135">
        <v>0</v>
      </c>
      <c r="AF166" s="135">
        <v>0</v>
      </c>
      <c r="AG166" s="135">
        <v>0</v>
      </c>
      <c r="AH166" s="135">
        <v>0</v>
      </c>
      <c r="AI166" s="135">
        <v>0</v>
      </c>
      <c r="AJ166" s="135">
        <v>38988.55</v>
      </c>
      <c r="AK166" s="135">
        <v>31827.97</v>
      </c>
      <c r="AL166" s="135">
        <v>13831755.15</v>
      </c>
      <c r="AM166" s="135">
        <v>514043.06</v>
      </c>
      <c r="AN166" s="135">
        <v>0</v>
      </c>
      <c r="AO166" s="135">
        <v>-21957.95</v>
      </c>
      <c r="AP166" s="135">
        <v>182986574.78</v>
      </c>
      <c r="AQ166" s="135">
        <v>50548491.720000006</v>
      </c>
      <c r="AR166" s="133"/>
      <c r="AS166" s="132"/>
      <c r="AT166" s="132"/>
    </row>
    <row r="167" spans="1:46" s="95" customFormat="1" ht="12.75">
      <c r="A167" s="107" t="s">
        <v>331</v>
      </c>
      <c r="B167" s="23" t="s">
        <v>332</v>
      </c>
      <c r="C167" s="16" t="s">
        <v>83</v>
      </c>
      <c r="D167" s="16" t="s">
        <v>88</v>
      </c>
      <c r="E167" s="135">
        <v>66181765.94</v>
      </c>
      <c r="F167" s="135">
        <v>27119.65</v>
      </c>
      <c r="G167" s="135">
        <v>-401.63</v>
      </c>
      <c r="H167" s="135">
        <v>34.91</v>
      </c>
      <c r="I167" s="135">
        <v>0</v>
      </c>
      <c r="J167" s="135">
        <v>0</v>
      </c>
      <c r="K167" s="135">
        <v>-1388.31</v>
      </c>
      <c r="L167" s="135">
        <v>0</v>
      </c>
      <c r="M167" s="135">
        <v>66156401.32</v>
      </c>
      <c r="N167" s="135">
        <v>257210.2</v>
      </c>
      <c r="O167" s="135">
        <v>1500859.94</v>
      </c>
      <c r="P167" s="135">
        <v>105776.85</v>
      </c>
      <c r="Q167" s="135">
        <v>0</v>
      </c>
      <c r="R167" s="135">
        <v>64292554.33</v>
      </c>
      <c r="S167" s="135">
        <v>74061842.11</v>
      </c>
      <c r="T167" s="135">
        <v>-2555780.7</v>
      </c>
      <c r="U167" s="135">
        <v>1552128.82</v>
      </c>
      <c r="V167" s="135">
        <v>-53168.34</v>
      </c>
      <c r="W167" s="135">
        <v>726107.77</v>
      </c>
      <c r="X167" s="135">
        <v>-401211.6</v>
      </c>
      <c r="Y167" s="135">
        <v>1155879.68</v>
      </c>
      <c r="Z167" s="135">
        <v>-33118.45</v>
      </c>
      <c r="AA167" s="135">
        <v>1911777.06</v>
      </c>
      <c r="AB167" s="135">
        <v>46531.68</v>
      </c>
      <c r="AC167" s="135">
        <v>3382887.33</v>
      </c>
      <c r="AD167" s="135">
        <v>36537.64</v>
      </c>
      <c r="AE167" s="135">
        <v>36024.13</v>
      </c>
      <c r="AF167" s="135">
        <v>12016.09</v>
      </c>
      <c r="AG167" s="135">
        <v>0</v>
      </c>
      <c r="AH167" s="135">
        <v>0</v>
      </c>
      <c r="AI167" s="135">
        <v>0</v>
      </c>
      <c r="AJ167" s="135">
        <v>191050.51</v>
      </c>
      <c r="AK167" s="135">
        <v>104769.03</v>
      </c>
      <c r="AL167" s="135">
        <v>1922951.08</v>
      </c>
      <c r="AM167" s="135">
        <v>-23423.54</v>
      </c>
      <c r="AN167" s="135">
        <v>0</v>
      </c>
      <c r="AO167" s="135">
        <v>0</v>
      </c>
      <c r="AP167" s="135">
        <v>66181765.94</v>
      </c>
      <c r="AQ167" s="135">
        <v>13507416</v>
      </c>
      <c r="AR167" s="133"/>
      <c r="AS167" s="132"/>
      <c r="AT167" s="132"/>
    </row>
    <row r="168" spans="1:46" s="95" customFormat="1" ht="12.75">
      <c r="A168" s="107" t="s">
        <v>333</v>
      </c>
      <c r="B168" s="23" t="s">
        <v>334</v>
      </c>
      <c r="C168" s="16" t="s">
        <v>82</v>
      </c>
      <c r="D168" s="16" t="s">
        <v>89</v>
      </c>
      <c r="E168" s="135">
        <v>52717280.68</v>
      </c>
      <c r="F168" s="135">
        <v>26937.98</v>
      </c>
      <c r="G168" s="135">
        <v>3281.84</v>
      </c>
      <c r="H168" s="135">
        <v>681.98</v>
      </c>
      <c r="I168" s="135">
        <v>2767.46</v>
      </c>
      <c r="J168" s="135">
        <v>0</v>
      </c>
      <c r="K168" s="135">
        <v>0</v>
      </c>
      <c r="L168" s="135">
        <v>0</v>
      </c>
      <c r="M168" s="135">
        <v>52683611.42</v>
      </c>
      <c r="N168" s="135">
        <v>204556.05</v>
      </c>
      <c r="O168" s="135">
        <v>470625.22</v>
      </c>
      <c r="P168" s="135">
        <v>68498.73</v>
      </c>
      <c r="Q168" s="135">
        <v>0</v>
      </c>
      <c r="R168" s="135">
        <v>51939931.42</v>
      </c>
      <c r="S168" s="135">
        <v>59493656.449999996</v>
      </c>
      <c r="T168" s="135">
        <v>-796012.07</v>
      </c>
      <c r="U168" s="135">
        <v>842006.04</v>
      </c>
      <c r="V168" s="135">
        <v>-53915.5</v>
      </c>
      <c r="W168" s="135">
        <v>408989.69</v>
      </c>
      <c r="X168" s="135">
        <v>-143351.1</v>
      </c>
      <c r="Y168" s="135">
        <v>930287.1</v>
      </c>
      <c r="Z168" s="135">
        <v>-14033.74</v>
      </c>
      <c r="AA168" s="135">
        <v>1621251.36</v>
      </c>
      <c r="AB168" s="135">
        <v>39665.14</v>
      </c>
      <c r="AC168" s="135">
        <v>3059899.51</v>
      </c>
      <c r="AD168" s="135">
        <v>12294.5</v>
      </c>
      <c r="AE168" s="135">
        <v>72507.64</v>
      </c>
      <c r="AF168" s="135">
        <v>0</v>
      </c>
      <c r="AG168" s="135">
        <v>5645.22</v>
      </c>
      <c r="AH168" s="135">
        <v>-98.8</v>
      </c>
      <c r="AI168" s="135">
        <v>0</v>
      </c>
      <c r="AJ168" s="135">
        <v>19036.81</v>
      </c>
      <c r="AK168" s="135">
        <v>14402.64</v>
      </c>
      <c r="AL168" s="135">
        <v>2327387.85</v>
      </c>
      <c r="AM168" s="135">
        <v>247077.14</v>
      </c>
      <c r="AN168" s="135">
        <v>0</v>
      </c>
      <c r="AO168" s="135">
        <v>0</v>
      </c>
      <c r="AP168" s="135">
        <v>52717280.68</v>
      </c>
      <c r="AQ168" s="135">
        <v>2270839.88</v>
      </c>
      <c r="AR168" s="133"/>
      <c r="AS168" s="132"/>
      <c r="AT168" s="132"/>
    </row>
    <row r="169" spans="1:46" s="95" customFormat="1" ht="12.75">
      <c r="A169" s="107" t="s">
        <v>335</v>
      </c>
      <c r="B169" s="23" t="s">
        <v>336</v>
      </c>
      <c r="C169" s="16" t="s">
        <v>83</v>
      </c>
      <c r="D169" s="16" t="s">
        <v>89</v>
      </c>
      <c r="E169" s="135">
        <v>12168892.61</v>
      </c>
      <c r="F169" s="135">
        <v>7320.22</v>
      </c>
      <c r="G169" s="135">
        <v>13491.49</v>
      </c>
      <c r="H169" s="135">
        <v>31.39</v>
      </c>
      <c r="I169" s="135">
        <v>1940.11</v>
      </c>
      <c r="J169" s="135">
        <v>0</v>
      </c>
      <c r="K169" s="135">
        <v>0</v>
      </c>
      <c r="L169" s="135">
        <v>0</v>
      </c>
      <c r="M169" s="135">
        <v>12146109.4</v>
      </c>
      <c r="N169" s="135">
        <v>91273.24</v>
      </c>
      <c r="O169" s="135">
        <v>230618.91</v>
      </c>
      <c r="P169" s="135">
        <v>4880.4</v>
      </c>
      <c r="Q169" s="135">
        <v>0</v>
      </c>
      <c r="R169" s="135">
        <v>11819336.850000001</v>
      </c>
      <c r="S169" s="135">
        <v>14731693.29</v>
      </c>
      <c r="T169" s="135">
        <v>-200869.71</v>
      </c>
      <c r="U169" s="135">
        <v>105314.96</v>
      </c>
      <c r="V169" s="135">
        <v>14496.66</v>
      </c>
      <c r="W169" s="135">
        <v>242300.19</v>
      </c>
      <c r="X169" s="135">
        <v>32496.01</v>
      </c>
      <c r="Y169" s="135">
        <v>203619.13</v>
      </c>
      <c r="Z169" s="135">
        <v>-3449.03</v>
      </c>
      <c r="AA169" s="135">
        <v>1340145.57</v>
      </c>
      <c r="AB169" s="135">
        <v>33268.96</v>
      </c>
      <c r="AC169" s="135">
        <v>635462.43</v>
      </c>
      <c r="AD169" s="135">
        <v>-13799.95</v>
      </c>
      <c r="AE169" s="135">
        <v>22260.02</v>
      </c>
      <c r="AF169" s="135">
        <v>0</v>
      </c>
      <c r="AG169" s="135">
        <v>12414.74</v>
      </c>
      <c r="AH169" s="135">
        <v>-3.14</v>
      </c>
      <c r="AI169" s="135">
        <v>0</v>
      </c>
      <c r="AJ169" s="135">
        <v>3937.46</v>
      </c>
      <c r="AK169" s="135">
        <v>6612.49</v>
      </c>
      <c r="AL169" s="135">
        <v>378790.3</v>
      </c>
      <c r="AM169" s="135">
        <v>-11972.38</v>
      </c>
      <c r="AN169" s="135">
        <v>0</v>
      </c>
      <c r="AO169" s="135">
        <v>0</v>
      </c>
      <c r="AP169" s="135">
        <v>12168892.6</v>
      </c>
      <c r="AQ169" s="135">
        <v>793639.31</v>
      </c>
      <c r="AR169" s="133"/>
      <c r="AS169" s="132"/>
      <c r="AT169" s="132"/>
    </row>
    <row r="170" spans="1:46" s="95" customFormat="1" ht="12.75">
      <c r="A170" s="107" t="s">
        <v>337</v>
      </c>
      <c r="B170" s="23" t="s">
        <v>650</v>
      </c>
      <c r="C170" s="16" t="s">
        <v>86</v>
      </c>
      <c r="D170" s="16" t="s">
        <v>89</v>
      </c>
      <c r="E170" s="135">
        <v>15210311.77</v>
      </c>
      <c r="F170" s="135">
        <v>17104.01</v>
      </c>
      <c r="G170" s="135">
        <v>53413.91</v>
      </c>
      <c r="H170" s="135">
        <v>2210.94</v>
      </c>
      <c r="I170" s="135">
        <v>26252.03</v>
      </c>
      <c r="J170" s="135">
        <v>6654.41</v>
      </c>
      <c r="K170" s="135">
        <v>0</v>
      </c>
      <c r="L170" s="135">
        <v>0</v>
      </c>
      <c r="M170" s="135">
        <v>15104676.47</v>
      </c>
      <c r="N170" s="135">
        <v>107632.26</v>
      </c>
      <c r="O170" s="135">
        <v>42998.19</v>
      </c>
      <c r="P170" s="135">
        <v>1607.88</v>
      </c>
      <c r="Q170" s="135">
        <v>0</v>
      </c>
      <c r="R170" s="135">
        <v>14952438.139999999</v>
      </c>
      <c r="S170" s="135">
        <v>18465773.97</v>
      </c>
      <c r="T170" s="135">
        <v>-143089.36</v>
      </c>
      <c r="U170" s="135">
        <v>57491.17</v>
      </c>
      <c r="V170" s="135">
        <v>19208.83</v>
      </c>
      <c r="W170" s="135">
        <v>231010.15</v>
      </c>
      <c r="X170" s="135">
        <v>-23806.62</v>
      </c>
      <c r="Y170" s="135">
        <v>262918.71</v>
      </c>
      <c r="Z170" s="135">
        <v>-3184.46</v>
      </c>
      <c r="AA170" s="135">
        <v>1570255.43</v>
      </c>
      <c r="AB170" s="135">
        <v>38369.69</v>
      </c>
      <c r="AC170" s="135">
        <v>1275997.6</v>
      </c>
      <c r="AD170" s="135">
        <v>-9877.9</v>
      </c>
      <c r="AE170" s="135">
        <v>35656.4</v>
      </c>
      <c r="AF170" s="135">
        <v>0</v>
      </c>
      <c r="AG170" s="135">
        <v>48850.95</v>
      </c>
      <c r="AH170" s="135">
        <v>2701.78</v>
      </c>
      <c r="AI170" s="135">
        <v>0</v>
      </c>
      <c r="AJ170" s="135">
        <v>2315.81</v>
      </c>
      <c r="AK170" s="135">
        <v>-123.93</v>
      </c>
      <c r="AL170" s="135">
        <v>304795.08</v>
      </c>
      <c r="AM170" s="135">
        <v>-27337.35</v>
      </c>
      <c r="AN170" s="135">
        <v>0</v>
      </c>
      <c r="AO170" s="135">
        <v>0</v>
      </c>
      <c r="AP170" s="135">
        <v>15210311.77</v>
      </c>
      <c r="AQ170" s="135">
        <v>297074.77</v>
      </c>
      <c r="AR170" s="133"/>
      <c r="AS170" s="132"/>
      <c r="AT170" s="132"/>
    </row>
    <row r="171" spans="1:46" s="95" customFormat="1" ht="12.75">
      <c r="A171" s="107" t="s">
        <v>338</v>
      </c>
      <c r="B171" s="23" t="s">
        <v>339</v>
      </c>
      <c r="C171" s="16" t="s">
        <v>80</v>
      </c>
      <c r="D171" s="16" t="s">
        <v>90</v>
      </c>
      <c r="E171" s="135">
        <v>299252950.84000003</v>
      </c>
      <c r="F171" s="135">
        <v>146538.31</v>
      </c>
      <c r="G171" s="135">
        <v>758201.51</v>
      </c>
      <c r="H171" s="135">
        <v>0</v>
      </c>
      <c r="I171" s="135">
        <v>0</v>
      </c>
      <c r="J171" s="135">
        <v>0</v>
      </c>
      <c r="K171" s="135">
        <v>56212.97</v>
      </c>
      <c r="L171" s="135">
        <v>0</v>
      </c>
      <c r="M171" s="135">
        <v>298291998.05</v>
      </c>
      <c r="N171" s="135">
        <v>1098209.75</v>
      </c>
      <c r="O171" s="135">
        <v>3946646.27</v>
      </c>
      <c r="P171" s="135">
        <v>188036.69</v>
      </c>
      <c r="Q171" s="135">
        <v>0</v>
      </c>
      <c r="R171" s="135">
        <v>293059105.34000003</v>
      </c>
      <c r="S171" s="135">
        <v>364266165.64000005</v>
      </c>
      <c r="T171" s="135">
        <v>-6508486.37</v>
      </c>
      <c r="U171" s="135">
        <v>3724776.79</v>
      </c>
      <c r="V171" s="135">
        <v>-289905.88</v>
      </c>
      <c r="W171" s="135">
        <v>6710872</v>
      </c>
      <c r="X171" s="135">
        <v>422827.28</v>
      </c>
      <c r="Y171" s="135">
        <v>5779558.75</v>
      </c>
      <c r="Z171" s="135">
        <v>-78324.45</v>
      </c>
      <c r="AA171" s="135">
        <v>6580012.07</v>
      </c>
      <c r="AB171" s="135">
        <v>319770.2</v>
      </c>
      <c r="AC171" s="135">
        <v>22598063.610000003</v>
      </c>
      <c r="AD171" s="135">
        <v>-999422.11</v>
      </c>
      <c r="AE171" s="135">
        <v>104935.65</v>
      </c>
      <c r="AF171" s="135">
        <v>8445.6</v>
      </c>
      <c r="AG171" s="135">
        <v>0</v>
      </c>
      <c r="AH171" s="135">
        <v>0</v>
      </c>
      <c r="AI171" s="135">
        <v>0</v>
      </c>
      <c r="AJ171" s="135">
        <v>356353.9</v>
      </c>
      <c r="AK171" s="135">
        <v>351740.45</v>
      </c>
      <c r="AL171" s="135">
        <v>31746222.53</v>
      </c>
      <c r="AM171" s="135">
        <v>-558987.54</v>
      </c>
      <c r="AN171" s="135">
        <v>0</v>
      </c>
      <c r="AO171" s="135">
        <v>0</v>
      </c>
      <c r="AP171" s="135">
        <v>299252950.84000003</v>
      </c>
      <c r="AQ171" s="135">
        <v>22076950.16</v>
      </c>
      <c r="AR171" s="133"/>
      <c r="AS171" s="132"/>
      <c r="AT171" s="132"/>
    </row>
    <row r="172" spans="1:46" s="95" customFormat="1" ht="12.75">
      <c r="A172" s="107" t="s">
        <v>340</v>
      </c>
      <c r="B172" s="23" t="s">
        <v>341</v>
      </c>
      <c r="C172" s="16" t="s">
        <v>85</v>
      </c>
      <c r="D172" s="16" t="s">
        <v>89</v>
      </c>
      <c r="E172" s="135">
        <v>28291809.919999998</v>
      </c>
      <c r="F172" s="135">
        <v>1275.22</v>
      </c>
      <c r="G172" s="135">
        <v>19215.98</v>
      </c>
      <c r="H172" s="135">
        <v>0</v>
      </c>
      <c r="I172" s="135">
        <v>0</v>
      </c>
      <c r="J172" s="135">
        <v>0</v>
      </c>
      <c r="K172" s="135">
        <v>60992.89</v>
      </c>
      <c r="L172" s="135">
        <v>0</v>
      </c>
      <c r="M172" s="135">
        <v>28210325.830000002</v>
      </c>
      <c r="N172" s="135">
        <v>129397.08</v>
      </c>
      <c r="O172" s="135">
        <v>118616</v>
      </c>
      <c r="P172" s="135">
        <v>9459.53</v>
      </c>
      <c r="Q172" s="135">
        <v>0</v>
      </c>
      <c r="R172" s="135">
        <v>27952853.22</v>
      </c>
      <c r="S172" s="135">
        <v>29589754.14</v>
      </c>
      <c r="T172" s="135">
        <v>419270.5</v>
      </c>
      <c r="U172" s="135">
        <v>-213539.9</v>
      </c>
      <c r="V172" s="135">
        <v>31878.11</v>
      </c>
      <c r="W172" s="135">
        <v>-1413330.82</v>
      </c>
      <c r="X172" s="135">
        <v>18532.53</v>
      </c>
      <c r="Y172" s="135">
        <v>458133.8</v>
      </c>
      <c r="Z172" s="135">
        <v>3040.86</v>
      </c>
      <c r="AA172" s="135">
        <v>1230941.17</v>
      </c>
      <c r="AB172" s="135">
        <v>51009.71</v>
      </c>
      <c r="AC172" s="135">
        <v>1185074.53</v>
      </c>
      <c r="AD172" s="135">
        <v>72589.24</v>
      </c>
      <c r="AE172" s="135">
        <v>9108.34</v>
      </c>
      <c r="AF172" s="135">
        <v>0</v>
      </c>
      <c r="AG172" s="135">
        <v>421.1</v>
      </c>
      <c r="AH172" s="135">
        <v>0</v>
      </c>
      <c r="AI172" s="135">
        <v>0</v>
      </c>
      <c r="AJ172" s="135">
        <v>67935.79</v>
      </c>
      <c r="AK172" s="135">
        <v>-7.93</v>
      </c>
      <c r="AL172" s="135">
        <v>792347.78</v>
      </c>
      <c r="AM172" s="135">
        <v>-17893.85</v>
      </c>
      <c r="AN172" s="135">
        <v>0</v>
      </c>
      <c r="AO172" s="135">
        <v>0</v>
      </c>
      <c r="AP172" s="135">
        <v>28291809.919999998</v>
      </c>
      <c r="AQ172" s="135">
        <v>446955.52</v>
      </c>
      <c r="AR172" s="133"/>
      <c r="AS172" s="132"/>
      <c r="AT172" s="132"/>
    </row>
    <row r="173" spans="1:46" s="95" customFormat="1" ht="12.75">
      <c r="A173" s="107" t="s">
        <v>342</v>
      </c>
      <c r="B173" s="23" t="s">
        <v>343</v>
      </c>
      <c r="C173" s="16" t="s">
        <v>82</v>
      </c>
      <c r="D173" s="16" t="s">
        <v>88</v>
      </c>
      <c r="E173" s="135">
        <v>80839905.02</v>
      </c>
      <c r="F173" s="135">
        <v>58302.23</v>
      </c>
      <c r="G173" s="135">
        <v>149512.73</v>
      </c>
      <c r="H173" s="135">
        <v>6696.52</v>
      </c>
      <c r="I173" s="135">
        <v>1623.75</v>
      </c>
      <c r="J173" s="135">
        <v>0</v>
      </c>
      <c r="K173" s="135">
        <v>-8.35</v>
      </c>
      <c r="L173" s="135">
        <v>0</v>
      </c>
      <c r="M173" s="135">
        <v>80623778.14</v>
      </c>
      <c r="N173" s="135">
        <v>290184.6</v>
      </c>
      <c r="O173" s="135">
        <v>1454995.61</v>
      </c>
      <c r="P173" s="135">
        <v>28077.39</v>
      </c>
      <c r="Q173" s="135">
        <v>0</v>
      </c>
      <c r="R173" s="135">
        <v>78850520.54</v>
      </c>
      <c r="S173" s="135">
        <v>93914443.71000001</v>
      </c>
      <c r="T173" s="135">
        <v>-959860.78</v>
      </c>
      <c r="U173" s="135">
        <v>548640.72</v>
      </c>
      <c r="V173" s="135">
        <v>-35702.1</v>
      </c>
      <c r="W173" s="135">
        <v>4001055.14</v>
      </c>
      <c r="X173" s="135">
        <v>-191430.07</v>
      </c>
      <c r="Y173" s="135">
        <v>1440442.44</v>
      </c>
      <c r="Z173" s="135">
        <v>73230.42</v>
      </c>
      <c r="AA173" s="135">
        <v>2892653.13</v>
      </c>
      <c r="AB173" s="135">
        <v>108649.99</v>
      </c>
      <c r="AC173" s="135">
        <v>4535853.02</v>
      </c>
      <c r="AD173" s="135">
        <v>-82395.08</v>
      </c>
      <c r="AE173" s="135">
        <v>111711.15</v>
      </c>
      <c r="AF173" s="135">
        <v>40227.79</v>
      </c>
      <c r="AG173" s="135">
        <v>9588.21</v>
      </c>
      <c r="AH173" s="135">
        <v>-35.73</v>
      </c>
      <c r="AI173" s="135">
        <v>0</v>
      </c>
      <c r="AJ173" s="135">
        <v>414048.11</v>
      </c>
      <c r="AK173" s="135">
        <v>48283.85</v>
      </c>
      <c r="AL173" s="135">
        <v>3224457.93</v>
      </c>
      <c r="AM173" s="135">
        <v>-971378.05</v>
      </c>
      <c r="AN173" s="135">
        <v>0</v>
      </c>
      <c r="AO173" s="135">
        <v>0</v>
      </c>
      <c r="AP173" s="135">
        <v>80839905.02</v>
      </c>
      <c r="AQ173" s="135">
        <v>3562393.78</v>
      </c>
      <c r="AR173" s="133"/>
      <c r="AS173" s="132"/>
      <c r="AT173" s="132"/>
    </row>
    <row r="174" spans="1:46" s="95" customFormat="1" ht="12.75">
      <c r="A174" s="107" t="s">
        <v>344</v>
      </c>
      <c r="B174" s="23" t="s">
        <v>345</v>
      </c>
      <c r="C174" s="16" t="s">
        <v>85</v>
      </c>
      <c r="D174" s="16" t="s">
        <v>89</v>
      </c>
      <c r="E174" s="135">
        <v>12358247.31</v>
      </c>
      <c r="F174" s="135">
        <v>3593.27</v>
      </c>
      <c r="G174" s="135">
        <v>9952</v>
      </c>
      <c r="H174" s="135">
        <v>87.67</v>
      </c>
      <c r="I174" s="135">
        <v>8721.92</v>
      </c>
      <c r="J174" s="135">
        <v>900.08</v>
      </c>
      <c r="K174" s="135">
        <v>0</v>
      </c>
      <c r="L174" s="135">
        <v>0</v>
      </c>
      <c r="M174" s="135">
        <v>12334992.370000001</v>
      </c>
      <c r="N174" s="135">
        <v>62820.08</v>
      </c>
      <c r="O174" s="135">
        <v>100445.29</v>
      </c>
      <c r="P174" s="135">
        <v>3721.59</v>
      </c>
      <c r="Q174" s="135">
        <v>0</v>
      </c>
      <c r="R174" s="135">
        <v>12168005.41</v>
      </c>
      <c r="S174" s="135">
        <v>13853637.15</v>
      </c>
      <c r="T174" s="135">
        <v>33738.88</v>
      </c>
      <c r="U174" s="135">
        <v>337394.63</v>
      </c>
      <c r="V174" s="135">
        <v>-10937.47</v>
      </c>
      <c r="W174" s="135">
        <v>186413.38</v>
      </c>
      <c r="X174" s="135">
        <v>-1992.97</v>
      </c>
      <c r="Y174" s="135">
        <v>205955.79</v>
      </c>
      <c r="Z174" s="135">
        <v>1421.1</v>
      </c>
      <c r="AA174" s="135">
        <v>819552.5</v>
      </c>
      <c r="AB174" s="135">
        <v>19904.54</v>
      </c>
      <c r="AC174" s="135">
        <v>611235.91</v>
      </c>
      <c r="AD174" s="135">
        <v>-9280.98</v>
      </c>
      <c r="AE174" s="135">
        <v>32524.81</v>
      </c>
      <c r="AF174" s="135">
        <v>0</v>
      </c>
      <c r="AG174" s="135">
        <v>23809.06</v>
      </c>
      <c r="AH174" s="135">
        <v>4948.07</v>
      </c>
      <c r="AI174" s="135">
        <v>0</v>
      </c>
      <c r="AJ174" s="135">
        <v>43169.37</v>
      </c>
      <c r="AK174" s="135">
        <v>5874.86</v>
      </c>
      <c r="AL174" s="135">
        <v>256827.31</v>
      </c>
      <c r="AM174" s="135">
        <v>69976.91</v>
      </c>
      <c r="AN174" s="135">
        <v>0</v>
      </c>
      <c r="AO174" s="135">
        <v>0</v>
      </c>
      <c r="AP174" s="135">
        <v>12358247.31</v>
      </c>
      <c r="AQ174" s="135">
        <v>785869.73</v>
      </c>
      <c r="AR174" s="133"/>
      <c r="AS174" s="132"/>
      <c r="AT174" s="132"/>
    </row>
    <row r="175" spans="1:46" s="95" customFormat="1" ht="12.75">
      <c r="A175" s="107" t="s">
        <v>346</v>
      </c>
      <c r="B175" s="23" t="s">
        <v>347</v>
      </c>
      <c r="C175" s="16" t="s">
        <v>81</v>
      </c>
      <c r="D175" s="16" t="s">
        <v>89</v>
      </c>
      <c r="E175" s="135">
        <v>28260159.150000002</v>
      </c>
      <c r="F175" s="135">
        <v>10666.3</v>
      </c>
      <c r="G175" s="135">
        <v>-52926.72</v>
      </c>
      <c r="H175" s="135">
        <v>623.91</v>
      </c>
      <c r="I175" s="135">
        <v>6985.95</v>
      </c>
      <c r="J175" s="135">
        <v>5283.8</v>
      </c>
      <c r="K175" s="135">
        <v>5302.94</v>
      </c>
      <c r="L175" s="135">
        <v>0</v>
      </c>
      <c r="M175" s="135">
        <v>28284222.97</v>
      </c>
      <c r="N175" s="135">
        <v>163901.06</v>
      </c>
      <c r="O175" s="135">
        <v>120774.31</v>
      </c>
      <c r="P175" s="135">
        <v>9950.49</v>
      </c>
      <c r="Q175" s="135">
        <v>0</v>
      </c>
      <c r="R175" s="135">
        <v>27989597.110000003</v>
      </c>
      <c r="S175" s="135">
        <v>35057332.51</v>
      </c>
      <c r="T175" s="135">
        <v>-507893.53</v>
      </c>
      <c r="U175" s="135">
        <v>257734.82</v>
      </c>
      <c r="V175" s="135">
        <v>6376.36</v>
      </c>
      <c r="W175" s="135">
        <v>1252042.87</v>
      </c>
      <c r="X175" s="135">
        <v>-94253.02</v>
      </c>
      <c r="Y175" s="135">
        <v>514615.18</v>
      </c>
      <c r="Z175" s="135">
        <v>-8038.4</v>
      </c>
      <c r="AA175" s="135">
        <v>2169033.85</v>
      </c>
      <c r="AB175" s="135">
        <v>28933.2</v>
      </c>
      <c r="AC175" s="135">
        <v>2283652.34</v>
      </c>
      <c r="AD175" s="135">
        <v>65763.51</v>
      </c>
      <c r="AE175" s="135">
        <v>71900.66</v>
      </c>
      <c r="AF175" s="135">
        <v>158.34</v>
      </c>
      <c r="AG175" s="135">
        <v>30145.69</v>
      </c>
      <c r="AH175" s="135">
        <v>155.87</v>
      </c>
      <c r="AI175" s="135">
        <v>0</v>
      </c>
      <c r="AJ175" s="135">
        <v>5362.38</v>
      </c>
      <c r="AK175" s="135">
        <v>2164.5</v>
      </c>
      <c r="AL175" s="135">
        <v>1242924.45</v>
      </c>
      <c r="AM175" s="135">
        <v>1983.15</v>
      </c>
      <c r="AN175" s="135">
        <v>0</v>
      </c>
      <c r="AO175" s="135">
        <v>0</v>
      </c>
      <c r="AP175" s="135">
        <v>28260159.150000002</v>
      </c>
      <c r="AQ175" s="135">
        <v>913221.87</v>
      </c>
      <c r="AR175" s="133"/>
      <c r="AS175" s="132"/>
      <c r="AT175" s="132"/>
    </row>
    <row r="176" spans="1:46" s="95" customFormat="1" ht="12.75">
      <c r="A176" s="107" t="s">
        <v>64</v>
      </c>
      <c r="B176" s="23" t="s">
        <v>65</v>
      </c>
      <c r="C176" s="16" t="s">
        <v>84</v>
      </c>
      <c r="D176" s="16" t="s">
        <v>682</v>
      </c>
      <c r="E176" s="135">
        <v>77289939.61</v>
      </c>
      <c r="F176" s="135">
        <v>100716.49</v>
      </c>
      <c r="G176" s="135">
        <v>55882.12</v>
      </c>
      <c r="H176" s="135">
        <v>42.22</v>
      </c>
      <c r="I176" s="135">
        <v>0</v>
      </c>
      <c r="J176" s="135">
        <v>0</v>
      </c>
      <c r="K176" s="135">
        <v>126703.88</v>
      </c>
      <c r="L176" s="135">
        <v>0</v>
      </c>
      <c r="M176" s="135">
        <v>77006594.9</v>
      </c>
      <c r="N176" s="135">
        <v>285866.88</v>
      </c>
      <c r="O176" s="135">
        <v>752761</v>
      </c>
      <c r="P176" s="135">
        <v>40392.43</v>
      </c>
      <c r="Q176" s="135">
        <v>0</v>
      </c>
      <c r="R176" s="135">
        <v>75927574.59</v>
      </c>
      <c r="S176" s="135">
        <v>87264869.69</v>
      </c>
      <c r="T176" s="135">
        <v>-4363924.06</v>
      </c>
      <c r="U176" s="135">
        <v>387425.87</v>
      </c>
      <c r="V176" s="135">
        <v>-354478.87</v>
      </c>
      <c r="W176" s="135">
        <v>1003902.39</v>
      </c>
      <c r="X176" s="135">
        <v>-1709929.32</v>
      </c>
      <c r="Y176" s="135">
        <v>1344103.34</v>
      </c>
      <c r="Z176" s="135">
        <v>-49980.19</v>
      </c>
      <c r="AA176" s="135">
        <v>2135848.34</v>
      </c>
      <c r="AB176" s="135">
        <v>26827.72</v>
      </c>
      <c r="AC176" s="135">
        <v>4149781.48</v>
      </c>
      <c r="AD176" s="135">
        <v>-42548.48</v>
      </c>
      <c r="AE176" s="135">
        <v>91523.92</v>
      </c>
      <c r="AF176" s="135">
        <v>9594.6</v>
      </c>
      <c r="AG176" s="135">
        <v>0</v>
      </c>
      <c r="AH176" s="135">
        <v>0</v>
      </c>
      <c r="AI176" s="135">
        <v>0</v>
      </c>
      <c r="AJ176" s="135">
        <v>1550.36</v>
      </c>
      <c r="AK176" s="135">
        <v>9548.09</v>
      </c>
      <c r="AL176" s="135">
        <v>1578147.62</v>
      </c>
      <c r="AM176" s="135">
        <v>-316171.16</v>
      </c>
      <c r="AN176" s="135">
        <v>0</v>
      </c>
      <c r="AO176" s="135">
        <v>0</v>
      </c>
      <c r="AP176" s="135">
        <v>77289940.22</v>
      </c>
      <c r="AQ176" s="135">
        <v>5972059.85</v>
      </c>
      <c r="AR176" s="133"/>
      <c r="AS176" s="132"/>
      <c r="AT176" s="132"/>
    </row>
    <row r="177" spans="1:46" s="95" customFormat="1" ht="12.75">
      <c r="A177" s="107" t="s">
        <v>348</v>
      </c>
      <c r="B177" s="23" t="s">
        <v>349</v>
      </c>
      <c r="C177" s="16" t="s">
        <v>81</v>
      </c>
      <c r="D177" s="16" t="s">
        <v>89</v>
      </c>
      <c r="E177" s="135">
        <v>13752868.59</v>
      </c>
      <c r="F177" s="135">
        <v>13083</v>
      </c>
      <c r="G177" s="135">
        <v>5383.25</v>
      </c>
      <c r="H177" s="135">
        <v>0</v>
      </c>
      <c r="I177" s="135">
        <v>2108.16</v>
      </c>
      <c r="J177" s="135">
        <v>312.07</v>
      </c>
      <c r="K177" s="135">
        <v>0</v>
      </c>
      <c r="L177" s="135">
        <v>0</v>
      </c>
      <c r="M177" s="135">
        <v>13731982.11</v>
      </c>
      <c r="N177" s="135">
        <v>103672.12</v>
      </c>
      <c r="O177" s="135">
        <v>122331.5</v>
      </c>
      <c r="P177" s="135">
        <v>3625.6</v>
      </c>
      <c r="Q177" s="135">
        <v>0</v>
      </c>
      <c r="R177" s="135">
        <v>13502352.89</v>
      </c>
      <c r="S177" s="135">
        <v>16762217.54</v>
      </c>
      <c r="T177" s="135">
        <v>220363.08</v>
      </c>
      <c r="U177" s="135">
        <v>19212.81</v>
      </c>
      <c r="V177" s="135">
        <v>19793.62</v>
      </c>
      <c r="W177" s="135">
        <v>652778.48</v>
      </c>
      <c r="X177" s="135">
        <v>-61905.75</v>
      </c>
      <c r="Y177" s="135">
        <v>236988.47</v>
      </c>
      <c r="Z177" s="135">
        <v>0</v>
      </c>
      <c r="AA177" s="135">
        <v>1439292</v>
      </c>
      <c r="AB177" s="135">
        <v>29018.26</v>
      </c>
      <c r="AC177" s="135">
        <v>966380.44</v>
      </c>
      <c r="AD177" s="135">
        <v>4237.58</v>
      </c>
      <c r="AE177" s="135">
        <v>29643.04</v>
      </c>
      <c r="AF177" s="135">
        <v>0</v>
      </c>
      <c r="AG177" s="135">
        <v>23008.78</v>
      </c>
      <c r="AH177" s="135">
        <v>7039.56</v>
      </c>
      <c r="AI177" s="135">
        <v>0</v>
      </c>
      <c r="AJ177" s="135">
        <v>6136.43</v>
      </c>
      <c r="AK177" s="135">
        <v>2465.6</v>
      </c>
      <c r="AL177" s="135">
        <v>426924.87</v>
      </c>
      <c r="AM177" s="135">
        <v>-19312.36</v>
      </c>
      <c r="AN177" s="135">
        <v>0</v>
      </c>
      <c r="AO177" s="135">
        <v>0</v>
      </c>
      <c r="AP177" s="135">
        <v>13752868.59</v>
      </c>
      <c r="AQ177" s="135">
        <v>395715.48</v>
      </c>
      <c r="AR177" s="133"/>
      <c r="AS177" s="132"/>
      <c r="AT177" s="132"/>
    </row>
    <row r="178" spans="1:46" s="95" customFormat="1" ht="12.75">
      <c r="A178" s="107" t="s">
        <v>350</v>
      </c>
      <c r="B178" s="23" t="s">
        <v>351</v>
      </c>
      <c r="C178" s="16" t="s">
        <v>83</v>
      </c>
      <c r="D178" s="16" t="s">
        <v>89</v>
      </c>
      <c r="E178" s="135">
        <v>20316131.459999997</v>
      </c>
      <c r="F178" s="135">
        <v>33411.85</v>
      </c>
      <c r="G178" s="135">
        <v>34632.21</v>
      </c>
      <c r="H178" s="135">
        <v>1509.01</v>
      </c>
      <c r="I178" s="135">
        <v>61445.79</v>
      </c>
      <c r="J178" s="135">
        <v>71370.58</v>
      </c>
      <c r="K178" s="135">
        <v>0</v>
      </c>
      <c r="L178" s="135">
        <v>0</v>
      </c>
      <c r="M178" s="135">
        <v>20113762.02</v>
      </c>
      <c r="N178" s="135">
        <v>127785.24</v>
      </c>
      <c r="O178" s="135">
        <v>175865.04</v>
      </c>
      <c r="P178" s="135">
        <v>107.54</v>
      </c>
      <c r="Q178" s="135">
        <v>0</v>
      </c>
      <c r="R178" s="135">
        <v>19810004.2</v>
      </c>
      <c r="S178" s="135">
        <v>22726721.49</v>
      </c>
      <c r="T178" s="135">
        <v>319537.3</v>
      </c>
      <c r="U178" s="135">
        <v>174333.24</v>
      </c>
      <c r="V178" s="135">
        <v>76564.17</v>
      </c>
      <c r="W178" s="135">
        <v>376785.25</v>
      </c>
      <c r="X178" s="135">
        <v>53615.15</v>
      </c>
      <c r="Y178" s="135">
        <v>333777.22</v>
      </c>
      <c r="Z178" s="135">
        <v>756.21</v>
      </c>
      <c r="AA178" s="135">
        <v>1299820.97</v>
      </c>
      <c r="AB178" s="135">
        <v>61128.66</v>
      </c>
      <c r="AC178" s="135">
        <v>736557.62</v>
      </c>
      <c r="AD178" s="135">
        <v>54284.63</v>
      </c>
      <c r="AE178" s="135">
        <v>32315.62</v>
      </c>
      <c r="AF178" s="135">
        <v>0</v>
      </c>
      <c r="AG178" s="135">
        <v>80947.42</v>
      </c>
      <c r="AH178" s="135">
        <v>503.72</v>
      </c>
      <c r="AI178" s="135">
        <v>0</v>
      </c>
      <c r="AJ178" s="135">
        <v>11689.61</v>
      </c>
      <c r="AK178" s="135">
        <v>0</v>
      </c>
      <c r="AL178" s="135">
        <v>525886.09</v>
      </c>
      <c r="AM178" s="135">
        <v>82023.43</v>
      </c>
      <c r="AN178" s="135">
        <v>0</v>
      </c>
      <c r="AO178" s="135">
        <v>0</v>
      </c>
      <c r="AP178" s="135">
        <v>20316131.459999997</v>
      </c>
      <c r="AQ178" s="135">
        <v>1706067.04</v>
      </c>
      <c r="AR178" s="133"/>
      <c r="AS178" s="132"/>
      <c r="AT178" s="132"/>
    </row>
    <row r="179" spans="1:46" s="95" customFormat="1" ht="12.75">
      <c r="A179" s="107" t="s">
        <v>352</v>
      </c>
      <c r="B179" s="23" t="s">
        <v>353</v>
      </c>
      <c r="C179" s="16" t="s">
        <v>82</v>
      </c>
      <c r="D179" s="16" t="s">
        <v>89</v>
      </c>
      <c r="E179" s="135">
        <v>39477434.160000004</v>
      </c>
      <c r="F179" s="135">
        <v>16469</v>
      </c>
      <c r="G179" s="135">
        <v>62758.61</v>
      </c>
      <c r="H179" s="135">
        <v>232.74</v>
      </c>
      <c r="I179" s="135">
        <v>4623.61</v>
      </c>
      <c r="J179" s="135">
        <v>0</v>
      </c>
      <c r="K179" s="135">
        <v>6900.55</v>
      </c>
      <c r="L179" s="135">
        <v>0</v>
      </c>
      <c r="M179" s="135">
        <v>39386449.65</v>
      </c>
      <c r="N179" s="135">
        <v>171638.41</v>
      </c>
      <c r="O179" s="135">
        <v>-123439.33</v>
      </c>
      <c r="P179" s="135">
        <v>23409.17</v>
      </c>
      <c r="Q179" s="135">
        <v>0</v>
      </c>
      <c r="R179" s="135">
        <v>39314841.4</v>
      </c>
      <c r="S179" s="135">
        <v>45077005.86</v>
      </c>
      <c r="T179" s="135">
        <v>-957793.61</v>
      </c>
      <c r="U179" s="135">
        <v>863315.13</v>
      </c>
      <c r="V179" s="135">
        <v>68569.21</v>
      </c>
      <c r="W179" s="135">
        <v>296266.68</v>
      </c>
      <c r="X179" s="135">
        <v>-69904.08</v>
      </c>
      <c r="Y179" s="135">
        <v>684528.95</v>
      </c>
      <c r="Z179" s="135">
        <v>-13458.53</v>
      </c>
      <c r="AA179" s="135">
        <v>1758772.39</v>
      </c>
      <c r="AB179" s="135">
        <v>38395.38</v>
      </c>
      <c r="AC179" s="135">
        <v>3295846.58</v>
      </c>
      <c r="AD179" s="135">
        <v>-16194.41</v>
      </c>
      <c r="AE179" s="135">
        <v>43305.72</v>
      </c>
      <c r="AF179" s="135">
        <v>0</v>
      </c>
      <c r="AG179" s="135">
        <v>7051.05</v>
      </c>
      <c r="AH179" s="135">
        <v>0</v>
      </c>
      <c r="AI179" s="135">
        <v>0</v>
      </c>
      <c r="AJ179" s="135">
        <v>47834.36</v>
      </c>
      <c r="AK179" s="135">
        <v>0</v>
      </c>
      <c r="AL179" s="135">
        <v>832504.24</v>
      </c>
      <c r="AM179" s="135">
        <v>10854.94</v>
      </c>
      <c r="AN179" s="135">
        <v>0</v>
      </c>
      <c r="AO179" s="135">
        <v>0</v>
      </c>
      <c r="AP179" s="135">
        <v>39477434.160000004</v>
      </c>
      <c r="AQ179" s="135">
        <v>3493711.9</v>
      </c>
      <c r="AR179" s="133"/>
      <c r="AS179" s="132"/>
      <c r="AT179" s="132"/>
    </row>
    <row r="180" spans="1:46" s="95" customFormat="1" ht="12.75">
      <c r="A180" s="107" t="s">
        <v>3</v>
      </c>
      <c r="B180" s="23" t="s">
        <v>91</v>
      </c>
      <c r="C180" s="16" t="s">
        <v>79</v>
      </c>
      <c r="D180" s="16" t="s">
        <v>88</v>
      </c>
      <c r="E180" s="135">
        <v>39690555.93</v>
      </c>
      <c r="F180" s="135">
        <v>957.45</v>
      </c>
      <c r="G180" s="135">
        <v>33811.16</v>
      </c>
      <c r="H180" s="135">
        <v>3103.5</v>
      </c>
      <c r="I180" s="135">
        <v>0</v>
      </c>
      <c r="J180" s="135">
        <v>0</v>
      </c>
      <c r="K180" s="135">
        <v>649745.34</v>
      </c>
      <c r="L180" s="135">
        <v>0</v>
      </c>
      <c r="M180" s="135">
        <v>39002938.48</v>
      </c>
      <c r="N180" s="135">
        <v>180957.93</v>
      </c>
      <c r="O180" s="135">
        <v>655304</v>
      </c>
      <c r="P180" s="135">
        <v>29548.15</v>
      </c>
      <c r="Q180" s="135">
        <v>0</v>
      </c>
      <c r="R180" s="135">
        <v>38137128.4</v>
      </c>
      <c r="S180" s="135">
        <v>47520027.39</v>
      </c>
      <c r="T180" s="135">
        <v>-672583.76</v>
      </c>
      <c r="U180" s="135">
        <v>660131.43</v>
      </c>
      <c r="V180" s="135">
        <v>-78179.93</v>
      </c>
      <c r="W180" s="135">
        <v>385132.15</v>
      </c>
      <c r="X180" s="135">
        <v>-210636.14</v>
      </c>
      <c r="Y180" s="135">
        <v>735221.29</v>
      </c>
      <c r="Z180" s="135">
        <v>-5729.46</v>
      </c>
      <c r="AA180" s="135">
        <v>1851645.94</v>
      </c>
      <c r="AB180" s="135">
        <v>76021.19</v>
      </c>
      <c r="AC180" s="135">
        <v>3515226.15</v>
      </c>
      <c r="AD180" s="135">
        <v>22860.49</v>
      </c>
      <c r="AE180" s="135">
        <v>29062.96</v>
      </c>
      <c r="AF180" s="135">
        <v>0</v>
      </c>
      <c r="AG180" s="135">
        <v>0</v>
      </c>
      <c r="AH180" s="135">
        <v>0</v>
      </c>
      <c r="AI180" s="135">
        <v>0</v>
      </c>
      <c r="AJ180" s="135">
        <v>11049.1</v>
      </c>
      <c r="AK180" s="135">
        <v>3344.69</v>
      </c>
      <c r="AL180" s="135">
        <v>2749533.86</v>
      </c>
      <c r="AM180" s="135">
        <v>35090.64</v>
      </c>
      <c r="AN180" s="135">
        <v>0</v>
      </c>
      <c r="AO180" s="135">
        <v>0</v>
      </c>
      <c r="AP180" s="135">
        <v>39690555.93</v>
      </c>
      <c r="AQ180" s="135">
        <v>5725410.430000001</v>
      </c>
      <c r="AR180" s="133"/>
      <c r="AS180" s="132"/>
      <c r="AT180" s="132"/>
    </row>
    <row r="181" spans="1:46" s="95" customFormat="1" ht="12.75">
      <c r="A181" s="107" t="s">
        <v>354</v>
      </c>
      <c r="B181" s="23" t="s">
        <v>355</v>
      </c>
      <c r="C181" s="16" t="s">
        <v>82</v>
      </c>
      <c r="D181" s="16" t="s">
        <v>88</v>
      </c>
      <c r="E181" s="135">
        <v>142103624.7</v>
      </c>
      <c r="F181" s="135">
        <v>104741.79</v>
      </c>
      <c r="G181" s="135">
        <v>97179.74</v>
      </c>
      <c r="H181" s="135">
        <v>0</v>
      </c>
      <c r="I181" s="135">
        <v>0</v>
      </c>
      <c r="J181" s="135">
        <v>0</v>
      </c>
      <c r="K181" s="135">
        <v>0</v>
      </c>
      <c r="L181" s="135">
        <v>0</v>
      </c>
      <c r="M181" s="135">
        <v>141901703.17</v>
      </c>
      <c r="N181" s="135">
        <v>372423.33</v>
      </c>
      <c r="O181" s="135">
        <v>875674.85</v>
      </c>
      <c r="P181" s="135">
        <v>35117</v>
      </c>
      <c r="Q181" s="135">
        <v>0</v>
      </c>
      <c r="R181" s="135">
        <v>140618487.99</v>
      </c>
      <c r="S181" s="135">
        <v>149013719.66</v>
      </c>
      <c r="T181" s="135">
        <v>-1947623.42</v>
      </c>
      <c r="U181" s="135">
        <v>7669833.2</v>
      </c>
      <c r="V181" s="135">
        <v>-165682.78</v>
      </c>
      <c r="W181" s="135">
        <v>1116061.53</v>
      </c>
      <c r="X181" s="135">
        <v>-153442.18</v>
      </c>
      <c r="Y181" s="135">
        <v>2364397.95</v>
      </c>
      <c r="Z181" s="135">
        <v>-13563.66</v>
      </c>
      <c r="AA181" s="135">
        <v>2454089</v>
      </c>
      <c r="AB181" s="135">
        <v>77367.18</v>
      </c>
      <c r="AC181" s="135">
        <v>6245132.53</v>
      </c>
      <c r="AD181" s="135">
        <v>-85671.51</v>
      </c>
      <c r="AE181" s="135">
        <v>53721.39</v>
      </c>
      <c r="AF181" s="135">
        <v>11758.75</v>
      </c>
      <c r="AG181" s="135">
        <v>11899.5</v>
      </c>
      <c r="AH181" s="135">
        <v>0</v>
      </c>
      <c r="AI181" s="135">
        <v>2712.52</v>
      </c>
      <c r="AJ181" s="135">
        <v>275180.24</v>
      </c>
      <c r="AK181" s="135">
        <v>58606.67</v>
      </c>
      <c r="AL181" s="135">
        <v>4872179.65</v>
      </c>
      <c r="AM181" s="135">
        <v>-122139.02</v>
      </c>
      <c r="AN181" s="135">
        <v>0</v>
      </c>
      <c r="AO181" s="135">
        <v>0</v>
      </c>
      <c r="AP181" s="135">
        <v>142103624.7</v>
      </c>
      <c r="AQ181" s="135">
        <v>4177439.14</v>
      </c>
      <c r="AR181" s="133"/>
      <c r="AS181" s="132"/>
      <c r="AT181" s="132"/>
    </row>
    <row r="182" spans="1:46" s="95" customFormat="1" ht="12.75">
      <c r="A182" s="107" t="s">
        <v>356</v>
      </c>
      <c r="B182" s="23" t="s">
        <v>357</v>
      </c>
      <c r="C182" s="16" t="s">
        <v>82</v>
      </c>
      <c r="D182" s="16" t="s">
        <v>89</v>
      </c>
      <c r="E182" s="135">
        <v>35331091.120000005</v>
      </c>
      <c r="F182" s="135">
        <v>13304.16</v>
      </c>
      <c r="G182" s="135">
        <v>38509.45</v>
      </c>
      <c r="H182" s="135">
        <v>476.73</v>
      </c>
      <c r="I182" s="135">
        <v>5472.04</v>
      </c>
      <c r="J182" s="135">
        <v>15002.99</v>
      </c>
      <c r="K182" s="135">
        <v>0</v>
      </c>
      <c r="L182" s="135">
        <v>0</v>
      </c>
      <c r="M182" s="135">
        <v>35258325.75</v>
      </c>
      <c r="N182" s="135">
        <v>150577.88</v>
      </c>
      <c r="O182" s="135">
        <v>300131.1</v>
      </c>
      <c r="P182" s="135">
        <v>10840.69</v>
      </c>
      <c r="Q182" s="135">
        <v>0</v>
      </c>
      <c r="R182" s="135">
        <v>34796776.08</v>
      </c>
      <c r="S182" s="135">
        <v>38661072.75</v>
      </c>
      <c r="T182" s="135">
        <v>-452512.28</v>
      </c>
      <c r="U182" s="135">
        <v>1023389.32</v>
      </c>
      <c r="V182" s="135">
        <v>-10251.75</v>
      </c>
      <c r="W182" s="135">
        <v>154369.18</v>
      </c>
      <c r="X182" s="135">
        <v>-47644.08</v>
      </c>
      <c r="Y182" s="135">
        <v>594785.17</v>
      </c>
      <c r="Z182" s="135">
        <v>-8615.56</v>
      </c>
      <c r="AA182" s="135">
        <v>1325782.74</v>
      </c>
      <c r="AB182" s="135">
        <v>37309.6</v>
      </c>
      <c r="AC182" s="135">
        <v>1722883.99</v>
      </c>
      <c r="AD182" s="135">
        <v>23445.25</v>
      </c>
      <c r="AE182" s="135">
        <v>23761.31</v>
      </c>
      <c r="AF182" s="135">
        <v>0</v>
      </c>
      <c r="AG182" s="135">
        <v>8486.8</v>
      </c>
      <c r="AH182" s="135">
        <v>-62.1</v>
      </c>
      <c r="AI182" s="135">
        <v>0</v>
      </c>
      <c r="AJ182" s="135">
        <v>37322.72</v>
      </c>
      <c r="AK182" s="135">
        <v>25652.76</v>
      </c>
      <c r="AL182" s="135">
        <v>970794.14</v>
      </c>
      <c r="AM182" s="135">
        <v>194674.22</v>
      </c>
      <c r="AN182" s="135">
        <v>0</v>
      </c>
      <c r="AO182" s="135">
        <v>0</v>
      </c>
      <c r="AP182" s="135">
        <v>35331091.120000005</v>
      </c>
      <c r="AQ182" s="135">
        <v>924334.54</v>
      </c>
      <c r="AR182" s="133"/>
      <c r="AS182" s="132"/>
      <c r="AT182" s="132"/>
    </row>
    <row r="183" spans="1:46" s="95" customFormat="1" ht="12.75">
      <c r="A183" s="107" t="s">
        <v>358</v>
      </c>
      <c r="B183" s="23" t="s">
        <v>359</v>
      </c>
      <c r="C183" s="16" t="s">
        <v>82</v>
      </c>
      <c r="D183" s="16" t="s">
        <v>89</v>
      </c>
      <c r="E183" s="135">
        <v>57290443.32</v>
      </c>
      <c r="F183" s="135">
        <v>20779.57</v>
      </c>
      <c r="G183" s="135">
        <v>63259.24</v>
      </c>
      <c r="H183" s="135">
        <v>0</v>
      </c>
      <c r="I183" s="135">
        <v>6430.34</v>
      </c>
      <c r="J183" s="135">
        <v>3264.14</v>
      </c>
      <c r="K183" s="135">
        <v>1981.9</v>
      </c>
      <c r="L183" s="135">
        <v>0</v>
      </c>
      <c r="M183" s="135">
        <v>57194728.13</v>
      </c>
      <c r="N183" s="135">
        <v>286943.57</v>
      </c>
      <c r="O183" s="135">
        <v>51496.3</v>
      </c>
      <c r="P183" s="135">
        <v>12109.75</v>
      </c>
      <c r="Q183" s="135">
        <v>0</v>
      </c>
      <c r="R183" s="135">
        <v>56844178.51</v>
      </c>
      <c r="S183" s="135">
        <v>67087751.660000004</v>
      </c>
      <c r="T183" s="135">
        <v>-980732.66</v>
      </c>
      <c r="U183" s="135">
        <v>300367.73</v>
      </c>
      <c r="V183" s="135">
        <v>58910.73</v>
      </c>
      <c r="W183" s="135">
        <v>3462087.2</v>
      </c>
      <c r="X183" s="135">
        <v>-440278.77</v>
      </c>
      <c r="Y183" s="135">
        <v>999338.4</v>
      </c>
      <c r="Z183" s="135">
        <v>-16817.71</v>
      </c>
      <c r="AA183" s="135">
        <v>3296858.32</v>
      </c>
      <c r="AB183" s="135">
        <v>98082.31</v>
      </c>
      <c r="AC183" s="135">
        <v>2560664.65</v>
      </c>
      <c r="AD183" s="135">
        <v>14611.58</v>
      </c>
      <c r="AE183" s="135">
        <v>114679.34</v>
      </c>
      <c r="AF183" s="135">
        <v>0</v>
      </c>
      <c r="AG183" s="135">
        <v>17510.7</v>
      </c>
      <c r="AH183" s="135">
        <v>2957</v>
      </c>
      <c r="AI183" s="135">
        <v>0</v>
      </c>
      <c r="AJ183" s="135">
        <v>77327.95</v>
      </c>
      <c r="AK183" s="135">
        <v>-55598.93</v>
      </c>
      <c r="AL183" s="135">
        <v>1064323.4</v>
      </c>
      <c r="AM183" s="135">
        <v>-54849.92</v>
      </c>
      <c r="AN183" s="135">
        <v>0</v>
      </c>
      <c r="AO183" s="135">
        <v>0</v>
      </c>
      <c r="AP183" s="135">
        <v>57290443.32</v>
      </c>
      <c r="AQ183" s="135">
        <v>1486286.07</v>
      </c>
      <c r="AR183" s="133"/>
      <c r="AS183" s="132"/>
      <c r="AT183" s="132"/>
    </row>
    <row r="184" spans="1:46" s="95" customFormat="1" ht="12.75">
      <c r="A184" s="107" t="s">
        <v>360</v>
      </c>
      <c r="B184" s="23" t="s">
        <v>361</v>
      </c>
      <c r="C184" s="16" t="s">
        <v>85</v>
      </c>
      <c r="D184" s="16" t="s">
        <v>89</v>
      </c>
      <c r="E184" s="135">
        <v>37219113.39</v>
      </c>
      <c r="F184" s="135">
        <v>9774.38</v>
      </c>
      <c r="G184" s="135">
        <v>37036.79</v>
      </c>
      <c r="H184" s="135">
        <v>0</v>
      </c>
      <c r="I184" s="135">
        <v>2593.13</v>
      </c>
      <c r="J184" s="135">
        <v>0</v>
      </c>
      <c r="K184" s="135">
        <v>-141.17</v>
      </c>
      <c r="L184" s="135">
        <v>0</v>
      </c>
      <c r="M184" s="135">
        <v>37169850.260000005</v>
      </c>
      <c r="N184" s="135">
        <v>156035.65</v>
      </c>
      <c r="O184" s="135">
        <v>326472.92</v>
      </c>
      <c r="P184" s="135">
        <v>10967.33</v>
      </c>
      <c r="Q184" s="135">
        <v>0</v>
      </c>
      <c r="R184" s="135">
        <v>36676374.36</v>
      </c>
      <c r="S184" s="135">
        <v>39972238.79000001</v>
      </c>
      <c r="T184" s="135">
        <v>1598872.62</v>
      </c>
      <c r="U184" s="135">
        <v>950755.68</v>
      </c>
      <c r="V184" s="135">
        <v>67654.6</v>
      </c>
      <c r="W184" s="135">
        <v>440562.46</v>
      </c>
      <c r="X184" s="135">
        <v>-94943.91</v>
      </c>
      <c r="Y184" s="135">
        <v>587928.63</v>
      </c>
      <c r="Z184" s="135">
        <v>23771.01</v>
      </c>
      <c r="AA184" s="135">
        <v>1831486.07</v>
      </c>
      <c r="AB184" s="135">
        <v>50902.95</v>
      </c>
      <c r="AC184" s="135">
        <v>1089803.28</v>
      </c>
      <c r="AD184" s="135">
        <v>-1773.92</v>
      </c>
      <c r="AE184" s="135">
        <v>66966.19</v>
      </c>
      <c r="AF184" s="135">
        <v>594.53</v>
      </c>
      <c r="AG184" s="135">
        <v>22896.73</v>
      </c>
      <c r="AH184" s="135">
        <v>797.52</v>
      </c>
      <c r="AI184" s="135">
        <v>0</v>
      </c>
      <c r="AJ184" s="135">
        <v>1399355.71</v>
      </c>
      <c r="AK184" s="135">
        <v>141173.38</v>
      </c>
      <c r="AL184" s="135">
        <v>1101431.07</v>
      </c>
      <c r="AM184" s="135">
        <v>-67144.12</v>
      </c>
      <c r="AN184" s="135">
        <v>0</v>
      </c>
      <c r="AO184" s="135">
        <v>0</v>
      </c>
      <c r="AP184" s="135">
        <v>37219113.39</v>
      </c>
      <c r="AQ184" s="135">
        <v>983420.45</v>
      </c>
      <c r="AR184" s="133"/>
      <c r="AS184" s="132"/>
      <c r="AT184" s="132"/>
    </row>
    <row r="185" spans="1:46" s="95" customFormat="1" ht="12.75">
      <c r="A185" s="107" t="s">
        <v>362</v>
      </c>
      <c r="B185" s="23" t="s">
        <v>363</v>
      </c>
      <c r="C185" s="16" t="s">
        <v>79</v>
      </c>
      <c r="D185" s="16" t="s">
        <v>90</v>
      </c>
      <c r="E185" s="135">
        <v>148520224.1</v>
      </c>
      <c r="F185" s="135">
        <v>91790.09249999998</v>
      </c>
      <c r="G185" s="135">
        <v>532038.77</v>
      </c>
      <c r="H185" s="135">
        <v>4362.46</v>
      </c>
      <c r="I185" s="135">
        <v>0</v>
      </c>
      <c r="J185" s="135">
        <v>0</v>
      </c>
      <c r="K185" s="135">
        <v>0</v>
      </c>
      <c r="L185" s="135">
        <v>0</v>
      </c>
      <c r="M185" s="135">
        <v>147892032.78</v>
      </c>
      <c r="N185" s="135">
        <v>451621.6</v>
      </c>
      <c r="O185" s="135">
        <v>1783809.57</v>
      </c>
      <c r="P185" s="135">
        <v>35285.58</v>
      </c>
      <c r="Q185" s="135">
        <v>0</v>
      </c>
      <c r="R185" s="135">
        <v>145621316.03</v>
      </c>
      <c r="S185" s="135">
        <v>164242230.03</v>
      </c>
      <c r="T185" s="135">
        <v>6635341.35</v>
      </c>
      <c r="U185" s="135">
        <v>2055664.99</v>
      </c>
      <c r="V185" s="135">
        <v>604044.06</v>
      </c>
      <c r="W185" s="135">
        <v>1807705.31</v>
      </c>
      <c r="X185" s="135">
        <v>-221132.74</v>
      </c>
      <c r="Y185" s="135">
        <v>2601119.95</v>
      </c>
      <c r="Z185" s="135">
        <v>-2523769.71</v>
      </c>
      <c r="AA185" s="135">
        <v>3527920.13</v>
      </c>
      <c r="AB185" s="135">
        <v>139102.11</v>
      </c>
      <c r="AC185" s="135">
        <v>10758936.16</v>
      </c>
      <c r="AD185" s="135">
        <v>933528.45</v>
      </c>
      <c r="AE185" s="135">
        <v>101463.06</v>
      </c>
      <c r="AF185" s="135">
        <v>0</v>
      </c>
      <c r="AG185" s="135">
        <v>1937.68</v>
      </c>
      <c r="AH185" s="135">
        <v>0</v>
      </c>
      <c r="AI185" s="135">
        <v>0</v>
      </c>
      <c r="AJ185" s="135">
        <v>447798.31</v>
      </c>
      <c r="AK185" s="135">
        <v>39724.02</v>
      </c>
      <c r="AL185" s="135">
        <v>9037887.42</v>
      </c>
      <c r="AM185" s="135">
        <v>-1480463.34</v>
      </c>
      <c r="AN185" s="135">
        <v>0</v>
      </c>
      <c r="AO185" s="135">
        <v>0</v>
      </c>
      <c r="AP185" s="135">
        <v>148520224.1</v>
      </c>
      <c r="AQ185" s="135">
        <v>7066683.33</v>
      </c>
      <c r="AR185" s="133"/>
      <c r="AS185" s="132"/>
      <c r="AT185" s="132"/>
    </row>
    <row r="186" spans="1:46" s="95" customFormat="1" ht="12.75">
      <c r="A186" s="107" t="s">
        <v>364</v>
      </c>
      <c r="B186" s="23" t="s">
        <v>365</v>
      </c>
      <c r="C186" s="16" t="s">
        <v>86</v>
      </c>
      <c r="D186" s="16" t="s">
        <v>89</v>
      </c>
      <c r="E186" s="135">
        <v>32466214.279999997</v>
      </c>
      <c r="F186" s="135">
        <v>5233.58</v>
      </c>
      <c r="G186" s="135">
        <v>63110.05</v>
      </c>
      <c r="H186" s="135">
        <v>0</v>
      </c>
      <c r="I186" s="135">
        <v>0</v>
      </c>
      <c r="J186" s="135">
        <v>0</v>
      </c>
      <c r="K186" s="135">
        <v>0</v>
      </c>
      <c r="L186" s="135">
        <v>0</v>
      </c>
      <c r="M186" s="135">
        <v>32397870.650000002</v>
      </c>
      <c r="N186" s="135">
        <v>142456.34</v>
      </c>
      <c r="O186" s="135">
        <v>347722</v>
      </c>
      <c r="P186" s="135">
        <v>6206.21</v>
      </c>
      <c r="Q186" s="135">
        <v>0</v>
      </c>
      <c r="R186" s="135">
        <v>31901486.1</v>
      </c>
      <c r="S186" s="135">
        <v>35794302.87</v>
      </c>
      <c r="T186" s="135">
        <v>258413.51</v>
      </c>
      <c r="U186" s="135">
        <v>636195.18</v>
      </c>
      <c r="V186" s="135">
        <v>79974</v>
      </c>
      <c r="W186" s="135">
        <v>233442.38</v>
      </c>
      <c r="X186" s="135">
        <v>-26732.79</v>
      </c>
      <c r="Y186" s="135">
        <v>544865.69</v>
      </c>
      <c r="Z186" s="135">
        <v>6077.54</v>
      </c>
      <c r="AA186" s="135">
        <v>1606766.37</v>
      </c>
      <c r="AB186" s="135">
        <v>63875.92</v>
      </c>
      <c r="AC186" s="135">
        <v>1967661.83</v>
      </c>
      <c r="AD186" s="135">
        <v>24338.43</v>
      </c>
      <c r="AE186" s="135">
        <v>0</v>
      </c>
      <c r="AF186" s="135">
        <v>0</v>
      </c>
      <c r="AG186" s="135">
        <v>13352.8</v>
      </c>
      <c r="AH186" s="135">
        <v>-0.35</v>
      </c>
      <c r="AI186" s="135">
        <v>0</v>
      </c>
      <c r="AJ186" s="135">
        <v>92076.33</v>
      </c>
      <c r="AK186" s="135">
        <v>38648.65</v>
      </c>
      <c r="AL186" s="135">
        <v>886510.3</v>
      </c>
      <c r="AM186" s="135">
        <v>-46325.36</v>
      </c>
      <c r="AN186" s="135">
        <v>0</v>
      </c>
      <c r="AO186" s="135">
        <v>0</v>
      </c>
      <c r="AP186" s="135">
        <v>32466214.279999997</v>
      </c>
      <c r="AQ186" s="135">
        <v>2045610.72</v>
      </c>
      <c r="AR186" s="133"/>
      <c r="AS186" s="132"/>
      <c r="AT186" s="132"/>
    </row>
    <row r="187" spans="1:46" s="95" customFormat="1" ht="12.75">
      <c r="A187" s="107" t="s">
        <v>66</v>
      </c>
      <c r="B187" s="23" t="s">
        <v>67</v>
      </c>
      <c r="C187" s="16" t="s">
        <v>84</v>
      </c>
      <c r="D187" s="16" t="s">
        <v>682</v>
      </c>
      <c r="E187" s="135">
        <v>99885593.98</v>
      </c>
      <c r="F187" s="135">
        <v>0</v>
      </c>
      <c r="G187" s="135">
        <v>0</v>
      </c>
      <c r="H187" s="135">
        <v>0</v>
      </c>
      <c r="I187" s="135">
        <v>0</v>
      </c>
      <c r="J187" s="135">
        <v>0</v>
      </c>
      <c r="K187" s="135">
        <v>0</v>
      </c>
      <c r="L187" s="135">
        <v>0</v>
      </c>
      <c r="M187" s="135">
        <v>99885593.98</v>
      </c>
      <c r="N187" s="135">
        <v>335641.48</v>
      </c>
      <c r="O187" s="135">
        <v>2914688.55</v>
      </c>
      <c r="P187" s="135">
        <v>52225.81</v>
      </c>
      <c r="Q187" s="135">
        <v>0</v>
      </c>
      <c r="R187" s="135">
        <v>96583038.14</v>
      </c>
      <c r="S187" s="135">
        <v>117114329.07</v>
      </c>
      <c r="T187" s="135">
        <v>-1834026.1</v>
      </c>
      <c r="U187" s="135">
        <v>934695.22</v>
      </c>
      <c r="V187" s="135">
        <v>-222259.39</v>
      </c>
      <c r="W187" s="135">
        <v>5267198.71</v>
      </c>
      <c r="X187" s="135">
        <v>-548048.12</v>
      </c>
      <c r="Y187" s="135">
        <v>1803723.99</v>
      </c>
      <c r="Z187" s="135">
        <v>-32917.4</v>
      </c>
      <c r="AA187" s="135">
        <v>2918038.44</v>
      </c>
      <c r="AB187" s="135">
        <v>91789.38</v>
      </c>
      <c r="AC187" s="135">
        <v>6180019.7700000005</v>
      </c>
      <c r="AD187" s="135">
        <v>22270.84</v>
      </c>
      <c r="AE187" s="135">
        <v>0</v>
      </c>
      <c r="AF187" s="135">
        <v>0</v>
      </c>
      <c r="AG187" s="135">
        <v>0</v>
      </c>
      <c r="AH187" s="135">
        <v>0</v>
      </c>
      <c r="AI187" s="135">
        <v>0</v>
      </c>
      <c r="AJ187" s="135">
        <v>42963.07</v>
      </c>
      <c r="AK187" s="135">
        <v>4489.37</v>
      </c>
      <c r="AL187" s="135">
        <v>4039389.52</v>
      </c>
      <c r="AM187" s="135">
        <v>-140159.57</v>
      </c>
      <c r="AN187" s="135">
        <v>0</v>
      </c>
      <c r="AO187" s="135">
        <v>0</v>
      </c>
      <c r="AP187" s="135">
        <v>99885593.98</v>
      </c>
      <c r="AQ187" s="135">
        <v>5074248.13</v>
      </c>
      <c r="AR187" s="133"/>
      <c r="AS187" s="132"/>
      <c r="AT187" s="132"/>
    </row>
    <row r="188" spans="1:46" s="95" customFormat="1" ht="12.75">
      <c r="A188" s="107" t="s">
        <v>366</v>
      </c>
      <c r="B188" s="23" t="s">
        <v>367</v>
      </c>
      <c r="C188" s="16" t="s">
        <v>81</v>
      </c>
      <c r="D188" s="16" t="s">
        <v>89</v>
      </c>
      <c r="E188" s="135">
        <v>29796671.610000003</v>
      </c>
      <c r="F188" s="135">
        <v>24469.48</v>
      </c>
      <c r="G188" s="135">
        <v>53269.91</v>
      </c>
      <c r="H188" s="135">
        <v>2389.08</v>
      </c>
      <c r="I188" s="135">
        <v>10414.58</v>
      </c>
      <c r="J188" s="135">
        <v>3132.44</v>
      </c>
      <c r="K188" s="135">
        <v>0</v>
      </c>
      <c r="L188" s="135">
        <v>0</v>
      </c>
      <c r="M188" s="135">
        <v>29702996.12</v>
      </c>
      <c r="N188" s="135">
        <v>198672.14</v>
      </c>
      <c r="O188" s="135">
        <v>81391</v>
      </c>
      <c r="P188" s="135">
        <v>12508.11</v>
      </c>
      <c r="Q188" s="135">
        <v>0</v>
      </c>
      <c r="R188" s="135">
        <v>29410424.87</v>
      </c>
      <c r="S188" s="135">
        <v>35617523.99</v>
      </c>
      <c r="T188" s="135">
        <v>-309676.73</v>
      </c>
      <c r="U188" s="135">
        <v>119091.27</v>
      </c>
      <c r="V188" s="135">
        <v>60342.43</v>
      </c>
      <c r="W188" s="135">
        <v>1046434.77</v>
      </c>
      <c r="X188" s="135">
        <v>-124146.74</v>
      </c>
      <c r="Y188" s="135">
        <v>508102.12</v>
      </c>
      <c r="Z188" s="135">
        <v>-6941.27</v>
      </c>
      <c r="AA188" s="135">
        <v>2901327.96</v>
      </c>
      <c r="AB188" s="135">
        <v>80185.52</v>
      </c>
      <c r="AC188" s="135">
        <v>1376723.22</v>
      </c>
      <c r="AD188" s="135">
        <v>24345.59</v>
      </c>
      <c r="AE188" s="135">
        <v>92500.55</v>
      </c>
      <c r="AF188" s="135">
        <v>-6.53</v>
      </c>
      <c r="AG188" s="135">
        <v>36530.69</v>
      </c>
      <c r="AH188" s="135">
        <v>-4.02</v>
      </c>
      <c r="AI188" s="135">
        <v>0</v>
      </c>
      <c r="AJ188" s="135">
        <v>19792.15</v>
      </c>
      <c r="AK188" s="135">
        <v>1627.45</v>
      </c>
      <c r="AL188" s="135">
        <v>693107.32</v>
      </c>
      <c r="AM188" s="135">
        <v>43352.27</v>
      </c>
      <c r="AN188" s="135">
        <v>0</v>
      </c>
      <c r="AO188" s="135">
        <v>0</v>
      </c>
      <c r="AP188" s="135">
        <v>29796671.610000003</v>
      </c>
      <c r="AQ188" s="135">
        <v>927560.49</v>
      </c>
      <c r="AR188" s="133"/>
      <c r="AS188" s="132"/>
      <c r="AT188" s="132"/>
    </row>
    <row r="189" spans="1:46" s="95" customFormat="1" ht="12.75">
      <c r="A189" s="107" t="s">
        <v>368</v>
      </c>
      <c r="B189" s="23" t="s">
        <v>369</v>
      </c>
      <c r="C189" s="16" t="s">
        <v>81</v>
      </c>
      <c r="D189" s="16" t="s">
        <v>89</v>
      </c>
      <c r="E189" s="135">
        <v>13495708.28</v>
      </c>
      <c r="F189" s="135">
        <v>7117.1</v>
      </c>
      <c r="G189" s="135">
        <v>5974.94</v>
      </c>
      <c r="H189" s="135">
        <v>0</v>
      </c>
      <c r="I189" s="135">
        <v>4129.19</v>
      </c>
      <c r="J189" s="135">
        <v>0</v>
      </c>
      <c r="K189" s="135">
        <v>0</v>
      </c>
      <c r="L189" s="135">
        <v>0</v>
      </c>
      <c r="M189" s="135">
        <v>13478487.05</v>
      </c>
      <c r="N189" s="135">
        <v>91483.28</v>
      </c>
      <c r="O189" s="135">
        <v>6055.18</v>
      </c>
      <c r="P189" s="135">
        <v>16187.75</v>
      </c>
      <c r="Q189" s="135">
        <v>0</v>
      </c>
      <c r="R189" s="135">
        <v>13364760.84</v>
      </c>
      <c r="S189" s="135">
        <v>16345759.96</v>
      </c>
      <c r="T189" s="135">
        <v>-81459.96</v>
      </c>
      <c r="U189" s="135">
        <v>137801.91</v>
      </c>
      <c r="V189" s="135">
        <v>28417.48</v>
      </c>
      <c r="W189" s="135">
        <v>326146.68</v>
      </c>
      <c r="X189" s="135">
        <v>-22220.32</v>
      </c>
      <c r="Y189" s="135">
        <v>235074.61</v>
      </c>
      <c r="Z189" s="135">
        <v>-2343.84</v>
      </c>
      <c r="AA189" s="135">
        <v>1315036.14</v>
      </c>
      <c r="AB189" s="135">
        <v>38710.59</v>
      </c>
      <c r="AC189" s="135">
        <v>1120668.76</v>
      </c>
      <c r="AD189" s="135">
        <v>61437.54</v>
      </c>
      <c r="AE189" s="135">
        <v>0</v>
      </c>
      <c r="AF189" s="135">
        <v>0</v>
      </c>
      <c r="AG189" s="135">
        <v>38132.19</v>
      </c>
      <c r="AH189" s="135">
        <v>-1641.96</v>
      </c>
      <c r="AI189" s="135">
        <v>0</v>
      </c>
      <c r="AJ189" s="135">
        <v>5380.57</v>
      </c>
      <c r="AK189" s="135">
        <v>802.24</v>
      </c>
      <c r="AL189" s="135">
        <v>310311.03</v>
      </c>
      <c r="AM189" s="135">
        <v>-25221.58</v>
      </c>
      <c r="AN189" s="135">
        <v>0</v>
      </c>
      <c r="AO189" s="135">
        <v>0</v>
      </c>
      <c r="AP189" s="135">
        <v>13495708.28</v>
      </c>
      <c r="AQ189" s="135">
        <v>737061.16</v>
      </c>
      <c r="AR189" s="133"/>
      <c r="AS189" s="132"/>
      <c r="AT189" s="132"/>
    </row>
    <row r="190" spans="1:46" s="95" customFormat="1" ht="12.75">
      <c r="A190" s="107" t="s">
        <v>370</v>
      </c>
      <c r="B190" s="23" t="s">
        <v>371</v>
      </c>
      <c r="C190" s="16" t="s">
        <v>85</v>
      </c>
      <c r="D190" s="16" t="s">
        <v>89</v>
      </c>
      <c r="E190" s="135">
        <v>13731414.01</v>
      </c>
      <c r="F190" s="135">
        <v>4348.83</v>
      </c>
      <c r="G190" s="135">
        <v>12857.06</v>
      </c>
      <c r="H190" s="135">
        <v>49.8</v>
      </c>
      <c r="I190" s="135">
        <v>832.16</v>
      </c>
      <c r="J190" s="135">
        <v>0</v>
      </c>
      <c r="K190" s="135">
        <v>0</v>
      </c>
      <c r="L190" s="135">
        <v>0</v>
      </c>
      <c r="M190" s="135">
        <v>13713326.16</v>
      </c>
      <c r="N190" s="135">
        <v>97953.14</v>
      </c>
      <c r="O190" s="135">
        <v>217944</v>
      </c>
      <c r="P190" s="135">
        <v>31721.28</v>
      </c>
      <c r="Q190" s="135">
        <v>0</v>
      </c>
      <c r="R190" s="135">
        <v>13365707.739999998</v>
      </c>
      <c r="S190" s="135">
        <v>16367972.850000001</v>
      </c>
      <c r="T190" s="135">
        <v>-906159.97</v>
      </c>
      <c r="U190" s="135">
        <v>329068.43</v>
      </c>
      <c r="V190" s="135">
        <v>16009.11</v>
      </c>
      <c r="W190" s="135">
        <v>280729.08</v>
      </c>
      <c r="X190" s="135">
        <v>-16185.02</v>
      </c>
      <c r="Y190" s="135">
        <v>237338.58</v>
      </c>
      <c r="Z190" s="135">
        <v>-10235.46</v>
      </c>
      <c r="AA190" s="135">
        <v>1258204.72</v>
      </c>
      <c r="AB190" s="135">
        <v>37161.29</v>
      </c>
      <c r="AC190" s="135">
        <v>354100.95</v>
      </c>
      <c r="AD190" s="135">
        <v>-11910.29</v>
      </c>
      <c r="AE190" s="135">
        <v>9248.88</v>
      </c>
      <c r="AF190" s="135">
        <v>-3779.22</v>
      </c>
      <c r="AG190" s="135">
        <v>5991.61</v>
      </c>
      <c r="AH190" s="135">
        <v>-1117.45</v>
      </c>
      <c r="AI190" s="135">
        <v>0</v>
      </c>
      <c r="AJ190" s="135">
        <v>1704.65</v>
      </c>
      <c r="AK190" s="135">
        <v>53144.28</v>
      </c>
      <c r="AL190" s="135">
        <v>736162.79</v>
      </c>
      <c r="AM190" s="135">
        <v>-400876.74</v>
      </c>
      <c r="AN190" s="135">
        <v>0</v>
      </c>
      <c r="AO190" s="135">
        <v>0</v>
      </c>
      <c r="AP190" s="135">
        <v>13731414.01</v>
      </c>
      <c r="AQ190" s="135">
        <v>434849.59</v>
      </c>
      <c r="AR190" s="133"/>
      <c r="AS190" s="132"/>
      <c r="AT190" s="132"/>
    </row>
    <row r="191" spans="1:46" s="95" customFormat="1" ht="12.75">
      <c r="A191" s="107" t="s">
        <v>372</v>
      </c>
      <c r="B191" s="23" t="s">
        <v>373</v>
      </c>
      <c r="C191" s="16" t="s">
        <v>87</v>
      </c>
      <c r="D191" s="16" t="s">
        <v>88</v>
      </c>
      <c r="E191" s="135">
        <v>79079104.04</v>
      </c>
      <c r="F191" s="135">
        <v>27522.77</v>
      </c>
      <c r="G191" s="135">
        <v>114066.2</v>
      </c>
      <c r="H191" s="135">
        <v>955.3</v>
      </c>
      <c r="I191" s="135">
        <v>692.43</v>
      </c>
      <c r="J191" s="135">
        <v>0</v>
      </c>
      <c r="K191" s="135">
        <v>0</v>
      </c>
      <c r="L191" s="135">
        <v>0</v>
      </c>
      <c r="M191" s="135">
        <v>78935867.34</v>
      </c>
      <c r="N191" s="135">
        <v>236612.09</v>
      </c>
      <c r="O191" s="135">
        <v>10155201.370000001</v>
      </c>
      <c r="P191" s="135">
        <v>109284.96</v>
      </c>
      <c r="Q191" s="135">
        <v>0</v>
      </c>
      <c r="R191" s="135">
        <v>68434768.92</v>
      </c>
      <c r="S191" s="135">
        <v>70235137.85</v>
      </c>
      <c r="T191" s="135">
        <v>15536631.350000001</v>
      </c>
      <c r="U191" s="135">
        <v>1066559.42</v>
      </c>
      <c r="V191" s="135">
        <v>17772.3</v>
      </c>
      <c r="W191" s="135">
        <v>2574980.13</v>
      </c>
      <c r="X191" s="135">
        <v>-483365.625</v>
      </c>
      <c r="Y191" s="135">
        <v>1097477.5</v>
      </c>
      <c r="Z191" s="135">
        <v>-28983.14</v>
      </c>
      <c r="AA191" s="135">
        <v>2443460.27</v>
      </c>
      <c r="AB191" s="135">
        <v>64981.9</v>
      </c>
      <c r="AC191" s="135">
        <v>2166918.46</v>
      </c>
      <c r="AD191" s="135">
        <v>-12602.98</v>
      </c>
      <c r="AE191" s="135">
        <v>84734.05</v>
      </c>
      <c r="AF191" s="135">
        <v>0</v>
      </c>
      <c r="AG191" s="135">
        <v>519.61</v>
      </c>
      <c r="AH191" s="135">
        <v>0</v>
      </c>
      <c r="AI191" s="135">
        <v>0</v>
      </c>
      <c r="AJ191" s="135">
        <v>312637.86</v>
      </c>
      <c r="AK191" s="135">
        <v>130236.84</v>
      </c>
      <c r="AL191" s="135">
        <v>1764108.13</v>
      </c>
      <c r="AM191" s="135">
        <v>-201117.41</v>
      </c>
      <c r="AN191" s="135">
        <v>0</v>
      </c>
      <c r="AO191" s="135">
        <v>0</v>
      </c>
      <c r="AP191" s="135">
        <v>79079104.05</v>
      </c>
      <c r="AQ191" s="135">
        <v>7402153.49</v>
      </c>
      <c r="AR191" s="133"/>
      <c r="AS191" s="132"/>
      <c r="AT191" s="132"/>
    </row>
    <row r="192" spans="1:46" s="95" customFormat="1" ht="12.75">
      <c r="A192" s="107" t="s">
        <v>374</v>
      </c>
      <c r="B192" s="23" t="s">
        <v>375</v>
      </c>
      <c r="C192" s="16" t="s">
        <v>83</v>
      </c>
      <c r="D192" s="16" t="s">
        <v>89</v>
      </c>
      <c r="E192" s="135">
        <v>36162209.39</v>
      </c>
      <c r="F192" s="135">
        <v>26578.5</v>
      </c>
      <c r="G192" s="135">
        <v>278871.1725</v>
      </c>
      <c r="H192" s="135">
        <v>3064.4375000000005</v>
      </c>
      <c r="I192" s="135">
        <v>5907.682500000001</v>
      </c>
      <c r="J192" s="135">
        <v>2322.645</v>
      </c>
      <c r="K192" s="135">
        <v>0</v>
      </c>
      <c r="L192" s="135">
        <v>0</v>
      </c>
      <c r="M192" s="135">
        <v>35845464.949999996</v>
      </c>
      <c r="N192" s="135">
        <v>183988.34</v>
      </c>
      <c r="O192" s="135">
        <v>276851.64</v>
      </c>
      <c r="P192" s="135">
        <v>23430.9</v>
      </c>
      <c r="Q192" s="135">
        <v>0</v>
      </c>
      <c r="R192" s="135">
        <v>35361194.07</v>
      </c>
      <c r="S192" s="135">
        <v>42164640.67</v>
      </c>
      <c r="T192" s="135">
        <v>-651742.73</v>
      </c>
      <c r="U192" s="135">
        <v>530968.96</v>
      </c>
      <c r="V192" s="135">
        <v>-41807.78</v>
      </c>
      <c r="W192" s="135">
        <v>864028.81</v>
      </c>
      <c r="X192" s="135">
        <v>-87794.98</v>
      </c>
      <c r="Y192" s="135">
        <v>633718.8</v>
      </c>
      <c r="Z192" s="135">
        <v>5596.53</v>
      </c>
      <c r="AA192" s="135">
        <v>1779390.08</v>
      </c>
      <c r="AB192" s="135">
        <v>12467.19</v>
      </c>
      <c r="AC192" s="135">
        <v>1798006.76</v>
      </c>
      <c r="AD192" s="135">
        <v>23526.25</v>
      </c>
      <c r="AE192" s="135">
        <v>112418.94</v>
      </c>
      <c r="AF192" s="135">
        <v>-2564.45</v>
      </c>
      <c r="AG192" s="135">
        <v>15960.77</v>
      </c>
      <c r="AH192" s="135">
        <v>1642.56</v>
      </c>
      <c r="AI192" s="135">
        <v>0</v>
      </c>
      <c r="AJ192" s="135">
        <v>24517.87</v>
      </c>
      <c r="AK192" s="135">
        <v>11755.63</v>
      </c>
      <c r="AL192" s="135">
        <v>1923415.65</v>
      </c>
      <c r="AM192" s="135">
        <v>2393.98</v>
      </c>
      <c r="AN192" s="135">
        <v>0</v>
      </c>
      <c r="AO192" s="135">
        <v>0</v>
      </c>
      <c r="AP192" s="135">
        <v>36162209.39</v>
      </c>
      <c r="AQ192" s="135">
        <v>746452.9799999968</v>
      </c>
      <c r="AR192" s="133"/>
      <c r="AS192" s="132"/>
      <c r="AT192" s="132"/>
    </row>
    <row r="193" spans="1:46" s="95" customFormat="1" ht="12.75">
      <c r="A193" s="107" t="s">
        <v>376</v>
      </c>
      <c r="B193" s="23" t="s">
        <v>377</v>
      </c>
      <c r="C193" s="16" t="s">
        <v>85</v>
      </c>
      <c r="D193" s="16" t="s">
        <v>89</v>
      </c>
      <c r="E193" s="135">
        <v>20900489.57</v>
      </c>
      <c r="F193" s="135">
        <v>13507.4</v>
      </c>
      <c r="G193" s="135">
        <v>5348.96</v>
      </c>
      <c r="H193" s="135">
        <v>0</v>
      </c>
      <c r="I193" s="135">
        <v>6632.33</v>
      </c>
      <c r="J193" s="135">
        <v>0</v>
      </c>
      <c r="K193" s="135">
        <v>0</v>
      </c>
      <c r="L193" s="135">
        <v>0</v>
      </c>
      <c r="M193" s="135">
        <v>20875000.88</v>
      </c>
      <c r="N193" s="135">
        <v>122797.17</v>
      </c>
      <c r="O193" s="135">
        <v>121049.87</v>
      </c>
      <c r="P193" s="135">
        <v>6442.39</v>
      </c>
      <c r="Q193" s="135">
        <v>0</v>
      </c>
      <c r="R193" s="135">
        <v>20624711.45</v>
      </c>
      <c r="S193" s="135">
        <v>24567025.07</v>
      </c>
      <c r="T193" s="135">
        <v>-392189.15</v>
      </c>
      <c r="U193" s="135">
        <v>215952.35</v>
      </c>
      <c r="V193" s="135">
        <v>-1884.95</v>
      </c>
      <c r="W193" s="135">
        <v>283699.04</v>
      </c>
      <c r="X193" s="135">
        <v>-57174.66</v>
      </c>
      <c r="Y193" s="135">
        <v>361035.51</v>
      </c>
      <c r="Z193" s="135">
        <v>-3076.05</v>
      </c>
      <c r="AA193" s="135">
        <v>1739410.38</v>
      </c>
      <c r="AB193" s="135">
        <v>23660.34</v>
      </c>
      <c r="AC193" s="135">
        <v>1271088.74</v>
      </c>
      <c r="AD193" s="135">
        <v>9347.46</v>
      </c>
      <c r="AE193" s="135">
        <v>39970.39</v>
      </c>
      <c r="AF193" s="135">
        <v>0</v>
      </c>
      <c r="AG193" s="135">
        <v>47340.96</v>
      </c>
      <c r="AH193" s="135">
        <v>3567.16</v>
      </c>
      <c r="AI193" s="135">
        <v>0</v>
      </c>
      <c r="AJ193" s="135">
        <v>32257.78</v>
      </c>
      <c r="AK193" s="135">
        <v>-2752.83</v>
      </c>
      <c r="AL193" s="135">
        <v>623303.74</v>
      </c>
      <c r="AM193" s="135">
        <v>-167345.29</v>
      </c>
      <c r="AN193" s="135">
        <v>0</v>
      </c>
      <c r="AO193" s="135">
        <v>0</v>
      </c>
      <c r="AP193" s="135">
        <v>20900489.57</v>
      </c>
      <c r="AQ193" s="135">
        <v>595177.98</v>
      </c>
      <c r="AR193" s="133"/>
      <c r="AS193" s="132"/>
      <c r="AT193" s="132"/>
    </row>
    <row r="194" spans="1:46" s="95" customFormat="1" ht="12.75">
      <c r="A194" s="107" t="s">
        <v>378</v>
      </c>
      <c r="B194" s="23" t="s">
        <v>379</v>
      </c>
      <c r="C194" s="16" t="s">
        <v>87</v>
      </c>
      <c r="D194" s="16" t="s">
        <v>88</v>
      </c>
      <c r="E194" s="135">
        <v>75268722.96000001</v>
      </c>
      <c r="F194" s="135">
        <v>15097.25</v>
      </c>
      <c r="G194" s="135">
        <v>75881.09</v>
      </c>
      <c r="H194" s="135">
        <v>711.69</v>
      </c>
      <c r="I194" s="135">
        <v>23915.48</v>
      </c>
      <c r="J194" s="135">
        <v>2135.35</v>
      </c>
      <c r="K194" s="135">
        <v>958.01</v>
      </c>
      <c r="L194" s="135">
        <v>0</v>
      </c>
      <c r="M194" s="135">
        <v>75150024.09</v>
      </c>
      <c r="N194" s="135">
        <v>250642.71</v>
      </c>
      <c r="O194" s="135">
        <v>-300130.69</v>
      </c>
      <c r="P194" s="135">
        <v>40942.63</v>
      </c>
      <c r="Q194" s="135">
        <v>0</v>
      </c>
      <c r="R194" s="135">
        <v>75158569.44000001</v>
      </c>
      <c r="S194" s="135">
        <v>89728662.19</v>
      </c>
      <c r="T194" s="135">
        <v>-2274575.5</v>
      </c>
      <c r="U194" s="135">
        <v>669390.93</v>
      </c>
      <c r="V194" s="135">
        <v>208879.89</v>
      </c>
      <c r="W194" s="135">
        <v>6514799.44</v>
      </c>
      <c r="X194" s="135">
        <v>-278483.25</v>
      </c>
      <c r="Y194" s="135">
        <v>1411635.63</v>
      </c>
      <c r="Z194" s="135">
        <v>-27335.76</v>
      </c>
      <c r="AA194" s="135">
        <v>2557491.99</v>
      </c>
      <c r="AB194" s="135">
        <v>37383.13</v>
      </c>
      <c r="AC194" s="135">
        <v>1210934.03</v>
      </c>
      <c r="AD194" s="135">
        <v>5025.01</v>
      </c>
      <c r="AE194" s="135">
        <v>28099.49</v>
      </c>
      <c r="AF194" s="135">
        <v>5362.15</v>
      </c>
      <c r="AG194" s="135">
        <v>30424.71</v>
      </c>
      <c r="AH194" s="135">
        <v>-1860.69</v>
      </c>
      <c r="AI194" s="135">
        <v>0</v>
      </c>
      <c r="AJ194" s="135">
        <v>1026973.61</v>
      </c>
      <c r="AK194" s="135">
        <v>763956.39</v>
      </c>
      <c r="AL194" s="135">
        <v>2499136.56</v>
      </c>
      <c r="AM194" s="135">
        <v>48691.85</v>
      </c>
      <c r="AN194" s="135">
        <v>0</v>
      </c>
      <c r="AO194" s="135">
        <v>0</v>
      </c>
      <c r="AP194" s="135">
        <v>75268722.96000001</v>
      </c>
      <c r="AQ194" s="135">
        <v>1451865.02</v>
      </c>
      <c r="AR194" s="133"/>
      <c r="AS194" s="132"/>
      <c r="AT194" s="132"/>
    </row>
    <row r="195" spans="1:46" s="95" customFormat="1" ht="12.75">
      <c r="A195" s="107" t="s">
        <v>380</v>
      </c>
      <c r="B195" s="23" t="s">
        <v>381</v>
      </c>
      <c r="C195" s="16" t="s">
        <v>83</v>
      </c>
      <c r="D195" s="16" t="s">
        <v>89</v>
      </c>
      <c r="E195" s="135">
        <v>21595406.7</v>
      </c>
      <c r="F195" s="135">
        <v>3927.27</v>
      </c>
      <c r="G195" s="135">
        <v>142464.13</v>
      </c>
      <c r="H195" s="135">
        <v>0</v>
      </c>
      <c r="I195" s="135">
        <v>6326.13</v>
      </c>
      <c r="J195" s="135">
        <v>4719.1</v>
      </c>
      <c r="K195" s="135">
        <v>0</v>
      </c>
      <c r="L195" s="135">
        <v>0</v>
      </c>
      <c r="M195" s="135">
        <v>21437970.07</v>
      </c>
      <c r="N195" s="135">
        <v>228310.44</v>
      </c>
      <c r="O195" s="135">
        <v>130080.3</v>
      </c>
      <c r="P195" s="135">
        <v>6875.73</v>
      </c>
      <c r="Q195" s="135">
        <v>0</v>
      </c>
      <c r="R195" s="135">
        <v>21072703.6</v>
      </c>
      <c r="S195" s="135">
        <v>27229933.43</v>
      </c>
      <c r="T195" s="135">
        <v>-323027.78</v>
      </c>
      <c r="U195" s="135">
        <v>227904.08</v>
      </c>
      <c r="V195" s="135">
        <v>6690.08</v>
      </c>
      <c r="W195" s="135">
        <v>1121822.36</v>
      </c>
      <c r="X195" s="135">
        <v>-122344.08</v>
      </c>
      <c r="Y195" s="135">
        <v>372407.53</v>
      </c>
      <c r="Z195" s="135">
        <v>-8317.51</v>
      </c>
      <c r="AA195" s="135">
        <v>2970263.74</v>
      </c>
      <c r="AB195" s="135">
        <v>118493.83</v>
      </c>
      <c r="AC195" s="135">
        <v>1075455.84</v>
      </c>
      <c r="AD195" s="135">
        <v>-1706.63</v>
      </c>
      <c r="AE195" s="135">
        <v>45346.22</v>
      </c>
      <c r="AF195" s="135">
        <v>358.24</v>
      </c>
      <c r="AG195" s="135">
        <v>90966.92</v>
      </c>
      <c r="AH195" s="135">
        <v>10566.48</v>
      </c>
      <c r="AI195" s="135">
        <v>0</v>
      </c>
      <c r="AJ195" s="135">
        <v>4926.67</v>
      </c>
      <c r="AK195" s="135">
        <v>56.93</v>
      </c>
      <c r="AL195" s="135">
        <v>595178.77</v>
      </c>
      <c r="AM195" s="135">
        <v>797.84</v>
      </c>
      <c r="AN195" s="135">
        <v>0</v>
      </c>
      <c r="AO195" s="135">
        <v>0</v>
      </c>
      <c r="AP195" s="135">
        <v>21595406.7</v>
      </c>
      <c r="AQ195" s="135">
        <v>218766.39</v>
      </c>
      <c r="AR195" s="133"/>
      <c r="AS195" s="132"/>
      <c r="AT195" s="132"/>
    </row>
    <row r="196" spans="1:46" s="95" customFormat="1" ht="12.75">
      <c r="A196" s="107" t="s">
        <v>382</v>
      </c>
      <c r="B196" s="23" t="s">
        <v>383</v>
      </c>
      <c r="C196" s="16" t="s">
        <v>81</v>
      </c>
      <c r="D196" s="16" t="s">
        <v>88</v>
      </c>
      <c r="E196" s="135">
        <v>54211759.94</v>
      </c>
      <c r="F196" s="135">
        <v>30642.13</v>
      </c>
      <c r="G196" s="135">
        <v>682283.71</v>
      </c>
      <c r="H196" s="135">
        <v>0</v>
      </c>
      <c r="I196" s="135">
        <v>3892.77</v>
      </c>
      <c r="J196" s="135">
        <v>0</v>
      </c>
      <c r="K196" s="135">
        <v>0</v>
      </c>
      <c r="L196" s="135">
        <v>0</v>
      </c>
      <c r="M196" s="135">
        <v>53494941.33</v>
      </c>
      <c r="N196" s="135">
        <v>259075.53</v>
      </c>
      <c r="O196" s="135">
        <v>195728.75</v>
      </c>
      <c r="P196" s="135">
        <v>10833.04</v>
      </c>
      <c r="Q196" s="135">
        <v>0</v>
      </c>
      <c r="R196" s="135">
        <v>53029304.01</v>
      </c>
      <c r="S196" s="135">
        <v>62490537.41</v>
      </c>
      <c r="T196" s="135">
        <v>-744250.71</v>
      </c>
      <c r="U196" s="135">
        <v>288687.9</v>
      </c>
      <c r="V196" s="135">
        <v>33295.86</v>
      </c>
      <c r="W196" s="135">
        <v>1006286.01</v>
      </c>
      <c r="X196" s="135">
        <v>-271204.9</v>
      </c>
      <c r="Y196" s="135">
        <v>937536.64</v>
      </c>
      <c r="Z196" s="135">
        <v>-6837.49</v>
      </c>
      <c r="AA196" s="135">
        <v>2919314.93</v>
      </c>
      <c r="AB196" s="135">
        <v>94890.93</v>
      </c>
      <c r="AC196" s="135">
        <v>2875657.56</v>
      </c>
      <c r="AD196" s="135">
        <v>4044.51</v>
      </c>
      <c r="AE196" s="135">
        <v>95291.81</v>
      </c>
      <c r="AF196" s="135">
        <v>56894.92</v>
      </c>
      <c r="AG196" s="135">
        <v>19415.55</v>
      </c>
      <c r="AH196" s="135">
        <v>171.59</v>
      </c>
      <c r="AI196" s="135">
        <v>0</v>
      </c>
      <c r="AJ196" s="135">
        <v>48179.13</v>
      </c>
      <c r="AK196" s="135">
        <v>32.55</v>
      </c>
      <c r="AL196" s="135">
        <v>2146055.36</v>
      </c>
      <c r="AM196" s="135">
        <v>-206500.32</v>
      </c>
      <c r="AN196" s="135">
        <v>0</v>
      </c>
      <c r="AO196" s="135">
        <v>-1319.96</v>
      </c>
      <c r="AP196" s="135">
        <v>54211759.94</v>
      </c>
      <c r="AQ196" s="135">
        <v>5088055.04</v>
      </c>
      <c r="AR196" s="133"/>
      <c r="AS196" s="132"/>
      <c r="AT196" s="132"/>
    </row>
    <row r="197" spans="1:46" s="95" customFormat="1" ht="12.75">
      <c r="A197" s="107" t="s">
        <v>384</v>
      </c>
      <c r="B197" s="23" t="s">
        <v>385</v>
      </c>
      <c r="C197" s="16" t="s">
        <v>79</v>
      </c>
      <c r="D197" s="16" t="s">
        <v>90</v>
      </c>
      <c r="E197" s="135">
        <v>55556403.04</v>
      </c>
      <c r="F197" s="135">
        <v>48971.34</v>
      </c>
      <c r="G197" s="135">
        <v>13892.68</v>
      </c>
      <c r="H197" s="135">
        <v>3288.6</v>
      </c>
      <c r="I197" s="135">
        <v>0</v>
      </c>
      <c r="J197" s="135">
        <v>0</v>
      </c>
      <c r="K197" s="135">
        <v>14970.15</v>
      </c>
      <c r="L197" s="135">
        <v>0</v>
      </c>
      <c r="M197" s="135">
        <v>55475280.27</v>
      </c>
      <c r="N197" s="135">
        <v>231940.01</v>
      </c>
      <c r="O197" s="135">
        <v>778696.67</v>
      </c>
      <c r="P197" s="135">
        <v>27185.95</v>
      </c>
      <c r="Q197" s="135">
        <v>0</v>
      </c>
      <c r="R197" s="135">
        <v>54437457.64</v>
      </c>
      <c r="S197" s="135">
        <v>61309905.11</v>
      </c>
      <c r="T197" s="135">
        <v>-1501186.48</v>
      </c>
      <c r="U197" s="135">
        <v>764503.25</v>
      </c>
      <c r="V197" s="135">
        <v>133967.93</v>
      </c>
      <c r="W197" s="135">
        <v>748190.45</v>
      </c>
      <c r="X197" s="135">
        <v>-53208.49</v>
      </c>
      <c r="Y197" s="135">
        <v>982443.51</v>
      </c>
      <c r="Z197" s="135">
        <v>-6732.13</v>
      </c>
      <c r="AA197" s="135">
        <v>2717517.34</v>
      </c>
      <c r="AB197" s="135">
        <v>71284.99</v>
      </c>
      <c r="AC197" s="135">
        <v>2653450.01</v>
      </c>
      <c r="AD197" s="135">
        <v>-10003.67</v>
      </c>
      <c r="AE197" s="135">
        <v>52617.57</v>
      </c>
      <c r="AF197" s="135">
        <v>0</v>
      </c>
      <c r="AG197" s="135">
        <v>0</v>
      </c>
      <c r="AH197" s="135">
        <v>0</v>
      </c>
      <c r="AI197" s="135">
        <v>0</v>
      </c>
      <c r="AJ197" s="135">
        <v>93610.53</v>
      </c>
      <c r="AK197" s="135">
        <v>8938.58</v>
      </c>
      <c r="AL197" s="135">
        <v>112687.6</v>
      </c>
      <c r="AM197" s="135">
        <v>-268586.76</v>
      </c>
      <c r="AN197" s="135">
        <v>0</v>
      </c>
      <c r="AO197" s="135">
        <v>0</v>
      </c>
      <c r="AP197" s="135">
        <v>55556403.04</v>
      </c>
      <c r="AQ197" s="135">
        <v>3529520.87</v>
      </c>
      <c r="AR197" s="133"/>
      <c r="AS197" s="132"/>
      <c r="AT197" s="132"/>
    </row>
    <row r="198" spans="1:46" s="95" customFormat="1" ht="12.75">
      <c r="A198" s="107" t="s">
        <v>386</v>
      </c>
      <c r="B198" s="23" t="s">
        <v>387</v>
      </c>
      <c r="C198" s="16" t="s">
        <v>86</v>
      </c>
      <c r="D198" s="16" t="s">
        <v>89</v>
      </c>
      <c r="E198" s="135">
        <v>40309551.190000005</v>
      </c>
      <c r="F198" s="135">
        <v>4339.02</v>
      </c>
      <c r="G198" s="135">
        <v>2861.65</v>
      </c>
      <c r="H198" s="135">
        <v>479.45</v>
      </c>
      <c r="I198" s="135">
        <v>3296.19</v>
      </c>
      <c r="J198" s="135">
        <v>0</v>
      </c>
      <c r="K198" s="135">
        <v>0</v>
      </c>
      <c r="L198" s="135">
        <v>0</v>
      </c>
      <c r="M198" s="135">
        <v>40298574.879999995</v>
      </c>
      <c r="N198" s="135">
        <v>110341.18</v>
      </c>
      <c r="O198" s="135">
        <v>93250.94</v>
      </c>
      <c r="P198" s="135">
        <v>63707.05</v>
      </c>
      <c r="Q198" s="135">
        <v>0</v>
      </c>
      <c r="R198" s="135">
        <v>40031275.71</v>
      </c>
      <c r="S198" s="135">
        <v>42571592.449999996</v>
      </c>
      <c r="T198" s="135">
        <v>-132259.94</v>
      </c>
      <c r="U198" s="135">
        <v>698259.3</v>
      </c>
      <c r="V198" s="135">
        <v>-392857.87</v>
      </c>
      <c r="W198" s="135">
        <v>280984.72</v>
      </c>
      <c r="X198" s="135">
        <v>27349.99</v>
      </c>
      <c r="Y198" s="135">
        <v>673728.43</v>
      </c>
      <c r="Z198" s="135">
        <v>-514.53</v>
      </c>
      <c r="AA198" s="135">
        <v>987197.99</v>
      </c>
      <c r="AB198" s="135">
        <v>25073.2</v>
      </c>
      <c r="AC198" s="135">
        <v>538265.05</v>
      </c>
      <c r="AD198" s="135">
        <v>3466.7</v>
      </c>
      <c r="AE198" s="135">
        <v>24728.47</v>
      </c>
      <c r="AF198" s="135">
        <v>1067</v>
      </c>
      <c r="AG198" s="135">
        <v>20744.93</v>
      </c>
      <c r="AH198" s="135">
        <v>-318.53</v>
      </c>
      <c r="AI198" s="135">
        <v>0</v>
      </c>
      <c r="AJ198" s="135">
        <v>18751.49</v>
      </c>
      <c r="AK198" s="135">
        <v>3050.88</v>
      </c>
      <c r="AL198" s="135">
        <v>1232615.44</v>
      </c>
      <c r="AM198" s="135">
        <v>-54580.68</v>
      </c>
      <c r="AN198" s="135">
        <v>0</v>
      </c>
      <c r="AO198" s="135">
        <v>0</v>
      </c>
      <c r="AP198" s="135">
        <v>40309551.190000005</v>
      </c>
      <c r="AQ198" s="135">
        <v>483125.58</v>
      </c>
      <c r="AR198" s="133"/>
      <c r="AS198" s="132"/>
      <c r="AT198" s="132"/>
    </row>
    <row r="199" spans="1:46" s="95" customFormat="1" ht="12.75">
      <c r="A199" s="107" t="s">
        <v>388</v>
      </c>
      <c r="B199" s="23" t="s">
        <v>389</v>
      </c>
      <c r="C199" s="16" t="s">
        <v>85</v>
      </c>
      <c r="D199" s="16" t="s">
        <v>89</v>
      </c>
      <c r="E199" s="135">
        <v>45022726.51</v>
      </c>
      <c r="F199" s="135">
        <v>9365.57</v>
      </c>
      <c r="G199" s="135">
        <v>48669.36</v>
      </c>
      <c r="H199" s="135">
        <v>354.41</v>
      </c>
      <c r="I199" s="135">
        <v>-535.77</v>
      </c>
      <c r="J199" s="135">
        <v>9930.41</v>
      </c>
      <c r="K199" s="135">
        <v>0</v>
      </c>
      <c r="L199" s="135">
        <v>0</v>
      </c>
      <c r="M199" s="135">
        <v>44954942.53</v>
      </c>
      <c r="N199" s="135">
        <v>148127.87</v>
      </c>
      <c r="O199" s="135">
        <v>139030.15</v>
      </c>
      <c r="P199" s="135">
        <v>18314.04</v>
      </c>
      <c r="Q199" s="135">
        <v>0</v>
      </c>
      <c r="R199" s="135">
        <v>44649470.47</v>
      </c>
      <c r="S199" s="135">
        <v>47445873.46</v>
      </c>
      <c r="T199" s="135">
        <v>-973969.28</v>
      </c>
      <c r="U199" s="135">
        <v>1450483.96</v>
      </c>
      <c r="V199" s="135">
        <v>94824.29</v>
      </c>
      <c r="W199" s="135">
        <v>256812.57</v>
      </c>
      <c r="X199" s="135">
        <v>-100021.67</v>
      </c>
      <c r="Y199" s="135">
        <v>733424.85</v>
      </c>
      <c r="Z199" s="135">
        <v>-13431.25</v>
      </c>
      <c r="AA199" s="135">
        <v>1532118.41</v>
      </c>
      <c r="AB199" s="135">
        <v>17544.23</v>
      </c>
      <c r="AC199" s="135">
        <v>595900.58</v>
      </c>
      <c r="AD199" s="135">
        <v>7365.44</v>
      </c>
      <c r="AE199" s="135">
        <v>15229.34</v>
      </c>
      <c r="AF199" s="135">
        <v>0</v>
      </c>
      <c r="AG199" s="135">
        <v>13110.75</v>
      </c>
      <c r="AH199" s="135">
        <v>-124.2</v>
      </c>
      <c r="AI199" s="135">
        <v>0</v>
      </c>
      <c r="AJ199" s="135">
        <v>177391.91</v>
      </c>
      <c r="AK199" s="135">
        <v>28161.87</v>
      </c>
      <c r="AL199" s="135">
        <v>1268776.98</v>
      </c>
      <c r="AM199" s="135">
        <v>-97786.39</v>
      </c>
      <c r="AN199" s="135">
        <v>0</v>
      </c>
      <c r="AO199" s="135">
        <v>0</v>
      </c>
      <c r="AP199" s="135">
        <v>45022726.21</v>
      </c>
      <c r="AQ199" s="135">
        <v>1343658.43</v>
      </c>
      <c r="AR199" s="133"/>
      <c r="AS199" s="132"/>
      <c r="AT199" s="132"/>
    </row>
    <row r="200" spans="1:46" s="95" customFormat="1" ht="12.75">
      <c r="A200" s="107" t="s">
        <v>390</v>
      </c>
      <c r="B200" s="23" t="s">
        <v>391</v>
      </c>
      <c r="C200" s="16" t="s">
        <v>85</v>
      </c>
      <c r="D200" s="16" t="s">
        <v>89</v>
      </c>
      <c r="E200" s="135">
        <v>95368344.35</v>
      </c>
      <c r="F200" s="135">
        <v>62451.94</v>
      </c>
      <c r="G200" s="135">
        <v>194155.62</v>
      </c>
      <c r="H200" s="135">
        <v>1362.64</v>
      </c>
      <c r="I200" s="135">
        <v>0</v>
      </c>
      <c r="J200" s="135">
        <v>0</v>
      </c>
      <c r="K200" s="135">
        <v>0</v>
      </c>
      <c r="L200" s="135">
        <v>0</v>
      </c>
      <c r="M200" s="135">
        <v>95110374.14999999</v>
      </c>
      <c r="N200" s="135">
        <v>303602.6</v>
      </c>
      <c r="O200" s="135">
        <v>676845.99</v>
      </c>
      <c r="P200" s="135">
        <v>56876.05</v>
      </c>
      <c r="Q200" s="135">
        <v>0</v>
      </c>
      <c r="R200" s="135">
        <v>94073049.51</v>
      </c>
      <c r="S200" s="135">
        <v>105050621.53</v>
      </c>
      <c r="T200" s="135">
        <v>-2848859.46</v>
      </c>
      <c r="U200" s="135">
        <v>5899586.44</v>
      </c>
      <c r="V200" s="135">
        <v>-1374653.98</v>
      </c>
      <c r="W200" s="135">
        <v>493381.7</v>
      </c>
      <c r="X200" s="135">
        <v>-110724.01</v>
      </c>
      <c r="Y200" s="135">
        <v>1652213.73</v>
      </c>
      <c r="Z200" s="135">
        <v>-38217.4</v>
      </c>
      <c r="AA200" s="135">
        <v>2716392.83</v>
      </c>
      <c r="AB200" s="135">
        <v>62737.63</v>
      </c>
      <c r="AC200" s="135">
        <v>4422754.44</v>
      </c>
      <c r="AD200" s="135">
        <v>381389.49</v>
      </c>
      <c r="AE200" s="135">
        <v>14367.23</v>
      </c>
      <c r="AF200" s="135">
        <v>0</v>
      </c>
      <c r="AG200" s="135">
        <v>0</v>
      </c>
      <c r="AH200" s="135">
        <v>0</v>
      </c>
      <c r="AI200" s="135">
        <v>0</v>
      </c>
      <c r="AJ200" s="135">
        <v>405715.31</v>
      </c>
      <c r="AK200" s="135">
        <v>-122311.18</v>
      </c>
      <c r="AL200" s="135">
        <v>4760817.96</v>
      </c>
      <c r="AM200" s="135">
        <v>-52174.89</v>
      </c>
      <c r="AN200" s="135">
        <v>0</v>
      </c>
      <c r="AO200" s="135">
        <v>0</v>
      </c>
      <c r="AP200" s="135">
        <v>95368344.35</v>
      </c>
      <c r="AQ200" s="135">
        <v>1712550.5</v>
      </c>
      <c r="AR200" s="133"/>
      <c r="AS200" s="132"/>
      <c r="AT200" s="132"/>
    </row>
    <row r="201" spans="1:46" s="95" customFormat="1" ht="12.75">
      <c r="A201" s="107" t="s">
        <v>671</v>
      </c>
      <c r="B201" s="23" t="s">
        <v>672</v>
      </c>
      <c r="C201" s="16" t="s">
        <v>79</v>
      </c>
      <c r="D201" s="16" t="s">
        <v>88</v>
      </c>
      <c r="E201" s="135">
        <v>72102314.27</v>
      </c>
      <c r="F201" s="135">
        <v>174340.57</v>
      </c>
      <c r="G201" s="135">
        <v>190107.18</v>
      </c>
      <c r="H201" s="135">
        <v>4078.34</v>
      </c>
      <c r="I201" s="135">
        <v>7237.92</v>
      </c>
      <c r="J201" s="135">
        <v>7438.88</v>
      </c>
      <c r="K201" s="135">
        <v>98184.83</v>
      </c>
      <c r="L201" s="135">
        <v>0</v>
      </c>
      <c r="M201" s="135">
        <v>71620926.55</v>
      </c>
      <c r="N201" s="135">
        <v>472933.4</v>
      </c>
      <c r="O201" s="135">
        <v>885238.16</v>
      </c>
      <c r="P201" s="135">
        <v>55862.32</v>
      </c>
      <c r="Q201" s="135">
        <v>0</v>
      </c>
      <c r="R201" s="135">
        <v>70206892.66999999</v>
      </c>
      <c r="S201" s="135">
        <v>85319971.01</v>
      </c>
      <c r="T201" s="135">
        <v>-542052.83</v>
      </c>
      <c r="U201" s="135">
        <v>482215.83</v>
      </c>
      <c r="V201" s="135">
        <v>421136.33</v>
      </c>
      <c r="W201" s="135">
        <v>2202603.58</v>
      </c>
      <c r="X201" s="135">
        <v>-144767.69</v>
      </c>
      <c r="Y201" s="135">
        <v>1263514.72</v>
      </c>
      <c r="Z201" s="135">
        <v>12248.8</v>
      </c>
      <c r="AA201" s="135">
        <v>5569575.06</v>
      </c>
      <c r="AB201" s="135">
        <v>201522.61</v>
      </c>
      <c r="AC201" s="135">
        <v>4164523.49</v>
      </c>
      <c r="AD201" s="135">
        <v>521145.53</v>
      </c>
      <c r="AE201" s="135">
        <v>168589.26</v>
      </c>
      <c r="AF201" s="135">
        <v>269.87</v>
      </c>
      <c r="AG201" s="135">
        <v>85586.98</v>
      </c>
      <c r="AH201" s="135">
        <v>4866.62</v>
      </c>
      <c r="AI201" s="135">
        <v>0</v>
      </c>
      <c r="AJ201" s="135">
        <v>54691.79</v>
      </c>
      <c r="AK201" s="135">
        <v>24636.93</v>
      </c>
      <c r="AL201" s="135">
        <v>2043781.69</v>
      </c>
      <c r="AM201" s="135">
        <v>-42306.13</v>
      </c>
      <c r="AN201" s="135">
        <v>0</v>
      </c>
      <c r="AO201" s="135">
        <v>0</v>
      </c>
      <c r="AP201" s="135">
        <v>72102314.27</v>
      </c>
      <c r="AQ201" s="135">
        <v>4635784</v>
      </c>
      <c r="AR201" s="133"/>
      <c r="AS201" s="132"/>
      <c r="AT201" s="132"/>
    </row>
    <row r="202" spans="1:46" s="95" customFormat="1" ht="12.75">
      <c r="A202" s="107" t="s">
        <v>392</v>
      </c>
      <c r="B202" s="23" t="s">
        <v>393</v>
      </c>
      <c r="C202" s="16" t="s">
        <v>83</v>
      </c>
      <c r="D202" s="16" t="s">
        <v>89</v>
      </c>
      <c r="E202" s="135">
        <v>73522715</v>
      </c>
      <c r="F202" s="135">
        <v>31120.32</v>
      </c>
      <c r="G202" s="135">
        <v>29573</v>
      </c>
      <c r="H202" s="135">
        <v>0</v>
      </c>
      <c r="I202" s="135">
        <v>0</v>
      </c>
      <c r="J202" s="135">
        <v>0</v>
      </c>
      <c r="K202" s="135">
        <v>0</v>
      </c>
      <c r="L202" s="135">
        <v>0</v>
      </c>
      <c r="M202" s="135">
        <v>73462021.67999999</v>
      </c>
      <c r="N202" s="135">
        <v>272449.55</v>
      </c>
      <c r="O202" s="135">
        <v>761063.54</v>
      </c>
      <c r="P202" s="135">
        <v>39114.22</v>
      </c>
      <c r="Q202" s="135">
        <v>0</v>
      </c>
      <c r="R202" s="135">
        <v>72389394.36999999</v>
      </c>
      <c r="S202" s="135">
        <v>83947876.53</v>
      </c>
      <c r="T202" s="135">
        <v>-1723750.11</v>
      </c>
      <c r="U202" s="135">
        <v>1281317.21</v>
      </c>
      <c r="V202" s="135">
        <v>-15675.27</v>
      </c>
      <c r="W202" s="135">
        <v>806113.44</v>
      </c>
      <c r="X202" s="135">
        <v>-229435.37</v>
      </c>
      <c r="Y202" s="135">
        <v>1303777.19</v>
      </c>
      <c r="Z202" s="135">
        <v>-15558.16</v>
      </c>
      <c r="AA202" s="135">
        <v>2471724.46</v>
      </c>
      <c r="AB202" s="135">
        <v>44548.88</v>
      </c>
      <c r="AC202" s="135">
        <v>4384976.64</v>
      </c>
      <c r="AD202" s="135">
        <v>109075.66</v>
      </c>
      <c r="AE202" s="135">
        <v>22828.33</v>
      </c>
      <c r="AF202" s="135">
        <v>0</v>
      </c>
      <c r="AG202" s="135">
        <v>0</v>
      </c>
      <c r="AH202" s="135">
        <v>0</v>
      </c>
      <c r="AI202" s="135">
        <v>0</v>
      </c>
      <c r="AJ202" s="135">
        <v>201358</v>
      </c>
      <c r="AK202" s="135">
        <v>174974.21</v>
      </c>
      <c r="AL202" s="135">
        <v>3716265.85</v>
      </c>
      <c r="AM202" s="135">
        <v>-442490.39</v>
      </c>
      <c r="AN202" s="135">
        <v>0</v>
      </c>
      <c r="AO202" s="135">
        <v>-4667.32</v>
      </c>
      <c r="AP202" s="135">
        <v>73522715</v>
      </c>
      <c r="AQ202" s="135">
        <v>2935592.34</v>
      </c>
      <c r="AR202" s="133"/>
      <c r="AS202" s="132"/>
      <c r="AT202" s="132"/>
    </row>
    <row r="203" spans="1:46" s="95" customFormat="1" ht="12.75">
      <c r="A203" s="107" t="s">
        <v>394</v>
      </c>
      <c r="B203" s="23" t="s">
        <v>395</v>
      </c>
      <c r="C203" s="16" t="s">
        <v>85</v>
      </c>
      <c r="D203" s="16" t="s">
        <v>88</v>
      </c>
      <c r="E203" s="135">
        <v>125113008.99000001</v>
      </c>
      <c r="F203" s="135">
        <v>35140.65</v>
      </c>
      <c r="G203" s="135">
        <v>423907.99</v>
      </c>
      <c r="H203" s="135">
        <v>184.03</v>
      </c>
      <c r="I203" s="135">
        <v>0</v>
      </c>
      <c r="J203" s="135">
        <v>0</v>
      </c>
      <c r="K203" s="135">
        <v>0</v>
      </c>
      <c r="L203" s="135">
        <v>0</v>
      </c>
      <c r="M203" s="135">
        <v>124653776.32</v>
      </c>
      <c r="N203" s="135">
        <v>493426.16</v>
      </c>
      <c r="O203" s="135">
        <v>1142439.38</v>
      </c>
      <c r="P203" s="135">
        <v>87279.24</v>
      </c>
      <c r="Q203" s="135">
        <v>0</v>
      </c>
      <c r="R203" s="135">
        <v>122930631.54</v>
      </c>
      <c r="S203" s="135">
        <v>138746247.52</v>
      </c>
      <c r="T203" s="135">
        <v>-504910.11</v>
      </c>
      <c r="U203" s="135">
        <v>7248752.04</v>
      </c>
      <c r="V203" s="135">
        <v>-131568.36</v>
      </c>
      <c r="W203" s="135">
        <v>679554.71</v>
      </c>
      <c r="X203" s="135">
        <v>-98749.79</v>
      </c>
      <c r="Y203" s="135">
        <v>2187825.72</v>
      </c>
      <c r="Z203" s="135">
        <v>-5939.81</v>
      </c>
      <c r="AA203" s="135">
        <v>3942783.54</v>
      </c>
      <c r="AB203" s="135">
        <v>129672.25</v>
      </c>
      <c r="AC203" s="135">
        <v>10527304.52</v>
      </c>
      <c r="AD203" s="135">
        <v>567427.08</v>
      </c>
      <c r="AE203" s="135">
        <v>41413.5</v>
      </c>
      <c r="AF203" s="135">
        <v>0</v>
      </c>
      <c r="AG203" s="135">
        <v>0</v>
      </c>
      <c r="AH203" s="135">
        <v>0</v>
      </c>
      <c r="AI203" s="135">
        <v>0</v>
      </c>
      <c r="AJ203" s="135">
        <v>185923.81</v>
      </c>
      <c r="AK203" s="135">
        <v>481630.29</v>
      </c>
      <c r="AL203" s="135">
        <v>5741867.34</v>
      </c>
      <c r="AM203" s="135">
        <v>228570.76</v>
      </c>
      <c r="AN203" s="135">
        <v>0</v>
      </c>
      <c r="AO203" s="135">
        <v>0</v>
      </c>
      <c r="AP203" s="135">
        <v>125113008.99000001</v>
      </c>
      <c r="AQ203" s="135">
        <v>11460235.34</v>
      </c>
      <c r="AR203" s="133"/>
      <c r="AS203" s="132"/>
      <c r="AT203" s="132"/>
    </row>
    <row r="204" spans="1:46" s="95" customFormat="1" ht="12.75">
      <c r="A204" s="107" t="s">
        <v>396</v>
      </c>
      <c r="B204" s="23" t="s">
        <v>397</v>
      </c>
      <c r="C204" s="16" t="s">
        <v>86</v>
      </c>
      <c r="D204" s="16" t="s">
        <v>89</v>
      </c>
      <c r="E204" s="135">
        <v>31980480.24</v>
      </c>
      <c r="F204" s="135">
        <v>25589.08</v>
      </c>
      <c r="G204" s="135">
        <v>52622.93</v>
      </c>
      <c r="H204" s="135">
        <v>0</v>
      </c>
      <c r="I204" s="135">
        <v>0</v>
      </c>
      <c r="J204" s="135">
        <v>0</v>
      </c>
      <c r="K204" s="135">
        <v>0</v>
      </c>
      <c r="L204" s="135">
        <v>0</v>
      </c>
      <c r="M204" s="135">
        <v>31902268.23</v>
      </c>
      <c r="N204" s="135">
        <v>137014.26</v>
      </c>
      <c r="O204" s="135">
        <v>185069.19</v>
      </c>
      <c r="P204" s="135">
        <v>19248.56</v>
      </c>
      <c r="Q204" s="135">
        <v>0</v>
      </c>
      <c r="R204" s="135">
        <v>31560936.22</v>
      </c>
      <c r="S204" s="135">
        <v>35733013.1</v>
      </c>
      <c r="T204" s="135">
        <v>-595781.91</v>
      </c>
      <c r="U204" s="135">
        <v>728679.95</v>
      </c>
      <c r="V204" s="135">
        <v>-51275.8</v>
      </c>
      <c r="W204" s="135">
        <v>185042.14</v>
      </c>
      <c r="X204" s="135">
        <v>-29448.94</v>
      </c>
      <c r="Y204" s="135">
        <v>544280.1</v>
      </c>
      <c r="Z204" s="135">
        <v>-6572.23</v>
      </c>
      <c r="AA204" s="135">
        <v>1338846.31</v>
      </c>
      <c r="AB204" s="135">
        <v>19884.84</v>
      </c>
      <c r="AC204" s="135">
        <v>1347128.48</v>
      </c>
      <c r="AD204" s="135">
        <v>-11548.01</v>
      </c>
      <c r="AE204" s="135">
        <v>6928</v>
      </c>
      <c r="AF204" s="135">
        <v>0</v>
      </c>
      <c r="AG204" s="135">
        <v>0</v>
      </c>
      <c r="AH204" s="135">
        <v>0</v>
      </c>
      <c r="AI204" s="135">
        <v>0</v>
      </c>
      <c r="AJ204" s="135">
        <v>0</v>
      </c>
      <c r="AK204" s="135">
        <v>-19802.34</v>
      </c>
      <c r="AL204" s="135">
        <v>1535413.93</v>
      </c>
      <c r="AM204" s="135">
        <v>-581.63</v>
      </c>
      <c r="AN204" s="135">
        <v>0</v>
      </c>
      <c r="AO204" s="135">
        <v>0</v>
      </c>
      <c r="AP204" s="135">
        <v>31980480.43</v>
      </c>
      <c r="AQ204" s="135">
        <v>1169987.51</v>
      </c>
      <c r="AR204" s="133"/>
      <c r="AS204" s="132"/>
      <c r="AT204" s="132"/>
    </row>
    <row r="205" spans="1:46" s="95" customFormat="1" ht="12.75">
      <c r="A205" s="107" t="s">
        <v>398</v>
      </c>
      <c r="B205" s="23" t="s">
        <v>399</v>
      </c>
      <c r="C205" s="16" t="s">
        <v>85</v>
      </c>
      <c r="D205" s="16" t="s">
        <v>89</v>
      </c>
      <c r="E205" s="135">
        <v>12166341.67</v>
      </c>
      <c r="F205" s="135">
        <v>12453.18</v>
      </c>
      <c r="G205" s="135">
        <v>8798.81</v>
      </c>
      <c r="H205" s="135">
        <v>0</v>
      </c>
      <c r="I205" s="135">
        <v>0</v>
      </c>
      <c r="J205" s="135">
        <v>0</v>
      </c>
      <c r="K205" s="135">
        <v>0</v>
      </c>
      <c r="L205" s="135">
        <v>0</v>
      </c>
      <c r="M205" s="135">
        <v>12145089.68</v>
      </c>
      <c r="N205" s="135">
        <v>56159.05</v>
      </c>
      <c r="O205" s="135">
        <v>86124.97</v>
      </c>
      <c r="P205" s="135">
        <v>4830.15</v>
      </c>
      <c r="Q205" s="135">
        <v>0</v>
      </c>
      <c r="R205" s="135">
        <v>11997975.51</v>
      </c>
      <c r="S205" s="135">
        <v>13378545.41</v>
      </c>
      <c r="T205" s="135">
        <v>114298.53</v>
      </c>
      <c r="U205" s="135">
        <v>335491.12</v>
      </c>
      <c r="V205" s="135">
        <v>-10867.31</v>
      </c>
      <c r="W205" s="135">
        <v>59128.5</v>
      </c>
      <c r="X205" s="135">
        <v>-17117.58</v>
      </c>
      <c r="Y205" s="135">
        <v>198999.72</v>
      </c>
      <c r="Z205" s="135">
        <v>4017.45</v>
      </c>
      <c r="AA205" s="135">
        <v>767965.61</v>
      </c>
      <c r="AB205" s="135">
        <v>6131.15</v>
      </c>
      <c r="AC205" s="135">
        <v>775821.68</v>
      </c>
      <c r="AD205" s="135">
        <v>-474.11</v>
      </c>
      <c r="AE205" s="135">
        <v>0</v>
      </c>
      <c r="AF205" s="135">
        <v>0</v>
      </c>
      <c r="AG205" s="135">
        <v>0</v>
      </c>
      <c r="AH205" s="135">
        <v>0</v>
      </c>
      <c r="AI205" s="135">
        <v>0</v>
      </c>
      <c r="AJ205" s="135">
        <v>398.59</v>
      </c>
      <c r="AK205" s="135">
        <v>-223.36</v>
      </c>
      <c r="AL205" s="135">
        <v>308341.36</v>
      </c>
      <c r="AM205" s="135">
        <v>-45828.59</v>
      </c>
      <c r="AN205" s="135">
        <v>0</v>
      </c>
      <c r="AO205" s="135">
        <v>0</v>
      </c>
      <c r="AP205" s="135">
        <v>12166341.67</v>
      </c>
      <c r="AQ205" s="135">
        <v>612068.26</v>
      </c>
      <c r="AR205" s="133"/>
      <c r="AS205" s="132"/>
      <c r="AT205" s="132"/>
    </row>
    <row r="206" spans="1:46" s="95" customFormat="1" ht="12.75">
      <c r="A206" s="107" t="s">
        <v>400</v>
      </c>
      <c r="B206" s="23" t="s">
        <v>401</v>
      </c>
      <c r="C206" s="16" t="s">
        <v>80</v>
      </c>
      <c r="D206" s="16" t="s">
        <v>90</v>
      </c>
      <c r="E206" s="135">
        <v>56139291.52</v>
      </c>
      <c r="F206" s="135">
        <v>60304.61</v>
      </c>
      <c r="G206" s="135">
        <v>56668.66</v>
      </c>
      <c r="H206" s="135">
        <v>77.4</v>
      </c>
      <c r="I206" s="135">
        <v>1120.39</v>
      </c>
      <c r="J206" s="135">
        <v>0</v>
      </c>
      <c r="K206" s="135">
        <v>0</v>
      </c>
      <c r="L206" s="135">
        <v>0</v>
      </c>
      <c r="M206" s="135">
        <v>56021120.46</v>
      </c>
      <c r="N206" s="135">
        <v>306620.45</v>
      </c>
      <c r="O206" s="135">
        <v>853194.04</v>
      </c>
      <c r="P206" s="135">
        <v>82053.52</v>
      </c>
      <c r="Q206" s="135">
        <v>0</v>
      </c>
      <c r="R206" s="135">
        <v>54779252.449999996</v>
      </c>
      <c r="S206" s="135">
        <v>66176815.98</v>
      </c>
      <c r="T206" s="135">
        <v>-1218962.94</v>
      </c>
      <c r="U206" s="135">
        <v>770093.26</v>
      </c>
      <c r="V206" s="135">
        <v>155419.07</v>
      </c>
      <c r="W206" s="135">
        <v>589059.72</v>
      </c>
      <c r="X206" s="135">
        <v>-238631.75</v>
      </c>
      <c r="Y206" s="135">
        <v>985407.2</v>
      </c>
      <c r="Z206" s="135">
        <v>-14407.26</v>
      </c>
      <c r="AA206" s="135">
        <v>4294780.48</v>
      </c>
      <c r="AB206" s="135">
        <v>143893.06</v>
      </c>
      <c r="AC206" s="135">
        <v>3042560.61</v>
      </c>
      <c r="AD206" s="135">
        <v>141847.78</v>
      </c>
      <c r="AE206" s="135">
        <v>76438.16</v>
      </c>
      <c r="AF206" s="135">
        <v>0</v>
      </c>
      <c r="AG206" s="135">
        <v>11439.19</v>
      </c>
      <c r="AH206" s="135">
        <v>0</v>
      </c>
      <c r="AI206" s="135">
        <v>0</v>
      </c>
      <c r="AJ206" s="135">
        <v>53028.5</v>
      </c>
      <c r="AK206" s="135">
        <v>130716.87</v>
      </c>
      <c r="AL206" s="135">
        <v>2576596.01</v>
      </c>
      <c r="AM206" s="135">
        <v>-106654.84</v>
      </c>
      <c r="AN206" s="135">
        <v>0</v>
      </c>
      <c r="AO206" s="135">
        <v>0</v>
      </c>
      <c r="AP206" s="135">
        <v>56139291.52</v>
      </c>
      <c r="AQ206" s="135">
        <v>5379608.7700000005</v>
      </c>
      <c r="AR206" s="133"/>
      <c r="AS206" s="132"/>
      <c r="AT206" s="132"/>
    </row>
    <row r="207" spans="1:46" s="95" customFormat="1" ht="12.75">
      <c r="A207" s="107" t="s">
        <v>402</v>
      </c>
      <c r="B207" s="23" t="s">
        <v>403</v>
      </c>
      <c r="C207" s="16" t="s">
        <v>82</v>
      </c>
      <c r="D207" s="16" t="s">
        <v>89</v>
      </c>
      <c r="E207" s="135">
        <v>80233116.26</v>
      </c>
      <c r="F207" s="135">
        <v>0</v>
      </c>
      <c r="G207" s="135">
        <v>27056.68</v>
      </c>
      <c r="H207" s="135">
        <v>0</v>
      </c>
      <c r="I207" s="135">
        <v>0</v>
      </c>
      <c r="J207" s="135">
        <v>0</v>
      </c>
      <c r="K207" s="135">
        <v>0</v>
      </c>
      <c r="L207" s="135">
        <v>0</v>
      </c>
      <c r="M207" s="135">
        <v>80206059.58</v>
      </c>
      <c r="N207" s="135">
        <v>217136.85</v>
      </c>
      <c r="O207" s="135">
        <v>870465.7</v>
      </c>
      <c r="P207" s="135">
        <v>87180.27</v>
      </c>
      <c r="Q207" s="135">
        <v>0</v>
      </c>
      <c r="R207" s="135">
        <v>79031276.76</v>
      </c>
      <c r="S207" s="135">
        <v>97969738.83</v>
      </c>
      <c r="T207" s="135">
        <v>-1707863.62</v>
      </c>
      <c r="U207" s="135">
        <v>2925415.64</v>
      </c>
      <c r="V207" s="135">
        <v>-1715.44</v>
      </c>
      <c r="W207" s="135">
        <v>773466.87</v>
      </c>
      <c r="X207" s="135">
        <v>-337584.92</v>
      </c>
      <c r="Y207" s="135">
        <v>1576499.05</v>
      </c>
      <c r="Z207" s="135">
        <v>-23268.92</v>
      </c>
      <c r="AA207" s="135">
        <v>874764.12</v>
      </c>
      <c r="AB207" s="135">
        <v>23559.75</v>
      </c>
      <c r="AC207" s="135">
        <v>16895624.17</v>
      </c>
      <c r="AD207" s="135">
        <v>173981.95</v>
      </c>
      <c r="AE207" s="135">
        <v>31318.48</v>
      </c>
      <c r="AF207" s="135">
        <v>0</v>
      </c>
      <c r="AG207" s="135">
        <v>0</v>
      </c>
      <c r="AH207" s="135">
        <v>0</v>
      </c>
      <c r="AI207" s="135">
        <v>0</v>
      </c>
      <c r="AJ207" s="135">
        <v>78006.82</v>
      </c>
      <c r="AK207" s="135">
        <v>-5093.2</v>
      </c>
      <c r="AL207" s="135">
        <v>1835361.71</v>
      </c>
      <c r="AM207" s="135">
        <v>162283.53</v>
      </c>
      <c r="AN207" s="135">
        <v>0</v>
      </c>
      <c r="AO207" s="135">
        <v>0</v>
      </c>
      <c r="AP207" s="135">
        <v>80233116.26</v>
      </c>
      <c r="AQ207" s="135">
        <v>3505115.13</v>
      </c>
      <c r="AR207" s="133"/>
      <c r="AS207" s="132"/>
      <c r="AT207" s="132"/>
    </row>
    <row r="208" spans="1:46" s="95" customFormat="1" ht="12.75">
      <c r="A208" s="107" t="s">
        <v>404</v>
      </c>
      <c r="B208" s="23" t="s">
        <v>405</v>
      </c>
      <c r="C208" s="16" t="s">
        <v>80</v>
      </c>
      <c r="D208" s="16" t="s">
        <v>89</v>
      </c>
      <c r="E208" s="135">
        <v>17998867.34</v>
      </c>
      <c r="F208" s="135">
        <v>27635.3</v>
      </c>
      <c r="G208" s="135">
        <v>81688.51</v>
      </c>
      <c r="H208" s="135">
        <v>0</v>
      </c>
      <c r="I208" s="135">
        <v>367.35</v>
      </c>
      <c r="J208" s="135">
        <v>0</v>
      </c>
      <c r="K208" s="135">
        <v>0</v>
      </c>
      <c r="L208" s="135">
        <v>0</v>
      </c>
      <c r="M208" s="135">
        <v>17889176.18</v>
      </c>
      <c r="N208" s="135">
        <v>135939.96</v>
      </c>
      <c r="O208" s="135">
        <v>251740.51</v>
      </c>
      <c r="P208" s="135">
        <v>4769.29</v>
      </c>
      <c r="Q208" s="135">
        <v>0</v>
      </c>
      <c r="R208" s="135">
        <v>17496726.419999998</v>
      </c>
      <c r="S208" s="135">
        <v>22226398.4</v>
      </c>
      <c r="T208" s="135">
        <v>-717530.6</v>
      </c>
      <c r="U208" s="135">
        <v>134955.84</v>
      </c>
      <c r="V208" s="135">
        <v>36937.36</v>
      </c>
      <c r="W208" s="135">
        <v>447806.88</v>
      </c>
      <c r="X208" s="135">
        <v>-137536.72</v>
      </c>
      <c r="Y208" s="135">
        <v>314808.39</v>
      </c>
      <c r="Z208" s="135">
        <v>-7062.97</v>
      </c>
      <c r="AA208" s="135">
        <v>1871012.75</v>
      </c>
      <c r="AB208" s="135">
        <v>32332.77</v>
      </c>
      <c r="AC208" s="135">
        <v>838362.43</v>
      </c>
      <c r="AD208" s="135">
        <v>30824.03</v>
      </c>
      <c r="AE208" s="135">
        <v>0</v>
      </c>
      <c r="AF208" s="135">
        <v>0</v>
      </c>
      <c r="AG208" s="135">
        <v>489.81</v>
      </c>
      <c r="AH208" s="135">
        <v>0</v>
      </c>
      <c r="AI208" s="135">
        <v>0</v>
      </c>
      <c r="AJ208" s="135">
        <v>1245.07</v>
      </c>
      <c r="AK208" s="135">
        <v>6068.78</v>
      </c>
      <c r="AL208" s="135">
        <v>908541.66</v>
      </c>
      <c r="AM208" s="135">
        <v>19325.07</v>
      </c>
      <c r="AN208" s="135">
        <v>0</v>
      </c>
      <c r="AO208" s="135">
        <v>-28833.45</v>
      </c>
      <c r="AP208" s="135">
        <v>17998867.34</v>
      </c>
      <c r="AQ208" s="135">
        <v>1445330.73</v>
      </c>
      <c r="AR208" s="133"/>
      <c r="AS208" s="132"/>
      <c r="AT208" s="132"/>
    </row>
    <row r="209" spans="1:46" s="95" customFormat="1" ht="12.75">
      <c r="A209" s="107" t="s">
        <v>406</v>
      </c>
      <c r="B209" s="23" t="s">
        <v>407</v>
      </c>
      <c r="C209" s="16" t="s">
        <v>83</v>
      </c>
      <c r="D209" s="16" t="s">
        <v>88</v>
      </c>
      <c r="E209" s="135">
        <v>85936456.64</v>
      </c>
      <c r="F209" s="135">
        <v>59934.19</v>
      </c>
      <c r="G209" s="135">
        <v>22074.62</v>
      </c>
      <c r="H209" s="135">
        <v>581.84</v>
      </c>
      <c r="I209" s="135">
        <v>3288.32</v>
      </c>
      <c r="J209" s="135">
        <v>2211.08</v>
      </c>
      <c r="K209" s="135">
        <v>3535.95</v>
      </c>
      <c r="L209" s="135">
        <v>0</v>
      </c>
      <c r="M209" s="135">
        <v>85844830.64</v>
      </c>
      <c r="N209" s="135">
        <v>270719.25</v>
      </c>
      <c r="O209" s="135">
        <v>780432.58</v>
      </c>
      <c r="P209" s="135">
        <v>38004.49</v>
      </c>
      <c r="Q209" s="135">
        <v>0</v>
      </c>
      <c r="R209" s="135">
        <v>84755674.32</v>
      </c>
      <c r="S209" s="135">
        <v>98492291.78</v>
      </c>
      <c r="T209" s="135">
        <v>-3581983.71</v>
      </c>
      <c r="U209" s="135">
        <v>1830457.33</v>
      </c>
      <c r="V209" s="135">
        <v>70882.26</v>
      </c>
      <c r="W209" s="135">
        <v>2472398.53</v>
      </c>
      <c r="X209" s="135">
        <v>466410.66</v>
      </c>
      <c r="Y209" s="135">
        <v>1546013.77</v>
      </c>
      <c r="Z209" s="135">
        <v>-43787.72</v>
      </c>
      <c r="AA209" s="135">
        <v>2106357.11</v>
      </c>
      <c r="AB209" s="135">
        <v>73595.99</v>
      </c>
      <c r="AC209" s="135">
        <v>4184272.71</v>
      </c>
      <c r="AD209" s="135">
        <v>86510.73</v>
      </c>
      <c r="AE209" s="135">
        <v>49362</v>
      </c>
      <c r="AF209" s="135">
        <v>-124.31</v>
      </c>
      <c r="AG209" s="135">
        <v>11019.59</v>
      </c>
      <c r="AH209" s="135">
        <v>-273.3</v>
      </c>
      <c r="AI209" s="135">
        <v>0</v>
      </c>
      <c r="AJ209" s="135">
        <v>178174.68</v>
      </c>
      <c r="AK209" s="135">
        <v>-32897.22</v>
      </c>
      <c r="AL209" s="135">
        <v>2856129.29</v>
      </c>
      <c r="AM209" s="135">
        <v>-73519.39</v>
      </c>
      <c r="AN209" s="135">
        <v>0</v>
      </c>
      <c r="AO209" s="135">
        <v>0</v>
      </c>
      <c r="AP209" s="135">
        <v>85936456.64</v>
      </c>
      <c r="AQ209" s="135">
        <v>8448485.33</v>
      </c>
      <c r="AR209" s="133"/>
      <c r="AS209" s="132"/>
      <c r="AT209" s="132"/>
    </row>
    <row r="210" spans="1:46" s="95" customFormat="1" ht="12.75">
      <c r="A210" s="107" t="s">
        <v>408</v>
      </c>
      <c r="B210" s="23" t="s">
        <v>409</v>
      </c>
      <c r="C210" s="16" t="s">
        <v>81</v>
      </c>
      <c r="D210" s="16" t="s">
        <v>88</v>
      </c>
      <c r="E210" s="135">
        <v>82136586.69</v>
      </c>
      <c r="F210" s="135">
        <v>38002.94</v>
      </c>
      <c r="G210" s="135">
        <v>235050.24</v>
      </c>
      <c r="H210" s="135">
        <v>0</v>
      </c>
      <c r="I210" s="135">
        <v>0</v>
      </c>
      <c r="J210" s="135">
        <v>0</v>
      </c>
      <c r="K210" s="135">
        <v>85929.8</v>
      </c>
      <c r="L210" s="135">
        <v>0</v>
      </c>
      <c r="M210" s="135">
        <v>81777603.71000001</v>
      </c>
      <c r="N210" s="135">
        <v>310420.87</v>
      </c>
      <c r="O210" s="135">
        <v>1008556.07</v>
      </c>
      <c r="P210" s="135">
        <v>30362.77</v>
      </c>
      <c r="Q210" s="135">
        <v>0</v>
      </c>
      <c r="R210" s="135">
        <v>80428264</v>
      </c>
      <c r="S210" s="135">
        <v>96106750.64</v>
      </c>
      <c r="T210" s="135">
        <v>-1450531.46</v>
      </c>
      <c r="U210" s="135">
        <v>972202.56</v>
      </c>
      <c r="V210" s="135">
        <v>442483.31</v>
      </c>
      <c r="W210" s="135">
        <v>1873811.43</v>
      </c>
      <c r="X210" s="135">
        <v>-146927.98</v>
      </c>
      <c r="Y210" s="135">
        <v>1482842.1</v>
      </c>
      <c r="Z210" s="135">
        <v>-24689.2</v>
      </c>
      <c r="AA210" s="135">
        <v>3220885.84</v>
      </c>
      <c r="AB210" s="135">
        <v>94959.09</v>
      </c>
      <c r="AC210" s="135">
        <v>6724752.930000001</v>
      </c>
      <c r="AD210" s="135">
        <v>126970.54</v>
      </c>
      <c r="AE210" s="135">
        <v>9262.74</v>
      </c>
      <c r="AF210" s="135">
        <v>0</v>
      </c>
      <c r="AG210" s="135">
        <v>0</v>
      </c>
      <c r="AH210" s="135">
        <v>0</v>
      </c>
      <c r="AI210" s="135">
        <v>0</v>
      </c>
      <c r="AJ210" s="135">
        <v>764211.65</v>
      </c>
      <c r="AK210" s="135">
        <v>10359.58</v>
      </c>
      <c r="AL210" s="135">
        <v>2586988.47</v>
      </c>
      <c r="AM210" s="135">
        <v>127196.97</v>
      </c>
      <c r="AN210" s="135">
        <v>0</v>
      </c>
      <c r="AO210" s="135">
        <v>0</v>
      </c>
      <c r="AP210" s="135">
        <v>82136586.69</v>
      </c>
      <c r="AQ210" s="135">
        <v>3737189.2</v>
      </c>
      <c r="AR210" s="133"/>
      <c r="AS210" s="132"/>
      <c r="AT210" s="132"/>
    </row>
    <row r="211" spans="1:46" s="95" customFormat="1" ht="12.75">
      <c r="A211" s="107" t="s">
        <v>410</v>
      </c>
      <c r="B211" s="23" t="s">
        <v>411</v>
      </c>
      <c r="C211" s="16" t="s">
        <v>81</v>
      </c>
      <c r="D211" s="16" t="s">
        <v>88</v>
      </c>
      <c r="E211" s="135">
        <v>59599778.07</v>
      </c>
      <c r="F211" s="135">
        <v>54810.01</v>
      </c>
      <c r="G211" s="135">
        <v>30498.2925</v>
      </c>
      <c r="H211" s="135">
        <v>610.81</v>
      </c>
      <c r="I211" s="135">
        <v>0</v>
      </c>
      <c r="J211" s="135">
        <v>0</v>
      </c>
      <c r="K211" s="135">
        <v>0</v>
      </c>
      <c r="L211" s="135">
        <v>0</v>
      </c>
      <c r="M211" s="135">
        <v>59513858.96</v>
      </c>
      <c r="N211" s="135">
        <v>243905.47</v>
      </c>
      <c r="O211" s="135">
        <v>766485.35</v>
      </c>
      <c r="P211" s="135">
        <v>19145.3</v>
      </c>
      <c r="Q211" s="135">
        <v>0</v>
      </c>
      <c r="R211" s="135">
        <v>58484322.839999996</v>
      </c>
      <c r="S211" s="135">
        <v>66371673.04</v>
      </c>
      <c r="T211" s="135">
        <v>-348668.97</v>
      </c>
      <c r="U211" s="135">
        <v>752279.66</v>
      </c>
      <c r="V211" s="135">
        <v>50469.85</v>
      </c>
      <c r="W211" s="135">
        <v>504287.19</v>
      </c>
      <c r="X211" s="135">
        <v>-144113.33</v>
      </c>
      <c r="Y211" s="135">
        <v>1017768.93</v>
      </c>
      <c r="Z211" s="135">
        <v>-9586.63</v>
      </c>
      <c r="AA211" s="135">
        <v>2330157.26</v>
      </c>
      <c r="AB211" s="135">
        <v>81943.98</v>
      </c>
      <c r="AC211" s="135">
        <v>3689720.35</v>
      </c>
      <c r="AD211" s="135">
        <v>21314.27</v>
      </c>
      <c r="AE211" s="135">
        <v>32846.52</v>
      </c>
      <c r="AF211" s="135">
        <v>0</v>
      </c>
      <c r="AG211" s="135">
        <v>0</v>
      </c>
      <c r="AH211" s="135">
        <v>0</v>
      </c>
      <c r="AI211" s="135">
        <v>0</v>
      </c>
      <c r="AJ211" s="135">
        <v>83201.52</v>
      </c>
      <c r="AK211" s="135">
        <v>146394.1</v>
      </c>
      <c r="AL211" s="135">
        <v>1574115.71</v>
      </c>
      <c r="AM211" s="135">
        <v>-3858.19</v>
      </c>
      <c r="AN211" s="135">
        <v>0</v>
      </c>
      <c r="AO211" s="135">
        <v>-81851.57</v>
      </c>
      <c r="AP211" s="135">
        <v>59599778.07</v>
      </c>
      <c r="AQ211" s="135">
        <v>1655364.87</v>
      </c>
      <c r="AR211" s="133"/>
      <c r="AS211" s="132"/>
      <c r="AT211" s="132"/>
    </row>
    <row r="212" spans="1:46" s="95" customFormat="1" ht="12.75">
      <c r="A212" s="107" t="s">
        <v>412</v>
      </c>
      <c r="B212" s="23" t="s">
        <v>413</v>
      </c>
      <c r="C212" s="16" t="s">
        <v>82</v>
      </c>
      <c r="D212" s="16" t="s">
        <v>88</v>
      </c>
      <c r="E212" s="135">
        <v>76916121.75</v>
      </c>
      <c r="F212" s="135">
        <v>55484.15</v>
      </c>
      <c r="G212" s="135">
        <v>5292.32</v>
      </c>
      <c r="H212" s="135">
        <v>201.35</v>
      </c>
      <c r="I212" s="135">
        <v>0</v>
      </c>
      <c r="J212" s="135">
        <v>0</v>
      </c>
      <c r="K212" s="135">
        <v>0</v>
      </c>
      <c r="L212" s="135">
        <v>0</v>
      </c>
      <c r="M212" s="135">
        <v>76855143.93</v>
      </c>
      <c r="N212" s="135">
        <v>282396.14</v>
      </c>
      <c r="O212" s="135">
        <v>420828.99</v>
      </c>
      <c r="P212" s="135">
        <v>5595.61</v>
      </c>
      <c r="Q212" s="135">
        <v>0</v>
      </c>
      <c r="R212" s="135">
        <v>76146323.19</v>
      </c>
      <c r="S212" s="135">
        <v>88198904.32</v>
      </c>
      <c r="T212" s="135">
        <v>-2416031.58</v>
      </c>
      <c r="U212" s="135">
        <v>1554636.54</v>
      </c>
      <c r="V212" s="135">
        <v>300116.36</v>
      </c>
      <c r="W212" s="135">
        <v>2605096.04</v>
      </c>
      <c r="X212" s="135">
        <v>-740818.44</v>
      </c>
      <c r="Y212" s="135">
        <v>1358500.39</v>
      </c>
      <c r="Z212" s="135">
        <v>-21092.46</v>
      </c>
      <c r="AA212" s="135">
        <v>2574967.58</v>
      </c>
      <c r="AB212" s="135">
        <v>40770.2</v>
      </c>
      <c r="AC212" s="135">
        <v>5022166.23</v>
      </c>
      <c r="AD212" s="135">
        <v>26556.12</v>
      </c>
      <c r="AE212" s="135">
        <v>29870.3</v>
      </c>
      <c r="AF212" s="135">
        <v>3641.36</v>
      </c>
      <c r="AG212" s="135">
        <v>0</v>
      </c>
      <c r="AH212" s="135">
        <v>0</v>
      </c>
      <c r="AI212" s="135">
        <v>0</v>
      </c>
      <c r="AJ212" s="135">
        <v>20291.81</v>
      </c>
      <c r="AK212" s="135">
        <v>7138.57</v>
      </c>
      <c r="AL212" s="135">
        <v>2184280.28</v>
      </c>
      <c r="AM212" s="135">
        <v>290641.22</v>
      </c>
      <c r="AN212" s="135">
        <v>0</v>
      </c>
      <c r="AO212" s="135">
        <v>-5689.45</v>
      </c>
      <c r="AP212" s="135">
        <v>76916121.75</v>
      </c>
      <c r="AQ212" s="135">
        <v>3485336.02</v>
      </c>
      <c r="AR212" s="133"/>
      <c r="AS212" s="132"/>
      <c r="AT212" s="132"/>
    </row>
    <row r="213" spans="1:46" s="95" customFormat="1" ht="12.75">
      <c r="A213" s="107" t="s">
        <v>414</v>
      </c>
      <c r="B213" s="23" t="s">
        <v>415</v>
      </c>
      <c r="C213" s="16" t="s">
        <v>80</v>
      </c>
      <c r="D213" s="16" t="s">
        <v>89</v>
      </c>
      <c r="E213" s="135">
        <v>62965111.6</v>
      </c>
      <c r="F213" s="135">
        <v>15047.8</v>
      </c>
      <c r="G213" s="135">
        <v>7141.56</v>
      </c>
      <c r="H213" s="135">
        <v>138.99</v>
      </c>
      <c r="I213" s="135">
        <v>737.99</v>
      </c>
      <c r="J213" s="135">
        <v>0</v>
      </c>
      <c r="K213" s="135">
        <v>0</v>
      </c>
      <c r="L213" s="135">
        <v>0</v>
      </c>
      <c r="M213" s="135">
        <v>62942045.260000005</v>
      </c>
      <c r="N213" s="135">
        <v>234848</v>
      </c>
      <c r="O213" s="135">
        <v>784022.75</v>
      </c>
      <c r="P213" s="135">
        <v>42347.84</v>
      </c>
      <c r="Q213" s="135">
        <v>0</v>
      </c>
      <c r="R213" s="135">
        <v>61880826.67</v>
      </c>
      <c r="S213" s="135">
        <v>72369962.77</v>
      </c>
      <c r="T213" s="135">
        <v>-208814.63</v>
      </c>
      <c r="U213" s="135">
        <v>465131.33</v>
      </c>
      <c r="V213" s="135">
        <v>137492.67</v>
      </c>
      <c r="W213" s="135">
        <v>1511027.21</v>
      </c>
      <c r="X213" s="135">
        <v>-201807.96</v>
      </c>
      <c r="Y213" s="135">
        <v>1116574.64</v>
      </c>
      <c r="Z213" s="135">
        <v>-4366.85</v>
      </c>
      <c r="AA213" s="135">
        <v>2519205.37</v>
      </c>
      <c r="AB213" s="135">
        <v>54449.99</v>
      </c>
      <c r="AC213" s="135">
        <v>4158146.46</v>
      </c>
      <c r="AD213" s="135">
        <v>77265.83</v>
      </c>
      <c r="AE213" s="135">
        <v>68117.29</v>
      </c>
      <c r="AF213" s="135">
        <v>0</v>
      </c>
      <c r="AG213" s="135">
        <v>2401.12</v>
      </c>
      <c r="AH213" s="135">
        <v>0</v>
      </c>
      <c r="AI213" s="135">
        <v>0</v>
      </c>
      <c r="AJ213" s="135">
        <v>46598.59</v>
      </c>
      <c r="AK213" s="135">
        <v>10273.6</v>
      </c>
      <c r="AL213" s="135">
        <v>2707954.69</v>
      </c>
      <c r="AM213" s="135">
        <v>-42763.86</v>
      </c>
      <c r="AN213" s="135">
        <v>0</v>
      </c>
      <c r="AO213" s="135">
        <v>0</v>
      </c>
      <c r="AP213" s="135">
        <v>62965111.6</v>
      </c>
      <c r="AQ213" s="135">
        <v>2343000.27</v>
      </c>
      <c r="AR213" s="133"/>
      <c r="AS213" s="132"/>
      <c r="AT213" s="132"/>
    </row>
    <row r="214" spans="1:46" s="95" customFormat="1" ht="12.75">
      <c r="A214" s="107" t="s">
        <v>416</v>
      </c>
      <c r="B214" s="23" t="s">
        <v>417</v>
      </c>
      <c r="C214" s="16" t="s">
        <v>81</v>
      </c>
      <c r="D214" s="16" t="s">
        <v>89</v>
      </c>
      <c r="E214" s="135">
        <v>14565829.98</v>
      </c>
      <c r="F214" s="135">
        <v>3849.83</v>
      </c>
      <c r="G214" s="135">
        <v>5342.15</v>
      </c>
      <c r="H214" s="135">
        <v>358.33</v>
      </c>
      <c r="I214" s="135">
        <v>4404.89</v>
      </c>
      <c r="J214" s="135">
        <v>0</v>
      </c>
      <c r="K214" s="135">
        <v>1807.58</v>
      </c>
      <c r="L214" s="135">
        <v>0</v>
      </c>
      <c r="M214" s="135">
        <v>14550067.2</v>
      </c>
      <c r="N214" s="135">
        <v>94917.52</v>
      </c>
      <c r="O214" s="135">
        <v>20000</v>
      </c>
      <c r="P214" s="135">
        <v>18201.82</v>
      </c>
      <c r="Q214" s="135">
        <v>0</v>
      </c>
      <c r="R214" s="135">
        <v>14416947.860000001</v>
      </c>
      <c r="S214" s="135">
        <v>18551018.91</v>
      </c>
      <c r="T214" s="135">
        <v>-1205976.58</v>
      </c>
      <c r="U214" s="135">
        <v>161153.96</v>
      </c>
      <c r="V214" s="135">
        <v>-114307.74</v>
      </c>
      <c r="W214" s="135">
        <v>1417951.3</v>
      </c>
      <c r="X214" s="135">
        <v>-461269.58</v>
      </c>
      <c r="Y214" s="135">
        <v>274073.68</v>
      </c>
      <c r="Z214" s="135">
        <v>-21712.36</v>
      </c>
      <c r="AA214" s="135">
        <v>1267747.44</v>
      </c>
      <c r="AB214" s="135">
        <v>34513.84</v>
      </c>
      <c r="AC214" s="135">
        <v>500374.81</v>
      </c>
      <c r="AD214" s="135">
        <v>-24683.79</v>
      </c>
      <c r="AE214" s="135">
        <v>40439.99</v>
      </c>
      <c r="AF214" s="135">
        <v>-303.82</v>
      </c>
      <c r="AG214" s="135">
        <v>12536.1</v>
      </c>
      <c r="AH214" s="135">
        <v>-771.07</v>
      </c>
      <c r="AI214" s="135">
        <v>0</v>
      </c>
      <c r="AJ214" s="135">
        <v>0</v>
      </c>
      <c r="AK214" s="135">
        <v>0</v>
      </c>
      <c r="AL214" s="135">
        <v>197893.93</v>
      </c>
      <c r="AM214" s="135">
        <v>93990.74</v>
      </c>
      <c r="AN214" s="135">
        <v>0</v>
      </c>
      <c r="AO214" s="135">
        <v>0</v>
      </c>
      <c r="AP214" s="135">
        <v>14565829.98</v>
      </c>
      <c r="AQ214" s="135">
        <v>454915.12</v>
      </c>
      <c r="AR214" s="133"/>
      <c r="AS214" s="132"/>
      <c r="AT214" s="132"/>
    </row>
    <row r="215" spans="1:46" s="95" customFormat="1" ht="12.75">
      <c r="A215" s="107" t="s">
        <v>418</v>
      </c>
      <c r="B215" s="23" t="s">
        <v>419</v>
      </c>
      <c r="C215" s="16" t="s">
        <v>82</v>
      </c>
      <c r="D215" s="16" t="s">
        <v>88</v>
      </c>
      <c r="E215" s="135">
        <v>94053018.25</v>
      </c>
      <c r="F215" s="135">
        <v>16530.72</v>
      </c>
      <c r="G215" s="135">
        <v>-1505.93</v>
      </c>
      <c r="H215" s="135">
        <v>100.4</v>
      </c>
      <c r="I215" s="135">
        <v>0</v>
      </c>
      <c r="J215" s="135">
        <v>0</v>
      </c>
      <c r="K215" s="135">
        <v>0</v>
      </c>
      <c r="L215" s="135">
        <v>0</v>
      </c>
      <c r="M215" s="135">
        <v>94037893.06</v>
      </c>
      <c r="N215" s="135">
        <v>274347.97</v>
      </c>
      <c r="O215" s="135">
        <v>566291.02</v>
      </c>
      <c r="P215" s="135">
        <v>130116.51</v>
      </c>
      <c r="Q215" s="135">
        <v>0</v>
      </c>
      <c r="R215" s="135">
        <v>93067137.56</v>
      </c>
      <c r="S215" s="135">
        <v>105198008.11</v>
      </c>
      <c r="T215" s="135">
        <v>-49443</v>
      </c>
      <c r="U215" s="135">
        <v>1464230.87</v>
      </c>
      <c r="V215" s="135">
        <v>-3616160.59</v>
      </c>
      <c r="W215" s="135">
        <v>2138681.93</v>
      </c>
      <c r="X215" s="135">
        <v>-151492.51</v>
      </c>
      <c r="Y215" s="135">
        <v>1682484.63</v>
      </c>
      <c r="Z215" s="135">
        <v>-7499.95</v>
      </c>
      <c r="AA215" s="135">
        <v>1268778.71</v>
      </c>
      <c r="AB215" s="135">
        <v>36031.09</v>
      </c>
      <c r="AC215" s="135">
        <v>3471957.47</v>
      </c>
      <c r="AD215" s="135">
        <v>41121.56</v>
      </c>
      <c r="AE215" s="135">
        <v>5958.08</v>
      </c>
      <c r="AF215" s="135">
        <v>1606.32</v>
      </c>
      <c r="AG215" s="135">
        <v>0</v>
      </c>
      <c r="AH215" s="135">
        <v>0</v>
      </c>
      <c r="AI215" s="135">
        <v>0</v>
      </c>
      <c r="AJ215" s="135">
        <v>327265.15</v>
      </c>
      <c r="AK215" s="135">
        <v>69772.56</v>
      </c>
      <c r="AL215" s="135">
        <v>3401505.49</v>
      </c>
      <c r="AM215" s="135">
        <v>7415.97</v>
      </c>
      <c r="AN215" s="135">
        <v>0</v>
      </c>
      <c r="AO215" s="135">
        <v>0</v>
      </c>
      <c r="AP215" s="135">
        <v>94053018.25</v>
      </c>
      <c r="AQ215" s="135">
        <v>2721123.58</v>
      </c>
      <c r="AR215" s="133"/>
      <c r="AS215" s="132"/>
      <c r="AT215" s="132"/>
    </row>
    <row r="216" spans="1:46" s="95" customFormat="1" ht="12.75">
      <c r="A216" s="107" t="s">
        <v>68</v>
      </c>
      <c r="B216" s="23" t="s">
        <v>69</v>
      </c>
      <c r="C216" s="16" t="s">
        <v>84</v>
      </c>
      <c r="D216" s="16" t="s">
        <v>682</v>
      </c>
      <c r="E216" s="135">
        <v>51481339.14</v>
      </c>
      <c r="F216" s="135">
        <v>0</v>
      </c>
      <c r="G216" s="135">
        <v>10700.83</v>
      </c>
      <c r="H216" s="135">
        <v>0</v>
      </c>
      <c r="I216" s="135">
        <v>0</v>
      </c>
      <c r="J216" s="135">
        <v>0</v>
      </c>
      <c r="K216" s="135">
        <v>20.31</v>
      </c>
      <c r="L216" s="135">
        <v>0</v>
      </c>
      <c r="M216" s="135">
        <v>51470618</v>
      </c>
      <c r="N216" s="135">
        <v>279760.3</v>
      </c>
      <c r="O216" s="135">
        <v>1507930.86</v>
      </c>
      <c r="P216" s="135">
        <v>15975.31</v>
      </c>
      <c r="Q216" s="135">
        <v>0</v>
      </c>
      <c r="R216" s="135">
        <v>49666951.53</v>
      </c>
      <c r="S216" s="135">
        <v>59304903.98</v>
      </c>
      <c r="T216" s="135">
        <v>313846.4</v>
      </c>
      <c r="U216" s="135">
        <v>272230.47</v>
      </c>
      <c r="V216" s="135">
        <v>1001.75</v>
      </c>
      <c r="W216" s="135">
        <v>1844422.82</v>
      </c>
      <c r="X216" s="135">
        <v>-188623.04</v>
      </c>
      <c r="Y216" s="135">
        <v>872810.89</v>
      </c>
      <c r="Z216" s="135">
        <v>7764.96</v>
      </c>
      <c r="AA216" s="135">
        <v>2530676.02</v>
      </c>
      <c r="AB216" s="135">
        <v>166740.48</v>
      </c>
      <c r="AC216" s="135">
        <v>2861031.1</v>
      </c>
      <c r="AD216" s="135">
        <v>15372.44</v>
      </c>
      <c r="AE216" s="135">
        <v>35942.75</v>
      </c>
      <c r="AF216" s="135">
        <v>2310.23</v>
      </c>
      <c r="AG216" s="135">
        <v>0</v>
      </c>
      <c r="AH216" s="135">
        <v>0</v>
      </c>
      <c r="AI216" s="135">
        <v>0</v>
      </c>
      <c r="AJ216" s="135">
        <v>1631.13</v>
      </c>
      <c r="AK216" s="135">
        <v>0</v>
      </c>
      <c r="AL216" s="135">
        <v>1881926.72</v>
      </c>
      <c r="AM216" s="135">
        <v>139788.66</v>
      </c>
      <c r="AN216" s="135">
        <v>0</v>
      </c>
      <c r="AO216" s="135">
        <v>0</v>
      </c>
      <c r="AP216" s="135">
        <v>51481339.14</v>
      </c>
      <c r="AQ216" s="135">
        <v>8357177.41</v>
      </c>
      <c r="AR216" s="133"/>
      <c r="AS216" s="132"/>
      <c r="AT216" s="132"/>
    </row>
    <row r="217" spans="1:46" s="95" customFormat="1" ht="12.75">
      <c r="A217" s="107" t="s">
        <v>420</v>
      </c>
      <c r="B217" s="23" t="s">
        <v>421</v>
      </c>
      <c r="C217" s="16" t="s">
        <v>79</v>
      </c>
      <c r="D217" s="16" t="s">
        <v>88</v>
      </c>
      <c r="E217" s="135">
        <v>41343746.63</v>
      </c>
      <c r="F217" s="135">
        <v>17214.89</v>
      </c>
      <c r="G217" s="135">
        <v>85116.3</v>
      </c>
      <c r="H217" s="135">
        <v>0</v>
      </c>
      <c r="I217" s="135">
        <v>3229.1</v>
      </c>
      <c r="J217" s="135">
        <v>1031.09</v>
      </c>
      <c r="K217" s="135">
        <v>5850.72</v>
      </c>
      <c r="L217" s="135">
        <v>0</v>
      </c>
      <c r="M217" s="135">
        <v>41231304.53</v>
      </c>
      <c r="N217" s="135">
        <v>172157.63</v>
      </c>
      <c r="O217" s="135">
        <v>250744.13</v>
      </c>
      <c r="P217" s="135">
        <v>33004.55</v>
      </c>
      <c r="Q217" s="135">
        <v>0</v>
      </c>
      <c r="R217" s="135">
        <v>40775398.220000006</v>
      </c>
      <c r="S217" s="135">
        <v>54776200.1</v>
      </c>
      <c r="T217" s="135">
        <v>-868059.3</v>
      </c>
      <c r="U217" s="135">
        <v>225480.38</v>
      </c>
      <c r="V217" s="135">
        <v>41604.36</v>
      </c>
      <c r="W217" s="135">
        <v>2979147.16</v>
      </c>
      <c r="X217" s="135">
        <v>447574.69</v>
      </c>
      <c r="Y217" s="135">
        <v>857647.04</v>
      </c>
      <c r="Z217" s="135">
        <v>-4097.01</v>
      </c>
      <c r="AA217" s="135">
        <v>1856641.9</v>
      </c>
      <c r="AB217" s="135">
        <v>24787.22</v>
      </c>
      <c r="AC217" s="135">
        <v>1984682.42</v>
      </c>
      <c r="AD217" s="135">
        <v>16725.77</v>
      </c>
      <c r="AE217" s="135">
        <v>58112.92</v>
      </c>
      <c r="AF217" s="135">
        <v>0</v>
      </c>
      <c r="AG217" s="135">
        <v>6373.43</v>
      </c>
      <c r="AH217" s="135">
        <v>0</v>
      </c>
      <c r="AI217" s="135">
        <v>0</v>
      </c>
      <c r="AJ217" s="135">
        <v>5341207.48</v>
      </c>
      <c r="AK217" s="135">
        <v>10832.68</v>
      </c>
      <c r="AL217" s="135">
        <v>791570.69</v>
      </c>
      <c r="AM217" s="135">
        <v>167372.58</v>
      </c>
      <c r="AN217" s="135">
        <v>0</v>
      </c>
      <c r="AO217" s="135">
        <v>0</v>
      </c>
      <c r="AP217" s="135">
        <v>41343746.63</v>
      </c>
      <c r="AQ217" s="135">
        <v>1712366.27</v>
      </c>
      <c r="AR217" s="133"/>
      <c r="AS217" s="132"/>
      <c r="AT217" s="132"/>
    </row>
    <row r="218" spans="1:46" s="95" customFormat="1" ht="12.75">
      <c r="A218" s="107" t="s">
        <v>422</v>
      </c>
      <c r="B218" s="23" t="s">
        <v>423</v>
      </c>
      <c r="C218" s="16" t="s">
        <v>86</v>
      </c>
      <c r="D218" s="16" t="s">
        <v>89</v>
      </c>
      <c r="E218" s="135">
        <v>34271452.11</v>
      </c>
      <c r="F218" s="135">
        <v>10771.8</v>
      </c>
      <c r="G218" s="135">
        <v>28729.84</v>
      </c>
      <c r="H218" s="135">
        <v>732.68</v>
      </c>
      <c r="I218" s="135">
        <v>925.54</v>
      </c>
      <c r="J218" s="135">
        <v>0</v>
      </c>
      <c r="K218" s="135">
        <v>0</v>
      </c>
      <c r="L218" s="135">
        <v>0</v>
      </c>
      <c r="M218" s="135">
        <v>34230292.25</v>
      </c>
      <c r="N218" s="135">
        <v>112630.49</v>
      </c>
      <c r="O218" s="135">
        <v>360752.42</v>
      </c>
      <c r="P218" s="135">
        <v>22665.7</v>
      </c>
      <c r="Q218" s="135">
        <v>0</v>
      </c>
      <c r="R218" s="135">
        <v>33734243.64</v>
      </c>
      <c r="S218" s="135">
        <v>36427042.36</v>
      </c>
      <c r="T218" s="135">
        <v>-707009.28</v>
      </c>
      <c r="U218" s="135">
        <v>781028.64</v>
      </c>
      <c r="V218" s="135">
        <v>293194.43</v>
      </c>
      <c r="W218" s="135">
        <v>157295.13</v>
      </c>
      <c r="X218" s="135">
        <v>-21672.16</v>
      </c>
      <c r="Y218" s="135">
        <v>566597.71</v>
      </c>
      <c r="Z218" s="135">
        <v>-12277.46</v>
      </c>
      <c r="AA218" s="135">
        <v>1014365.4</v>
      </c>
      <c r="AB218" s="135">
        <v>19816.91</v>
      </c>
      <c r="AC218" s="135">
        <v>767411.6</v>
      </c>
      <c r="AD218" s="135">
        <v>2435.78</v>
      </c>
      <c r="AE218" s="135">
        <v>11722.94</v>
      </c>
      <c r="AF218" s="135">
        <v>0</v>
      </c>
      <c r="AG218" s="135">
        <v>1234.05</v>
      </c>
      <c r="AH218" s="135">
        <v>0</v>
      </c>
      <c r="AI218" s="135">
        <v>0</v>
      </c>
      <c r="AJ218" s="135">
        <v>57462.47</v>
      </c>
      <c r="AK218" s="135">
        <v>-2474.92</v>
      </c>
      <c r="AL218" s="135">
        <v>1024473.18</v>
      </c>
      <c r="AM218" s="135">
        <v>45053.81</v>
      </c>
      <c r="AN218" s="135">
        <v>0</v>
      </c>
      <c r="AO218" s="135">
        <v>0</v>
      </c>
      <c r="AP218" s="135">
        <v>34271452.21</v>
      </c>
      <c r="AQ218" s="135">
        <v>1535302</v>
      </c>
      <c r="AR218" s="133"/>
      <c r="AS218" s="132"/>
      <c r="AT218" s="132"/>
    </row>
    <row r="219" spans="1:46" s="95" customFormat="1" ht="12.75">
      <c r="A219" s="107" t="s">
        <v>424</v>
      </c>
      <c r="B219" s="23" t="s">
        <v>425</v>
      </c>
      <c r="C219" s="16" t="s">
        <v>82</v>
      </c>
      <c r="D219" s="16" t="s">
        <v>89</v>
      </c>
      <c r="E219" s="135">
        <v>47818719.849999994</v>
      </c>
      <c r="F219" s="135">
        <v>12577.29</v>
      </c>
      <c r="G219" s="135">
        <v>9657.77</v>
      </c>
      <c r="H219" s="135">
        <v>0</v>
      </c>
      <c r="I219" s="135">
        <v>0</v>
      </c>
      <c r="J219" s="135">
        <v>0</v>
      </c>
      <c r="K219" s="135">
        <v>0</v>
      </c>
      <c r="L219" s="135">
        <v>0</v>
      </c>
      <c r="M219" s="135">
        <v>47796484.79000001</v>
      </c>
      <c r="N219" s="135">
        <v>180195.68</v>
      </c>
      <c r="O219" s="135">
        <v>157161.02</v>
      </c>
      <c r="P219" s="135">
        <v>43597.06</v>
      </c>
      <c r="Q219" s="135">
        <v>0</v>
      </c>
      <c r="R219" s="135">
        <v>47415531.03</v>
      </c>
      <c r="S219" s="135">
        <v>51833057.449999996</v>
      </c>
      <c r="T219" s="135">
        <v>-1114612.92</v>
      </c>
      <c r="U219" s="135">
        <v>1887259.76</v>
      </c>
      <c r="V219" s="135">
        <v>76861.57</v>
      </c>
      <c r="W219" s="135">
        <v>171938.58</v>
      </c>
      <c r="X219" s="135">
        <v>-363956.08</v>
      </c>
      <c r="Y219" s="135">
        <v>803225</v>
      </c>
      <c r="Z219" s="135">
        <v>-15030.08</v>
      </c>
      <c r="AA219" s="135">
        <v>1569381.57</v>
      </c>
      <c r="AB219" s="135">
        <v>48800.19</v>
      </c>
      <c r="AC219" s="135">
        <v>2692423.4</v>
      </c>
      <c r="AD219" s="135">
        <v>-5850.5</v>
      </c>
      <c r="AE219" s="135">
        <v>58833.47</v>
      </c>
      <c r="AF219" s="135">
        <v>1258.56</v>
      </c>
      <c r="AG219" s="135">
        <v>0</v>
      </c>
      <c r="AH219" s="135">
        <v>0</v>
      </c>
      <c r="AI219" s="135">
        <v>0</v>
      </c>
      <c r="AJ219" s="135">
        <v>42853.65</v>
      </c>
      <c r="AK219" s="135">
        <v>-54862.65</v>
      </c>
      <c r="AL219" s="135">
        <v>1451879.12</v>
      </c>
      <c r="AM219" s="135">
        <v>39341.62</v>
      </c>
      <c r="AN219" s="135">
        <v>0</v>
      </c>
      <c r="AO219" s="135">
        <v>0</v>
      </c>
      <c r="AP219" s="135">
        <v>47818719.849999994</v>
      </c>
      <c r="AQ219" s="135">
        <v>391232.12</v>
      </c>
      <c r="AR219" s="133"/>
      <c r="AS219" s="132"/>
      <c r="AT219" s="132"/>
    </row>
    <row r="220" spans="1:46" s="95" customFormat="1" ht="12.75">
      <c r="A220" s="107" t="s">
        <v>426</v>
      </c>
      <c r="B220" s="23" t="s">
        <v>427</v>
      </c>
      <c r="C220" s="16" t="s">
        <v>80</v>
      </c>
      <c r="D220" s="16" t="s">
        <v>89</v>
      </c>
      <c r="E220" s="135">
        <v>12651275.860000001</v>
      </c>
      <c r="F220" s="135">
        <v>6262.45</v>
      </c>
      <c r="G220" s="135">
        <v>6952.36</v>
      </c>
      <c r="H220" s="135">
        <v>0</v>
      </c>
      <c r="I220" s="135">
        <v>3942.88</v>
      </c>
      <c r="J220" s="135">
        <v>1078.31</v>
      </c>
      <c r="K220" s="135">
        <v>0</v>
      </c>
      <c r="L220" s="135">
        <v>0</v>
      </c>
      <c r="M220" s="135">
        <v>12633039.860000001</v>
      </c>
      <c r="N220" s="135">
        <v>85061.08</v>
      </c>
      <c r="O220" s="135">
        <v>158029.81</v>
      </c>
      <c r="P220" s="135">
        <v>1885.28</v>
      </c>
      <c r="Q220" s="135">
        <v>0</v>
      </c>
      <c r="R220" s="135">
        <v>12388063.69</v>
      </c>
      <c r="S220" s="135">
        <v>15618027.4</v>
      </c>
      <c r="T220" s="135">
        <v>-9931.67</v>
      </c>
      <c r="U220" s="135">
        <v>91758.43</v>
      </c>
      <c r="V220" s="135">
        <v>1787.73</v>
      </c>
      <c r="W220" s="135">
        <v>611915.93</v>
      </c>
      <c r="X220" s="135">
        <v>-16239.24</v>
      </c>
      <c r="Y220" s="135">
        <v>214686.37</v>
      </c>
      <c r="Z220" s="135">
        <v>2010.66</v>
      </c>
      <c r="AA220" s="135">
        <v>1389204.23</v>
      </c>
      <c r="AB220" s="135">
        <v>22699.16</v>
      </c>
      <c r="AC220" s="135">
        <v>713379.7</v>
      </c>
      <c r="AD220" s="135">
        <v>3948.44</v>
      </c>
      <c r="AE220" s="135">
        <v>21658.66</v>
      </c>
      <c r="AF220" s="135">
        <v>0</v>
      </c>
      <c r="AG220" s="135">
        <v>21166.77</v>
      </c>
      <c r="AH220" s="135">
        <v>2478.93</v>
      </c>
      <c r="AI220" s="135">
        <v>0</v>
      </c>
      <c r="AJ220" s="135">
        <v>30108.85</v>
      </c>
      <c r="AK220" s="135">
        <v>0</v>
      </c>
      <c r="AL220" s="135">
        <v>432441.97</v>
      </c>
      <c r="AM220" s="135">
        <v>34299.66</v>
      </c>
      <c r="AN220" s="135">
        <v>0</v>
      </c>
      <c r="AO220" s="135">
        <v>0</v>
      </c>
      <c r="AP220" s="135">
        <v>12651275.860000001</v>
      </c>
      <c r="AQ220" s="135">
        <v>538291.48</v>
      </c>
      <c r="AR220" s="133"/>
      <c r="AS220" s="132"/>
      <c r="AT220" s="132"/>
    </row>
    <row r="221" spans="1:46" s="95" customFormat="1" ht="12.75">
      <c r="A221" s="107" t="s">
        <v>70</v>
      </c>
      <c r="B221" s="23" t="s">
        <v>71</v>
      </c>
      <c r="C221" s="16" t="s">
        <v>84</v>
      </c>
      <c r="D221" s="16" t="s">
        <v>682</v>
      </c>
      <c r="E221" s="135">
        <v>69812692.7</v>
      </c>
      <c r="F221" s="135">
        <v>60623.55</v>
      </c>
      <c r="G221" s="135">
        <v>113737.62</v>
      </c>
      <c r="H221" s="135">
        <v>882.24</v>
      </c>
      <c r="I221" s="135">
        <v>0</v>
      </c>
      <c r="J221" s="135">
        <v>0</v>
      </c>
      <c r="K221" s="135">
        <v>0</v>
      </c>
      <c r="L221" s="135">
        <v>0</v>
      </c>
      <c r="M221" s="135">
        <v>69637449.29</v>
      </c>
      <c r="N221" s="135">
        <v>311360.9</v>
      </c>
      <c r="O221" s="135">
        <v>182194.86</v>
      </c>
      <c r="P221" s="135">
        <v>369826.49</v>
      </c>
      <c r="Q221" s="135">
        <v>0</v>
      </c>
      <c r="R221" s="135">
        <v>68774067.04</v>
      </c>
      <c r="S221" s="135">
        <v>88230411.13</v>
      </c>
      <c r="T221" s="135">
        <v>-6785567.67</v>
      </c>
      <c r="U221" s="135">
        <v>804208.96</v>
      </c>
      <c r="V221" s="135">
        <v>-161242.04</v>
      </c>
      <c r="W221" s="135">
        <v>1799819.92</v>
      </c>
      <c r="X221" s="135">
        <v>360279.99</v>
      </c>
      <c r="Y221" s="135">
        <v>1318422.57</v>
      </c>
      <c r="Z221" s="135">
        <v>-99307.93</v>
      </c>
      <c r="AA221" s="135">
        <v>1715759.93</v>
      </c>
      <c r="AB221" s="135">
        <v>92226.47</v>
      </c>
      <c r="AC221" s="135">
        <v>6331403.45</v>
      </c>
      <c r="AD221" s="135">
        <v>545110.45</v>
      </c>
      <c r="AE221" s="135">
        <v>46423.02</v>
      </c>
      <c r="AF221" s="135">
        <v>0</v>
      </c>
      <c r="AG221" s="135">
        <v>0</v>
      </c>
      <c r="AH221" s="135">
        <v>0</v>
      </c>
      <c r="AI221" s="135">
        <v>0</v>
      </c>
      <c r="AJ221" s="135">
        <v>5980.06</v>
      </c>
      <c r="AK221" s="135">
        <v>-56026.94</v>
      </c>
      <c r="AL221" s="135">
        <v>2489302.18</v>
      </c>
      <c r="AM221" s="135">
        <v>163953.79</v>
      </c>
      <c r="AN221" s="135">
        <v>0</v>
      </c>
      <c r="AO221" s="135">
        <v>0</v>
      </c>
      <c r="AP221" s="135">
        <v>69812692.7</v>
      </c>
      <c r="AQ221" s="135">
        <v>3825750.03</v>
      </c>
      <c r="AR221" s="133"/>
      <c r="AS221" s="132"/>
      <c r="AT221" s="132"/>
    </row>
    <row r="222" spans="1:46" s="95" customFormat="1" ht="12.75">
      <c r="A222" s="107" t="s">
        <v>428</v>
      </c>
      <c r="B222" s="23" t="s">
        <v>429</v>
      </c>
      <c r="C222" s="16" t="s">
        <v>87</v>
      </c>
      <c r="D222" s="16" t="s">
        <v>89</v>
      </c>
      <c r="E222" s="135">
        <v>12026649.139999999</v>
      </c>
      <c r="F222" s="135">
        <v>10453.33</v>
      </c>
      <c r="G222" s="135">
        <v>3339.8</v>
      </c>
      <c r="H222" s="135">
        <v>135.13</v>
      </c>
      <c r="I222" s="135">
        <v>13428.2</v>
      </c>
      <c r="J222" s="135">
        <v>541.14</v>
      </c>
      <c r="K222" s="135">
        <v>0</v>
      </c>
      <c r="L222" s="135">
        <v>0</v>
      </c>
      <c r="M222" s="135">
        <v>11998751.54</v>
      </c>
      <c r="N222" s="135">
        <v>98395.08</v>
      </c>
      <c r="O222" s="135">
        <v>169900.55</v>
      </c>
      <c r="P222" s="135">
        <v>1715.72</v>
      </c>
      <c r="Q222" s="135">
        <v>0</v>
      </c>
      <c r="R222" s="135">
        <v>11728740.19</v>
      </c>
      <c r="S222" s="135">
        <v>13912340.26</v>
      </c>
      <c r="T222" s="135">
        <v>-128870.92</v>
      </c>
      <c r="U222" s="135">
        <v>72272.67</v>
      </c>
      <c r="V222" s="135">
        <v>0</v>
      </c>
      <c r="W222" s="135">
        <v>78757.64</v>
      </c>
      <c r="X222" s="135">
        <v>104.51</v>
      </c>
      <c r="Y222" s="135">
        <v>199852.97</v>
      </c>
      <c r="Z222" s="135">
        <v>-1219.08</v>
      </c>
      <c r="AA222" s="135">
        <v>1172370.69</v>
      </c>
      <c r="AB222" s="135">
        <v>62179.81</v>
      </c>
      <c r="AC222" s="135">
        <v>480591.21</v>
      </c>
      <c r="AD222" s="135">
        <v>0</v>
      </c>
      <c r="AE222" s="135">
        <v>37741.07</v>
      </c>
      <c r="AF222" s="135">
        <v>0</v>
      </c>
      <c r="AG222" s="135">
        <v>38286.84</v>
      </c>
      <c r="AH222" s="135">
        <v>0</v>
      </c>
      <c r="AI222" s="135">
        <v>0</v>
      </c>
      <c r="AJ222" s="135">
        <v>14291.24</v>
      </c>
      <c r="AK222" s="135">
        <v>-3795.58</v>
      </c>
      <c r="AL222" s="135">
        <v>199097.51</v>
      </c>
      <c r="AM222" s="135">
        <v>-51898.18</v>
      </c>
      <c r="AN222" s="135">
        <v>0</v>
      </c>
      <c r="AO222" s="135">
        <v>0</v>
      </c>
      <c r="AP222" s="135">
        <v>12026649.139999999</v>
      </c>
      <c r="AQ222" s="135">
        <v>423446</v>
      </c>
      <c r="AR222" s="133"/>
      <c r="AS222" s="132"/>
      <c r="AT222" s="132"/>
    </row>
    <row r="223" spans="1:46" s="95" customFormat="1" ht="12.75">
      <c r="A223" s="107" t="s">
        <v>430</v>
      </c>
      <c r="B223" s="23" t="s">
        <v>431</v>
      </c>
      <c r="C223" s="16" t="s">
        <v>80</v>
      </c>
      <c r="D223" s="16" t="s">
        <v>90</v>
      </c>
      <c r="E223" s="135">
        <v>59088886.37</v>
      </c>
      <c r="F223" s="135">
        <v>89123.13</v>
      </c>
      <c r="G223" s="135">
        <v>61221.57</v>
      </c>
      <c r="H223" s="135">
        <v>3312.84</v>
      </c>
      <c r="I223" s="135">
        <v>0</v>
      </c>
      <c r="J223" s="135">
        <v>0</v>
      </c>
      <c r="K223" s="135">
        <v>31849.93</v>
      </c>
      <c r="L223" s="135">
        <v>0</v>
      </c>
      <c r="M223" s="135">
        <v>58903378.9</v>
      </c>
      <c r="N223" s="135">
        <v>286437.87</v>
      </c>
      <c r="O223" s="135">
        <v>1067567.85</v>
      </c>
      <c r="P223" s="135">
        <v>24434.81</v>
      </c>
      <c r="Q223" s="135">
        <v>0</v>
      </c>
      <c r="R223" s="135">
        <v>57524938.37</v>
      </c>
      <c r="S223" s="135">
        <v>69553312.28</v>
      </c>
      <c r="T223" s="135">
        <v>-1808786.82</v>
      </c>
      <c r="U223" s="135">
        <v>902048.02</v>
      </c>
      <c r="V223" s="135">
        <v>51922.61</v>
      </c>
      <c r="W223" s="135">
        <v>1125980.92</v>
      </c>
      <c r="X223" s="135">
        <v>-21084.92</v>
      </c>
      <c r="Y223" s="135">
        <v>1043298.71</v>
      </c>
      <c r="Z223" s="135">
        <v>57065.55</v>
      </c>
      <c r="AA223" s="135">
        <v>3652236.2</v>
      </c>
      <c r="AB223" s="135">
        <v>97045.71</v>
      </c>
      <c r="AC223" s="135">
        <v>2438419.9</v>
      </c>
      <c r="AD223" s="135">
        <v>11841.85</v>
      </c>
      <c r="AE223" s="135">
        <v>53005.49</v>
      </c>
      <c r="AF223" s="135">
        <v>1648.85</v>
      </c>
      <c r="AG223" s="135">
        <v>0</v>
      </c>
      <c r="AH223" s="135">
        <v>0</v>
      </c>
      <c r="AI223" s="135">
        <v>0</v>
      </c>
      <c r="AJ223" s="135">
        <v>211264.89</v>
      </c>
      <c r="AK223" s="135">
        <v>-70690.91</v>
      </c>
      <c r="AL223" s="135">
        <v>3252820.69</v>
      </c>
      <c r="AM223" s="135">
        <v>-42514.69</v>
      </c>
      <c r="AN223" s="135">
        <v>0</v>
      </c>
      <c r="AO223" s="135">
        <v>0</v>
      </c>
      <c r="AP223" s="135">
        <v>59088886.37</v>
      </c>
      <c r="AQ223" s="135">
        <v>4641047.53</v>
      </c>
      <c r="AR223" s="133"/>
      <c r="AS223" s="132"/>
      <c r="AT223" s="132"/>
    </row>
    <row r="224" spans="1:46" s="95" customFormat="1" ht="12.75">
      <c r="A224" s="107" t="s">
        <v>432</v>
      </c>
      <c r="B224" s="23" t="s">
        <v>433</v>
      </c>
      <c r="C224" s="16" t="s">
        <v>83</v>
      </c>
      <c r="D224" s="16" t="s">
        <v>89</v>
      </c>
      <c r="E224" s="135">
        <v>14998087.709999999</v>
      </c>
      <c r="F224" s="135">
        <v>8146</v>
      </c>
      <c r="G224" s="135">
        <v>-0.05</v>
      </c>
      <c r="H224" s="135">
        <v>45.47</v>
      </c>
      <c r="I224" s="135">
        <v>173.06</v>
      </c>
      <c r="J224" s="135">
        <v>0</v>
      </c>
      <c r="K224" s="135">
        <v>0</v>
      </c>
      <c r="L224" s="135">
        <v>0</v>
      </c>
      <c r="M224" s="135">
        <v>14989723.229999999</v>
      </c>
      <c r="N224" s="135">
        <v>86471.43</v>
      </c>
      <c r="O224" s="135">
        <v>245057.88</v>
      </c>
      <c r="P224" s="135">
        <v>1578.74</v>
      </c>
      <c r="Q224" s="135">
        <v>0</v>
      </c>
      <c r="R224" s="135">
        <v>14656615.18</v>
      </c>
      <c r="S224" s="135">
        <v>17350435.02</v>
      </c>
      <c r="T224" s="135">
        <v>-85907.14</v>
      </c>
      <c r="U224" s="135">
        <v>98389.47</v>
      </c>
      <c r="V224" s="135">
        <v>4589.37</v>
      </c>
      <c r="W224" s="135">
        <v>190484.88</v>
      </c>
      <c r="X224" s="135">
        <v>-28030.37</v>
      </c>
      <c r="Y224" s="135">
        <v>249076.78</v>
      </c>
      <c r="Z224" s="135">
        <v>-2678.05</v>
      </c>
      <c r="AA224" s="135">
        <v>1208478.49</v>
      </c>
      <c r="AB224" s="135">
        <v>25636.77</v>
      </c>
      <c r="AC224" s="135">
        <v>808626.19</v>
      </c>
      <c r="AD224" s="135">
        <v>3759.86</v>
      </c>
      <c r="AE224" s="135">
        <v>10564.82</v>
      </c>
      <c r="AF224" s="135">
        <v>0</v>
      </c>
      <c r="AG224" s="135">
        <v>230.75</v>
      </c>
      <c r="AH224" s="135">
        <v>0</v>
      </c>
      <c r="AI224" s="135">
        <v>0</v>
      </c>
      <c r="AJ224" s="135">
        <v>450.33</v>
      </c>
      <c r="AK224" s="135">
        <v>0</v>
      </c>
      <c r="AL224" s="135">
        <v>381796.32</v>
      </c>
      <c r="AM224" s="135">
        <v>13819.7</v>
      </c>
      <c r="AN224" s="135">
        <v>0</v>
      </c>
      <c r="AO224" s="135">
        <v>0</v>
      </c>
      <c r="AP224" s="135">
        <v>14998087.709999999</v>
      </c>
      <c r="AQ224" s="135">
        <v>793101.75</v>
      </c>
      <c r="AR224" s="133"/>
      <c r="AS224" s="132"/>
      <c r="AT224" s="132"/>
    </row>
    <row r="225" spans="1:46" s="95" customFormat="1" ht="12.75">
      <c r="A225" s="107" t="s">
        <v>434</v>
      </c>
      <c r="B225" s="23" t="s">
        <v>435</v>
      </c>
      <c r="C225" s="16" t="s">
        <v>80</v>
      </c>
      <c r="D225" s="16" t="s">
        <v>89</v>
      </c>
      <c r="E225" s="135">
        <v>11693379.42</v>
      </c>
      <c r="F225" s="135">
        <v>10288.15</v>
      </c>
      <c r="G225" s="135">
        <v>13311.44</v>
      </c>
      <c r="H225" s="135">
        <v>687.03</v>
      </c>
      <c r="I225" s="135">
        <v>280.1</v>
      </c>
      <c r="J225" s="135">
        <v>0</v>
      </c>
      <c r="K225" s="135">
        <v>0</v>
      </c>
      <c r="L225" s="135">
        <v>0</v>
      </c>
      <c r="M225" s="135">
        <v>11668812.7</v>
      </c>
      <c r="N225" s="135">
        <v>103628.7</v>
      </c>
      <c r="O225" s="135">
        <v>248072.46</v>
      </c>
      <c r="P225" s="135">
        <v>32000.59</v>
      </c>
      <c r="Q225" s="135">
        <v>0</v>
      </c>
      <c r="R225" s="135">
        <v>11285110.950000001</v>
      </c>
      <c r="S225" s="135">
        <v>15595607.32</v>
      </c>
      <c r="T225" s="135">
        <v>-1158343.73</v>
      </c>
      <c r="U225" s="135">
        <v>56784.65</v>
      </c>
      <c r="V225" s="135">
        <v>62694.73</v>
      </c>
      <c r="W225" s="135">
        <v>270740.03</v>
      </c>
      <c r="X225" s="135">
        <v>6894.65</v>
      </c>
      <c r="Y225" s="135">
        <v>219113.87</v>
      </c>
      <c r="Z225" s="135">
        <v>12896.62</v>
      </c>
      <c r="AA225" s="135">
        <v>1518527.41</v>
      </c>
      <c r="AB225" s="135">
        <v>19260.26</v>
      </c>
      <c r="AC225" s="135">
        <v>404998.36</v>
      </c>
      <c r="AD225" s="135">
        <v>-6363.46</v>
      </c>
      <c r="AE225" s="135">
        <v>42150.72</v>
      </c>
      <c r="AF225" s="135">
        <v>0</v>
      </c>
      <c r="AG225" s="135">
        <v>-382.95</v>
      </c>
      <c r="AH225" s="135">
        <v>0</v>
      </c>
      <c r="AI225" s="135">
        <v>0</v>
      </c>
      <c r="AJ225" s="135">
        <v>248.5</v>
      </c>
      <c r="AK225" s="135">
        <v>1335.11</v>
      </c>
      <c r="AL225" s="135">
        <v>834202.08</v>
      </c>
      <c r="AM225" s="135">
        <v>3763.33</v>
      </c>
      <c r="AN225" s="135">
        <v>0</v>
      </c>
      <c r="AO225" s="135">
        <v>0</v>
      </c>
      <c r="AP225" s="135">
        <v>11693379.42</v>
      </c>
      <c r="AQ225" s="135">
        <v>570652.51</v>
      </c>
      <c r="AR225" s="133"/>
      <c r="AS225" s="132"/>
      <c r="AT225" s="132"/>
    </row>
    <row r="226" spans="1:46" s="95" customFormat="1" ht="12.75">
      <c r="A226" s="107" t="s">
        <v>436</v>
      </c>
      <c r="B226" s="23" t="s">
        <v>437</v>
      </c>
      <c r="C226" s="16" t="s">
        <v>82</v>
      </c>
      <c r="D226" s="16" t="s">
        <v>89</v>
      </c>
      <c r="E226" s="135">
        <v>15791206.52</v>
      </c>
      <c r="F226" s="135">
        <v>6293.17</v>
      </c>
      <c r="G226" s="135">
        <v>0</v>
      </c>
      <c r="H226" s="135">
        <v>1273.84</v>
      </c>
      <c r="I226" s="135">
        <v>7301.11</v>
      </c>
      <c r="J226" s="135">
        <v>-0.03</v>
      </c>
      <c r="K226" s="135">
        <v>5694.33</v>
      </c>
      <c r="L226" s="135">
        <v>0</v>
      </c>
      <c r="M226" s="135">
        <v>15770644.1</v>
      </c>
      <c r="N226" s="135">
        <v>135084.73</v>
      </c>
      <c r="O226" s="135">
        <v>94866.45</v>
      </c>
      <c r="P226" s="135">
        <v>949.7</v>
      </c>
      <c r="Q226" s="135">
        <v>0</v>
      </c>
      <c r="R226" s="135">
        <v>15539743.219999999</v>
      </c>
      <c r="S226" s="135">
        <v>19973041.79</v>
      </c>
      <c r="T226" s="135">
        <v>-266073.89</v>
      </c>
      <c r="U226" s="135">
        <v>162811.24</v>
      </c>
      <c r="V226" s="135">
        <v>16737.6</v>
      </c>
      <c r="W226" s="135">
        <v>710094.62</v>
      </c>
      <c r="X226" s="135">
        <v>-155694.35</v>
      </c>
      <c r="Y226" s="135">
        <v>272874.07</v>
      </c>
      <c r="Z226" s="135">
        <v>-4860.58</v>
      </c>
      <c r="AA226" s="135">
        <v>2024835.69</v>
      </c>
      <c r="AB226" s="135">
        <v>60135.8</v>
      </c>
      <c r="AC226" s="135">
        <v>1316933.26</v>
      </c>
      <c r="AD226" s="135">
        <v>-9564.98</v>
      </c>
      <c r="AE226" s="135">
        <v>59397.72</v>
      </c>
      <c r="AF226" s="135">
        <v>-317.05</v>
      </c>
      <c r="AG226" s="135">
        <v>26364.57</v>
      </c>
      <c r="AH226" s="135">
        <v>214.69</v>
      </c>
      <c r="AI226" s="135">
        <v>0</v>
      </c>
      <c r="AJ226" s="135">
        <v>14228.94</v>
      </c>
      <c r="AK226" s="135">
        <v>0</v>
      </c>
      <c r="AL226" s="135">
        <v>348234.32</v>
      </c>
      <c r="AM226" s="135">
        <v>-31539.52</v>
      </c>
      <c r="AN226" s="135">
        <v>0</v>
      </c>
      <c r="AO226" s="135">
        <v>0</v>
      </c>
      <c r="AP226" s="135">
        <v>15791206.52</v>
      </c>
      <c r="AQ226" s="135">
        <v>484589.22</v>
      </c>
      <c r="AR226" s="133"/>
      <c r="AS226" s="132"/>
      <c r="AT226" s="132"/>
    </row>
    <row r="227" spans="1:46" s="95" customFormat="1" ht="12.75">
      <c r="A227" s="107" t="s">
        <v>438</v>
      </c>
      <c r="B227" s="23" t="s">
        <v>439</v>
      </c>
      <c r="C227" s="16" t="s">
        <v>87</v>
      </c>
      <c r="D227" s="16" t="s">
        <v>90</v>
      </c>
      <c r="E227" s="135">
        <v>69858030.53</v>
      </c>
      <c r="F227" s="135">
        <v>32239.82</v>
      </c>
      <c r="G227" s="135">
        <v>376847.61</v>
      </c>
      <c r="H227" s="135">
        <v>1270.08</v>
      </c>
      <c r="I227" s="135">
        <v>0</v>
      </c>
      <c r="J227" s="135">
        <v>0</v>
      </c>
      <c r="K227" s="135">
        <v>8780.02</v>
      </c>
      <c r="L227" s="135">
        <v>0</v>
      </c>
      <c r="M227" s="135">
        <v>69438893</v>
      </c>
      <c r="N227" s="135">
        <v>309279.37</v>
      </c>
      <c r="O227" s="135">
        <v>553797.49</v>
      </c>
      <c r="P227" s="135">
        <v>7803.51</v>
      </c>
      <c r="Q227" s="135">
        <v>0</v>
      </c>
      <c r="R227" s="135">
        <v>68568012.63</v>
      </c>
      <c r="S227" s="135">
        <v>78959972.64</v>
      </c>
      <c r="T227" s="135">
        <v>-1102563.89</v>
      </c>
      <c r="U227" s="135">
        <v>747291.27</v>
      </c>
      <c r="V227" s="135">
        <v>214274.16</v>
      </c>
      <c r="W227" s="135">
        <v>1286334.89</v>
      </c>
      <c r="X227" s="135">
        <v>-588107.02</v>
      </c>
      <c r="Y227" s="135">
        <v>1223460.77</v>
      </c>
      <c r="Z227" s="135">
        <v>-18491.19</v>
      </c>
      <c r="AA227" s="135">
        <v>3757796.8</v>
      </c>
      <c r="AB227" s="135">
        <v>59025.49</v>
      </c>
      <c r="AC227" s="135">
        <v>2527856.19</v>
      </c>
      <c r="AD227" s="135">
        <v>-24693.55</v>
      </c>
      <c r="AE227" s="135">
        <v>28412.35</v>
      </c>
      <c r="AF227" s="135">
        <v>0</v>
      </c>
      <c r="AG227" s="135">
        <v>11776.66</v>
      </c>
      <c r="AH227" s="135">
        <v>-4.9</v>
      </c>
      <c r="AI227" s="135">
        <v>0</v>
      </c>
      <c r="AJ227" s="135">
        <v>90138.21</v>
      </c>
      <c r="AK227" s="135">
        <v>22085.8</v>
      </c>
      <c r="AL227" s="135">
        <v>2994768.9</v>
      </c>
      <c r="AM227" s="135">
        <v>523.41</v>
      </c>
      <c r="AN227" s="135">
        <v>0</v>
      </c>
      <c r="AO227" s="135">
        <v>0</v>
      </c>
      <c r="AP227" s="135">
        <v>69858030.53</v>
      </c>
      <c r="AQ227" s="135">
        <v>2056872.74</v>
      </c>
      <c r="AR227" s="133"/>
      <c r="AS227" s="132"/>
      <c r="AT227" s="132"/>
    </row>
    <row r="228" spans="1:46" s="95" customFormat="1" ht="12.75">
      <c r="A228" s="107" t="s">
        <v>440</v>
      </c>
      <c r="B228" s="23" t="s">
        <v>441</v>
      </c>
      <c r="C228" s="16" t="s">
        <v>86</v>
      </c>
      <c r="D228" s="16" t="s">
        <v>89</v>
      </c>
      <c r="E228" s="135">
        <v>37340365.09</v>
      </c>
      <c r="F228" s="135">
        <v>10824.09</v>
      </c>
      <c r="G228" s="135">
        <v>74204.51</v>
      </c>
      <c r="H228" s="135">
        <v>149.96</v>
      </c>
      <c r="I228" s="135">
        <v>58.96</v>
      </c>
      <c r="J228" s="135">
        <v>511.48</v>
      </c>
      <c r="K228" s="135">
        <v>0</v>
      </c>
      <c r="L228" s="135">
        <v>0</v>
      </c>
      <c r="M228" s="135">
        <v>37254616.09</v>
      </c>
      <c r="N228" s="135">
        <v>134049.9</v>
      </c>
      <c r="O228" s="135">
        <v>394176.98</v>
      </c>
      <c r="P228" s="135">
        <v>64977.05</v>
      </c>
      <c r="Q228" s="135">
        <v>0</v>
      </c>
      <c r="R228" s="135">
        <v>36661412.160000004</v>
      </c>
      <c r="S228" s="135">
        <v>43515814.449999996</v>
      </c>
      <c r="T228" s="135">
        <v>-978381.11</v>
      </c>
      <c r="U228" s="135">
        <v>749413.81</v>
      </c>
      <c r="V228" s="135">
        <v>69706.66</v>
      </c>
      <c r="W228" s="135">
        <v>253016.65</v>
      </c>
      <c r="X228" s="135">
        <v>-43414.21</v>
      </c>
      <c r="Y228" s="135">
        <v>674885.52</v>
      </c>
      <c r="Z228" s="135">
        <v>-12890.18</v>
      </c>
      <c r="AA228" s="135">
        <v>1371175.08</v>
      </c>
      <c r="AB228" s="135">
        <v>30275.92</v>
      </c>
      <c r="AC228" s="135">
        <v>1995683.72</v>
      </c>
      <c r="AD228" s="135">
        <v>179460.6</v>
      </c>
      <c r="AE228" s="135">
        <v>63640.18</v>
      </c>
      <c r="AF228" s="135">
        <v>0</v>
      </c>
      <c r="AG228" s="135">
        <v>8803.01</v>
      </c>
      <c r="AH228" s="135">
        <v>232.88</v>
      </c>
      <c r="AI228" s="135">
        <v>0</v>
      </c>
      <c r="AJ228" s="135">
        <v>129541.11</v>
      </c>
      <c r="AK228" s="135">
        <v>149415.17</v>
      </c>
      <c r="AL228" s="135">
        <v>1998658.41</v>
      </c>
      <c r="AM228" s="135">
        <v>541695.54</v>
      </c>
      <c r="AN228" s="135">
        <v>0</v>
      </c>
      <c r="AO228" s="135">
        <v>0</v>
      </c>
      <c r="AP228" s="135">
        <v>37340365.09</v>
      </c>
      <c r="AQ228" s="135">
        <v>551116.28</v>
      </c>
      <c r="AR228" s="133"/>
      <c r="AS228" s="132"/>
      <c r="AT228" s="132"/>
    </row>
    <row r="229" spans="1:46" s="95" customFormat="1" ht="12.75">
      <c r="A229" s="107" t="s">
        <v>442</v>
      </c>
      <c r="B229" s="23" t="s">
        <v>443</v>
      </c>
      <c r="C229" s="16" t="s">
        <v>82</v>
      </c>
      <c r="D229" s="16" t="s">
        <v>89</v>
      </c>
      <c r="E229" s="135">
        <v>42836424.309999995</v>
      </c>
      <c r="F229" s="135">
        <v>6005.37</v>
      </c>
      <c r="G229" s="135">
        <v>186.37</v>
      </c>
      <c r="H229" s="135">
        <v>0</v>
      </c>
      <c r="I229" s="135">
        <v>0</v>
      </c>
      <c r="J229" s="135">
        <v>1483.42</v>
      </c>
      <c r="K229" s="135">
        <v>0</v>
      </c>
      <c r="L229" s="135">
        <v>0</v>
      </c>
      <c r="M229" s="135">
        <v>42828749.15</v>
      </c>
      <c r="N229" s="135">
        <v>132104.06</v>
      </c>
      <c r="O229" s="135">
        <v>156796.38</v>
      </c>
      <c r="P229" s="135">
        <v>8891.72</v>
      </c>
      <c r="Q229" s="135">
        <v>0</v>
      </c>
      <c r="R229" s="135">
        <v>42530956.99</v>
      </c>
      <c r="S229" s="135">
        <v>45707023.379999995</v>
      </c>
      <c r="T229" s="135">
        <v>-450140.62</v>
      </c>
      <c r="U229" s="135">
        <v>1548595</v>
      </c>
      <c r="V229" s="135">
        <v>52393.93</v>
      </c>
      <c r="W229" s="135">
        <v>289200.8</v>
      </c>
      <c r="X229" s="135">
        <v>-68510.75</v>
      </c>
      <c r="Y229" s="135">
        <v>718965.23</v>
      </c>
      <c r="Z229" s="135">
        <v>-7223.57</v>
      </c>
      <c r="AA229" s="135">
        <v>992254.11</v>
      </c>
      <c r="AB229" s="135">
        <v>12172.89</v>
      </c>
      <c r="AC229" s="135">
        <v>2475486.23</v>
      </c>
      <c r="AD229" s="135">
        <v>25128.96</v>
      </c>
      <c r="AE229" s="135">
        <v>33610.08</v>
      </c>
      <c r="AF229" s="135">
        <v>0</v>
      </c>
      <c r="AG229" s="135">
        <v>1515.5</v>
      </c>
      <c r="AH229" s="135">
        <v>0</v>
      </c>
      <c r="AI229" s="135">
        <v>0</v>
      </c>
      <c r="AJ229" s="135">
        <v>25979.75</v>
      </c>
      <c r="AK229" s="135">
        <v>0</v>
      </c>
      <c r="AL229" s="135">
        <v>898221.41</v>
      </c>
      <c r="AM229" s="135">
        <v>48130.06</v>
      </c>
      <c r="AN229" s="135">
        <v>0</v>
      </c>
      <c r="AO229" s="135">
        <v>0</v>
      </c>
      <c r="AP229" s="135">
        <v>42836424.309999995</v>
      </c>
      <c r="AQ229" s="135">
        <v>437467.16</v>
      </c>
      <c r="AR229" s="133"/>
      <c r="AS229" s="132"/>
      <c r="AT229" s="132"/>
    </row>
    <row r="230" spans="1:46" s="95" customFormat="1" ht="12.75">
      <c r="A230" s="107" t="s">
        <v>444</v>
      </c>
      <c r="B230" s="23" t="s">
        <v>445</v>
      </c>
      <c r="C230" s="16" t="s">
        <v>85</v>
      </c>
      <c r="D230" s="16" t="s">
        <v>89</v>
      </c>
      <c r="E230" s="135">
        <v>21372904.8</v>
      </c>
      <c r="F230" s="135">
        <v>5434.2</v>
      </c>
      <c r="G230" s="135">
        <v>262738.2</v>
      </c>
      <c r="H230" s="135">
        <v>0</v>
      </c>
      <c r="I230" s="135">
        <v>1350.69</v>
      </c>
      <c r="J230" s="135">
        <v>2170.95</v>
      </c>
      <c r="K230" s="135">
        <v>0</v>
      </c>
      <c r="L230" s="135">
        <v>0</v>
      </c>
      <c r="M230" s="135">
        <v>21101210.759999998</v>
      </c>
      <c r="N230" s="135">
        <v>109705.09</v>
      </c>
      <c r="O230" s="135">
        <v>239948.31</v>
      </c>
      <c r="P230" s="135">
        <v>107128.51</v>
      </c>
      <c r="Q230" s="135">
        <v>0</v>
      </c>
      <c r="R230" s="135">
        <v>20644428.85</v>
      </c>
      <c r="S230" s="135">
        <v>30337518.8</v>
      </c>
      <c r="T230" s="135">
        <v>-765495.78</v>
      </c>
      <c r="U230" s="135">
        <v>1012959.48</v>
      </c>
      <c r="V230" s="135">
        <v>-1065615.89</v>
      </c>
      <c r="W230" s="135">
        <v>4626287.53</v>
      </c>
      <c r="X230" s="135">
        <v>-49957.74</v>
      </c>
      <c r="Y230" s="135">
        <v>463323.35</v>
      </c>
      <c r="Z230" s="135">
        <v>111525.37</v>
      </c>
      <c r="AA230" s="135">
        <v>1479010.4</v>
      </c>
      <c r="AB230" s="135">
        <v>73686.7</v>
      </c>
      <c r="AC230" s="135">
        <v>2173224.18</v>
      </c>
      <c r="AD230" s="135">
        <v>14940.32</v>
      </c>
      <c r="AE230" s="135">
        <v>68522.95</v>
      </c>
      <c r="AF230" s="135">
        <v>0</v>
      </c>
      <c r="AG230" s="135">
        <v>10051.36</v>
      </c>
      <c r="AH230" s="135">
        <v>438.54</v>
      </c>
      <c r="AI230" s="135">
        <v>0</v>
      </c>
      <c r="AJ230" s="135">
        <v>2618.37</v>
      </c>
      <c r="AK230" s="135">
        <v>101.03</v>
      </c>
      <c r="AL230" s="135">
        <v>327654.1</v>
      </c>
      <c r="AM230" s="135">
        <v>-5267.21</v>
      </c>
      <c r="AN230" s="135">
        <v>0</v>
      </c>
      <c r="AO230" s="135">
        <v>0</v>
      </c>
      <c r="AP230" s="135">
        <v>21372904.8</v>
      </c>
      <c r="AQ230" s="135">
        <v>642161.64</v>
      </c>
      <c r="AR230" s="133"/>
      <c r="AS230" s="132"/>
      <c r="AT230" s="132"/>
    </row>
    <row r="231" spans="1:46" s="95" customFormat="1" ht="12.75">
      <c r="A231" s="107" t="s">
        <v>446</v>
      </c>
      <c r="B231" s="23" t="s">
        <v>447</v>
      </c>
      <c r="C231" s="16" t="s">
        <v>82</v>
      </c>
      <c r="D231" s="16" t="s">
        <v>89</v>
      </c>
      <c r="E231" s="135">
        <v>41907847.86</v>
      </c>
      <c r="F231" s="135">
        <v>10470.25</v>
      </c>
      <c r="G231" s="135">
        <v>210023.02</v>
      </c>
      <c r="H231" s="135">
        <v>547.75</v>
      </c>
      <c r="I231" s="135">
        <v>0</v>
      </c>
      <c r="J231" s="135">
        <v>0</v>
      </c>
      <c r="K231" s="135">
        <v>5925.44</v>
      </c>
      <c r="L231" s="135">
        <v>0</v>
      </c>
      <c r="M231" s="135">
        <v>41680881.4</v>
      </c>
      <c r="N231" s="135">
        <v>123109.99</v>
      </c>
      <c r="O231" s="135">
        <v>156580</v>
      </c>
      <c r="P231" s="135">
        <v>106332.35</v>
      </c>
      <c r="Q231" s="135">
        <v>0</v>
      </c>
      <c r="R231" s="135">
        <v>41294859.06</v>
      </c>
      <c r="S231" s="135">
        <v>45504949.690000005</v>
      </c>
      <c r="T231" s="135">
        <v>-2014591.97</v>
      </c>
      <c r="U231" s="135">
        <v>1727835.64</v>
      </c>
      <c r="V231" s="135">
        <v>81536.91</v>
      </c>
      <c r="W231" s="135">
        <v>649002.35</v>
      </c>
      <c r="X231" s="135">
        <v>264521.25</v>
      </c>
      <c r="Y231" s="135">
        <v>714627.1</v>
      </c>
      <c r="Z231" s="135">
        <v>23237.36</v>
      </c>
      <c r="AA231" s="135">
        <v>953827.81</v>
      </c>
      <c r="AB231" s="135">
        <v>23037.11</v>
      </c>
      <c r="AC231" s="135">
        <v>1184852.4</v>
      </c>
      <c r="AD231" s="135">
        <v>-6155.55</v>
      </c>
      <c r="AE231" s="135">
        <v>8763.92</v>
      </c>
      <c r="AF231" s="135">
        <v>0</v>
      </c>
      <c r="AG231" s="135">
        <v>0</v>
      </c>
      <c r="AH231" s="135">
        <v>0</v>
      </c>
      <c r="AI231" s="135">
        <v>0</v>
      </c>
      <c r="AJ231" s="135">
        <v>50284.21</v>
      </c>
      <c r="AK231" s="135">
        <v>2798.02</v>
      </c>
      <c r="AL231" s="135">
        <v>969354.19</v>
      </c>
      <c r="AM231" s="135">
        <v>29461.16</v>
      </c>
      <c r="AN231" s="135">
        <v>0</v>
      </c>
      <c r="AO231" s="135">
        <v>0</v>
      </c>
      <c r="AP231" s="135">
        <v>41907847.86</v>
      </c>
      <c r="AQ231" s="135">
        <v>895755.75</v>
      </c>
      <c r="AR231" s="133"/>
      <c r="AS231" s="132"/>
      <c r="AT231" s="132"/>
    </row>
    <row r="232" spans="1:46" s="95" customFormat="1" ht="12.75">
      <c r="A232" s="107" t="s">
        <v>448</v>
      </c>
      <c r="B232" s="23" t="s">
        <v>449</v>
      </c>
      <c r="C232" s="16" t="s">
        <v>85</v>
      </c>
      <c r="D232" s="16" t="s">
        <v>88</v>
      </c>
      <c r="E232" s="135">
        <v>9372782.870000001</v>
      </c>
      <c r="F232" s="135">
        <v>3932.55</v>
      </c>
      <c r="G232" s="135">
        <v>109162.6</v>
      </c>
      <c r="H232" s="135">
        <v>605.34</v>
      </c>
      <c r="I232" s="135">
        <v>6339.71</v>
      </c>
      <c r="J232" s="135">
        <v>957.34</v>
      </c>
      <c r="K232" s="135">
        <v>0</v>
      </c>
      <c r="L232" s="135">
        <v>0</v>
      </c>
      <c r="M232" s="135">
        <v>9251785.33</v>
      </c>
      <c r="N232" s="135">
        <v>53365.53</v>
      </c>
      <c r="O232" s="135">
        <v>32675</v>
      </c>
      <c r="P232" s="135">
        <v>116.57</v>
      </c>
      <c r="Q232" s="135">
        <v>0</v>
      </c>
      <c r="R232" s="135">
        <v>9165628.229999999</v>
      </c>
      <c r="S232" s="135">
        <v>11136738.8</v>
      </c>
      <c r="T232" s="135">
        <v>-4075.32</v>
      </c>
      <c r="U232" s="135">
        <v>161297.44</v>
      </c>
      <c r="V232" s="135">
        <v>3755.44</v>
      </c>
      <c r="W232" s="135">
        <v>102246.76</v>
      </c>
      <c r="X232" s="135">
        <v>31792.21</v>
      </c>
      <c r="Y232" s="135">
        <v>165370.14</v>
      </c>
      <c r="Z232" s="135">
        <v>-470.91</v>
      </c>
      <c r="AA232" s="135">
        <v>693364.8</v>
      </c>
      <c r="AB232" s="135">
        <v>26638.73</v>
      </c>
      <c r="AC232" s="135">
        <v>834925.69</v>
      </c>
      <c r="AD232" s="135">
        <v>45742.68</v>
      </c>
      <c r="AE232" s="135">
        <v>11501.4</v>
      </c>
      <c r="AF232" s="135">
        <v>0</v>
      </c>
      <c r="AG232" s="135">
        <v>8453.04</v>
      </c>
      <c r="AH232" s="135">
        <v>0</v>
      </c>
      <c r="AI232" s="135">
        <v>0</v>
      </c>
      <c r="AJ232" s="135">
        <v>43298.33</v>
      </c>
      <c r="AK232" s="135">
        <v>0</v>
      </c>
      <c r="AL232" s="135">
        <v>297234.62</v>
      </c>
      <c r="AM232" s="135">
        <v>-5365.54</v>
      </c>
      <c r="AN232" s="135">
        <v>0</v>
      </c>
      <c r="AO232" s="135">
        <v>0</v>
      </c>
      <c r="AP232" s="135">
        <v>9372782.870000001</v>
      </c>
      <c r="AQ232" s="135">
        <v>102288.07</v>
      </c>
      <c r="AR232" s="133"/>
      <c r="AS232" s="132"/>
      <c r="AT232" s="132"/>
    </row>
    <row r="233" spans="1:46" s="95" customFormat="1" ht="12.75">
      <c r="A233" s="107" t="s">
        <v>450</v>
      </c>
      <c r="B233" s="23" t="s">
        <v>451</v>
      </c>
      <c r="C233" s="16" t="s">
        <v>87</v>
      </c>
      <c r="D233" s="16" t="s">
        <v>89</v>
      </c>
      <c r="E233" s="135">
        <v>14698648.93</v>
      </c>
      <c r="F233" s="135">
        <v>19317.89</v>
      </c>
      <c r="G233" s="135">
        <v>55136.15</v>
      </c>
      <c r="H233" s="135">
        <v>0</v>
      </c>
      <c r="I233" s="135">
        <v>7229.54</v>
      </c>
      <c r="J233" s="135">
        <v>4974.43</v>
      </c>
      <c r="K233" s="135">
        <v>0</v>
      </c>
      <c r="L233" s="135">
        <v>0</v>
      </c>
      <c r="M233" s="135">
        <v>14611990.92</v>
      </c>
      <c r="N233" s="135">
        <v>111756.53</v>
      </c>
      <c r="O233" s="135">
        <v>121102.57</v>
      </c>
      <c r="P233" s="135">
        <v>6437.4</v>
      </c>
      <c r="Q233" s="135">
        <v>0</v>
      </c>
      <c r="R233" s="135">
        <v>14372694.42</v>
      </c>
      <c r="S233" s="135">
        <v>18214630</v>
      </c>
      <c r="T233" s="135">
        <v>-367086.67</v>
      </c>
      <c r="U233" s="135">
        <v>72601.84</v>
      </c>
      <c r="V233" s="135">
        <v>22088.88</v>
      </c>
      <c r="W233" s="135">
        <v>729464.58</v>
      </c>
      <c r="X233" s="135">
        <v>-89879.83</v>
      </c>
      <c r="Y233" s="135">
        <v>259918.78</v>
      </c>
      <c r="Z233" s="135">
        <v>-4779.48</v>
      </c>
      <c r="AA233" s="135">
        <v>1625547.69</v>
      </c>
      <c r="AB233" s="135">
        <v>75463.16</v>
      </c>
      <c r="AC233" s="135">
        <v>717555.13</v>
      </c>
      <c r="AD233" s="135">
        <v>-6607.32</v>
      </c>
      <c r="AE233" s="135">
        <v>23147.86</v>
      </c>
      <c r="AF233" s="135">
        <v>0</v>
      </c>
      <c r="AG233" s="135">
        <v>35572.53</v>
      </c>
      <c r="AH233" s="135">
        <v>10349.75</v>
      </c>
      <c r="AI233" s="135">
        <v>0</v>
      </c>
      <c r="AJ233" s="135">
        <v>2247.14</v>
      </c>
      <c r="AK233" s="135">
        <v>2971.4</v>
      </c>
      <c r="AL233" s="135">
        <v>382376.85</v>
      </c>
      <c r="AM233" s="135">
        <v>-9484.52</v>
      </c>
      <c r="AN233" s="135">
        <v>0</v>
      </c>
      <c r="AO233" s="135">
        <v>0</v>
      </c>
      <c r="AP233" s="135">
        <v>14698648.93</v>
      </c>
      <c r="AQ233" s="135">
        <v>451943.53</v>
      </c>
      <c r="AR233" s="133"/>
      <c r="AS233" s="132"/>
      <c r="AT233" s="132"/>
    </row>
    <row r="234" spans="1:46" s="95" customFormat="1" ht="12.75">
      <c r="A234" s="107" t="s">
        <v>452</v>
      </c>
      <c r="B234" s="23" t="s">
        <v>453</v>
      </c>
      <c r="C234" s="16" t="s">
        <v>80</v>
      </c>
      <c r="D234" s="16" t="s">
        <v>90</v>
      </c>
      <c r="E234" s="135">
        <v>82452362.86999999</v>
      </c>
      <c r="F234" s="135">
        <v>102037.34</v>
      </c>
      <c r="G234" s="135">
        <v>118536.02</v>
      </c>
      <c r="H234" s="135">
        <v>1061.09</v>
      </c>
      <c r="I234" s="135">
        <v>0</v>
      </c>
      <c r="J234" s="135">
        <v>0</v>
      </c>
      <c r="K234" s="135">
        <v>-50.65</v>
      </c>
      <c r="L234" s="135">
        <v>0</v>
      </c>
      <c r="M234" s="135">
        <v>82230779.07</v>
      </c>
      <c r="N234" s="135">
        <v>441489.89</v>
      </c>
      <c r="O234" s="135">
        <v>2275169.77</v>
      </c>
      <c r="P234" s="135">
        <v>40037.41</v>
      </c>
      <c r="Q234" s="135">
        <v>0</v>
      </c>
      <c r="R234" s="135">
        <v>79474082</v>
      </c>
      <c r="S234" s="135">
        <v>97777145.9</v>
      </c>
      <c r="T234" s="135">
        <v>-1269693.26</v>
      </c>
      <c r="U234" s="135">
        <v>1740171.63</v>
      </c>
      <c r="V234" s="135">
        <v>291989.68</v>
      </c>
      <c r="W234" s="135">
        <v>1492305.85</v>
      </c>
      <c r="X234" s="135">
        <v>-185867.23</v>
      </c>
      <c r="Y234" s="135">
        <v>1515843.97</v>
      </c>
      <c r="Z234" s="135">
        <v>-9527.63</v>
      </c>
      <c r="AA234" s="135">
        <v>3284252.26</v>
      </c>
      <c r="AB234" s="135">
        <v>125241.76</v>
      </c>
      <c r="AC234" s="135">
        <v>5186678.81</v>
      </c>
      <c r="AD234" s="135">
        <v>272477.15</v>
      </c>
      <c r="AE234" s="135">
        <v>73224.68</v>
      </c>
      <c r="AF234" s="135">
        <v>28597.34</v>
      </c>
      <c r="AG234" s="135">
        <v>0</v>
      </c>
      <c r="AH234" s="135">
        <v>0</v>
      </c>
      <c r="AI234" s="135">
        <v>0</v>
      </c>
      <c r="AJ234" s="135">
        <v>300970.44</v>
      </c>
      <c r="AK234" s="135">
        <v>30232.27</v>
      </c>
      <c r="AL234" s="135">
        <v>6930875.31</v>
      </c>
      <c r="AM234" s="135">
        <v>54578.78</v>
      </c>
      <c r="AN234" s="135">
        <v>0</v>
      </c>
      <c r="AO234" s="135">
        <v>0</v>
      </c>
      <c r="AP234" s="135">
        <v>82452362.86999999</v>
      </c>
      <c r="AQ234" s="135">
        <v>9375789.19</v>
      </c>
      <c r="AR234" s="133"/>
      <c r="AS234" s="132"/>
      <c r="AT234" s="132"/>
    </row>
    <row r="235" spans="1:46" s="95" customFormat="1" ht="12.75">
      <c r="A235" s="107" t="s">
        <v>454</v>
      </c>
      <c r="B235" s="23" t="s">
        <v>455</v>
      </c>
      <c r="C235" s="16" t="s">
        <v>86</v>
      </c>
      <c r="D235" s="16" t="s">
        <v>90</v>
      </c>
      <c r="E235" s="135">
        <v>92720321.16</v>
      </c>
      <c r="F235" s="135">
        <v>98105.08</v>
      </c>
      <c r="G235" s="135">
        <v>93523.08</v>
      </c>
      <c r="H235" s="135">
        <v>1772.05</v>
      </c>
      <c r="I235" s="135">
        <v>0</v>
      </c>
      <c r="J235" s="135">
        <v>0</v>
      </c>
      <c r="K235" s="135">
        <v>21369.79</v>
      </c>
      <c r="L235" s="135">
        <v>0</v>
      </c>
      <c r="M235" s="135">
        <v>92505551.16</v>
      </c>
      <c r="N235" s="135">
        <v>441915.06</v>
      </c>
      <c r="O235" s="135">
        <v>1858643.51</v>
      </c>
      <c r="P235" s="135">
        <v>49588</v>
      </c>
      <c r="Q235" s="135">
        <v>0</v>
      </c>
      <c r="R235" s="135">
        <v>90155404.59</v>
      </c>
      <c r="S235" s="135">
        <v>106049095.48</v>
      </c>
      <c r="T235" s="135">
        <v>-976225.18</v>
      </c>
      <c r="U235" s="135">
        <v>1403358.61</v>
      </c>
      <c r="V235" s="135">
        <v>-142740.81</v>
      </c>
      <c r="W235" s="135">
        <v>1157978.16</v>
      </c>
      <c r="X235" s="135">
        <v>-163601.42</v>
      </c>
      <c r="Y235" s="135">
        <v>1600085.96</v>
      </c>
      <c r="Z235" s="135">
        <v>-3053.8</v>
      </c>
      <c r="AA235" s="135">
        <v>5397038.56</v>
      </c>
      <c r="AB235" s="135">
        <v>178639.63</v>
      </c>
      <c r="AC235" s="135">
        <v>3332201.78</v>
      </c>
      <c r="AD235" s="135">
        <v>-218388.65</v>
      </c>
      <c r="AE235" s="135">
        <v>85249.67</v>
      </c>
      <c r="AF235" s="135">
        <v>0</v>
      </c>
      <c r="AG235" s="135">
        <v>0</v>
      </c>
      <c r="AH235" s="135">
        <v>0</v>
      </c>
      <c r="AI235" s="135">
        <v>0</v>
      </c>
      <c r="AJ235" s="135">
        <v>314344.19</v>
      </c>
      <c r="AK235" s="135">
        <v>32813.22</v>
      </c>
      <c r="AL235" s="135">
        <v>4874473.28</v>
      </c>
      <c r="AM235" s="135">
        <v>219450.68</v>
      </c>
      <c r="AN235" s="135">
        <v>0</v>
      </c>
      <c r="AO235" s="135">
        <v>0</v>
      </c>
      <c r="AP235" s="135">
        <v>92720321.16</v>
      </c>
      <c r="AQ235" s="135">
        <v>4555717.67</v>
      </c>
      <c r="AR235" s="133"/>
      <c r="AS235" s="132"/>
      <c r="AT235" s="132"/>
    </row>
    <row r="236" spans="1:46" s="95" customFormat="1" ht="12.75">
      <c r="A236" s="107" t="s">
        <v>456</v>
      </c>
      <c r="B236" s="23" t="s">
        <v>457</v>
      </c>
      <c r="C236" s="16" t="s">
        <v>87</v>
      </c>
      <c r="D236" s="16" t="s">
        <v>89</v>
      </c>
      <c r="E236" s="135">
        <v>29560466.82</v>
      </c>
      <c r="F236" s="135">
        <v>28385.82</v>
      </c>
      <c r="G236" s="135">
        <v>50686.16</v>
      </c>
      <c r="H236" s="135">
        <v>0</v>
      </c>
      <c r="I236" s="135">
        <v>0</v>
      </c>
      <c r="J236" s="135">
        <v>0</v>
      </c>
      <c r="K236" s="135">
        <v>0</v>
      </c>
      <c r="L236" s="135">
        <v>0</v>
      </c>
      <c r="M236" s="135">
        <v>29481394.84</v>
      </c>
      <c r="N236" s="135">
        <v>240747.21</v>
      </c>
      <c r="O236" s="135">
        <v>608445.59</v>
      </c>
      <c r="P236" s="135">
        <v>13301.1</v>
      </c>
      <c r="Q236" s="135">
        <v>0</v>
      </c>
      <c r="R236" s="135">
        <v>28618900.939999998</v>
      </c>
      <c r="S236" s="135">
        <v>36334419.91</v>
      </c>
      <c r="T236" s="135">
        <v>-450286.88</v>
      </c>
      <c r="U236" s="135">
        <v>286758.23</v>
      </c>
      <c r="V236" s="135">
        <v>30697.08</v>
      </c>
      <c r="W236" s="135">
        <v>1131056.13</v>
      </c>
      <c r="X236" s="135">
        <v>-101101.27</v>
      </c>
      <c r="Y236" s="135">
        <v>509975.11</v>
      </c>
      <c r="Z236" s="135">
        <v>-4952.62</v>
      </c>
      <c r="AA236" s="135">
        <v>3710620.86</v>
      </c>
      <c r="AB236" s="135">
        <v>71819.15</v>
      </c>
      <c r="AC236" s="135">
        <v>1239934.26</v>
      </c>
      <c r="AD236" s="135">
        <v>9982.8</v>
      </c>
      <c r="AE236" s="135">
        <v>136311.81</v>
      </c>
      <c r="AF236" s="135">
        <v>491.37</v>
      </c>
      <c r="AG236" s="135">
        <v>22889.16</v>
      </c>
      <c r="AH236" s="135">
        <v>-2074.51</v>
      </c>
      <c r="AI236" s="135">
        <v>0</v>
      </c>
      <c r="AJ236" s="135">
        <v>32512.52</v>
      </c>
      <c r="AK236" s="135">
        <v>97919.05</v>
      </c>
      <c r="AL236" s="135">
        <v>699003.72</v>
      </c>
      <c r="AM236" s="135">
        <v>96778.96</v>
      </c>
      <c r="AN236" s="135">
        <v>0</v>
      </c>
      <c r="AO236" s="135">
        <v>0</v>
      </c>
      <c r="AP236" s="135">
        <v>29560466.82</v>
      </c>
      <c r="AQ236" s="135">
        <v>1250188.46</v>
      </c>
      <c r="AR236" s="133"/>
      <c r="AS236" s="132"/>
      <c r="AT236" s="132"/>
    </row>
    <row r="237" spans="1:46" s="95" customFormat="1" ht="12.75">
      <c r="A237" s="107" t="s">
        <v>458</v>
      </c>
      <c r="B237" s="23" t="s">
        <v>459</v>
      </c>
      <c r="C237" s="16" t="s">
        <v>81</v>
      </c>
      <c r="D237" s="16" t="s">
        <v>89</v>
      </c>
      <c r="E237" s="135">
        <v>31512552.57</v>
      </c>
      <c r="F237" s="135">
        <v>17863.23</v>
      </c>
      <c r="G237" s="135">
        <v>8557.64</v>
      </c>
      <c r="H237" s="135">
        <v>0</v>
      </c>
      <c r="I237" s="135">
        <v>26105.69</v>
      </c>
      <c r="J237" s="135">
        <v>0</v>
      </c>
      <c r="K237" s="135">
        <v>1416.87</v>
      </c>
      <c r="L237" s="135">
        <v>0</v>
      </c>
      <c r="M237" s="135">
        <v>31458609.14</v>
      </c>
      <c r="N237" s="135">
        <v>162957.66</v>
      </c>
      <c r="O237" s="135">
        <v>-40991.05</v>
      </c>
      <c r="P237" s="135">
        <v>5757.86</v>
      </c>
      <c r="Q237" s="135">
        <v>0</v>
      </c>
      <c r="R237" s="135">
        <v>31330884.67</v>
      </c>
      <c r="S237" s="135">
        <v>37483455.79000001</v>
      </c>
      <c r="T237" s="135">
        <v>-618005.25</v>
      </c>
      <c r="U237" s="135">
        <v>277390.4</v>
      </c>
      <c r="V237" s="135">
        <v>122214.38</v>
      </c>
      <c r="W237" s="135">
        <v>895705.74</v>
      </c>
      <c r="X237" s="135">
        <v>-104738.55</v>
      </c>
      <c r="Y237" s="135">
        <v>557597.58</v>
      </c>
      <c r="Z237" s="135">
        <v>-11477.43</v>
      </c>
      <c r="AA237" s="135">
        <v>2042255.74</v>
      </c>
      <c r="AB237" s="135">
        <v>59669.62</v>
      </c>
      <c r="AC237" s="135">
        <v>1522841.48</v>
      </c>
      <c r="AD237" s="135">
        <v>7203.31</v>
      </c>
      <c r="AE237" s="135">
        <v>22555.84</v>
      </c>
      <c r="AF237" s="135">
        <v>183.22</v>
      </c>
      <c r="AG237" s="135">
        <v>65710.06</v>
      </c>
      <c r="AH237" s="135">
        <v>2457.78</v>
      </c>
      <c r="AI237" s="135">
        <v>0</v>
      </c>
      <c r="AJ237" s="135">
        <v>32744</v>
      </c>
      <c r="AK237" s="135">
        <v>1850.07</v>
      </c>
      <c r="AL237" s="135">
        <v>1556656.7</v>
      </c>
      <c r="AM237" s="135">
        <v>193527.89</v>
      </c>
      <c r="AN237" s="135">
        <v>0</v>
      </c>
      <c r="AO237" s="135">
        <v>0</v>
      </c>
      <c r="AP237" s="135">
        <v>31512552.57</v>
      </c>
      <c r="AQ237" s="135">
        <v>2071908.22</v>
      </c>
      <c r="AR237" s="133"/>
      <c r="AS237" s="132"/>
      <c r="AT237" s="132"/>
    </row>
    <row r="238" spans="1:46" s="95" customFormat="1" ht="12.75">
      <c r="A238" s="107" t="s">
        <v>460</v>
      </c>
      <c r="B238" s="23" t="s">
        <v>461</v>
      </c>
      <c r="C238" s="16" t="s">
        <v>80</v>
      </c>
      <c r="D238" s="16" t="s">
        <v>90</v>
      </c>
      <c r="E238" s="135">
        <v>67910433.6</v>
      </c>
      <c r="F238" s="135">
        <v>58973.11</v>
      </c>
      <c r="G238" s="135">
        <v>39434.76</v>
      </c>
      <c r="H238" s="135">
        <v>0</v>
      </c>
      <c r="I238" s="135">
        <v>0</v>
      </c>
      <c r="J238" s="135">
        <v>0</v>
      </c>
      <c r="K238" s="135">
        <v>44396.03</v>
      </c>
      <c r="L238" s="135">
        <v>0</v>
      </c>
      <c r="M238" s="135">
        <v>67767629.7</v>
      </c>
      <c r="N238" s="135">
        <v>325730.26</v>
      </c>
      <c r="O238" s="135">
        <v>1537998.26</v>
      </c>
      <c r="P238" s="135">
        <v>26007.02</v>
      </c>
      <c r="Q238" s="135">
        <v>0</v>
      </c>
      <c r="R238" s="135">
        <v>65877894.160000004</v>
      </c>
      <c r="S238" s="135">
        <v>77671759.49000001</v>
      </c>
      <c r="T238" s="135">
        <v>-1306624.14</v>
      </c>
      <c r="U238" s="135">
        <v>1776406.86</v>
      </c>
      <c r="V238" s="135">
        <v>21139.22</v>
      </c>
      <c r="W238" s="135">
        <v>874421.84</v>
      </c>
      <c r="X238" s="135">
        <v>-138012.52</v>
      </c>
      <c r="Y238" s="135">
        <v>1169827.59</v>
      </c>
      <c r="Z238" s="135">
        <v>-10152.58</v>
      </c>
      <c r="AA238" s="135">
        <v>4264569.38</v>
      </c>
      <c r="AB238" s="135">
        <v>110564.02</v>
      </c>
      <c r="AC238" s="135">
        <v>3394087.06</v>
      </c>
      <c r="AD238" s="135">
        <v>49738.94</v>
      </c>
      <c r="AE238" s="135">
        <v>31500.35</v>
      </c>
      <c r="AF238" s="135">
        <v>-708.29</v>
      </c>
      <c r="AG238" s="135">
        <v>1623.75</v>
      </c>
      <c r="AH238" s="135">
        <v>0</v>
      </c>
      <c r="AI238" s="135">
        <v>0</v>
      </c>
      <c r="AJ238" s="135">
        <v>8370.78</v>
      </c>
      <c r="AK238" s="135">
        <v>4780.66</v>
      </c>
      <c r="AL238" s="135">
        <v>3156256.6</v>
      </c>
      <c r="AM238" s="135">
        <v>-345269.73</v>
      </c>
      <c r="AN238" s="135">
        <v>0</v>
      </c>
      <c r="AO238" s="135">
        <v>0</v>
      </c>
      <c r="AP238" s="135">
        <v>67910433.6</v>
      </c>
      <c r="AQ238" s="135">
        <v>6777050.430000001</v>
      </c>
      <c r="AR238" s="133"/>
      <c r="AS238" s="132"/>
      <c r="AT238" s="132"/>
    </row>
    <row r="239" spans="1:46" s="95" customFormat="1" ht="12.75">
      <c r="A239" s="107" t="s">
        <v>462</v>
      </c>
      <c r="B239" s="23" t="s">
        <v>463</v>
      </c>
      <c r="C239" s="16" t="s">
        <v>87</v>
      </c>
      <c r="D239" s="16" t="s">
        <v>89</v>
      </c>
      <c r="E239" s="135">
        <v>32174572.58</v>
      </c>
      <c r="F239" s="135">
        <v>11117.97</v>
      </c>
      <c r="G239" s="135">
        <v>11970.77</v>
      </c>
      <c r="H239" s="135">
        <v>244.02</v>
      </c>
      <c r="I239" s="135">
        <v>10700.06</v>
      </c>
      <c r="J239" s="135">
        <v>2425.38</v>
      </c>
      <c r="K239" s="135">
        <v>0</v>
      </c>
      <c r="L239" s="135">
        <v>0</v>
      </c>
      <c r="M239" s="135">
        <v>32138114.38</v>
      </c>
      <c r="N239" s="135">
        <v>121968.95</v>
      </c>
      <c r="O239" s="135">
        <v>501098.63</v>
      </c>
      <c r="P239" s="135">
        <v>7635.54</v>
      </c>
      <c r="Q239" s="135">
        <v>0</v>
      </c>
      <c r="R239" s="135">
        <v>31507411.259999998</v>
      </c>
      <c r="S239" s="135">
        <v>44134968.61</v>
      </c>
      <c r="T239" s="135">
        <v>-779929.73</v>
      </c>
      <c r="U239" s="135">
        <v>124454.66</v>
      </c>
      <c r="V239" s="135">
        <v>-705143.07</v>
      </c>
      <c r="W239" s="135">
        <v>7812078.09</v>
      </c>
      <c r="X239" s="135">
        <v>-114139.67</v>
      </c>
      <c r="Y239" s="135">
        <v>692509.97</v>
      </c>
      <c r="Z239" s="135">
        <v>-8199.51</v>
      </c>
      <c r="AA239" s="135">
        <v>1198637.06</v>
      </c>
      <c r="AB239" s="135">
        <v>27077.1</v>
      </c>
      <c r="AC239" s="135">
        <v>785947.49</v>
      </c>
      <c r="AD239" s="135">
        <v>1498.68</v>
      </c>
      <c r="AE239" s="135">
        <v>42395.4</v>
      </c>
      <c r="AF239" s="135">
        <v>0</v>
      </c>
      <c r="AG239" s="135">
        <v>27688.93</v>
      </c>
      <c r="AH239" s="135">
        <v>-0.7</v>
      </c>
      <c r="AI239" s="135">
        <v>0</v>
      </c>
      <c r="AJ239" s="135">
        <v>539656.33</v>
      </c>
      <c r="AK239" s="135">
        <v>-50482.1</v>
      </c>
      <c r="AL239" s="135">
        <v>991340.2</v>
      </c>
      <c r="AM239" s="135">
        <v>22391.54</v>
      </c>
      <c r="AN239" s="135">
        <v>0</v>
      </c>
      <c r="AO239" s="135">
        <v>0</v>
      </c>
      <c r="AP239" s="135">
        <v>32174572.58</v>
      </c>
      <c r="AQ239" s="135">
        <v>685190.61</v>
      </c>
      <c r="AR239" s="133"/>
      <c r="AS239" s="132"/>
      <c r="AT239" s="132"/>
    </row>
    <row r="240" spans="1:46" s="95" customFormat="1" ht="12.75">
      <c r="A240" s="107" t="s">
        <v>464</v>
      </c>
      <c r="B240" s="23" t="s">
        <v>465</v>
      </c>
      <c r="C240" s="16" t="s">
        <v>82</v>
      </c>
      <c r="D240" s="16" t="s">
        <v>89</v>
      </c>
      <c r="E240" s="135">
        <v>32807848.64</v>
      </c>
      <c r="F240" s="135">
        <v>27250.19</v>
      </c>
      <c r="G240" s="135">
        <v>21847.68</v>
      </c>
      <c r="H240" s="135">
        <v>16.08</v>
      </c>
      <c r="I240" s="135">
        <v>0</v>
      </c>
      <c r="J240" s="135">
        <v>5285.3</v>
      </c>
      <c r="K240" s="135">
        <v>0</v>
      </c>
      <c r="L240" s="135">
        <v>0</v>
      </c>
      <c r="M240" s="135">
        <v>32753449.39</v>
      </c>
      <c r="N240" s="135">
        <v>174520.59</v>
      </c>
      <c r="O240" s="135">
        <v>204534.27</v>
      </c>
      <c r="P240" s="135">
        <v>16055.94</v>
      </c>
      <c r="Q240" s="135">
        <v>0</v>
      </c>
      <c r="R240" s="135">
        <v>32358338.59</v>
      </c>
      <c r="S240" s="135">
        <v>38038263.64</v>
      </c>
      <c r="T240" s="135">
        <v>-559873.68</v>
      </c>
      <c r="U240" s="135">
        <v>156290.66</v>
      </c>
      <c r="V240" s="135">
        <v>18725.89</v>
      </c>
      <c r="W240" s="135">
        <v>511841.87</v>
      </c>
      <c r="X240" s="135">
        <v>-247102.18</v>
      </c>
      <c r="Y240" s="135">
        <v>567811.27</v>
      </c>
      <c r="Z240" s="135">
        <v>-11052.43</v>
      </c>
      <c r="AA240" s="135">
        <v>1820516.73</v>
      </c>
      <c r="AB240" s="135">
        <v>47808.26</v>
      </c>
      <c r="AC240" s="135">
        <v>2139120.08</v>
      </c>
      <c r="AD240" s="135">
        <v>-6264.7</v>
      </c>
      <c r="AE240" s="135">
        <v>76360.76</v>
      </c>
      <c r="AF240" s="135">
        <v>0</v>
      </c>
      <c r="AG240" s="135">
        <v>16235.18</v>
      </c>
      <c r="AH240" s="135">
        <v>-281.24</v>
      </c>
      <c r="AI240" s="135">
        <v>0</v>
      </c>
      <c r="AJ240" s="135">
        <v>2589.95</v>
      </c>
      <c r="AK240" s="135">
        <v>46977.66</v>
      </c>
      <c r="AL240" s="135">
        <v>978048.61</v>
      </c>
      <c r="AM240" s="135">
        <v>19579.73</v>
      </c>
      <c r="AN240" s="135">
        <v>0</v>
      </c>
      <c r="AO240" s="135">
        <v>-3114</v>
      </c>
      <c r="AP240" s="135">
        <v>32807848.64</v>
      </c>
      <c r="AQ240" s="135">
        <v>1488265.84</v>
      </c>
      <c r="AR240" s="133"/>
      <c r="AS240" s="132"/>
      <c r="AT240" s="132"/>
    </row>
    <row r="241" spans="1:46" s="95" customFormat="1" ht="12.75">
      <c r="A241" s="107" t="s">
        <v>466</v>
      </c>
      <c r="B241" s="23" t="s">
        <v>467</v>
      </c>
      <c r="C241" s="16" t="s">
        <v>87</v>
      </c>
      <c r="D241" s="16" t="s">
        <v>90</v>
      </c>
      <c r="E241" s="135">
        <v>199034845.91</v>
      </c>
      <c r="F241" s="135">
        <v>1515.63</v>
      </c>
      <c r="G241" s="135">
        <v>488200.21</v>
      </c>
      <c r="H241" s="135">
        <v>0</v>
      </c>
      <c r="I241" s="135">
        <v>0</v>
      </c>
      <c r="J241" s="135">
        <v>0</v>
      </c>
      <c r="K241" s="135">
        <v>0</v>
      </c>
      <c r="L241" s="135">
        <v>0</v>
      </c>
      <c r="M241" s="135">
        <v>198545130.07</v>
      </c>
      <c r="N241" s="135">
        <v>764821.06</v>
      </c>
      <c r="O241" s="135">
        <v>3173095.16</v>
      </c>
      <c r="P241" s="135">
        <v>42316.29</v>
      </c>
      <c r="Q241" s="135">
        <v>0</v>
      </c>
      <c r="R241" s="135">
        <v>194564897.56</v>
      </c>
      <c r="S241" s="135">
        <v>226183385.07</v>
      </c>
      <c r="T241" s="135">
        <v>-1256712.2</v>
      </c>
      <c r="U241" s="135">
        <v>2816160.9</v>
      </c>
      <c r="V241" s="135">
        <v>438418.17</v>
      </c>
      <c r="W241" s="135">
        <v>2320229.21</v>
      </c>
      <c r="X241" s="135">
        <v>-583976.06</v>
      </c>
      <c r="Y241" s="135">
        <v>3523268.71</v>
      </c>
      <c r="Z241" s="135">
        <v>-21702.54</v>
      </c>
      <c r="AA241" s="135">
        <v>8159005.85</v>
      </c>
      <c r="AB241" s="135">
        <v>225780.79</v>
      </c>
      <c r="AC241" s="135">
        <v>13409682.59</v>
      </c>
      <c r="AD241" s="135">
        <v>-12081.63</v>
      </c>
      <c r="AE241" s="135">
        <v>16226.48</v>
      </c>
      <c r="AF241" s="135">
        <v>0</v>
      </c>
      <c r="AG241" s="135">
        <v>0</v>
      </c>
      <c r="AH241" s="135">
        <v>0</v>
      </c>
      <c r="AI241" s="135">
        <v>0</v>
      </c>
      <c r="AJ241" s="135">
        <v>1001739.47</v>
      </c>
      <c r="AK241" s="135">
        <v>643389.13</v>
      </c>
      <c r="AL241" s="135">
        <v>7096162.89</v>
      </c>
      <c r="AM241" s="135">
        <v>371813.48</v>
      </c>
      <c r="AN241" s="135">
        <v>0</v>
      </c>
      <c r="AO241" s="135">
        <v>0</v>
      </c>
      <c r="AP241" s="135">
        <v>199034845.91</v>
      </c>
      <c r="AQ241" s="135">
        <v>10748976.92</v>
      </c>
      <c r="AR241" s="133"/>
      <c r="AS241" s="132"/>
      <c r="AT241" s="132"/>
    </row>
    <row r="242" spans="1:46" s="95" customFormat="1" ht="12.75">
      <c r="A242" s="107" t="s">
        <v>468</v>
      </c>
      <c r="B242" s="23" t="s">
        <v>469</v>
      </c>
      <c r="C242" s="16" t="s">
        <v>82</v>
      </c>
      <c r="D242" s="16" t="s">
        <v>89</v>
      </c>
      <c r="E242" s="135">
        <v>27053033.25</v>
      </c>
      <c r="F242" s="135">
        <v>10359.57</v>
      </c>
      <c r="G242" s="135">
        <v>0</v>
      </c>
      <c r="H242" s="135">
        <v>71.31</v>
      </c>
      <c r="I242" s="135">
        <v>0</v>
      </c>
      <c r="J242" s="135">
        <v>0</v>
      </c>
      <c r="K242" s="135">
        <v>2116.69</v>
      </c>
      <c r="L242" s="135">
        <v>13226.27</v>
      </c>
      <c r="M242" s="135">
        <v>27027259.41</v>
      </c>
      <c r="N242" s="135">
        <v>151461.1</v>
      </c>
      <c r="O242" s="135">
        <v>25716.87</v>
      </c>
      <c r="P242" s="135">
        <v>10150.13</v>
      </c>
      <c r="Q242" s="135">
        <v>0</v>
      </c>
      <c r="R242" s="135">
        <v>26839931.310000002</v>
      </c>
      <c r="S242" s="135">
        <v>31881197.27</v>
      </c>
      <c r="T242" s="135">
        <v>-132403.35</v>
      </c>
      <c r="U242" s="135">
        <v>773373.97</v>
      </c>
      <c r="V242" s="135">
        <v>8749.91</v>
      </c>
      <c r="W242" s="135">
        <v>470175.5</v>
      </c>
      <c r="X242" s="135">
        <v>-77820.38</v>
      </c>
      <c r="Y242" s="135">
        <v>476124.77</v>
      </c>
      <c r="Z242" s="135">
        <v>-1818.38</v>
      </c>
      <c r="AA242" s="135">
        <v>2029845.37</v>
      </c>
      <c r="AB242" s="135">
        <v>62425.2</v>
      </c>
      <c r="AC242" s="135">
        <v>1759553.75</v>
      </c>
      <c r="AD242" s="135">
        <v>5740.02</v>
      </c>
      <c r="AE242" s="135">
        <v>87919.02</v>
      </c>
      <c r="AF242" s="135">
        <v>0</v>
      </c>
      <c r="AG242" s="135">
        <v>19725.97</v>
      </c>
      <c r="AH242" s="135">
        <v>8129.21</v>
      </c>
      <c r="AI242" s="135">
        <v>0</v>
      </c>
      <c r="AJ242" s="135">
        <v>783131.67</v>
      </c>
      <c r="AK242" s="135">
        <v>2055.79</v>
      </c>
      <c r="AL242" s="135">
        <v>722097.53</v>
      </c>
      <c r="AM242" s="135">
        <v>79212.29</v>
      </c>
      <c r="AN242" s="135">
        <v>0</v>
      </c>
      <c r="AO242" s="135">
        <v>0</v>
      </c>
      <c r="AP242" s="135">
        <v>27053033.25</v>
      </c>
      <c r="AQ242" s="135">
        <v>1252671.7</v>
      </c>
      <c r="AR242" s="133"/>
      <c r="AS242" s="132"/>
      <c r="AT242" s="132"/>
    </row>
    <row r="243" spans="1:46" s="95" customFormat="1" ht="12.75">
      <c r="A243" s="107" t="s">
        <v>673</v>
      </c>
      <c r="B243" s="23" t="s">
        <v>674</v>
      </c>
      <c r="C243" s="16" t="s">
        <v>86</v>
      </c>
      <c r="D243" s="16" t="s">
        <v>88</v>
      </c>
      <c r="E243" s="135">
        <v>69350796.69</v>
      </c>
      <c r="F243" s="135">
        <v>71023.85</v>
      </c>
      <c r="G243" s="135">
        <v>114355.86</v>
      </c>
      <c r="H243" s="135">
        <v>4436.63</v>
      </c>
      <c r="I243" s="135">
        <v>10905.21</v>
      </c>
      <c r="J243" s="135">
        <v>0</v>
      </c>
      <c r="K243" s="135">
        <v>0</v>
      </c>
      <c r="L243" s="135">
        <v>0</v>
      </c>
      <c r="M243" s="135">
        <v>69150075.14</v>
      </c>
      <c r="N243" s="135">
        <v>463570.83</v>
      </c>
      <c r="O243" s="135">
        <v>579411.32</v>
      </c>
      <c r="P243" s="135">
        <v>128483.61</v>
      </c>
      <c r="Q243" s="135">
        <v>0</v>
      </c>
      <c r="R243" s="135">
        <v>67978609.38</v>
      </c>
      <c r="S243" s="135">
        <v>84005066.52</v>
      </c>
      <c r="T243" s="135">
        <v>-2012373.89</v>
      </c>
      <c r="U243" s="135">
        <v>799022.19</v>
      </c>
      <c r="V243" s="135">
        <v>-192564.67</v>
      </c>
      <c r="W243" s="135">
        <v>1035146.29</v>
      </c>
      <c r="X243" s="135">
        <v>-6946.68</v>
      </c>
      <c r="Y243" s="135">
        <v>1230589.64</v>
      </c>
      <c r="Z243" s="135">
        <v>-23098.42</v>
      </c>
      <c r="AA243" s="135">
        <v>6126051.98</v>
      </c>
      <c r="AB243" s="135">
        <v>232746.44</v>
      </c>
      <c r="AC243" s="135">
        <v>4131585.11</v>
      </c>
      <c r="AD243" s="135">
        <v>-31974.33</v>
      </c>
      <c r="AE243" s="135">
        <v>110330.81</v>
      </c>
      <c r="AF243" s="135">
        <v>1142.26</v>
      </c>
      <c r="AG243" s="135">
        <v>109682.86</v>
      </c>
      <c r="AH243" s="135">
        <v>7382.55</v>
      </c>
      <c r="AI243" s="135">
        <v>0</v>
      </c>
      <c r="AJ243" s="135">
        <v>75944.57</v>
      </c>
      <c r="AK243" s="135">
        <v>25647.12</v>
      </c>
      <c r="AL243" s="135">
        <v>2660432.66</v>
      </c>
      <c r="AM243" s="135">
        <v>-21326.96</v>
      </c>
      <c r="AN243" s="135">
        <v>0</v>
      </c>
      <c r="AO243" s="135">
        <v>0</v>
      </c>
      <c r="AP243" s="135">
        <v>69350796.69</v>
      </c>
      <c r="AQ243" s="135">
        <v>3839616</v>
      </c>
      <c r="AR243" s="133"/>
      <c r="AS243" s="132"/>
      <c r="AT243" s="132"/>
    </row>
    <row r="244" spans="1:46" s="95" customFormat="1" ht="12.75">
      <c r="A244" s="107" t="s">
        <v>470</v>
      </c>
      <c r="B244" s="23" t="s">
        <v>471</v>
      </c>
      <c r="C244" s="16" t="s">
        <v>82</v>
      </c>
      <c r="D244" s="16" t="s">
        <v>88</v>
      </c>
      <c r="E244" s="135">
        <v>91761475.58</v>
      </c>
      <c r="F244" s="135">
        <v>85367</v>
      </c>
      <c r="G244" s="135">
        <v>45782.81</v>
      </c>
      <c r="H244" s="135">
        <v>0</v>
      </c>
      <c r="I244" s="135">
        <v>0</v>
      </c>
      <c r="J244" s="135">
        <v>0</v>
      </c>
      <c r="K244" s="135">
        <v>0.01</v>
      </c>
      <c r="L244" s="135">
        <v>0</v>
      </c>
      <c r="M244" s="135">
        <v>91630325.76</v>
      </c>
      <c r="N244" s="135">
        <v>209654</v>
      </c>
      <c r="O244" s="135">
        <v>1684747.38</v>
      </c>
      <c r="P244" s="135">
        <v>42725.61</v>
      </c>
      <c r="Q244" s="135">
        <v>0</v>
      </c>
      <c r="R244" s="135">
        <v>89693198.77</v>
      </c>
      <c r="S244" s="135">
        <v>95911793.13</v>
      </c>
      <c r="T244" s="135">
        <v>612783.55</v>
      </c>
      <c r="U244" s="135">
        <v>2867484.19</v>
      </c>
      <c r="V244" s="135">
        <v>165515.11</v>
      </c>
      <c r="W244" s="135">
        <v>760683.47</v>
      </c>
      <c r="X244" s="135">
        <v>-53264.66</v>
      </c>
      <c r="Y244" s="135">
        <v>1548677.09</v>
      </c>
      <c r="Z244" s="135">
        <v>7260.94</v>
      </c>
      <c r="AA244" s="135">
        <v>760790.03</v>
      </c>
      <c r="AB244" s="135">
        <v>44288.32</v>
      </c>
      <c r="AC244" s="135">
        <v>2933703.73</v>
      </c>
      <c r="AD244" s="135">
        <v>63861.98</v>
      </c>
      <c r="AE244" s="135">
        <v>0</v>
      </c>
      <c r="AF244" s="135">
        <v>0</v>
      </c>
      <c r="AG244" s="135">
        <v>0</v>
      </c>
      <c r="AH244" s="135">
        <v>0</v>
      </c>
      <c r="AI244" s="135">
        <v>0</v>
      </c>
      <c r="AJ244" s="135">
        <v>69284.79</v>
      </c>
      <c r="AK244" s="135">
        <v>384462.94</v>
      </c>
      <c r="AL244" s="135">
        <v>3970727.35</v>
      </c>
      <c r="AM244" s="135">
        <v>417500.48</v>
      </c>
      <c r="AN244" s="135">
        <v>0</v>
      </c>
      <c r="AO244" s="135">
        <v>0</v>
      </c>
      <c r="AP244" s="135">
        <v>91761475.58</v>
      </c>
      <c r="AQ244" s="135">
        <v>14132710.850000001</v>
      </c>
      <c r="AR244" s="133"/>
      <c r="AS244" s="132"/>
      <c r="AT244" s="132"/>
    </row>
    <row r="245" spans="1:46" s="95" customFormat="1" ht="12.75">
      <c r="A245" s="107" t="s">
        <v>472</v>
      </c>
      <c r="B245" s="23" t="s">
        <v>473</v>
      </c>
      <c r="C245" s="16" t="s">
        <v>86</v>
      </c>
      <c r="D245" s="16" t="s">
        <v>90</v>
      </c>
      <c r="E245" s="135">
        <v>105635349.46000001</v>
      </c>
      <c r="F245" s="135">
        <v>11037.97</v>
      </c>
      <c r="G245" s="135">
        <v>218930.21</v>
      </c>
      <c r="H245" s="135">
        <v>0</v>
      </c>
      <c r="I245" s="135">
        <v>0</v>
      </c>
      <c r="J245" s="135">
        <v>0</v>
      </c>
      <c r="K245" s="135">
        <v>0</v>
      </c>
      <c r="L245" s="135">
        <v>0</v>
      </c>
      <c r="M245" s="135">
        <v>105405381.28</v>
      </c>
      <c r="N245" s="135">
        <v>241018.38</v>
      </c>
      <c r="O245" s="135">
        <v>377028.03</v>
      </c>
      <c r="P245" s="135">
        <v>40563.44</v>
      </c>
      <c r="Q245" s="135">
        <v>0</v>
      </c>
      <c r="R245" s="135">
        <v>104746771.43</v>
      </c>
      <c r="S245" s="135">
        <v>111616054.48</v>
      </c>
      <c r="T245" s="135">
        <v>-954182.65</v>
      </c>
      <c r="U245" s="135">
        <v>2665534.46</v>
      </c>
      <c r="V245" s="135">
        <v>155461.38</v>
      </c>
      <c r="W245" s="135">
        <v>908765.47</v>
      </c>
      <c r="X245" s="135">
        <v>-74179.16</v>
      </c>
      <c r="Y245" s="135">
        <v>1783216.83</v>
      </c>
      <c r="Z245" s="135">
        <v>-11671.34</v>
      </c>
      <c r="AA245" s="135">
        <v>1611800.44</v>
      </c>
      <c r="AB245" s="135">
        <v>24652.97</v>
      </c>
      <c r="AC245" s="135">
        <v>3144987.8</v>
      </c>
      <c r="AD245" s="135">
        <v>7348.52</v>
      </c>
      <c r="AE245" s="135">
        <v>69719.55</v>
      </c>
      <c r="AF245" s="135">
        <v>2796.6</v>
      </c>
      <c r="AG245" s="135">
        <v>866</v>
      </c>
      <c r="AH245" s="135">
        <v>0</v>
      </c>
      <c r="AI245" s="135">
        <v>0</v>
      </c>
      <c r="AJ245" s="135">
        <v>384317.74</v>
      </c>
      <c r="AK245" s="135">
        <v>135601.07</v>
      </c>
      <c r="AL245" s="135">
        <v>3217500.87</v>
      </c>
      <c r="AM245" s="135">
        <v>201517.83</v>
      </c>
      <c r="AN245" s="135">
        <v>0</v>
      </c>
      <c r="AO245" s="135">
        <v>-16632</v>
      </c>
      <c r="AP245" s="135">
        <v>105635349.46000001</v>
      </c>
      <c r="AQ245" s="135">
        <v>2637270.66</v>
      </c>
      <c r="AR245" s="133"/>
      <c r="AS245" s="132"/>
      <c r="AT245" s="132"/>
    </row>
    <row r="246" spans="1:46" s="95" customFormat="1" ht="12.75">
      <c r="A246" s="107" t="s">
        <v>474</v>
      </c>
      <c r="B246" s="23" t="s">
        <v>475</v>
      </c>
      <c r="C246" s="16" t="s">
        <v>82</v>
      </c>
      <c r="D246" s="16" t="s">
        <v>89</v>
      </c>
      <c r="E246" s="135">
        <v>28203904</v>
      </c>
      <c r="F246" s="135">
        <v>3265.52</v>
      </c>
      <c r="G246" s="135">
        <v>21956.1</v>
      </c>
      <c r="H246" s="135">
        <v>57.37</v>
      </c>
      <c r="I246" s="135">
        <v>0</v>
      </c>
      <c r="J246" s="135">
        <v>0</v>
      </c>
      <c r="K246" s="135">
        <v>0</v>
      </c>
      <c r="L246" s="135">
        <v>0</v>
      </c>
      <c r="M246" s="135">
        <v>28178625.01</v>
      </c>
      <c r="N246" s="135">
        <v>101479.31</v>
      </c>
      <c r="O246" s="135">
        <v>370612.03</v>
      </c>
      <c r="P246" s="135">
        <v>3291.54</v>
      </c>
      <c r="Q246" s="135">
        <v>0</v>
      </c>
      <c r="R246" s="135">
        <v>27703242.130000003</v>
      </c>
      <c r="S246" s="135">
        <v>31998825.19</v>
      </c>
      <c r="T246" s="135">
        <v>-474436.74</v>
      </c>
      <c r="U246" s="135">
        <v>829126.43</v>
      </c>
      <c r="V246" s="135">
        <v>822.78</v>
      </c>
      <c r="W246" s="135">
        <v>753003.11</v>
      </c>
      <c r="X246" s="135">
        <v>68487.55</v>
      </c>
      <c r="Y246" s="135">
        <v>502069.16</v>
      </c>
      <c r="Z246" s="135">
        <v>-7121.36</v>
      </c>
      <c r="AA246" s="135">
        <v>735489.52</v>
      </c>
      <c r="AB246" s="135">
        <v>16755.21</v>
      </c>
      <c r="AC246" s="135">
        <v>1405203.84</v>
      </c>
      <c r="AD246" s="135">
        <v>12152.91</v>
      </c>
      <c r="AE246" s="135">
        <v>53309.28</v>
      </c>
      <c r="AF246" s="135">
        <v>0</v>
      </c>
      <c r="AG246" s="135">
        <v>2489.75</v>
      </c>
      <c r="AH246" s="135">
        <v>0</v>
      </c>
      <c r="AI246" s="135">
        <v>0</v>
      </c>
      <c r="AJ246" s="135">
        <v>582.31</v>
      </c>
      <c r="AK246" s="135">
        <v>35261.3</v>
      </c>
      <c r="AL246" s="135">
        <v>1521996.56</v>
      </c>
      <c r="AM246" s="135">
        <v>40650.12</v>
      </c>
      <c r="AN246" s="135">
        <v>0</v>
      </c>
      <c r="AO246" s="135">
        <v>0</v>
      </c>
      <c r="AP246" s="135">
        <v>28203904</v>
      </c>
      <c r="AQ246" s="135">
        <v>1704545.48</v>
      </c>
      <c r="AR246" s="133"/>
      <c r="AS246" s="132"/>
      <c r="AT246" s="132"/>
    </row>
    <row r="247" spans="1:46" s="95" customFormat="1" ht="12.75">
      <c r="A247" s="107" t="s">
        <v>476</v>
      </c>
      <c r="B247" s="23" t="s">
        <v>477</v>
      </c>
      <c r="C247" s="16" t="s">
        <v>83</v>
      </c>
      <c r="D247" s="16" t="s">
        <v>89</v>
      </c>
      <c r="E247" s="135">
        <v>64453982.07</v>
      </c>
      <c r="F247" s="135">
        <v>23241.56</v>
      </c>
      <c r="G247" s="135">
        <v>27647.67</v>
      </c>
      <c r="H247" s="135">
        <v>0</v>
      </c>
      <c r="I247" s="135">
        <v>61433.08</v>
      </c>
      <c r="J247" s="135">
        <v>26143.81</v>
      </c>
      <c r="K247" s="135">
        <v>9210.09</v>
      </c>
      <c r="L247" s="135">
        <v>0</v>
      </c>
      <c r="M247" s="135">
        <v>64306305.86</v>
      </c>
      <c r="N247" s="135">
        <v>216442.77</v>
      </c>
      <c r="O247" s="135">
        <v>106838.96</v>
      </c>
      <c r="P247" s="135">
        <v>77875.59</v>
      </c>
      <c r="Q247" s="135">
        <v>0</v>
      </c>
      <c r="R247" s="135">
        <v>63905148.54</v>
      </c>
      <c r="S247" s="135">
        <v>75109540.81</v>
      </c>
      <c r="T247" s="135">
        <v>-1214355.46</v>
      </c>
      <c r="U247" s="135">
        <v>880947.18</v>
      </c>
      <c r="V247" s="135">
        <v>340760.34</v>
      </c>
      <c r="W247" s="135">
        <v>615821.27</v>
      </c>
      <c r="X247" s="135">
        <v>-391325.82</v>
      </c>
      <c r="Y247" s="135">
        <v>1181485.3</v>
      </c>
      <c r="Z247" s="135">
        <v>-18656.33</v>
      </c>
      <c r="AA247" s="135">
        <v>1737753.2</v>
      </c>
      <c r="AB247" s="135">
        <v>60421.42</v>
      </c>
      <c r="AC247" s="135">
        <v>7498239.07</v>
      </c>
      <c r="AD247" s="135">
        <v>138070</v>
      </c>
      <c r="AE247" s="135">
        <v>34059.13</v>
      </c>
      <c r="AF247" s="135">
        <v>0</v>
      </c>
      <c r="AG247" s="135">
        <v>72768.37</v>
      </c>
      <c r="AH247" s="135">
        <v>3908.49</v>
      </c>
      <c r="AI247" s="135">
        <v>0</v>
      </c>
      <c r="AJ247" s="135">
        <v>102210.91</v>
      </c>
      <c r="AK247" s="135">
        <v>60443.77</v>
      </c>
      <c r="AL247" s="135">
        <v>1978171.62</v>
      </c>
      <c r="AM247" s="135">
        <v>-88359.17</v>
      </c>
      <c r="AN247" s="135">
        <v>0</v>
      </c>
      <c r="AO247" s="135">
        <v>0</v>
      </c>
      <c r="AP247" s="135">
        <v>64457539.58</v>
      </c>
      <c r="AQ247" s="135">
        <v>899833.28</v>
      </c>
      <c r="AR247" s="133"/>
      <c r="AS247" s="132"/>
      <c r="AT247" s="132"/>
    </row>
    <row r="248" spans="1:46" s="95" customFormat="1" ht="12.75">
      <c r="A248" s="107" t="s">
        <v>478</v>
      </c>
      <c r="B248" s="23" t="s">
        <v>479</v>
      </c>
      <c r="C248" s="16" t="s">
        <v>85</v>
      </c>
      <c r="D248" s="16" t="s">
        <v>89</v>
      </c>
      <c r="E248" s="135">
        <v>20631150.57</v>
      </c>
      <c r="F248" s="135">
        <v>165.08</v>
      </c>
      <c r="G248" s="135">
        <v>4789.28</v>
      </c>
      <c r="H248" s="135">
        <v>0</v>
      </c>
      <c r="I248" s="135">
        <v>0</v>
      </c>
      <c r="J248" s="135">
        <v>0</v>
      </c>
      <c r="K248" s="135">
        <v>26697.69</v>
      </c>
      <c r="L248" s="135">
        <v>0</v>
      </c>
      <c r="M248" s="135">
        <v>20599498.52</v>
      </c>
      <c r="N248" s="135">
        <v>90609.9</v>
      </c>
      <c r="O248" s="135">
        <v>48528</v>
      </c>
      <c r="P248" s="135">
        <v>1519.76</v>
      </c>
      <c r="Q248" s="135">
        <v>0</v>
      </c>
      <c r="R248" s="135">
        <v>20458840.86</v>
      </c>
      <c r="S248" s="135">
        <v>23152864.2</v>
      </c>
      <c r="T248" s="135">
        <v>-351304.28</v>
      </c>
      <c r="U248" s="135">
        <v>581028.94</v>
      </c>
      <c r="V248" s="135">
        <v>-25449.42</v>
      </c>
      <c r="W248" s="135">
        <v>278225.46</v>
      </c>
      <c r="X248" s="135">
        <v>-135425.56</v>
      </c>
      <c r="Y248" s="135">
        <v>350249.44</v>
      </c>
      <c r="Z248" s="135">
        <v>-5957.64</v>
      </c>
      <c r="AA248" s="135">
        <v>1100102.74</v>
      </c>
      <c r="AB248" s="135">
        <v>36394.51</v>
      </c>
      <c r="AC248" s="135">
        <v>817234.32</v>
      </c>
      <c r="AD248" s="135">
        <v>3533.4</v>
      </c>
      <c r="AE248" s="135">
        <v>30578.33</v>
      </c>
      <c r="AF248" s="135">
        <v>0</v>
      </c>
      <c r="AG248" s="135">
        <v>24070.94</v>
      </c>
      <c r="AH248" s="135">
        <v>0</v>
      </c>
      <c r="AI248" s="135">
        <v>0</v>
      </c>
      <c r="AJ248" s="135">
        <v>344316.25</v>
      </c>
      <c r="AK248" s="135">
        <v>26189.78</v>
      </c>
      <c r="AL248" s="135">
        <v>607795.93</v>
      </c>
      <c r="AM248" s="135">
        <v>-62735.43</v>
      </c>
      <c r="AN248" s="135">
        <v>0</v>
      </c>
      <c r="AO248" s="135">
        <v>0</v>
      </c>
      <c r="AP248" s="135">
        <v>20631150.57</v>
      </c>
      <c r="AQ248" s="135">
        <v>1893707.76</v>
      </c>
      <c r="AR248" s="133"/>
      <c r="AS248" s="132"/>
      <c r="AT248" s="132"/>
    </row>
    <row r="249" spans="1:46" s="95" customFormat="1" ht="12.75">
      <c r="A249" s="107" t="s">
        <v>480</v>
      </c>
      <c r="B249" s="23" t="s">
        <v>481</v>
      </c>
      <c r="C249" s="16" t="s">
        <v>81</v>
      </c>
      <c r="D249" s="16" t="s">
        <v>88</v>
      </c>
      <c r="E249" s="135">
        <v>124296905.92</v>
      </c>
      <c r="F249" s="135">
        <v>28392.315</v>
      </c>
      <c r="G249" s="135">
        <v>307334.4525</v>
      </c>
      <c r="H249" s="135">
        <v>0</v>
      </c>
      <c r="I249" s="135">
        <v>31825.1625</v>
      </c>
      <c r="J249" s="135">
        <v>0</v>
      </c>
      <c r="K249" s="135">
        <v>916.005</v>
      </c>
      <c r="L249" s="135">
        <v>0</v>
      </c>
      <c r="M249" s="135">
        <v>123928437.99000001</v>
      </c>
      <c r="N249" s="135">
        <v>331426.23</v>
      </c>
      <c r="O249" s="135">
        <v>355830.65</v>
      </c>
      <c r="P249" s="135">
        <v>37961.81</v>
      </c>
      <c r="Q249" s="135">
        <v>0</v>
      </c>
      <c r="R249" s="135">
        <v>123203219.3</v>
      </c>
      <c r="S249" s="135">
        <v>136973930.65</v>
      </c>
      <c r="T249" s="135">
        <v>-1402154.98000005</v>
      </c>
      <c r="U249" s="135">
        <v>788095.36</v>
      </c>
      <c r="V249" s="135">
        <v>212811.14</v>
      </c>
      <c r="W249" s="135">
        <v>2982800.3</v>
      </c>
      <c r="X249" s="135">
        <v>-124195.09</v>
      </c>
      <c r="Y249" s="135">
        <v>2173498.93</v>
      </c>
      <c r="Z249" s="135">
        <v>-23496.19</v>
      </c>
      <c r="AA249" s="135">
        <v>2651301.72</v>
      </c>
      <c r="AB249" s="135">
        <v>55406.58999999981</v>
      </c>
      <c r="AC249" s="135">
        <v>4786738.28</v>
      </c>
      <c r="AD249" s="135">
        <v>-29415.359999999397</v>
      </c>
      <c r="AE249" s="135">
        <v>82457.29</v>
      </c>
      <c r="AF249" s="135">
        <v>0</v>
      </c>
      <c r="AG249" s="135">
        <v>23331.51</v>
      </c>
      <c r="AH249" s="135">
        <v>0.01</v>
      </c>
      <c r="AI249" s="135">
        <v>0</v>
      </c>
      <c r="AJ249" s="135">
        <v>218099.58</v>
      </c>
      <c r="AK249" s="135">
        <v>-51342.12</v>
      </c>
      <c r="AL249" s="135">
        <v>3751540.92</v>
      </c>
      <c r="AM249" s="135">
        <v>82459.60000000011</v>
      </c>
      <c r="AN249" s="135">
        <v>0</v>
      </c>
      <c r="AO249" s="135">
        <v>0</v>
      </c>
      <c r="AP249" s="135">
        <v>124293501.67999999</v>
      </c>
      <c r="AQ249" s="135">
        <v>1397880.85</v>
      </c>
      <c r="AR249" s="133"/>
      <c r="AS249" s="132"/>
      <c r="AT249" s="132"/>
    </row>
    <row r="250" spans="1:46" s="95" customFormat="1" ht="12.75">
      <c r="A250" s="107" t="s">
        <v>482</v>
      </c>
      <c r="B250" s="23" t="s">
        <v>483</v>
      </c>
      <c r="C250" s="16" t="s">
        <v>81</v>
      </c>
      <c r="D250" s="16" t="s">
        <v>89</v>
      </c>
      <c r="E250" s="135">
        <v>25285834.919999998</v>
      </c>
      <c r="F250" s="135">
        <v>43820.62</v>
      </c>
      <c r="G250" s="135">
        <v>62332.31</v>
      </c>
      <c r="H250" s="135">
        <v>0</v>
      </c>
      <c r="I250" s="135">
        <v>6522.33</v>
      </c>
      <c r="J250" s="135">
        <v>1704.94</v>
      </c>
      <c r="K250" s="135">
        <v>5918.38</v>
      </c>
      <c r="L250" s="135">
        <v>0</v>
      </c>
      <c r="M250" s="135">
        <v>25165536.34</v>
      </c>
      <c r="N250" s="135">
        <v>203711.5</v>
      </c>
      <c r="O250" s="135">
        <v>85755.72</v>
      </c>
      <c r="P250" s="135">
        <v>5165.95</v>
      </c>
      <c r="Q250" s="135">
        <v>0</v>
      </c>
      <c r="R250" s="135">
        <v>24870903.17</v>
      </c>
      <c r="S250" s="135">
        <v>35410560.46</v>
      </c>
      <c r="T250" s="135">
        <v>-1016059.96</v>
      </c>
      <c r="U250" s="135">
        <v>37980.23</v>
      </c>
      <c r="V250" s="135">
        <v>3932.92</v>
      </c>
      <c r="W250" s="135">
        <v>4542346.77</v>
      </c>
      <c r="X250" s="135">
        <v>-286253.43</v>
      </c>
      <c r="Y250" s="135">
        <v>497071.3</v>
      </c>
      <c r="Z250" s="135">
        <v>-7773.63</v>
      </c>
      <c r="AA250" s="135">
        <v>2692738.5</v>
      </c>
      <c r="AB250" s="135">
        <v>85761.19</v>
      </c>
      <c r="AC250" s="135">
        <v>1454196.55</v>
      </c>
      <c r="AD250" s="135">
        <v>105984.61</v>
      </c>
      <c r="AE250" s="135">
        <v>83082.59</v>
      </c>
      <c r="AF250" s="135">
        <v>127.51</v>
      </c>
      <c r="AG250" s="135">
        <v>46051.07</v>
      </c>
      <c r="AH250" s="135">
        <v>3760.79</v>
      </c>
      <c r="AI250" s="135">
        <v>0</v>
      </c>
      <c r="AJ250" s="135">
        <v>111243.06</v>
      </c>
      <c r="AK250" s="135">
        <v>112849.79</v>
      </c>
      <c r="AL250" s="135">
        <v>685659.5</v>
      </c>
      <c r="AM250" s="135">
        <v>2327.9</v>
      </c>
      <c r="AN250" s="135">
        <v>0</v>
      </c>
      <c r="AO250" s="135">
        <v>0</v>
      </c>
      <c r="AP250" s="135">
        <v>25285834.919999998</v>
      </c>
      <c r="AQ250" s="135">
        <v>1038633.29</v>
      </c>
      <c r="AR250" s="133"/>
      <c r="AS250" s="132"/>
      <c r="AT250" s="132"/>
    </row>
    <row r="251" spans="1:46" s="95" customFormat="1" ht="12.75">
      <c r="A251" s="107" t="s">
        <v>484</v>
      </c>
      <c r="B251" s="23" t="s">
        <v>485</v>
      </c>
      <c r="C251" s="16" t="s">
        <v>85</v>
      </c>
      <c r="D251" s="16" t="s">
        <v>89</v>
      </c>
      <c r="E251" s="135">
        <v>21795043.54</v>
      </c>
      <c r="F251" s="135">
        <v>15299.97</v>
      </c>
      <c r="G251" s="135">
        <v>33369.65</v>
      </c>
      <c r="H251" s="135">
        <v>1310.82</v>
      </c>
      <c r="I251" s="135">
        <v>28927.37</v>
      </c>
      <c r="J251" s="135">
        <v>0</v>
      </c>
      <c r="K251" s="135">
        <v>0</v>
      </c>
      <c r="L251" s="135">
        <v>0</v>
      </c>
      <c r="M251" s="135">
        <v>21716135.73</v>
      </c>
      <c r="N251" s="135">
        <v>113164.44</v>
      </c>
      <c r="O251" s="135">
        <v>104791.45</v>
      </c>
      <c r="P251" s="135">
        <v>8866.32</v>
      </c>
      <c r="Q251" s="135">
        <v>0</v>
      </c>
      <c r="R251" s="135">
        <v>21489313.52</v>
      </c>
      <c r="S251" s="135">
        <v>27076930.759999998</v>
      </c>
      <c r="T251" s="135">
        <v>-266495.33</v>
      </c>
      <c r="U251" s="135">
        <v>206614.23</v>
      </c>
      <c r="V251" s="135">
        <v>9723.92</v>
      </c>
      <c r="W251" s="135">
        <v>2971418.23</v>
      </c>
      <c r="X251" s="135">
        <v>-48066.39</v>
      </c>
      <c r="Y251" s="135">
        <v>409921.76</v>
      </c>
      <c r="Z251" s="135">
        <v>-2966.88</v>
      </c>
      <c r="AA251" s="135">
        <v>1408734.11</v>
      </c>
      <c r="AB251" s="135">
        <v>12422.43</v>
      </c>
      <c r="AC251" s="135">
        <v>737686.69</v>
      </c>
      <c r="AD251" s="135">
        <v>-52581.89</v>
      </c>
      <c r="AE251" s="135">
        <v>43613.82</v>
      </c>
      <c r="AF251" s="135">
        <v>31.3</v>
      </c>
      <c r="AG251" s="135">
        <v>35345.72</v>
      </c>
      <c r="AH251" s="135">
        <v>3224.09</v>
      </c>
      <c r="AI251" s="135">
        <v>0</v>
      </c>
      <c r="AJ251" s="135">
        <v>0</v>
      </c>
      <c r="AK251" s="135">
        <v>0</v>
      </c>
      <c r="AL251" s="135">
        <v>466344.36</v>
      </c>
      <c r="AM251" s="135">
        <v>60512.45</v>
      </c>
      <c r="AN251" s="135">
        <v>0</v>
      </c>
      <c r="AO251" s="135">
        <v>0</v>
      </c>
      <c r="AP251" s="135">
        <v>21795043.54</v>
      </c>
      <c r="AQ251" s="135">
        <v>801120.82</v>
      </c>
      <c r="AR251" s="133"/>
      <c r="AS251" s="132"/>
      <c r="AT251" s="132"/>
    </row>
    <row r="252" spans="1:46" s="95" customFormat="1" ht="12.75">
      <c r="A252" s="107" t="s">
        <v>486</v>
      </c>
      <c r="B252" s="23" t="s">
        <v>487</v>
      </c>
      <c r="C252" s="16" t="s">
        <v>85</v>
      </c>
      <c r="D252" s="16" t="s">
        <v>89</v>
      </c>
      <c r="E252" s="135">
        <v>38001234.47</v>
      </c>
      <c r="F252" s="135">
        <v>3125.64</v>
      </c>
      <c r="G252" s="135">
        <v>30057.11</v>
      </c>
      <c r="H252" s="135">
        <v>0</v>
      </c>
      <c r="I252" s="135">
        <v>15422.37</v>
      </c>
      <c r="J252" s="135">
        <v>9398.53</v>
      </c>
      <c r="K252" s="135">
        <v>0</v>
      </c>
      <c r="L252" s="135">
        <v>0</v>
      </c>
      <c r="M252" s="135">
        <v>37943230.82</v>
      </c>
      <c r="N252" s="135">
        <v>182125.99</v>
      </c>
      <c r="O252" s="135">
        <v>473269.48</v>
      </c>
      <c r="P252" s="135">
        <v>39421.03</v>
      </c>
      <c r="Q252" s="135">
        <v>0</v>
      </c>
      <c r="R252" s="135">
        <v>37248414.32</v>
      </c>
      <c r="S252" s="135">
        <v>43383837.32</v>
      </c>
      <c r="T252" s="135">
        <v>-518079.25</v>
      </c>
      <c r="U252" s="135">
        <v>408707.07</v>
      </c>
      <c r="V252" s="135">
        <v>-13171.28</v>
      </c>
      <c r="W252" s="135">
        <v>474295.38</v>
      </c>
      <c r="X252" s="135">
        <v>-113425.65</v>
      </c>
      <c r="Y252" s="135">
        <v>656182.13</v>
      </c>
      <c r="Z252" s="135">
        <v>-14391.84</v>
      </c>
      <c r="AA252" s="135">
        <v>1980832.89</v>
      </c>
      <c r="AB252" s="135">
        <v>51134.51</v>
      </c>
      <c r="AC252" s="135">
        <v>2260888.02</v>
      </c>
      <c r="AD252" s="135">
        <v>24850.71</v>
      </c>
      <c r="AE252" s="135">
        <v>130591.23</v>
      </c>
      <c r="AF252" s="135">
        <v>0</v>
      </c>
      <c r="AG252" s="135">
        <v>41885.65</v>
      </c>
      <c r="AH252" s="135">
        <v>-2093.2</v>
      </c>
      <c r="AI252" s="135">
        <v>0</v>
      </c>
      <c r="AJ252" s="135">
        <v>25252.54</v>
      </c>
      <c r="AK252" s="135">
        <v>-4415.82</v>
      </c>
      <c r="AL252" s="135">
        <v>1068548.56</v>
      </c>
      <c r="AM252" s="135">
        <v>-36495.14</v>
      </c>
      <c r="AN252" s="135">
        <v>0</v>
      </c>
      <c r="AO252" s="135">
        <v>0</v>
      </c>
      <c r="AP252" s="135">
        <v>38001234.47</v>
      </c>
      <c r="AQ252" s="135">
        <v>1772839.95</v>
      </c>
      <c r="AR252" s="133"/>
      <c r="AS252" s="132"/>
      <c r="AT252" s="132"/>
    </row>
    <row r="253" spans="1:46" s="95" customFormat="1" ht="12.75">
      <c r="A253" s="107" t="s">
        <v>488</v>
      </c>
      <c r="B253" s="23" t="s">
        <v>489</v>
      </c>
      <c r="C253" s="16" t="s">
        <v>80</v>
      </c>
      <c r="D253" s="16" t="s">
        <v>89</v>
      </c>
      <c r="E253" s="135">
        <v>37316377.55</v>
      </c>
      <c r="F253" s="135">
        <v>11794.44</v>
      </c>
      <c r="G253" s="135">
        <v>18157.5</v>
      </c>
      <c r="H253" s="135">
        <v>2437.27</v>
      </c>
      <c r="I253" s="135">
        <v>6072.3</v>
      </c>
      <c r="J253" s="135">
        <v>7508.48</v>
      </c>
      <c r="K253" s="135">
        <v>0</v>
      </c>
      <c r="L253" s="135">
        <v>0</v>
      </c>
      <c r="M253" s="135">
        <v>37270407.56</v>
      </c>
      <c r="N253" s="135">
        <v>294336.91</v>
      </c>
      <c r="O253" s="135">
        <v>372727.78</v>
      </c>
      <c r="P253" s="135">
        <v>11367.36</v>
      </c>
      <c r="Q253" s="135">
        <v>0</v>
      </c>
      <c r="R253" s="135">
        <v>36591975.51</v>
      </c>
      <c r="S253" s="135">
        <v>45012668.17</v>
      </c>
      <c r="T253" s="135">
        <v>3945.4</v>
      </c>
      <c r="U253" s="135">
        <v>267551.23</v>
      </c>
      <c r="V253" s="135">
        <v>-4179.59</v>
      </c>
      <c r="W253" s="135">
        <v>638430.04</v>
      </c>
      <c r="X253" s="135">
        <v>-48736.45</v>
      </c>
      <c r="Y253" s="135">
        <v>629686.61</v>
      </c>
      <c r="Z253" s="135">
        <v>-2595.63</v>
      </c>
      <c r="AA253" s="135">
        <v>4560140.62</v>
      </c>
      <c r="AB253" s="135">
        <v>102620.13</v>
      </c>
      <c r="AC253" s="135">
        <v>2467998.14</v>
      </c>
      <c r="AD253" s="135">
        <v>122915.07</v>
      </c>
      <c r="AE253" s="135">
        <v>94615.81</v>
      </c>
      <c r="AF253" s="135">
        <v>0</v>
      </c>
      <c r="AG253" s="135">
        <v>22387.65</v>
      </c>
      <c r="AH253" s="135">
        <v>-7.99</v>
      </c>
      <c r="AI253" s="135">
        <v>0</v>
      </c>
      <c r="AJ253" s="135">
        <v>0</v>
      </c>
      <c r="AK253" s="135">
        <v>4213.09</v>
      </c>
      <c r="AL253" s="135">
        <v>582209.91</v>
      </c>
      <c r="AM253" s="135">
        <v>43912.62</v>
      </c>
      <c r="AN253" s="135">
        <v>0</v>
      </c>
      <c r="AO253" s="135">
        <v>0</v>
      </c>
      <c r="AP253" s="135">
        <v>37316377.55</v>
      </c>
      <c r="AQ253" s="135">
        <v>1698891.73</v>
      </c>
      <c r="AR253" s="133"/>
      <c r="AS253" s="132"/>
      <c r="AT253" s="132"/>
    </row>
    <row r="254" spans="1:46" s="95" customFormat="1" ht="12.75">
      <c r="A254" s="107" t="s">
        <v>490</v>
      </c>
      <c r="B254" s="23" t="s">
        <v>491</v>
      </c>
      <c r="C254" s="16" t="s">
        <v>83</v>
      </c>
      <c r="D254" s="16" t="s">
        <v>89</v>
      </c>
      <c r="E254" s="135">
        <v>25950870.05</v>
      </c>
      <c r="F254" s="135">
        <v>18985.95</v>
      </c>
      <c r="G254" s="135">
        <v>58333.49</v>
      </c>
      <c r="H254" s="135">
        <v>2759.43</v>
      </c>
      <c r="I254" s="135">
        <v>24009.56</v>
      </c>
      <c r="J254" s="135">
        <v>15143.19</v>
      </c>
      <c r="K254" s="135">
        <v>172.17</v>
      </c>
      <c r="L254" s="135">
        <v>0</v>
      </c>
      <c r="M254" s="135">
        <v>25831466.259999998</v>
      </c>
      <c r="N254" s="135">
        <v>147627.48</v>
      </c>
      <c r="O254" s="135">
        <v>97800</v>
      </c>
      <c r="P254" s="135">
        <v>7252.15</v>
      </c>
      <c r="Q254" s="135">
        <v>0</v>
      </c>
      <c r="R254" s="135">
        <v>25578786.630000003</v>
      </c>
      <c r="S254" s="135">
        <v>31291802.35</v>
      </c>
      <c r="T254" s="135">
        <v>-122260.99</v>
      </c>
      <c r="U254" s="135">
        <v>185258.85</v>
      </c>
      <c r="V254" s="135">
        <v>10038.24</v>
      </c>
      <c r="W254" s="135">
        <v>727590.95</v>
      </c>
      <c r="X254" s="135">
        <v>-201537.46</v>
      </c>
      <c r="Y254" s="135">
        <v>464689.76</v>
      </c>
      <c r="Z254" s="135">
        <v>-3847.68</v>
      </c>
      <c r="AA254" s="135">
        <v>1741368.6</v>
      </c>
      <c r="AB254" s="135">
        <v>70661.87</v>
      </c>
      <c r="AC254" s="135">
        <v>2559820.36</v>
      </c>
      <c r="AD254" s="135">
        <v>8654.91</v>
      </c>
      <c r="AE254" s="135">
        <v>46599.46</v>
      </c>
      <c r="AF254" s="135">
        <v>949.88</v>
      </c>
      <c r="AG254" s="135">
        <v>76939.61</v>
      </c>
      <c r="AH254" s="135">
        <v>467.76</v>
      </c>
      <c r="AI254" s="135">
        <v>0</v>
      </c>
      <c r="AJ254" s="135">
        <v>2406.77</v>
      </c>
      <c r="AK254" s="135">
        <v>9570.12</v>
      </c>
      <c r="AL254" s="135">
        <v>802146.04</v>
      </c>
      <c r="AM254" s="135">
        <v>29171.61</v>
      </c>
      <c r="AN254" s="135">
        <v>0</v>
      </c>
      <c r="AO254" s="135">
        <v>0</v>
      </c>
      <c r="AP254" s="135">
        <v>25950870.05</v>
      </c>
      <c r="AQ254" s="135">
        <v>711580.15</v>
      </c>
      <c r="AR254" s="133"/>
      <c r="AS254" s="132"/>
      <c r="AT254" s="132"/>
    </row>
    <row r="255" spans="1:46" s="95" customFormat="1" ht="12.75">
      <c r="A255" s="107" t="s">
        <v>492</v>
      </c>
      <c r="B255" s="23" t="s">
        <v>493</v>
      </c>
      <c r="C255" s="16" t="s">
        <v>85</v>
      </c>
      <c r="D255" s="16" t="s">
        <v>89</v>
      </c>
      <c r="E255" s="135">
        <v>19291951.85</v>
      </c>
      <c r="F255" s="135">
        <v>27190.38</v>
      </c>
      <c r="G255" s="135">
        <v>96538.43</v>
      </c>
      <c r="H255" s="135">
        <v>347.48</v>
      </c>
      <c r="I255" s="135">
        <v>9646.67</v>
      </c>
      <c r="J255" s="135">
        <v>860.59</v>
      </c>
      <c r="K255" s="135">
        <v>0</v>
      </c>
      <c r="L255" s="135">
        <v>0</v>
      </c>
      <c r="M255" s="135">
        <v>19157368.3</v>
      </c>
      <c r="N255" s="135">
        <v>105226.87</v>
      </c>
      <c r="O255" s="135">
        <v>60789.12</v>
      </c>
      <c r="P255" s="135">
        <v>6391.71</v>
      </c>
      <c r="Q255" s="135">
        <v>0</v>
      </c>
      <c r="R255" s="135">
        <v>18984960.6</v>
      </c>
      <c r="S255" s="135">
        <v>22410436.1</v>
      </c>
      <c r="T255" s="135">
        <v>-398152.88</v>
      </c>
      <c r="U255" s="135">
        <v>658429.79</v>
      </c>
      <c r="V255" s="135">
        <v>-34861.55</v>
      </c>
      <c r="W255" s="135">
        <v>556522.01</v>
      </c>
      <c r="X255" s="135">
        <v>58798.68</v>
      </c>
      <c r="Y255" s="135">
        <v>332263.13</v>
      </c>
      <c r="Z255" s="135">
        <v>-7093.71</v>
      </c>
      <c r="AA255" s="135">
        <v>1309214.91</v>
      </c>
      <c r="AB255" s="135">
        <v>49396.52</v>
      </c>
      <c r="AC255" s="135">
        <v>916792.94</v>
      </c>
      <c r="AD255" s="135">
        <v>8848.56</v>
      </c>
      <c r="AE255" s="135">
        <v>5559.72</v>
      </c>
      <c r="AF255" s="135">
        <v>0</v>
      </c>
      <c r="AG255" s="135">
        <v>49080.31</v>
      </c>
      <c r="AH255" s="135">
        <v>2889.38</v>
      </c>
      <c r="AI255" s="135">
        <v>0</v>
      </c>
      <c r="AJ255" s="135">
        <v>0</v>
      </c>
      <c r="AK255" s="135">
        <v>0</v>
      </c>
      <c r="AL255" s="135">
        <v>780574.11</v>
      </c>
      <c r="AM255" s="135">
        <v>-68608.11</v>
      </c>
      <c r="AN255" s="135">
        <v>0</v>
      </c>
      <c r="AO255" s="135">
        <v>0</v>
      </c>
      <c r="AP255" s="135">
        <v>19291951.85</v>
      </c>
      <c r="AQ255" s="135">
        <v>358316.76</v>
      </c>
      <c r="AR255" s="133"/>
      <c r="AS255" s="132"/>
      <c r="AT255" s="132"/>
    </row>
    <row r="256" spans="1:46" s="95" customFormat="1" ht="12.75">
      <c r="A256" s="107" t="s">
        <v>494</v>
      </c>
      <c r="B256" s="23" t="s">
        <v>495</v>
      </c>
      <c r="C256" s="16" t="s">
        <v>82</v>
      </c>
      <c r="D256" s="16" t="s">
        <v>89</v>
      </c>
      <c r="E256" s="135">
        <v>41228786.44</v>
      </c>
      <c r="F256" s="135">
        <v>44211.53</v>
      </c>
      <c r="G256" s="135">
        <v>6230.87</v>
      </c>
      <c r="H256" s="135">
        <v>2110.6</v>
      </c>
      <c r="I256" s="135">
        <v>15595.88</v>
      </c>
      <c r="J256" s="135">
        <v>0</v>
      </c>
      <c r="K256" s="135">
        <v>0</v>
      </c>
      <c r="L256" s="135">
        <v>0</v>
      </c>
      <c r="M256" s="135">
        <v>41160637.56</v>
      </c>
      <c r="N256" s="135">
        <v>188414.58</v>
      </c>
      <c r="O256" s="135">
        <v>226829.22</v>
      </c>
      <c r="P256" s="135">
        <v>13441.92</v>
      </c>
      <c r="Q256" s="135">
        <v>0</v>
      </c>
      <c r="R256" s="135">
        <v>40731951.839999996</v>
      </c>
      <c r="S256" s="135">
        <v>46283146.02</v>
      </c>
      <c r="T256" s="135">
        <v>-440995.7</v>
      </c>
      <c r="U256" s="135">
        <v>1262931.47</v>
      </c>
      <c r="V256" s="135">
        <v>54575.55</v>
      </c>
      <c r="W256" s="135">
        <v>343436.71</v>
      </c>
      <c r="X256" s="135">
        <v>-92113.94</v>
      </c>
      <c r="Y256" s="135">
        <v>701280.52</v>
      </c>
      <c r="Z256" s="135">
        <v>-9050.04</v>
      </c>
      <c r="AA256" s="135">
        <v>1901699.62</v>
      </c>
      <c r="AB256" s="135">
        <v>35273.75</v>
      </c>
      <c r="AC256" s="135">
        <v>2726717.27</v>
      </c>
      <c r="AD256" s="135">
        <v>25391.22</v>
      </c>
      <c r="AE256" s="135">
        <v>67539.18</v>
      </c>
      <c r="AF256" s="135">
        <v>0</v>
      </c>
      <c r="AG256" s="135">
        <v>43567.83</v>
      </c>
      <c r="AH256" s="135">
        <v>3736.52</v>
      </c>
      <c r="AI256" s="135">
        <v>0</v>
      </c>
      <c r="AJ256" s="135">
        <v>12609.87</v>
      </c>
      <c r="AK256" s="135">
        <v>11694.23</v>
      </c>
      <c r="AL256" s="135">
        <v>1695978.12</v>
      </c>
      <c r="AM256" s="135">
        <v>-152429</v>
      </c>
      <c r="AN256" s="135">
        <v>0</v>
      </c>
      <c r="AO256" s="135">
        <v>0</v>
      </c>
      <c r="AP256" s="135">
        <v>41228786.44</v>
      </c>
      <c r="AQ256" s="135">
        <v>2439319.69</v>
      </c>
      <c r="AR256" s="133"/>
      <c r="AS256" s="132"/>
      <c r="AT256" s="132"/>
    </row>
    <row r="257" spans="1:46" s="95" customFormat="1" ht="12.75">
      <c r="A257" s="107" t="s">
        <v>496</v>
      </c>
      <c r="B257" s="23" t="s">
        <v>497</v>
      </c>
      <c r="C257" s="16" t="s">
        <v>80</v>
      </c>
      <c r="D257" s="16" t="s">
        <v>89</v>
      </c>
      <c r="E257" s="135">
        <v>32295849.27</v>
      </c>
      <c r="F257" s="135">
        <v>24746.1</v>
      </c>
      <c r="G257" s="135">
        <v>10286.9</v>
      </c>
      <c r="H257" s="135">
        <v>0</v>
      </c>
      <c r="I257" s="135">
        <v>3344.93</v>
      </c>
      <c r="J257" s="135">
        <v>0</v>
      </c>
      <c r="K257" s="135">
        <v>22329.43</v>
      </c>
      <c r="L257" s="135">
        <v>0</v>
      </c>
      <c r="M257" s="135">
        <v>32235141.91</v>
      </c>
      <c r="N257" s="135">
        <v>124914.35</v>
      </c>
      <c r="O257" s="135">
        <v>266751</v>
      </c>
      <c r="P257" s="135">
        <v>17928.22</v>
      </c>
      <c r="Q257" s="135">
        <v>0</v>
      </c>
      <c r="R257" s="135">
        <v>31825548.34</v>
      </c>
      <c r="S257" s="135">
        <v>36591882.41</v>
      </c>
      <c r="T257" s="135">
        <v>-565880.32</v>
      </c>
      <c r="U257" s="135">
        <v>355466.13</v>
      </c>
      <c r="V257" s="135">
        <v>37864.79</v>
      </c>
      <c r="W257" s="135">
        <v>437470.03</v>
      </c>
      <c r="X257" s="135">
        <v>17238.12</v>
      </c>
      <c r="Y257" s="135">
        <v>544432.24</v>
      </c>
      <c r="Z257" s="135">
        <v>-45772.55</v>
      </c>
      <c r="AA257" s="135">
        <v>1545340.27</v>
      </c>
      <c r="AB257" s="135">
        <v>43789.42</v>
      </c>
      <c r="AC257" s="135">
        <v>1327637.47</v>
      </c>
      <c r="AD257" s="135">
        <v>988.25</v>
      </c>
      <c r="AE257" s="135">
        <v>40556.78</v>
      </c>
      <c r="AF257" s="135">
        <v>0</v>
      </c>
      <c r="AG257" s="135">
        <v>4459.89</v>
      </c>
      <c r="AH257" s="135">
        <v>0</v>
      </c>
      <c r="AI257" s="135">
        <v>0</v>
      </c>
      <c r="AJ257" s="135">
        <v>51785.44</v>
      </c>
      <c r="AK257" s="135">
        <v>26532.38</v>
      </c>
      <c r="AL257" s="135">
        <v>1077004.03</v>
      </c>
      <c r="AM257" s="135">
        <v>49341.35</v>
      </c>
      <c r="AN257" s="135">
        <v>0</v>
      </c>
      <c r="AO257" s="135">
        <v>0</v>
      </c>
      <c r="AP257" s="135">
        <v>32295849.27</v>
      </c>
      <c r="AQ257" s="135">
        <v>1031913.42</v>
      </c>
      <c r="AR257" s="133"/>
      <c r="AS257" s="132"/>
      <c r="AT257" s="132"/>
    </row>
    <row r="258" spans="1:46" s="95" customFormat="1" ht="12.75">
      <c r="A258" s="107" t="s">
        <v>498</v>
      </c>
      <c r="B258" s="23" t="s">
        <v>499</v>
      </c>
      <c r="C258" s="16" t="s">
        <v>81</v>
      </c>
      <c r="D258" s="16" t="s">
        <v>89</v>
      </c>
      <c r="E258" s="135">
        <v>39470644.32</v>
      </c>
      <c r="F258" s="135">
        <v>34374.78</v>
      </c>
      <c r="G258" s="135">
        <v>104001.28</v>
      </c>
      <c r="H258" s="135">
        <v>1808.7</v>
      </c>
      <c r="I258" s="135">
        <v>25590.8</v>
      </c>
      <c r="J258" s="135">
        <v>32787.83</v>
      </c>
      <c r="K258" s="135">
        <v>2728.13</v>
      </c>
      <c r="L258" s="135">
        <v>0</v>
      </c>
      <c r="M258" s="135">
        <v>39269352.8</v>
      </c>
      <c r="N258" s="135">
        <v>227033.91</v>
      </c>
      <c r="O258" s="135">
        <v>315140.01</v>
      </c>
      <c r="P258" s="135">
        <v>7046.71</v>
      </c>
      <c r="Q258" s="135">
        <v>0</v>
      </c>
      <c r="R258" s="135">
        <v>38720132.17</v>
      </c>
      <c r="S258" s="135">
        <v>47186062.230000004</v>
      </c>
      <c r="T258" s="135">
        <v>-778298.57</v>
      </c>
      <c r="U258" s="135">
        <v>229902.37</v>
      </c>
      <c r="V258" s="135">
        <v>15091.25</v>
      </c>
      <c r="W258" s="135">
        <v>1318448.84</v>
      </c>
      <c r="X258" s="135">
        <v>-397016.35</v>
      </c>
      <c r="Y258" s="135">
        <v>702853.44</v>
      </c>
      <c r="Z258" s="135">
        <v>-16045.93</v>
      </c>
      <c r="AA258" s="135">
        <v>2695105.5</v>
      </c>
      <c r="AB258" s="135">
        <v>74547.36</v>
      </c>
      <c r="AC258" s="135">
        <v>2625285.78</v>
      </c>
      <c r="AD258" s="135">
        <v>64137.48</v>
      </c>
      <c r="AE258" s="135">
        <v>25053.84</v>
      </c>
      <c r="AF258" s="135">
        <v>0</v>
      </c>
      <c r="AG258" s="135">
        <v>78935.25</v>
      </c>
      <c r="AH258" s="135">
        <v>-440.46</v>
      </c>
      <c r="AI258" s="135">
        <v>0</v>
      </c>
      <c r="AJ258" s="135">
        <v>17463.54</v>
      </c>
      <c r="AK258" s="135">
        <v>27094.17</v>
      </c>
      <c r="AL258" s="135">
        <v>1331794.76</v>
      </c>
      <c r="AM258" s="135">
        <v>8510.76</v>
      </c>
      <c r="AN258" s="135">
        <v>0</v>
      </c>
      <c r="AO258" s="135">
        <v>0</v>
      </c>
      <c r="AP258" s="135">
        <v>39470644.32</v>
      </c>
      <c r="AQ258" s="135">
        <v>2093624.97</v>
      </c>
      <c r="AR258" s="133"/>
      <c r="AS258" s="132"/>
      <c r="AT258" s="132"/>
    </row>
    <row r="259" spans="1:46" s="95" customFormat="1" ht="12.75">
      <c r="A259" s="107" t="s">
        <v>500</v>
      </c>
      <c r="B259" s="23" t="s">
        <v>501</v>
      </c>
      <c r="C259" s="16" t="s">
        <v>86</v>
      </c>
      <c r="D259" s="16" t="s">
        <v>89</v>
      </c>
      <c r="E259" s="135">
        <v>18489885.07</v>
      </c>
      <c r="F259" s="135">
        <v>7505.19</v>
      </c>
      <c r="G259" s="135">
        <v>157002.24</v>
      </c>
      <c r="H259" s="135">
        <v>767.19</v>
      </c>
      <c r="I259" s="135">
        <v>3741.1</v>
      </c>
      <c r="J259" s="135">
        <v>0</v>
      </c>
      <c r="K259" s="135">
        <v>1830.65</v>
      </c>
      <c r="L259" s="135">
        <v>0</v>
      </c>
      <c r="M259" s="135">
        <v>18319038.7</v>
      </c>
      <c r="N259" s="135">
        <v>105116.8</v>
      </c>
      <c r="O259" s="135">
        <v>313647.61</v>
      </c>
      <c r="P259" s="135">
        <v>19353.29</v>
      </c>
      <c r="Q259" s="135">
        <v>0</v>
      </c>
      <c r="R259" s="135">
        <v>17880921</v>
      </c>
      <c r="S259" s="135">
        <v>21584375.52</v>
      </c>
      <c r="T259" s="135">
        <v>-778299.72</v>
      </c>
      <c r="U259" s="135">
        <v>238695</v>
      </c>
      <c r="V259" s="135">
        <v>-5418.64</v>
      </c>
      <c r="W259" s="135">
        <v>355611.16</v>
      </c>
      <c r="X259" s="135">
        <v>112006.05</v>
      </c>
      <c r="Y259" s="135">
        <v>316554.24</v>
      </c>
      <c r="Z259" s="135">
        <v>11799.11</v>
      </c>
      <c r="AA259" s="135">
        <v>1518321.71</v>
      </c>
      <c r="AB259" s="135">
        <v>44993.15</v>
      </c>
      <c r="AC259" s="135">
        <v>368690.42</v>
      </c>
      <c r="AD259" s="135">
        <v>4243.93</v>
      </c>
      <c r="AE259" s="135">
        <v>16085.48</v>
      </c>
      <c r="AF259" s="135">
        <v>0</v>
      </c>
      <c r="AG259" s="135">
        <v>9404.74</v>
      </c>
      <c r="AH259" s="135">
        <v>-0.03</v>
      </c>
      <c r="AI259" s="135">
        <v>0</v>
      </c>
      <c r="AJ259" s="135">
        <v>12933.74</v>
      </c>
      <c r="AK259" s="135">
        <v>2780.12</v>
      </c>
      <c r="AL259" s="135">
        <v>464419.75</v>
      </c>
      <c r="AM259" s="135">
        <v>-3946.37</v>
      </c>
      <c r="AN259" s="135">
        <v>0</v>
      </c>
      <c r="AO259" s="135">
        <v>-27723.41</v>
      </c>
      <c r="AP259" s="135">
        <v>18489885.07</v>
      </c>
      <c r="AQ259" s="135">
        <v>1048718.71</v>
      </c>
      <c r="AR259" s="133"/>
      <c r="AS259" s="132"/>
      <c r="AT259" s="132"/>
    </row>
    <row r="260" spans="1:46" s="95" customFormat="1" ht="12.75">
      <c r="A260" s="107" t="s">
        <v>502</v>
      </c>
      <c r="B260" s="23" t="s">
        <v>503</v>
      </c>
      <c r="C260" s="16" t="s">
        <v>79</v>
      </c>
      <c r="D260" s="16" t="s">
        <v>90</v>
      </c>
      <c r="E260" s="135">
        <v>29077137.51</v>
      </c>
      <c r="F260" s="135">
        <v>72992.43</v>
      </c>
      <c r="G260" s="135">
        <v>284384.42</v>
      </c>
      <c r="H260" s="135">
        <v>61.69</v>
      </c>
      <c r="I260" s="135">
        <v>0</v>
      </c>
      <c r="J260" s="135">
        <v>0</v>
      </c>
      <c r="K260" s="135">
        <v>0</v>
      </c>
      <c r="L260" s="135">
        <v>0</v>
      </c>
      <c r="M260" s="135">
        <v>28719698.97</v>
      </c>
      <c r="N260" s="135">
        <v>152217.49</v>
      </c>
      <c r="O260" s="135">
        <v>850243.64</v>
      </c>
      <c r="P260" s="135">
        <v>18197.48</v>
      </c>
      <c r="Q260" s="135">
        <v>0</v>
      </c>
      <c r="R260" s="135">
        <v>27699040.36</v>
      </c>
      <c r="S260" s="135">
        <v>34221542.2</v>
      </c>
      <c r="T260" s="135">
        <v>-446461.11</v>
      </c>
      <c r="U260" s="135">
        <v>302006.38</v>
      </c>
      <c r="V260" s="135">
        <v>17937.62</v>
      </c>
      <c r="W260" s="135">
        <v>476767.77</v>
      </c>
      <c r="X260" s="135">
        <v>-5558.06</v>
      </c>
      <c r="Y260" s="135">
        <v>512333.78</v>
      </c>
      <c r="Z260" s="135">
        <v>-2645.9</v>
      </c>
      <c r="AA260" s="135">
        <v>2007481.83</v>
      </c>
      <c r="AB260" s="135">
        <v>32104.16</v>
      </c>
      <c r="AC260" s="135">
        <v>1458079.23</v>
      </c>
      <c r="AD260" s="135">
        <v>90506.16</v>
      </c>
      <c r="AE260" s="135">
        <v>42284.17</v>
      </c>
      <c r="AF260" s="135">
        <v>0</v>
      </c>
      <c r="AG260" s="135">
        <v>0</v>
      </c>
      <c r="AH260" s="135">
        <v>0</v>
      </c>
      <c r="AI260" s="135">
        <v>0</v>
      </c>
      <c r="AJ260" s="135">
        <v>42287.77</v>
      </c>
      <c r="AK260" s="135">
        <v>0</v>
      </c>
      <c r="AL260" s="135">
        <v>1333771.06</v>
      </c>
      <c r="AM260" s="135">
        <v>49851.37</v>
      </c>
      <c r="AN260" s="135">
        <v>0</v>
      </c>
      <c r="AO260" s="135">
        <v>0</v>
      </c>
      <c r="AP260" s="135">
        <v>29077137.51</v>
      </c>
      <c r="AQ260" s="135">
        <v>1155908.72</v>
      </c>
      <c r="AR260" s="133"/>
      <c r="AS260" s="132"/>
      <c r="AT260" s="132"/>
    </row>
    <row r="261" spans="1:46" s="95" customFormat="1" ht="12.75">
      <c r="A261" s="107" t="s">
        <v>504</v>
      </c>
      <c r="B261" s="23" t="s">
        <v>505</v>
      </c>
      <c r="C261" s="16" t="s">
        <v>82</v>
      </c>
      <c r="D261" s="16" t="s">
        <v>88</v>
      </c>
      <c r="E261" s="135">
        <v>97289531.82</v>
      </c>
      <c r="F261" s="135">
        <v>5.19</v>
      </c>
      <c r="G261" s="135">
        <v>45753.6</v>
      </c>
      <c r="H261" s="135">
        <v>0</v>
      </c>
      <c r="I261" s="135">
        <v>0</v>
      </c>
      <c r="J261" s="135">
        <v>0</v>
      </c>
      <c r="K261" s="135">
        <v>0</v>
      </c>
      <c r="L261" s="135">
        <v>0</v>
      </c>
      <c r="M261" s="135">
        <v>97243773.03</v>
      </c>
      <c r="N261" s="135">
        <v>326286.2</v>
      </c>
      <c r="O261" s="135">
        <v>1228529.85</v>
      </c>
      <c r="P261" s="135">
        <v>175867.81</v>
      </c>
      <c r="Q261" s="135">
        <v>0</v>
      </c>
      <c r="R261" s="135">
        <v>95513089.16999999</v>
      </c>
      <c r="S261" s="135">
        <v>111015645</v>
      </c>
      <c r="T261" s="135">
        <v>-1732455.33</v>
      </c>
      <c r="U261" s="135">
        <v>1633317.9</v>
      </c>
      <c r="V261" s="135">
        <v>659911.52</v>
      </c>
      <c r="W261" s="135">
        <v>2451086.01</v>
      </c>
      <c r="X261" s="135">
        <v>-405570.56</v>
      </c>
      <c r="Y261" s="135">
        <v>1732988.13</v>
      </c>
      <c r="Z261" s="135">
        <v>-31655.53</v>
      </c>
      <c r="AA261" s="135">
        <v>2626822.24</v>
      </c>
      <c r="AB261" s="135">
        <v>53714.63</v>
      </c>
      <c r="AC261" s="135">
        <v>7336469.25</v>
      </c>
      <c r="AD261" s="135">
        <v>12069</v>
      </c>
      <c r="AE261" s="135">
        <v>43904.24</v>
      </c>
      <c r="AF261" s="135">
        <v>0</v>
      </c>
      <c r="AG261" s="135">
        <v>0</v>
      </c>
      <c r="AH261" s="135">
        <v>0</v>
      </c>
      <c r="AI261" s="135">
        <v>0</v>
      </c>
      <c r="AJ261" s="135">
        <v>425672.1</v>
      </c>
      <c r="AK261" s="135">
        <v>23103.86</v>
      </c>
      <c r="AL261" s="135">
        <v>3464662.34</v>
      </c>
      <c r="AM261" s="135">
        <v>-43713.24</v>
      </c>
      <c r="AN261" s="135">
        <v>0</v>
      </c>
      <c r="AO261" s="135">
        <v>0</v>
      </c>
      <c r="AP261" s="135">
        <v>97289531.82</v>
      </c>
      <c r="AQ261" s="135">
        <v>3018321.16</v>
      </c>
      <c r="AR261" s="133"/>
      <c r="AS261" s="132"/>
      <c r="AT261" s="132"/>
    </row>
    <row r="262" spans="1:46" s="95" customFormat="1" ht="12.75">
      <c r="A262" s="107" t="s">
        <v>506</v>
      </c>
      <c r="B262" s="23" t="s">
        <v>507</v>
      </c>
      <c r="C262" s="16" t="s">
        <v>83</v>
      </c>
      <c r="D262" s="16" t="s">
        <v>88</v>
      </c>
      <c r="E262" s="135">
        <v>42845168.93</v>
      </c>
      <c r="F262" s="135">
        <v>14150.494999999999</v>
      </c>
      <c r="G262" s="135">
        <v>137.4675</v>
      </c>
      <c r="H262" s="135">
        <v>833.525</v>
      </c>
      <c r="I262" s="135">
        <v>0</v>
      </c>
      <c r="J262" s="135">
        <v>0</v>
      </c>
      <c r="K262" s="135">
        <v>0</v>
      </c>
      <c r="L262" s="135">
        <v>0</v>
      </c>
      <c r="M262" s="135">
        <v>42830047.44</v>
      </c>
      <c r="N262" s="135">
        <v>244424.44</v>
      </c>
      <c r="O262" s="135">
        <v>141887.98</v>
      </c>
      <c r="P262" s="135">
        <v>49988.82</v>
      </c>
      <c r="Q262" s="135">
        <v>0</v>
      </c>
      <c r="R262" s="135">
        <v>42393746.2</v>
      </c>
      <c r="S262" s="135">
        <v>51952540.92</v>
      </c>
      <c r="T262" s="135">
        <v>-1014250.35</v>
      </c>
      <c r="U262" s="135">
        <v>282807.92</v>
      </c>
      <c r="V262" s="135">
        <v>-10928.98</v>
      </c>
      <c r="W262" s="135">
        <v>684539.95</v>
      </c>
      <c r="X262" s="135">
        <v>-107990.91</v>
      </c>
      <c r="Y262" s="135">
        <v>739641.43</v>
      </c>
      <c r="Z262" s="135">
        <v>-9735.15</v>
      </c>
      <c r="AA262" s="135">
        <v>3750657.03</v>
      </c>
      <c r="AB262" s="135">
        <v>110966.68</v>
      </c>
      <c r="AC262" s="135">
        <v>2970763.17</v>
      </c>
      <c r="AD262" s="135">
        <v>72312.72</v>
      </c>
      <c r="AE262" s="135">
        <v>50369.92</v>
      </c>
      <c r="AF262" s="135">
        <v>0</v>
      </c>
      <c r="AG262" s="135">
        <v>0</v>
      </c>
      <c r="AH262" s="135">
        <v>0</v>
      </c>
      <c r="AI262" s="135">
        <v>0</v>
      </c>
      <c r="AJ262" s="135">
        <v>102674.48</v>
      </c>
      <c r="AK262" s="135">
        <v>50773.46</v>
      </c>
      <c r="AL262" s="135">
        <v>1510274.37</v>
      </c>
      <c r="AM262" s="135">
        <v>-100434.01</v>
      </c>
      <c r="AN262" s="135">
        <v>0</v>
      </c>
      <c r="AO262" s="135">
        <v>0</v>
      </c>
      <c r="AP262" s="135">
        <v>42845168.93</v>
      </c>
      <c r="AQ262" s="135">
        <v>1700000</v>
      </c>
      <c r="AR262" s="133"/>
      <c r="AS262" s="132"/>
      <c r="AT262" s="132"/>
    </row>
    <row r="263" spans="1:46" s="95" customFormat="1" ht="12.75">
      <c r="A263" s="107" t="s">
        <v>28</v>
      </c>
      <c r="B263" s="23" t="s">
        <v>29</v>
      </c>
      <c r="C263" s="16" t="s">
        <v>84</v>
      </c>
      <c r="D263" s="16" t="s">
        <v>682</v>
      </c>
      <c r="E263" s="135">
        <v>185080635.6</v>
      </c>
      <c r="F263" s="135">
        <v>139957.54</v>
      </c>
      <c r="G263" s="135">
        <v>-117551.04</v>
      </c>
      <c r="H263" s="135">
        <v>0</v>
      </c>
      <c r="I263" s="135">
        <v>0</v>
      </c>
      <c r="J263" s="135">
        <v>0</v>
      </c>
      <c r="K263" s="135">
        <v>93379.07</v>
      </c>
      <c r="L263" s="135">
        <v>0</v>
      </c>
      <c r="M263" s="135">
        <v>184964850.03</v>
      </c>
      <c r="N263" s="135">
        <v>663865.52</v>
      </c>
      <c r="O263" s="135">
        <v>5255175.25</v>
      </c>
      <c r="P263" s="135">
        <v>170919.35</v>
      </c>
      <c r="Q263" s="135">
        <v>0</v>
      </c>
      <c r="R263" s="135">
        <v>178874889.91</v>
      </c>
      <c r="S263" s="135">
        <v>225642640.9</v>
      </c>
      <c r="T263" s="135">
        <v>-6171134.99</v>
      </c>
      <c r="U263" s="135">
        <v>644426.59</v>
      </c>
      <c r="V263" s="135">
        <v>-136521.43</v>
      </c>
      <c r="W263" s="135">
        <v>4665669.4</v>
      </c>
      <c r="X263" s="135">
        <v>-477612.43</v>
      </c>
      <c r="Y263" s="135">
        <v>3554606.09</v>
      </c>
      <c r="Z263" s="135">
        <v>-50005.45</v>
      </c>
      <c r="AA263" s="135">
        <v>3961046.81</v>
      </c>
      <c r="AB263" s="135">
        <v>176417.64</v>
      </c>
      <c r="AC263" s="135">
        <v>21161348.84</v>
      </c>
      <c r="AD263" s="135">
        <v>-1036.45</v>
      </c>
      <c r="AE263" s="135">
        <v>47402.18</v>
      </c>
      <c r="AF263" s="135">
        <v>0</v>
      </c>
      <c r="AG263" s="135">
        <v>0</v>
      </c>
      <c r="AH263" s="135">
        <v>0</v>
      </c>
      <c r="AI263" s="135">
        <v>0</v>
      </c>
      <c r="AJ263" s="135">
        <v>120164.76</v>
      </c>
      <c r="AK263" s="135">
        <v>2711</v>
      </c>
      <c r="AL263" s="135">
        <v>8616872.739999998</v>
      </c>
      <c r="AM263" s="135">
        <v>130391.62</v>
      </c>
      <c r="AN263" s="135">
        <v>0</v>
      </c>
      <c r="AO263" s="135">
        <v>0</v>
      </c>
      <c r="AP263" s="135">
        <v>185080635.6</v>
      </c>
      <c r="AQ263" s="135">
        <v>18148063.04</v>
      </c>
      <c r="AR263" s="133"/>
      <c r="AS263" s="132"/>
      <c r="AT263" s="132"/>
    </row>
    <row r="264" spans="1:46" s="95" customFormat="1" ht="12.75">
      <c r="A264" s="107" t="s">
        <v>508</v>
      </c>
      <c r="B264" s="23" t="s">
        <v>509</v>
      </c>
      <c r="C264" s="16" t="s">
        <v>82</v>
      </c>
      <c r="D264" s="16" t="s">
        <v>89</v>
      </c>
      <c r="E264" s="135">
        <v>40450322.56</v>
      </c>
      <c r="F264" s="135">
        <v>18322.9</v>
      </c>
      <c r="G264" s="135">
        <v>51529.49</v>
      </c>
      <c r="H264" s="135">
        <v>713.79</v>
      </c>
      <c r="I264" s="135">
        <v>0</v>
      </c>
      <c r="J264" s="135">
        <v>0</v>
      </c>
      <c r="K264" s="135">
        <v>0</v>
      </c>
      <c r="L264" s="135">
        <v>0</v>
      </c>
      <c r="M264" s="135">
        <v>40379756.379999995</v>
      </c>
      <c r="N264" s="135">
        <v>133634.1</v>
      </c>
      <c r="O264" s="135">
        <v>186000</v>
      </c>
      <c r="P264" s="135">
        <v>5446.73</v>
      </c>
      <c r="Q264" s="135">
        <v>0</v>
      </c>
      <c r="R264" s="135">
        <v>40054675.55</v>
      </c>
      <c r="S264" s="135">
        <v>44280973.63</v>
      </c>
      <c r="T264" s="135">
        <v>623667.43</v>
      </c>
      <c r="U264" s="135">
        <v>2032278.24</v>
      </c>
      <c r="V264" s="135">
        <v>17564.7</v>
      </c>
      <c r="W264" s="135">
        <v>118528.73</v>
      </c>
      <c r="X264" s="135">
        <v>-54919.3</v>
      </c>
      <c r="Y264" s="135">
        <v>698279.01</v>
      </c>
      <c r="Z264" s="135">
        <v>10613.69</v>
      </c>
      <c r="AA264" s="135">
        <v>949266.57</v>
      </c>
      <c r="AB264" s="135">
        <v>30252.95</v>
      </c>
      <c r="AC264" s="135">
        <v>1563960.98</v>
      </c>
      <c r="AD264" s="135">
        <v>129346.88</v>
      </c>
      <c r="AE264" s="135">
        <v>11420.62</v>
      </c>
      <c r="AF264" s="135">
        <v>0</v>
      </c>
      <c r="AG264" s="135">
        <v>0</v>
      </c>
      <c r="AH264" s="135">
        <v>0</v>
      </c>
      <c r="AI264" s="135">
        <v>0</v>
      </c>
      <c r="AJ264" s="135">
        <v>36918.26</v>
      </c>
      <c r="AK264" s="135">
        <v>-2901.98</v>
      </c>
      <c r="AL264" s="135">
        <v>3344130.44</v>
      </c>
      <c r="AM264" s="135">
        <v>1087049.98</v>
      </c>
      <c r="AN264" s="135">
        <v>0</v>
      </c>
      <c r="AO264" s="135">
        <v>0</v>
      </c>
      <c r="AP264" s="135">
        <v>40450322.57</v>
      </c>
      <c r="AQ264" s="135">
        <v>676995.6</v>
      </c>
      <c r="AR264" s="133"/>
      <c r="AS264" s="132"/>
      <c r="AT264" s="132"/>
    </row>
    <row r="265" spans="1:46" s="95" customFormat="1" ht="12.75">
      <c r="A265" s="107" t="s">
        <v>510</v>
      </c>
      <c r="B265" s="23" t="s">
        <v>511</v>
      </c>
      <c r="C265" s="16" t="s">
        <v>83</v>
      </c>
      <c r="D265" s="16" t="s">
        <v>89</v>
      </c>
      <c r="E265" s="135">
        <v>60462994.42</v>
      </c>
      <c r="F265" s="135">
        <v>13156</v>
      </c>
      <c r="G265" s="135">
        <v>19045.5</v>
      </c>
      <c r="H265" s="135">
        <v>0</v>
      </c>
      <c r="I265" s="135">
        <v>0</v>
      </c>
      <c r="J265" s="135">
        <v>0</v>
      </c>
      <c r="K265" s="135">
        <v>8355.07</v>
      </c>
      <c r="L265" s="135">
        <v>0</v>
      </c>
      <c r="M265" s="135">
        <v>60422437.849999994</v>
      </c>
      <c r="N265" s="135">
        <v>200991.2</v>
      </c>
      <c r="O265" s="135">
        <v>110231.94</v>
      </c>
      <c r="P265" s="135">
        <v>17400.04</v>
      </c>
      <c r="Q265" s="135">
        <v>0</v>
      </c>
      <c r="R265" s="135">
        <v>60093814.67</v>
      </c>
      <c r="S265" s="135">
        <v>66294055.33</v>
      </c>
      <c r="T265" s="135">
        <v>-4604848.09</v>
      </c>
      <c r="U265" s="135">
        <v>611012.5</v>
      </c>
      <c r="V265" s="135">
        <v>-10388.81</v>
      </c>
      <c r="W265" s="135">
        <v>1139390.25</v>
      </c>
      <c r="X265" s="135">
        <v>-115128.05</v>
      </c>
      <c r="Y265" s="135">
        <v>1046343.13</v>
      </c>
      <c r="Z265" s="135">
        <v>-7944.13</v>
      </c>
      <c r="AA265" s="135">
        <v>1071938.92</v>
      </c>
      <c r="AB265" s="135">
        <v>30007.91</v>
      </c>
      <c r="AC265" s="135">
        <v>3608238.81</v>
      </c>
      <c r="AD265" s="135">
        <v>-4770.16</v>
      </c>
      <c r="AE265" s="135">
        <v>122902.83</v>
      </c>
      <c r="AF265" s="135">
        <v>-8859.18</v>
      </c>
      <c r="AG265" s="135">
        <v>0</v>
      </c>
      <c r="AH265" s="135">
        <v>0</v>
      </c>
      <c r="AI265" s="135">
        <v>0</v>
      </c>
      <c r="AJ265" s="135">
        <v>100792.89</v>
      </c>
      <c r="AK265" s="135">
        <v>22122.27</v>
      </c>
      <c r="AL265" s="135">
        <v>870919.08</v>
      </c>
      <c r="AM265" s="135">
        <v>-3972320.06</v>
      </c>
      <c r="AN265" s="135">
        <v>0</v>
      </c>
      <c r="AO265" s="135">
        <v>0</v>
      </c>
      <c r="AP265" s="135">
        <v>60462994.42</v>
      </c>
      <c r="AQ265" s="135">
        <v>1741925.54</v>
      </c>
      <c r="AR265" s="133"/>
      <c r="AS265" s="132"/>
      <c r="AT265" s="132"/>
    </row>
    <row r="266" spans="1:46" s="95" customFormat="1" ht="12.75">
      <c r="A266" s="107" t="s">
        <v>512</v>
      </c>
      <c r="B266" s="23" t="s">
        <v>513</v>
      </c>
      <c r="C266" s="16" t="s">
        <v>83</v>
      </c>
      <c r="D266" s="16" t="s">
        <v>89</v>
      </c>
      <c r="E266" s="135">
        <v>42338371.160000004</v>
      </c>
      <c r="F266" s="135">
        <v>28041.41</v>
      </c>
      <c r="G266" s="135">
        <v>58657.07</v>
      </c>
      <c r="H266" s="135">
        <v>744.78</v>
      </c>
      <c r="I266" s="135">
        <v>13968.2</v>
      </c>
      <c r="J266" s="135">
        <v>7504.02</v>
      </c>
      <c r="K266" s="135">
        <v>0</v>
      </c>
      <c r="L266" s="135">
        <v>0</v>
      </c>
      <c r="M266" s="135">
        <v>42229455.68</v>
      </c>
      <c r="N266" s="135">
        <v>164413.52</v>
      </c>
      <c r="O266" s="135">
        <v>418639.6</v>
      </c>
      <c r="P266" s="135">
        <v>6583.32</v>
      </c>
      <c r="Q266" s="135">
        <v>0</v>
      </c>
      <c r="R266" s="135">
        <v>41639819.24</v>
      </c>
      <c r="S266" s="135">
        <v>45532505.06</v>
      </c>
      <c r="T266" s="135">
        <v>575968.31</v>
      </c>
      <c r="U266" s="135">
        <v>600188.6</v>
      </c>
      <c r="V266" s="135">
        <v>-54842.54</v>
      </c>
      <c r="W266" s="135">
        <v>376297.32</v>
      </c>
      <c r="X266" s="135">
        <v>-225179.77</v>
      </c>
      <c r="Y266" s="135">
        <v>757950.8</v>
      </c>
      <c r="Z266" s="135">
        <v>15422.23</v>
      </c>
      <c r="AA266" s="135">
        <v>1550603.06</v>
      </c>
      <c r="AB266" s="135">
        <v>53074.83</v>
      </c>
      <c r="AC266" s="135">
        <v>1939479.86</v>
      </c>
      <c r="AD266" s="135">
        <v>33721.92</v>
      </c>
      <c r="AE266" s="135">
        <v>20203.53</v>
      </c>
      <c r="AF266" s="135">
        <v>0</v>
      </c>
      <c r="AG266" s="135">
        <v>50915</v>
      </c>
      <c r="AH266" s="135">
        <v>-242.52</v>
      </c>
      <c r="AI266" s="135">
        <v>0</v>
      </c>
      <c r="AJ266" s="135">
        <v>40390.12</v>
      </c>
      <c r="AK266" s="135">
        <v>-2761.51</v>
      </c>
      <c r="AL266" s="135">
        <v>1157347.27</v>
      </c>
      <c r="AM266" s="135">
        <v>94972.19</v>
      </c>
      <c r="AN266" s="135">
        <v>0</v>
      </c>
      <c r="AO266" s="135">
        <v>0</v>
      </c>
      <c r="AP266" s="135">
        <v>42338371.160000004</v>
      </c>
      <c r="AQ266" s="135">
        <v>1706211.47</v>
      </c>
      <c r="AR266" s="133"/>
      <c r="AS266" s="132"/>
      <c r="AT266" s="132"/>
    </row>
    <row r="267" spans="1:46" s="95" customFormat="1" ht="12.75">
      <c r="A267" s="107" t="s">
        <v>514</v>
      </c>
      <c r="B267" s="23" t="s">
        <v>515</v>
      </c>
      <c r="C267" s="16" t="s">
        <v>80</v>
      </c>
      <c r="D267" s="16" t="s">
        <v>90</v>
      </c>
      <c r="E267" s="135">
        <v>45956139.57</v>
      </c>
      <c r="F267" s="135">
        <v>54899.29</v>
      </c>
      <c r="G267" s="135">
        <v>119505.91</v>
      </c>
      <c r="H267" s="135">
        <v>3424.29</v>
      </c>
      <c r="I267" s="135">
        <v>0</v>
      </c>
      <c r="J267" s="135">
        <v>0</v>
      </c>
      <c r="K267" s="135">
        <v>21635.47</v>
      </c>
      <c r="L267" s="135">
        <v>0</v>
      </c>
      <c r="M267" s="135">
        <v>45756674.61</v>
      </c>
      <c r="N267" s="135">
        <v>193833.51</v>
      </c>
      <c r="O267" s="135">
        <v>690901.56</v>
      </c>
      <c r="P267" s="135">
        <v>45497.36</v>
      </c>
      <c r="Q267" s="135">
        <v>0</v>
      </c>
      <c r="R267" s="135">
        <v>44826442.18</v>
      </c>
      <c r="S267" s="135">
        <v>53860323.75</v>
      </c>
      <c r="T267" s="135">
        <v>-2941555.11</v>
      </c>
      <c r="U267" s="135">
        <v>903119.07</v>
      </c>
      <c r="V267" s="135">
        <v>302825.53</v>
      </c>
      <c r="W267" s="135">
        <v>431541.74</v>
      </c>
      <c r="X267" s="135">
        <v>-275644.94</v>
      </c>
      <c r="Y267" s="135">
        <v>824463.16</v>
      </c>
      <c r="Z267" s="135">
        <v>-41316.62</v>
      </c>
      <c r="AA267" s="135">
        <v>2426259.01</v>
      </c>
      <c r="AB267" s="135">
        <v>81606.9</v>
      </c>
      <c r="AC267" s="135">
        <v>2172217.69</v>
      </c>
      <c r="AD267" s="135">
        <v>-10606.84</v>
      </c>
      <c r="AE267" s="135">
        <v>82282.9</v>
      </c>
      <c r="AF267" s="135">
        <v>0</v>
      </c>
      <c r="AG267" s="135">
        <v>726.52</v>
      </c>
      <c r="AH267" s="135">
        <v>0</v>
      </c>
      <c r="AI267" s="135">
        <v>0</v>
      </c>
      <c r="AJ267" s="135">
        <v>29606.56</v>
      </c>
      <c r="AK267" s="135">
        <v>-28495.65</v>
      </c>
      <c r="AL267" s="135">
        <v>1998298.12</v>
      </c>
      <c r="AM267" s="135">
        <v>43928.2</v>
      </c>
      <c r="AN267" s="135">
        <v>0</v>
      </c>
      <c r="AO267" s="135">
        <v>0</v>
      </c>
      <c r="AP267" s="135">
        <v>45956139.57</v>
      </c>
      <c r="AQ267" s="135">
        <v>3393521.24</v>
      </c>
      <c r="AR267" s="133"/>
      <c r="AS267" s="132"/>
      <c r="AT267" s="132"/>
    </row>
    <row r="268" spans="1:46" s="95" customFormat="1" ht="12.75">
      <c r="A268" s="107" t="s">
        <v>516</v>
      </c>
      <c r="B268" s="23" t="s">
        <v>517</v>
      </c>
      <c r="C268" s="16" t="s">
        <v>86</v>
      </c>
      <c r="D268" s="16" t="s">
        <v>89</v>
      </c>
      <c r="E268" s="135">
        <v>40204205.620000005</v>
      </c>
      <c r="F268" s="135">
        <v>48916.81</v>
      </c>
      <c r="G268" s="135">
        <v>53319.44</v>
      </c>
      <c r="H268" s="135">
        <v>884.74</v>
      </c>
      <c r="I268" s="135">
        <v>9813.37</v>
      </c>
      <c r="J268" s="135">
        <v>2727.9</v>
      </c>
      <c r="K268" s="135">
        <v>13798.14</v>
      </c>
      <c r="L268" s="135">
        <v>0</v>
      </c>
      <c r="M268" s="135">
        <v>40074745.220000006</v>
      </c>
      <c r="N268" s="135">
        <v>174966.18</v>
      </c>
      <c r="O268" s="135">
        <v>714841.42</v>
      </c>
      <c r="P268" s="135">
        <v>130925.38</v>
      </c>
      <c r="Q268" s="135">
        <v>0</v>
      </c>
      <c r="R268" s="135">
        <v>39054012.24</v>
      </c>
      <c r="S268" s="135">
        <v>46495726.37</v>
      </c>
      <c r="T268" s="135">
        <v>-2033431.3</v>
      </c>
      <c r="U268" s="135">
        <v>940307.89</v>
      </c>
      <c r="V268" s="135">
        <v>-163936.53</v>
      </c>
      <c r="W268" s="135">
        <v>370727.6</v>
      </c>
      <c r="X268" s="135">
        <v>3988.44</v>
      </c>
      <c r="Y268" s="135">
        <v>711014.29</v>
      </c>
      <c r="Z268" s="135">
        <v>-24553.07</v>
      </c>
      <c r="AA268" s="135">
        <v>1786247.1</v>
      </c>
      <c r="AB268" s="135">
        <v>30904.48</v>
      </c>
      <c r="AC268" s="135">
        <v>1931406.67</v>
      </c>
      <c r="AD268" s="135">
        <v>62957.1</v>
      </c>
      <c r="AE268" s="135">
        <v>14155.88</v>
      </c>
      <c r="AF268" s="135">
        <v>0</v>
      </c>
      <c r="AG268" s="135">
        <v>20191.37</v>
      </c>
      <c r="AH268" s="135">
        <v>-0.17</v>
      </c>
      <c r="AI268" s="135">
        <v>0</v>
      </c>
      <c r="AJ268" s="135">
        <v>204698.19</v>
      </c>
      <c r="AK268" s="135">
        <v>21088.19</v>
      </c>
      <c r="AL268" s="135">
        <v>1515117.36</v>
      </c>
      <c r="AM268" s="135">
        <v>-240560.18</v>
      </c>
      <c r="AN268" s="135">
        <v>0</v>
      </c>
      <c r="AO268" s="135">
        <v>0</v>
      </c>
      <c r="AP268" s="135">
        <v>40204205.620000005</v>
      </c>
      <c r="AQ268" s="135">
        <v>1272828.94</v>
      </c>
      <c r="AR268" s="133"/>
      <c r="AS268" s="132"/>
      <c r="AT268" s="132"/>
    </row>
    <row r="269" spans="1:46" s="95" customFormat="1" ht="12.75">
      <c r="A269" s="107" t="s">
        <v>518</v>
      </c>
      <c r="B269" s="23" t="s">
        <v>519</v>
      </c>
      <c r="C269" s="16" t="s">
        <v>86</v>
      </c>
      <c r="D269" s="16" t="s">
        <v>89</v>
      </c>
      <c r="E269" s="135">
        <v>17154257.64</v>
      </c>
      <c r="F269" s="135">
        <v>15531.06</v>
      </c>
      <c r="G269" s="135">
        <v>49758.27</v>
      </c>
      <c r="H269" s="135">
        <v>692.8</v>
      </c>
      <c r="I269" s="135">
        <v>7797.17</v>
      </c>
      <c r="J269" s="135">
        <v>0</v>
      </c>
      <c r="K269" s="135">
        <v>0</v>
      </c>
      <c r="L269" s="135">
        <v>0</v>
      </c>
      <c r="M269" s="135">
        <v>17080478.34</v>
      </c>
      <c r="N269" s="135">
        <v>117999.64</v>
      </c>
      <c r="O269" s="135">
        <v>64965.69</v>
      </c>
      <c r="P269" s="135">
        <v>8068.4</v>
      </c>
      <c r="Q269" s="135">
        <v>0</v>
      </c>
      <c r="R269" s="135">
        <v>16889444.610000003</v>
      </c>
      <c r="S269" s="135">
        <v>19817321.979999997</v>
      </c>
      <c r="T269" s="135">
        <v>12069.83</v>
      </c>
      <c r="U269" s="135">
        <v>251930.56</v>
      </c>
      <c r="V269" s="135">
        <v>37768.4</v>
      </c>
      <c r="W269" s="135">
        <v>328681.08</v>
      </c>
      <c r="X269" s="135">
        <v>-79774.19</v>
      </c>
      <c r="Y269" s="135">
        <v>283693.69</v>
      </c>
      <c r="Z269" s="135">
        <v>-703.39</v>
      </c>
      <c r="AA269" s="135">
        <v>1705190.36</v>
      </c>
      <c r="AB269" s="135">
        <v>25725.08</v>
      </c>
      <c r="AC269" s="135">
        <v>740051.73</v>
      </c>
      <c r="AD269" s="135">
        <v>-11025.19</v>
      </c>
      <c r="AE269" s="135">
        <v>43644.42</v>
      </c>
      <c r="AF269" s="135">
        <v>0</v>
      </c>
      <c r="AG269" s="135">
        <v>16366.45</v>
      </c>
      <c r="AH269" s="135">
        <v>3359.88</v>
      </c>
      <c r="AI269" s="135">
        <v>0</v>
      </c>
      <c r="AJ269" s="135">
        <v>10912.05</v>
      </c>
      <c r="AK269" s="135">
        <v>6866.5</v>
      </c>
      <c r="AL269" s="135">
        <v>456479</v>
      </c>
      <c r="AM269" s="135">
        <v>1346.26</v>
      </c>
      <c r="AN269" s="135">
        <v>0</v>
      </c>
      <c r="AO269" s="135">
        <v>0</v>
      </c>
      <c r="AP269" s="135">
        <v>17154257.64</v>
      </c>
      <c r="AQ269" s="135">
        <v>552738.23</v>
      </c>
      <c r="AR269" s="133"/>
      <c r="AS269" s="132"/>
      <c r="AT269" s="132"/>
    </row>
    <row r="270" spans="1:46" s="95" customFormat="1" ht="12.75">
      <c r="A270" s="107" t="s">
        <v>520</v>
      </c>
      <c r="B270" s="23" t="s">
        <v>521</v>
      </c>
      <c r="C270" s="16" t="s">
        <v>83</v>
      </c>
      <c r="D270" s="16" t="s">
        <v>89</v>
      </c>
      <c r="E270" s="135">
        <v>45662488.809999995</v>
      </c>
      <c r="F270" s="135">
        <v>31619.39</v>
      </c>
      <c r="G270" s="135">
        <v>140298.74</v>
      </c>
      <c r="H270" s="135">
        <v>221.91</v>
      </c>
      <c r="I270" s="135">
        <v>0</v>
      </c>
      <c r="J270" s="135">
        <v>0</v>
      </c>
      <c r="K270" s="135">
        <v>0</v>
      </c>
      <c r="L270" s="135">
        <v>0</v>
      </c>
      <c r="M270" s="135">
        <v>45490348.77</v>
      </c>
      <c r="N270" s="135">
        <v>106788.71</v>
      </c>
      <c r="O270" s="135">
        <v>738889.25</v>
      </c>
      <c r="P270" s="135">
        <v>117834.46</v>
      </c>
      <c r="Q270" s="135">
        <v>0</v>
      </c>
      <c r="R270" s="135">
        <v>44526836.349999994</v>
      </c>
      <c r="S270" s="135">
        <v>47391429.7</v>
      </c>
      <c r="T270" s="135">
        <v>-581151.47</v>
      </c>
      <c r="U270" s="135">
        <v>1239334.63</v>
      </c>
      <c r="V270" s="135">
        <v>-115220.77</v>
      </c>
      <c r="W270" s="135">
        <v>266519.26</v>
      </c>
      <c r="X270" s="135">
        <v>-156446.34</v>
      </c>
      <c r="Y270" s="135">
        <v>753649.76</v>
      </c>
      <c r="Z270" s="135">
        <v>30830.78</v>
      </c>
      <c r="AA270" s="135">
        <v>643843.13</v>
      </c>
      <c r="AB270" s="135">
        <v>20465.61</v>
      </c>
      <c r="AC270" s="135">
        <v>1278232.07</v>
      </c>
      <c r="AD270" s="135">
        <v>-8694.29</v>
      </c>
      <c r="AE270" s="135">
        <v>3550.6</v>
      </c>
      <c r="AF270" s="135">
        <v>0</v>
      </c>
      <c r="AG270" s="135">
        <v>0</v>
      </c>
      <c r="AH270" s="135">
        <v>0</v>
      </c>
      <c r="AI270" s="135">
        <v>0</v>
      </c>
      <c r="AJ270" s="135">
        <v>85920.99</v>
      </c>
      <c r="AK270" s="135">
        <v>11094.57</v>
      </c>
      <c r="AL270" s="135">
        <v>1110630.8</v>
      </c>
      <c r="AM270" s="135">
        <v>-198732.58</v>
      </c>
      <c r="AN270" s="135">
        <v>0</v>
      </c>
      <c r="AO270" s="135">
        <v>0</v>
      </c>
      <c r="AP270" s="135">
        <v>45662488.809999995</v>
      </c>
      <c r="AQ270" s="135">
        <v>2926241.16</v>
      </c>
      <c r="AR270" s="133"/>
      <c r="AS270" s="132"/>
      <c r="AT270" s="132"/>
    </row>
    <row r="271" spans="1:46" s="95" customFormat="1" ht="12.75">
      <c r="A271" s="107" t="s">
        <v>522</v>
      </c>
      <c r="B271" s="23" t="s">
        <v>523</v>
      </c>
      <c r="C271" s="16" t="s">
        <v>80</v>
      </c>
      <c r="D271" s="16" t="s">
        <v>90</v>
      </c>
      <c r="E271" s="135">
        <v>88011953.61</v>
      </c>
      <c r="F271" s="135">
        <v>0</v>
      </c>
      <c r="G271" s="135">
        <v>35634.99</v>
      </c>
      <c r="H271" s="135">
        <v>2740.64</v>
      </c>
      <c r="I271" s="135">
        <v>0</v>
      </c>
      <c r="J271" s="135">
        <v>0</v>
      </c>
      <c r="K271" s="135">
        <v>0</v>
      </c>
      <c r="L271" s="135">
        <v>0</v>
      </c>
      <c r="M271" s="135">
        <v>87973577.98</v>
      </c>
      <c r="N271" s="135">
        <v>429880.87</v>
      </c>
      <c r="O271" s="135">
        <v>502487.61</v>
      </c>
      <c r="P271" s="135">
        <v>43947.56</v>
      </c>
      <c r="Q271" s="135">
        <v>0</v>
      </c>
      <c r="R271" s="135">
        <v>86997261.94000001</v>
      </c>
      <c r="S271" s="135">
        <v>101627554.6</v>
      </c>
      <c r="T271" s="135">
        <v>-224157.77</v>
      </c>
      <c r="U271" s="135">
        <v>1454461.13</v>
      </c>
      <c r="V271" s="135">
        <v>16390.21</v>
      </c>
      <c r="W271" s="135">
        <v>759763.37</v>
      </c>
      <c r="X271" s="135">
        <v>-93786.24</v>
      </c>
      <c r="Y271" s="135">
        <v>1515646.33</v>
      </c>
      <c r="Z271" s="135">
        <v>-12454.62</v>
      </c>
      <c r="AA271" s="135">
        <v>5273380.66</v>
      </c>
      <c r="AB271" s="135">
        <v>90025.52</v>
      </c>
      <c r="AC271" s="135">
        <v>3419944.26</v>
      </c>
      <c r="AD271" s="135">
        <v>-13979.04</v>
      </c>
      <c r="AE271" s="135">
        <v>198137.05</v>
      </c>
      <c r="AF271" s="135">
        <v>-691.8</v>
      </c>
      <c r="AG271" s="135">
        <v>0</v>
      </c>
      <c r="AH271" s="135">
        <v>0</v>
      </c>
      <c r="AI271" s="135">
        <v>0</v>
      </c>
      <c r="AJ271" s="135">
        <v>128937.31</v>
      </c>
      <c r="AK271" s="135">
        <v>2701.52</v>
      </c>
      <c r="AL271" s="135">
        <v>6233760.74</v>
      </c>
      <c r="AM271" s="135">
        <v>367292.56</v>
      </c>
      <c r="AN271" s="135">
        <v>0</v>
      </c>
      <c r="AO271" s="135">
        <v>0</v>
      </c>
      <c r="AP271" s="135">
        <v>88011953.97</v>
      </c>
      <c r="AQ271" s="135">
        <v>7226182.109999999</v>
      </c>
      <c r="AR271" s="133"/>
      <c r="AS271" s="132"/>
      <c r="AT271" s="132"/>
    </row>
    <row r="272" spans="1:46" s="95" customFormat="1" ht="12.75">
      <c r="A272" s="107" t="s">
        <v>524</v>
      </c>
      <c r="B272" s="23" t="s">
        <v>525</v>
      </c>
      <c r="C272" s="16" t="s">
        <v>79</v>
      </c>
      <c r="D272" s="16" t="s">
        <v>88</v>
      </c>
      <c r="E272" s="135">
        <v>73219362.85</v>
      </c>
      <c r="F272" s="135">
        <v>48537.28</v>
      </c>
      <c r="G272" s="135">
        <v>-81457.47</v>
      </c>
      <c r="H272" s="135">
        <v>389.56</v>
      </c>
      <c r="I272" s="135">
        <v>6591.79</v>
      </c>
      <c r="J272" s="135">
        <v>0</v>
      </c>
      <c r="K272" s="135">
        <v>0</v>
      </c>
      <c r="L272" s="135">
        <v>0</v>
      </c>
      <c r="M272" s="135">
        <v>73245301.69</v>
      </c>
      <c r="N272" s="135">
        <v>234679.58</v>
      </c>
      <c r="O272" s="135">
        <v>253255.82</v>
      </c>
      <c r="P272" s="135">
        <v>51810.47</v>
      </c>
      <c r="Q272" s="135">
        <v>0</v>
      </c>
      <c r="R272" s="135">
        <v>72705555.82</v>
      </c>
      <c r="S272" s="135">
        <v>81888484.91000001</v>
      </c>
      <c r="T272" s="135">
        <v>-814332.62</v>
      </c>
      <c r="U272" s="135">
        <v>584475.01</v>
      </c>
      <c r="V272" s="135">
        <v>39217.84</v>
      </c>
      <c r="W272" s="135">
        <v>1233728.13</v>
      </c>
      <c r="X272" s="135">
        <v>-11087.93</v>
      </c>
      <c r="Y272" s="135">
        <v>1282539.02</v>
      </c>
      <c r="Z272" s="135">
        <v>-13481.76</v>
      </c>
      <c r="AA272" s="135">
        <v>2031554.41</v>
      </c>
      <c r="AB272" s="135">
        <v>48668.89</v>
      </c>
      <c r="AC272" s="135">
        <v>2924678.85</v>
      </c>
      <c r="AD272" s="135">
        <v>184086.18</v>
      </c>
      <c r="AE272" s="135">
        <v>28758.86</v>
      </c>
      <c r="AF272" s="135">
        <v>0</v>
      </c>
      <c r="AG272" s="135">
        <v>4482.96</v>
      </c>
      <c r="AH272" s="135">
        <v>0</v>
      </c>
      <c r="AI272" s="135">
        <v>0</v>
      </c>
      <c r="AJ272" s="135">
        <v>791566.7</v>
      </c>
      <c r="AK272" s="135">
        <v>462444.29</v>
      </c>
      <c r="AL272" s="135">
        <v>2071315.02</v>
      </c>
      <c r="AM272" s="135">
        <v>-22656.81</v>
      </c>
      <c r="AN272" s="135">
        <v>0</v>
      </c>
      <c r="AO272" s="135">
        <v>0</v>
      </c>
      <c r="AP272" s="135">
        <v>73219362.85</v>
      </c>
      <c r="AQ272" s="135">
        <v>832628.03</v>
      </c>
      <c r="AR272" s="133"/>
      <c r="AS272" s="132"/>
      <c r="AT272" s="132"/>
    </row>
    <row r="273" spans="1:46" s="95" customFormat="1" ht="12.75">
      <c r="A273" s="107" t="s">
        <v>526</v>
      </c>
      <c r="B273" s="23" t="s">
        <v>527</v>
      </c>
      <c r="C273" s="16" t="s">
        <v>86</v>
      </c>
      <c r="D273" s="16" t="s">
        <v>88</v>
      </c>
      <c r="E273" s="135">
        <v>79058233.8</v>
      </c>
      <c r="F273" s="135">
        <v>41423.76</v>
      </c>
      <c r="G273" s="135">
        <v>78763.98</v>
      </c>
      <c r="H273" s="135">
        <v>1151.95</v>
      </c>
      <c r="I273" s="135">
        <v>0</v>
      </c>
      <c r="J273" s="135">
        <v>0</v>
      </c>
      <c r="K273" s="135">
        <v>0</v>
      </c>
      <c r="L273" s="135">
        <v>0</v>
      </c>
      <c r="M273" s="135">
        <v>78936894.11</v>
      </c>
      <c r="N273" s="135">
        <v>365650.28</v>
      </c>
      <c r="O273" s="135">
        <v>1629005.41</v>
      </c>
      <c r="P273" s="135">
        <v>191317.99</v>
      </c>
      <c r="Q273" s="135">
        <v>0</v>
      </c>
      <c r="R273" s="135">
        <v>76750920.43</v>
      </c>
      <c r="S273" s="135">
        <v>91126187.67999999</v>
      </c>
      <c r="T273" s="135">
        <v>-1225167.22</v>
      </c>
      <c r="U273" s="135">
        <v>1953708.16</v>
      </c>
      <c r="V273" s="135">
        <v>5355.1</v>
      </c>
      <c r="W273" s="135">
        <v>1139315.9</v>
      </c>
      <c r="X273" s="135">
        <v>-165402.17</v>
      </c>
      <c r="Y273" s="135">
        <v>1375430.34</v>
      </c>
      <c r="Z273" s="135">
        <v>-6751.02</v>
      </c>
      <c r="AA273" s="135">
        <v>4540010.77</v>
      </c>
      <c r="AB273" s="135">
        <v>85154.23</v>
      </c>
      <c r="AC273" s="135">
        <v>3659542.88</v>
      </c>
      <c r="AD273" s="135">
        <v>338861.98</v>
      </c>
      <c r="AE273" s="135">
        <v>48870.62</v>
      </c>
      <c r="AF273" s="135">
        <v>0</v>
      </c>
      <c r="AG273" s="135">
        <v>0</v>
      </c>
      <c r="AH273" s="135">
        <v>0</v>
      </c>
      <c r="AI273" s="135">
        <v>0</v>
      </c>
      <c r="AJ273" s="135">
        <v>188117.13</v>
      </c>
      <c r="AK273" s="135">
        <v>299950.14</v>
      </c>
      <c r="AL273" s="135">
        <v>3954745.2</v>
      </c>
      <c r="AM273" s="135">
        <v>81362.56</v>
      </c>
      <c r="AN273" s="135">
        <v>0</v>
      </c>
      <c r="AO273" s="135">
        <v>0</v>
      </c>
      <c r="AP273" s="135">
        <v>79058233.8</v>
      </c>
      <c r="AQ273" s="135">
        <v>11314141.719999999</v>
      </c>
      <c r="AR273" s="133"/>
      <c r="AS273" s="132"/>
      <c r="AT273" s="132"/>
    </row>
    <row r="274" spans="1:46" s="95" customFormat="1" ht="12.75">
      <c r="A274" s="107" t="s">
        <v>528</v>
      </c>
      <c r="B274" s="23" t="s">
        <v>529</v>
      </c>
      <c r="C274" s="16" t="s">
        <v>86</v>
      </c>
      <c r="D274" s="16" t="s">
        <v>89</v>
      </c>
      <c r="E274" s="135">
        <v>50279606.230000004</v>
      </c>
      <c r="F274" s="135">
        <v>10534.58</v>
      </c>
      <c r="G274" s="135">
        <v>9614.09</v>
      </c>
      <c r="H274" s="135">
        <v>0</v>
      </c>
      <c r="I274" s="135">
        <v>13201.99</v>
      </c>
      <c r="J274" s="135">
        <v>0</v>
      </c>
      <c r="K274" s="135">
        <v>26350.49</v>
      </c>
      <c r="L274" s="135">
        <v>0</v>
      </c>
      <c r="M274" s="135">
        <v>50219905.08</v>
      </c>
      <c r="N274" s="135">
        <v>214986.09</v>
      </c>
      <c r="O274" s="135">
        <v>492672.47</v>
      </c>
      <c r="P274" s="135">
        <v>29257.94</v>
      </c>
      <c r="Q274" s="135">
        <v>0</v>
      </c>
      <c r="R274" s="135">
        <v>49482988.58</v>
      </c>
      <c r="S274" s="135">
        <v>56757428.53</v>
      </c>
      <c r="T274" s="135">
        <v>-173212.35</v>
      </c>
      <c r="U274" s="135">
        <v>818834.6</v>
      </c>
      <c r="V274" s="135">
        <v>-29080.74</v>
      </c>
      <c r="W274" s="135">
        <v>608149.64</v>
      </c>
      <c r="X274" s="135">
        <v>-57475.71</v>
      </c>
      <c r="Y274" s="135">
        <v>849433.37</v>
      </c>
      <c r="Z274" s="135">
        <v>-1984.75</v>
      </c>
      <c r="AA274" s="135">
        <v>2592502.38</v>
      </c>
      <c r="AB274" s="135">
        <v>60038.85</v>
      </c>
      <c r="AC274" s="135">
        <v>3174061.88</v>
      </c>
      <c r="AD274" s="135">
        <v>-16931.74</v>
      </c>
      <c r="AE274" s="135">
        <v>50701.93</v>
      </c>
      <c r="AF274" s="135">
        <v>26310.45</v>
      </c>
      <c r="AG274" s="135">
        <v>38924.11</v>
      </c>
      <c r="AH274" s="135">
        <v>5242.24</v>
      </c>
      <c r="AI274" s="135">
        <v>0</v>
      </c>
      <c r="AJ274" s="135">
        <v>25871.28</v>
      </c>
      <c r="AK274" s="135">
        <v>35445.64</v>
      </c>
      <c r="AL274" s="135">
        <v>1855952.72</v>
      </c>
      <c r="AM274" s="135">
        <v>-456981.24</v>
      </c>
      <c r="AN274" s="135">
        <v>0</v>
      </c>
      <c r="AO274" s="135">
        <v>0</v>
      </c>
      <c r="AP274" s="135">
        <v>50279606.230000004</v>
      </c>
      <c r="AQ274" s="135">
        <v>1003153.35</v>
      </c>
      <c r="AR274" s="133"/>
      <c r="AS274" s="132"/>
      <c r="AT274" s="132"/>
    </row>
    <row r="275" spans="1:46" s="95" customFormat="1" ht="12.75">
      <c r="A275" s="107" t="s">
        <v>530</v>
      </c>
      <c r="B275" s="23" t="s">
        <v>531</v>
      </c>
      <c r="C275" s="16" t="s">
        <v>81</v>
      </c>
      <c r="D275" s="16" t="s">
        <v>89</v>
      </c>
      <c r="E275" s="135">
        <v>22934636.02</v>
      </c>
      <c r="F275" s="135">
        <v>13209.24</v>
      </c>
      <c r="G275" s="135">
        <v>8112.55</v>
      </c>
      <c r="H275" s="135">
        <v>0</v>
      </c>
      <c r="I275" s="135">
        <v>1356.64</v>
      </c>
      <c r="J275" s="135">
        <v>0</v>
      </c>
      <c r="K275" s="135">
        <v>0</v>
      </c>
      <c r="L275" s="135">
        <v>0</v>
      </c>
      <c r="M275" s="135">
        <v>22911957.59</v>
      </c>
      <c r="N275" s="135">
        <v>157315.51</v>
      </c>
      <c r="O275" s="135">
        <v>162303.95</v>
      </c>
      <c r="P275" s="135">
        <v>18912.88</v>
      </c>
      <c r="Q275" s="135">
        <v>0</v>
      </c>
      <c r="R275" s="135">
        <v>22573425.25</v>
      </c>
      <c r="S275" s="135">
        <v>28051541.45</v>
      </c>
      <c r="T275" s="135">
        <v>-495838.62</v>
      </c>
      <c r="U275" s="135">
        <v>133843.16</v>
      </c>
      <c r="V275" s="135">
        <v>20086.22</v>
      </c>
      <c r="W275" s="135">
        <v>449516.48</v>
      </c>
      <c r="X275" s="135">
        <v>-131105.79</v>
      </c>
      <c r="Y275" s="135">
        <v>408420.43</v>
      </c>
      <c r="Z275" s="135">
        <v>-7180.58</v>
      </c>
      <c r="AA275" s="135">
        <v>2053202.89</v>
      </c>
      <c r="AB275" s="135">
        <v>50493.36</v>
      </c>
      <c r="AC275" s="135">
        <v>1543804.8</v>
      </c>
      <c r="AD275" s="135">
        <v>-42699.58</v>
      </c>
      <c r="AE275" s="135">
        <v>44139.61</v>
      </c>
      <c r="AF275" s="135">
        <v>0</v>
      </c>
      <c r="AG275" s="135">
        <v>35692.86</v>
      </c>
      <c r="AH275" s="135">
        <v>58.84</v>
      </c>
      <c r="AI275" s="135">
        <v>0</v>
      </c>
      <c r="AJ275" s="135">
        <v>83629.9</v>
      </c>
      <c r="AK275" s="135">
        <v>16172.99</v>
      </c>
      <c r="AL275" s="135">
        <v>1054103.99</v>
      </c>
      <c r="AM275" s="135">
        <v>19225.69</v>
      </c>
      <c r="AN275" s="135">
        <v>0</v>
      </c>
      <c r="AO275" s="135">
        <v>0</v>
      </c>
      <c r="AP275" s="135">
        <v>22934636.02</v>
      </c>
      <c r="AQ275" s="135">
        <v>556697.41</v>
      </c>
      <c r="AR275" s="133"/>
      <c r="AS275" s="132"/>
      <c r="AT275" s="132"/>
    </row>
    <row r="276" spans="1:46" s="95" customFormat="1" ht="12.75">
      <c r="A276" s="107" t="s">
        <v>532</v>
      </c>
      <c r="B276" s="23" t="s">
        <v>533</v>
      </c>
      <c r="C276" s="16" t="s">
        <v>83</v>
      </c>
      <c r="D276" s="16" t="s">
        <v>89</v>
      </c>
      <c r="E276" s="135">
        <v>30660868.86</v>
      </c>
      <c r="F276" s="135">
        <v>17563.86</v>
      </c>
      <c r="G276" s="135">
        <v>225556.84</v>
      </c>
      <c r="H276" s="135">
        <v>0</v>
      </c>
      <c r="I276" s="135">
        <v>25165.94</v>
      </c>
      <c r="J276" s="135">
        <v>23997.92</v>
      </c>
      <c r="K276" s="135">
        <v>0</v>
      </c>
      <c r="L276" s="135">
        <v>0</v>
      </c>
      <c r="M276" s="135">
        <v>30368584.3</v>
      </c>
      <c r="N276" s="135">
        <v>277543.59</v>
      </c>
      <c r="O276" s="135">
        <v>280314.59</v>
      </c>
      <c r="P276" s="135">
        <v>580596.6</v>
      </c>
      <c r="Q276" s="135">
        <v>0</v>
      </c>
      <c r="R276" s="135">
        <v>29230129.52</v>
      </c>
      <c r="S276" s="135">
        <v>65842512.97</v>
      </c>
      <c r="T276" s="135">
        <v>-18266163.39</v>
      </c>
      <c r="U276" s="135">
        <v>131409.89</v>
      </c>
      <c r="V276" s="135">
        <v>6671792.319999999</v>
      </c>
      <c r="W276" s="135">
        <v>20928872.55</v>
      </c>
      <c r="X276" s="135">
        <v>-1802525.13</v>
      </c>
      <c r="Y276" s="135">
        <v>1015667.28</v>
      </c>
      <c r="Z276" s="135">
        <v>-223381.55</v>
      </c>
      <c r="AA276" s="135">
        <v>2708984.6</v>
      </c>
      <c r="AB276" s="135">
        <v>45254.7</v>
      </c>
      <c r="AC276" s="135">
        <v>1763387.24</v>
      </c>
      <c r="AD276" s="135">
        <v>36072.26</v>
      </c>
      <c r="AE276" s="135">
        <v>31067.33</v>
      </c>
      <c r="AF276" s="135">
        <v>0</v>
      </c>
      <c r="AG276" s="135">
        <v>60902.99</v>
      </c>
      <c r="AH276" s="135">
        <v>568.1</v>
      </c>
      <c r="AI276" s="135">
        <v>0</v>
      </c>
      <c r="AJ276" s="135">
        <v>0</v>
      </c>
      <c r="AK276" s="135">
        <v>-70918.82</v>
      </c>
      <c r="AL276" s="135">
        <v>763590.78</v>
      </c>
      <c r="AM276" s="135">
        <v>45712.06</v>
      </c>
      <c r="AN276" s="135">
        <v>0</v>
      </c>
      <c r="AO276" s="135">
        <v>0</v>
      </c>
      <c r="AP276" s="135">
        <v>30660868.86</v>
      </c>
      <c r="AQ276" s="135">
        <v>1075357.8</v>
      </c>
      <c r="AR276" s="133"/>
      <c r="AS276" s="132"/>
      <c r="AT276" s="132"/>
    </row>
    <row r="277" spans="1:46" s="95" customFormat="1" ht="12.75">
      <c r="A277" s="107" t="s">
        <v>534</v>
      </c>
      <c r="B277" s="23" t="s">
        <v>535</v>
      </c>
      <c r="C277" s="16" t="s">
        <v>79</v>
      </c>
      <c r="D277" s="16" t="s">
        <v>90</v>
      </c>
      <c r="E277" s="135">
        <v>81287811.7</v>
      </c>
      <c r="F277" s="135">
        <v>119600.76</v>
      </c>
      <c r="G277" s="135">
        <v>29707.83</v>
      </c>
      <c r="H277" s="135">
        <v>129.9</v>
      </c>
      <c r="I277" s="135">
        <v>0</v>
      </c>
      <c r="J277" s="135">
        <v>0</v>
      </c>
      <c r="K277" s="135">
        <v>0</v>
      </c>
      <c r="L277" s="135">
        <v>0</v>
      </c>
      <c r="M277" s="135">
        <v>81138373.21000001</v>
      </c>
      <c r="N277" s="135">
        <v>329971.91</v>
      </c>
      <c r="O277" s="135">
        <v>3296608.81</v>
      </c>
      <c r="P277" s="135">
        <v>57933.42</v>
      </c>
      <c r="Q277" s="135">
        <v>0</v>
      </c>
      <c r="R277" s="135">
        <v>77453859.07</v>
      </c>
      <c r="S277" s="135">
        <v>92925106.17999999</v>
      </c>
      <c r="T277" s="135">
        <v>-614741.22</v>
      </c>
      <c r="U277" s="135">
        <v>807843.43</v>
      </c>
      <c r="V277" s="135">
        <v>65137.48</v>
      </c>
      <c r="W277" s="135">
        <v>1318832.33</v>
      </c>
      <c r="X277" s="135">
        <v>31290.95</v>
      </c>
      <c r="Y277" s="135">
        <v>1426932.09</v>
      </c>
      <c r="Z277" s="135">
        <v>4358.21</v>
      </c>
      <c r="AA277" s="135">
        <v>3544344.45</v>
      </c>
      <c r="AB277" s="135">
        <v>69610.83</v>
      </c>
      <c r="AC277" s="135">
        <v>4133103.12</v>
      </c>
      <c r="AD277" s="135">
        <v>481455.07</v>
      </c>
      <c r="AE277" s="135">
        <v>31755.43</v>
      </c>
      <c r="AF277" s="135">
        <v>0</v>
      </c>
      <c r="AG277" s="135">
        <v>1335.9</v>
      </c>
      <c r="AH277" s="135">
        <v>0</v>
      </c>
      <c r="AI277" s="135">
        <v>0</v>
      </c>
      <c r="AJ277" s="135">
        <v>554734.36</v>
      </c>
      <c r="AK277" s="135">
        <v>83030.83</v>
      </c>
      <c r="AL277" s="135">
        <v>3070015.33</v>
      </c>
      <c r="AM277" s="135">
        <v>11678.22</v>
      </c>
      <c r="AN277" s="135">
        <v>0</v>
      </c>
      <c r="AO277" s="135">
        <v>-4362.6</v>
      </c>
      <c r="AP277" s="135">
        <v>81287811.95</v>
      </c>
      <c r="AQ277" s="135">
        <v>5453451.14</v>
      </c>
      <c r="AR277" s="133"/>
      <c r="AS277" s="132"/>
      <c r="AT277" s="132"/>
    </row>
    <row r="278" spans="1:46" s="95" customFormat="1" ht="12.75">
      <c r="A278" s="107" t="s">
        <v>536</v>
      </c>
      <c r="B278" s="23" t="s">
        <v>537</v>
      </c>
      <c r="C278" s="16" t="s">
        <v>82</v>
      </c>
      <c r="D278" s="16" t="s">
        <v>89</v>
      </c>
      <c r="E278" s="135">
        <v>36421158.339999996</v>
      </c>
      <c r="F278" s="135">
        <v>14557.41</v>
      </c>
      <c r="G278" s="135">
        <v>133517.18</v>
      </c>
      <c r="H278" s="135">
        <v>349.75</v>
      </c>
      <c r="I278" s="135">
        <v>0</v>
      </c>
      <c r="J278" s="135">
        <v>0</v>
      </c>
      <c r="K278" s="135">
        <v>0</v>
      </c>
      <c r="L278" s="135">
        <v>0</v>
      </c>
      <c r="M278" s="135">
        <v>36272734</v>
      </c>
      <c r="N278" s="135">
        <v>120409.28</v>
      </c>
      <c r="O278" s="135">
        <v>1228707.07</v>
      </c>
      <c r="P278" s="135">
        <v>194290.19</v>
      </c>
      <c r="Q278" s="135">
        <v>0</v>
      </c>
      <c r="R278" s="135">
        <v>34729327.46</v>
      </c>
      <c r="S278" s="135">
        <v>36510571.32</v>
      </c>
      <c r="T278" s="135">
        <v>-946919.52</v>
      </c>
      <c r="U278" s="135">
        <v>3087367.51</v>
      </c>
      <c r="V278" s="135">
        <v>366430.52</v>
      </c>
      <c r="W278" s="135">
        <v>199068.93</v>
      </c>
      <c r="X278" s="135">
        <v>-109743.91</v>
      </c>
      <c r="Y278" s="135">
        <v>566036.94</v>
      </c>
      <c r="Z278" s="135">
        <v>-3755.35</v>
      </c>
      <c r="AA278" s="135">
        <v>876272.54</v>
      </c>
      <c r="AB278" s="135">
        <v>45079.22</v>
      </c>
      <c r="AC278" s="135">
        <v>1189906.93</v>
      </c>
      <c r="AD278" s="135">
        <v>2646.18</v>
      </c>
      <c r="AE278" s="135">
        <v>5066.1</v>
      </c>
      <c r="AF278" s="135">
        <v>529.92</v>
      </c>
      <c r="AG278" s="135">
        <v>0</v>
      </c>
      <c r="AH278" s="135">
        <v>0</v>
      </c>
      <c r="AI278" s="135">
        <v>0</v>
      </c>
      <c r="AJ278" s="135">
        <v>24382.91</v>
      </c>
      <c r="AK278" s="135">
        <v>67025.34</v>
      </c>
      <c r="AL278" s="135">
        <v>985261.43</v>
      </c>
      <c r="AM278" s="135">
        <v>-126922.51</v>
      </c>
      <c r="AN278" s="135">
        <v>0</v>
      </c>
      <c r="AO278" s="135">
        <v>0</v>
      </c>
      <c r="AP278" s="135">
        <v>36421158.339999996</v>
      </c>
      <c r="AQ278" s="135">
        <v>1872860.26</v>
      </c>
      <c r="AR278" s="133"/>
      <c r="AS278" s="132"/>
      <c r="AT278" s="132"/>
    </row>
    <row r="279" spans="1:46" s="95" customFormat="1" ht="12.75">
      <c r="A279" s="107" t="s">
        <v>72</v>
      </c>
      <c r="B279" s="23" t="s">
        <v>73</v>
      </c>
      <c r="C279" s="16" t="s">
        <v>84</v>
      </c>
      <c r="D279" s="16" t="s">
        <v>682</v>
      </c>
      <c r="E279" s="135">
        <v>49627660.5</v>
      </c>
      <c r="F279" s="135">
        <v>910.17</v>
      </c>
      <c r="G279" s="135">
        <v>184904.69</v>
      </c>
      <c r="H279" s="135">
        <v>0</v>
      </c>
      <c r="I279" s="135">
        <v>0</v>
      </c>
      <c r="J279" s="135">
        <v>0</v>
      </c>
      <c r="K279" s="135">
        <v>0</v>
      </c>
      <c r="L279" s="135">
        <v>0</v>
      </c>
      <c r="M279" s="135">
        <v>49441845.64</v>
      </c>
      <c r="N279" s="135">
        <v>211334.69</v>
      </c>
      <c r="O279" s="135">
        <v>357892.42</v>
      </c>
      <c r="P279" s="135">
        <v>44277.71</v>
      </c>
      <c r="Q279" s="135">
        <v>0</v>
      </c>
      <c r="R279" s="135">
        <v>48828340.82</v>
      </c>
      <c r="S279" s="135">
        <v>56338083.82</v>
      </c>
      <c r="T279" s="135">
        <v>-702168.7</v>
      </c>
      <c r="U279" s="135">
        <v>1253522.08</v>
      </c>
      <c r="V279" s="135">
        <v>-67228.94</v>
      </c>
      <c r="W279" s="135">
        <v>584712.58</v>
      </c>
      <c r="X279" s="135">
        <v>-149558.08</v>
      </c>
      <c r="Y279" s="135">
        <v>839155.04</v>
      </c>
      <c r="Z279" s="135">
        <v>-7951.94</v>
      </c>
      <c r="AA279" s="135">
        <v>2286861.52</v>
      </c>
      <c r="AB279" s="135">
        <v>39448.78</v>
      </c>
      <c r="AC279" s="135">
        <v>3739962.48</v>
      </c>
      <c r="AD279" s="135">
        <v>71194.74</v>
      </c>
      <c r="AE279" s="135">
        <v>17177.1</v>
      </c>
      <c r="AF279" s="135">
        <v>0</v>
      </c>
      <c r="AG279" s="135">
        <v>0</v>
      </c>
      <c r="AH279" s="135">
        <v>0</v>
      </c>
      <c r="AI279" s="135">
        <v>0</v>
      </c>
      <c r="AJ279" s="135">
        <v>4508.48</v>
      </c>
      <c r="AK279" s="135">
        <v>87948.62</v>
      </c>
      <c r="AL279" s="135">
        <v>1175405.8</v>
      </c>
      <c r="AM279" s="135">
        <v>168088.84</v>
      </c>
      <c r="AN279" s="135">
        <v>0</v>
      </c>
      <c r="AO279" s="135">
        <v>0</v>
      </c>
      <c r="AP279" s="135">
        <v>49627660.5</v>
      </c>
      <c r="AQ279" s="135">
        <v>2793731.03</v>
      </c>
      <c r="AR279" s="133"/>
      <c r="AS279" s="132"/>
      <c r="AT279" s="132"/>
    </row>
    <row r="280" spans="1:46" s="95" customFormat="1" ht="12.75">
      <c r="A280" s="107" t="s">
        <v>538</v>
      </c>
      <c r="B280" s="23" t="s">
        <v>539</v>
      </c>
      <c r="C280" s="16" t="s">
        <v>82</v>
      </c>
      <c r="D280" s="16" t="s">
        <v>89</v>
      </c>
      <c r="E280" s="135">
        <v>40301183.52</v>
      </c>
      <c r="F280" s="135">
        <v>52981.7</v>
      </c>
      <c r="G280" s="135">
        <v>85349.7</v>
      </c>
      <c r="H280" s="135">
        <v>5352</v>
      </c>
      <c r="I280" s="135">
        <v>23369.69</v>
      </c>
      <c r="J280" s="135">
        <v>3354.98</v>
      </c>
      <c r="K280" s="135">
        <v>0</v>
      </c>
      <c r="L280" s="135">
        <v>0</v>
      </c>
      <c r="M280" s="135">
        <v>40130775.449999996</v>
      </c>
      <c r="N280" s="135">
        <v>170338.42</v>
      </c>
      <c r="O280" s="135">
        <v>513000</v>
      </c>
      <c r="P280" s="135">
        <v>8865.12</v>
      </c>
      <c r="Q280" s="135">
        <v>0</v>
      </c>
      <c r="R280" s="135">
        <v>39438571.91</v>
      </c>
      <c r="S280" s="135">
        <v>44332108.13</v>
      </c>
      <c r="T280" s="135">
        <v>1282645.77</v>
      </c>
      <c r="U280" s="135">
        <v>524397.56</v>
      </c>
      <c r="V280" s="135">
        <v>-141433.73</v>
      </c>
      <c r="W280" s="135">
        <v>408113.5</v>
      </c>
      <c r="X280" s="135">
        <v>-188472.39</v>
      </c>
      <c r="Y280" s="135">
        <v>672179.63</v>
      </c>
      <c r="Z280" s="135">
        <v>11237.67</v>
      </c>
      <c r="AA280" s="135">
        <v>2148604.5</v>
      </c>
      <c r="AB280" s="135">
        <v>55452.98</v>
      </c>
      <c r="AC280" s="135">
        <v>1823225.09</v>
      </c>
      <c r="AD280" s="135">
        <v>24113.91</v>
      </c>
      <c r="AE280" s="135">
        <v>82441.79</v>
      </c>
      <c r="AF280" s="135">
        <v>3190.18</v>
      </c>
      <c r="AG280" s="135">
        <v>31159.58</v>
      </c>
      <c r="AH280" s="135">
        <v>0</v>
      </c>
      <c r="AI280" s="135">
        <v>0</v>
      </c>
      <c r="AJ280" s="135">
        <v>75884.97</v>
      </c>
      <c r="AK280" s="135">
        <v>-517.8</v>
      </c>
      <c r="AL280" s="135">
        <v>1853650.56</v>
      </c>
      <c r="AM280" s="135">
        <v>63104.64</v>
      </c>
      <c r="AN280" s="135">
        <v>0</v>
      </c>
      <c r="AO280" s="135">
        <v>0</v>
      </c>
      <c r="AP280" s="135">
        <v>40301183.52</v>
      </c>
      <c r="AQ280" s="135">
        <v>6637787.34</v>
      </c>
      <c r="AR280" s="133"/>
      <c r="AS280" s="132"/>
      <c r="AT280" s="132"/>
    </row>
    <row r="281" spans="1:46" s="95" customFormat="1" ht="12.75">
      <c r="A281" s="107" t="s">
        <v>540</v>
      </c>
      <c r="B281" s="23" t="s">
        <v>541</v>
      </c>
      <c r="C281" s="16" t="s">
        <v>81</v>
      </c>
      <c r="D281" s="16" t="s">
        <v>88</v>
      </c>
      <c r="E281" s="135">
        <v>104945870.66</v>
      </c>
      <c r="F281" s="135">
        <v>48531.29</v>
      </c>
      <c r="G281" s="135">
        <v>32559.47</v>
      </c>
      <c r="H281" s="135">
        <v>2631.95</v>
      </c>
      <c r="I281" s="135">
        <v>3672.5</v>
      </c>
      <c r="J281" s="135">
        <v>0</v>
      </c>
      <c r="K281" s="135">
        <v>0</v>
      </c>
      <c r="L281" s="135">
        <v>0</v>
      </c>
      <c r="M281" s="135">
        <v>104858475.45</v>
      </c>
      <c r="N281" s="135">
        <v>276528.15</v>
      </c>
      <c r="O281" s="135">
        <v>1835667.53</v>
      </c>
      <c r="P281" s="135">
        <v>48508.45</v>
      </c>
      <c r="Q281" s="135">
        <v>0</v>
      </c>
      <c r="R281" s="135">
        <v>102697771.32</v>
      </c>
      <c r="S281" s="135">
        <v>109609890.84</v>
      </c>
      <c r="T281" s="135">
        <v>-2217042.59</v>
      </c>
      <c r="U281" s="135">
        <v>3794682.41</v>
      </c>
      <c r="V281" s="135">
        <v>468034.14</v>
      </c>
      <c r="W281" s="135">
        <v>591268.93</v>
      </c>
      <c r="X281" s="135">
        <v>-115416.39</v>
      </c>
      <c r="Y281" s="135">
        <v>1744681.12</v>
      </c>
      <c r="Z281" s="135">
        <v>3420074.36</v>
      </c>
      <c r="AA281" s="135">
        <v>1848923.65</v>
      </c>
      <c r="AB281" s="135">
        <v>40981.68</v>
      </c>
      <c r="AC281" s="135">
        <v>4614787.57</v>
      </c>
      <c r="AD281" s="135">
        <v>76677.06</v>
      </c>
      <c r="AE281" s="135">
        <v>42111.14</v>
      </c>
      <c r="AF281" s="135">
        <v>0</v>
      </c>
      <c r="AG281" s="135">
        <v>4896.7</v>
      </c>
      <c r="AH281" s="135">
        <v>0</v>
      </c>
      <c r="AI281" s="135">
        <v>0</v>
      </c>
      <c r="AJ281" s="135">
        <v>231323.06</v>
      </c>
      <c r="AK281" s="135">
        <v>137728.97</v>
      </c>
      <c r="AL281" s="135">
        <v>4153633.71</v>
      </c>
      <c r="AM281" s="135">
        <v>247533.54</v>
      </c>
      <c r="AN281" s="135">
        <v>0</v>
      </c>
      <c r="AO281" s="135">
        <v>0</v>
      </c>
      <c r="AP281" s="135">
        <v>104945870.66</v>
      </c>
      <c r="AQ281" s="135">
        <v>2803568.73</v>
      </c>
      <c r="AR281" s="133"/>
      <c r="AS281" s="132"/>
      <c r="AT281" s="132"/>
    </row>
    <row r="282" spans="1:46" s="95" customFormat="1" ht="12.75">
      <c r="A282" s="107" t="s">
        <v>8</v>
      </c>
      <c r="B282" s="23" t="s">
        <v>783</v>
      </c>
      <c r="C282" s="16" t="s">
        <v>80</v>
      </c>
      <c r="D282" s="16" t="s">
        <v>90</v>
      </c>
      <c r="E282" s="135">
        <v>52466786.09</v>
      </c>
      <c r="F282" s="135">
        <v>43203.77</v>
      </c>
      <c r="G282" s="135">
        <v>115763.3</v>
      </c>
      <c r="H282" s="135">
        <v>2645.07</v>
      </c>
      <c r="I282" s="135">
        <v>0</v>
      </c>
      <c r="J282" s="135">
        <v>0</v>
      </c>
      <c r="K282" s="135">
        <v>0</v>
      </c>
      <c r="L282" s="135">
        <v>0</v>
      </c>
      <c r="M282" s="135">
        <v>52305173.949999996</v>
      </c>
      <c r="N282" s="135">
        <v>301037.11</v>
      </c>
      <c r="O282" s="135">
        <v>253002.18</v>
      </c>
      <c r="P282" s="135">
        <v>93648</v>
      </c>
      <c r="Q282" s="135">
        <v>0</v>
      </c>
      <c r="R282" s="135">
        <v>51657486.660000004</v>
      </c>
      <c r="S282" s="135">
        <v>63500430.63</v>
      </c>
      <c r="T282" s="135">
        <v>-3178874.29</v>
      </c>
      <c r="U282" s="135">
        <v>423712.84</v>
      </c>
      <c r="V282" s="135">
        <v>-112560.26</v>
      </c>
      <c r="W282" s="135">
        <v>874351.1</v>
      </c>
      <c r="X282" s="135">
        <v>-28900.19</v>
      </c>
      <c r="Y282" s="135">
        <v>937884.73</v>
      </c>
      <c r="Z282" s="135">
        <v>45877.29</v>
      </c>
      <c r="AA282" s="135">
        <v>4300149.16</v>
      </c>
      <c r="AB282" s="135">
        <v>115390.01</v>
      </c>
      <c r="AC282" s="135">
        <v>2062202.1</v>
      </c>
      <c r="AD282" s="135">
        <v>-264385.44</v>
      </c>
      <c r="AE282" s="135">
        <v>101533.25</v>
      </c>
      <c r="AF282" s="135">
        <v>0</v>
      </c>
      <c r="AG282" s="135">
        <v>0</v>
      </c>
      <c r="AH282" s="135">
        <v>0</v>
      </c>
      <c r="AI282" s="135">
        <v>0</v>
      </c>
      <c r="AJ282" s="135">
        <v>51432.97</v>
      </c>
      <c r="AK282" s="135">
        <v>2805.13</v>
      </c>
      <c r="AL282" s="135">
        <v>2238864.87</v>
      </c>
      <c r="AM282" s="135">
        <v>-303758.11</v>
      </c>
      <c r="AN282" s="135">
        <v>0</v>
      </c>
      <c r="AO282" s="135">
        <v>0</v>
      </c>
      <c r="AP282" s="135">
        <v>52466786.09</v>
      </c>
      <c r="AQ282" s="135">
        <v>4691347.48</v>
      </c>
      <c r="AR282" s="133"/>
      <c r="AS282" s="132"/>
      <c r="AT282" s="132"/>
    </row>
    <row r="283" spans="1:46" s="95" customFormat="1" ht="12.75">
      <c r="A283" s="107" t="s">
        <v>542</v>
      </c>
      <c r="B283" s="23" t="s">
        <v>543</v>
      </c>
      <c r="C283" s="16" t="s">
        <v>86</v>
      </c>
      <c r="D283" s="16" t="s">
        <v>89</v>
      </c>
      <c r="E283" s="135">
        <v>30411171.7</v>
      </c>
      <c r="F283" s="135">
        <v>4913.93</v>
      </c>
      <c r="G283" s="135">
        <v>2882.15</v>
      </c>
      <c r="H283" s="135">
        <v>575.41</v>
      </c>
      <c r="I283" s="135">
        <v>0</v>
      </c>
      <c r="J283" s="135">
        <v>0</v>
      </c>
      <c r="K283" s="135">
        <v>0</v>
      </c>
      <c r="L283" s="135">
        <v>0</v>
      </c>
      <c r="M283" s="135">
        <v>30402800.21</v>
      </c>
      <c r="N283" s="135">
        <v>93508.73</v>
      </c>
      <c r="O283" s="135">
        <v>344230.3</v>
      </c>
      <c r="P283" s="135">
        <v>11379.57</v>
      </c>
      <c r="Q283" s="135">
        <v>0</v>
      </c>
      <c r="R283" s="135">
        <v>29953681.610000003</v>
      </c>
      <c r="S283" s="135">
        <v>32872624.55</v>
      </c>
      <c r="T283" s="135">
        <v>-251638.77</v>
      </c>
      <c r="U283" s="135">
        <v>636302.9</v>
      </c>
      <c r="V283" s="135">
        <v>-12441.06</v>
      </c>
      <c r="W283" s="135">
        <v>117923.35</v>
      </c>
      <c r="X283" s="135">
        <v>-16263.46</v>
      </c>
      <c r="Y283" s="135">
        <v>517564.37</v>
      </c>
      <c r="Z283" s="135">
        <v>-5454.06</v>
      </c>
      <c r="AA283" s="135">
        <v>859604.5</v>
      </c>
      <c r="AB283" s="135">
        <v>19476.49</v>
      </c>
      <c r="AC283" s="135">
        <v>429647.49</v>
      </c>
      <c r="AD283" s="135">
        <v>-153.72</v>
      </c>
      <c r="AE283" s="135">
        <v>29867.61</v>
      </c>
      <c r="AF283" s="135">
        <v>0</v>
      </c>
      <c r="AG283" s="135">
        <v>0</v>
      </c>
      <c r="AH283" s="135">
        <v>0</v>
      </c>
      <c r="AI283" s="135">
        <v>0</v>
      </c>
      <c r="AJ283" s="135">
        <v>18635.7</v>
      </c>
      <c r="AK283" s="135">
        <v>6315.12</v>
      </c>
      <c r="AL283" s="135">
        <v>1942608.78</v>
      </c>
      <c r="AM283" s="135">
        <v>-61875.63</v>
      </c>
      <c r="AN283" s="135">
        <v>0</v>
      </c>
      <c r="AO283" s="135">
        <v>0</v>
      </c>
      <c r="AP283" s="135">
        <v>30411171.7</v>
      </c>
      <c r="AQ283" s="135">
        <v>1320608.9</v>
      </c>
      <c r="AR283" s="133"/>
      <c r="AS283" s="132"/>
      <c r="AT283" s="132"/>
    </row>
    <row r="284" spans="1:46" s="95" customFormat="1" ht="12.75">
      <c r="A284" s="107" t="s">
        <v>544</v>
      </c>
      <c r="B284" s="23" t="s">
        <v>545</v>
      </c>
      <c r="C284" s="16" t="s">
        <v>82</v>
      </c>
      <c r="D284" s="16" t="s">
        <v>89</v>
      </c>
      <c r="E284" s="135">
        <v>19855055.919999998</v>
      </c>
      <c r="F284" s="135">
        <v>9346.57</v>
      </c>
      <c r="G284" s="135">
        <v>8359.2</v>
      </c>
      <c r="H284" s="135">
        <v>8.39</v>
      </c>
      <c r="I284" s="135">
        <v>11133.47</v>
      </c>
      <c r="J284" s="135">
        <v>1212.45</v>
      </c>
      <c r="K284" s="135">
        <v>914.78</v>
      </c>
      <c r="L284" s="135">
        <v>0</v>
      </c>
      <c r="M284" s="135">
        <v>19824081.06</v>
      </c>
      <c r="N284" s="135">
        <v>130404.72</v>
      </c>
      <c r="O284" s="135">
        <v>207881.35</v>
      </c>
      <c r="P284" s="135">
        <v>7010.77</v>
      </c>
      <c r="Q284" s="135">
        <v>0</v>
      </c>
      <c r="R284" s="135">
        <v>19478784.22</v>
      </c>
      <c r="S284" s="135">
        <v>23887591.39</v>
      </c>
      <c r="T284" s="135">
        <v>-15449.25</v>
      </c>
      <c r="U284" s="135">
        <v>245263.53</v>
      </c>
      <c r="V284" s="135">
        <v>33693.59</v>
      </c>
      <c r="W284" s="135">
        <v>504581.43</v>
      </c>
      <c r="X284" s="135">
        <v>24521.29</v>
      </c>
      <c r="Y284" s="135">
        <v>345795.97</v>
      </c>
      <c r="Z284" s="135">
        <v>-1983.55</v>
      </c>
      <c r="AA284" s="135">
        <v>1535945.58</v>
      </c>
      <c r="AB284" s="135">
        <v>60759.54</v>
      </c>
      <c r="AC284" s="135">
        <v>1863912.57</v>
      </c>
      <c r="AD284" s="135">
        <v>12485.59</v>
      </c>
      <c r="AE284" s="135">
        <v>29125.2</v>
      </c>
      <c r="AF284" s="135">
        <v>0</v>
      </c>
      <c r="AG284" s="135">
        <v>13271.43</v>
      </c>
      <c r="AH284" s="135">
        <v>1573.2</v>
      </c>
      <c r="AI284" s="135">
        <v>0</v>
      </c>
      <c r="AJ284" s="135">
        <v>1758.18</v>
      </c>
      <c r="AK284" s="135">
        <v>1521.81</v>
      </c>
      <c r="AL284" s="135">
        <v>578629.09</v>
      </c>
      <c r="AM284" s="135">
        <v>11770.85</v>
      </c>
      <c r="AN284" s="135">
        <v>0</v>
      </c>
      <c r="AO284" s="135">
        <v>0</v>
      </c>
      <c r="AP284" s="135">
        <v>19855055.919999998</v>
      </c>
      <c r="AQ284" s="135">
        <v>676763.59</v>
      </c>
      <c r="AR284" s="133"/>
      <c r="AS284" s="132"/>
      <c r="AT284" s="132"/>
    </row>
    <row r="285" spans="1:46" s="95" customFormat="1" ht="12.75">
      <c r="A285" s="107" t="s">
        <v>546</v>
      </c>
      <c r="B285" s="23" t="s">
        <v>547</v>
      </c>
      <c r="C285" s="16" t="s">
        <v>81</v>
      </c>
      <c r="D285" s="16" t="s">
        <v>89</v>
      </c>
      <c r="E285" s="135">
        <v>37702133.41</v>
      </c>
      <c r="F285" s="135">
        <v>29328.19</v>
      </c>
      <c r="G285" s="135">
        <v>43350.78</v>
      </c>
      <c r="H285" s="135">
        <v>0</v>
      </c>
      <c r="I285" s="135">
        <v>8658.52</v>
      </c>
      <c r="J285" s="135">
        <v>8606.88</v>
      </c>
      <c r="K285" s="135">
        <v>0</v>
      </c>
      <c r="L285" s="135">
        <v>0</v>
      </c>
      <c r="M285" s="135">
        <v>37612189.04</v>
      </c>
      <c r="N285" s="135">
        <v>160980.53</v>
      </c>
      <c r="O285" s="135">
        <v>111458.95</v>
      </c>
      <c r="P285" s="135">
        <v>7922.63</v>
      </c>
      <c r="Q285" s="135">
        <v>0</v>
      </c>
      <c r="R285" s="135">
        <v>37331826.93</v>
      </c>
      <c r="S285" s="135">
        <v>42958957.05</v>
      </c>
      <c r="T285" s="135">
        <v>-346661.43</v>
      </c>
      <c r="U285" s="135">
        <v>290183.56</v>
      </c>
      <c r="V285" s="135">
        <v>71257.87</v>
      </c>
      <c r="W285" s="135">
        <v>836479.13</v>
      </c>
      <c r="X285" s="135">
        <v>-153328.48</v>
      </c>
      <c r="Y285" s="135">
        <v>655221.97</v>
      </c>
      <c r="Z285" s="135">
        <v>-7685.66</v>
      </c>
      <c r="AA285" s="135">
        <v>1707973.8</v>
      </c>
      <c r="AB285" s="135">
        <v>45014.21</v>
      </c>
      <c r="AC285" s="135">
        <v>2644359.33</v>
      </c>
      <c r="AD285" s="135">
        <v>3953.92</v>
      </c>
      <c r="AE285" s="135">
        <v>41141.44</v>
      </c>
      <c r="AF285" s="135">
        <v>6193.53</v>
      </c>
      <c r="AG285" s="135">
        <v>29579.03</v>
      </c>
      <c r="AH285" s="135">
        <v>1891</v>
      </c>
      <c r="AI285" s="135">
        <v>0</v>
      </c>
      <c r="AJ285" s="135">
        <v>80614.05</v>
      </c>
      <c r="AK285" s="135">
        <v>7165.6</v>
      </c>
      <c r="AL285" s="135">
        <v>758651.41</v>
      </c>
      <c r="AM285" s="135">
        <v>-90548.06</v>
      </c>
      <c r="AN285" s="135">
        <v>0</v>
      </c>
      <c r="AO285" s="135">
        <v>0</v>
      </c>
      <c r="AP285" s="135">
        <v>37702133.449999996</v>
      </c>
      <c r="AQ285" s="135">
        <v>632958.44</v>
      </c>
      <c r="AR285" s="133"/>
      <c r="AS285" s="132"/>
      <c r="AT285" s="132"/>
    </row>
    <row r="286" spans="1:46" s="95" customFormat="1" ht="12.75">
      <c r="A286" s="107" t="s">
        <v>548</v>
      </c>
      <c r="B286" s="23" t="s">
        <v>549</v>
      </c>
      <c r="C286" s="16" t="s">
        <v>81</v>
      </c>
      <c r="D286" s="16" t="s">
        <v>89</v>
      </c>
      <c r="E286" s="135">
        <v>28686547.279999997</v>
      </c>
      <c r="F286" s="135">
        <v>22281.96</v>
      </c>
      <c r="G286" s="135">
        <v>29218.66</v>
      </c>
      <c r="H286" s="135">
        <v>274.2</v>
      </c>
      <c r="I286" s="135">
        <v>17497.52</v>
      </c>
      <c r="J286" s="135">
        <v>6380.32</v>
      </c>
      <c r="K286" s="135">
        <v>0</v>
      </c>
      <c r="L286" s="135">
        <v>0</v>
      </c>
      <c r="M286" s="135">
        <v>28610894.62</v>
      </c>
      <c r="N286" s="135">
        <v>191409.97</v>
      </c>
      <c r="O286" s="135">
        <v>63121.87</v>
      </c>
      <c r="P286" s="135">
        <v>8940.89</v>
      </c>
      <c r="Q286" s="135">
        <v>0</v>
      </c>
      <c r="R286" s="135">
        <v>28347421.89</v>
      </c>
      <c r="S286" s="135">
        <v>34067999</v>
      </c>
      <c r="T286" s="135">
        <v>-39456.53</v>
      </c>
      <c r="U286" s="135">
        <v>200449.29</v>
      </c>
      <c r="V286" s="135">
        <v>186229.3</v>
      </c>
      <c r="W286" s="135">
        <v>1438113.52</v>
      </c>
      <c r="X286" s="135">
        <v>-159186.01</v>
      </c>
      <c r="Y286" s="135">
        <v>475948.09</v>
      </c>
      <c r="Z286" s="135">
        <v>-5345.5</v>
      </c>
      <c r="AA286" s="135">
        <v>2704687.56</v>
      </c>
      <c r="AB286" s="135">
        <v>37632.59</v>
      </c>
      <c r="AC286" s="135">
        <v>1663059.84</v>
      </c>
      <c r="AD286" s="135">
        <v>16568.97</v>
      </c>
      <c r="AE286" s="135">
        <v>63079.58</v>
      </c>
      <c r="AF286" s="135">
        <v>17092.94</v>
      </c>
      <c r="AG286" s="135">
        <v>45088.03</v>
      </c>
      <c r="AH286" s="135">
        <v>-44.5</v>
      </c>
      <c r="AI286" s="135">
        <v>0</v>
      </c>
      <c r="AJ286" s="135">
        <v>19431.28</v>
      </c>
      <c r="AK286" s="135">
        <v>-1662.81</v>
      </c>
      <c r="AL286" s="135">
        <v>509464.46</v>
      </c>
      <c r="AM286" s="135">
        <v>-146422.58</v>
      </c>
      <c r="AN286" s="135">
        <v>0</v>
      </c>
      <c r="AO286" s="135">
        <v>-7626.5</v>
      </c>
      <c r="AP286" s="135">
        <v>28686547.279999997</v>
      </c>
      <c r="AQ286" s="135">
        <v>781761.67</v>
      </c>
      <c r="AR286" s="133"/>
      <c r="AS286" s="132"/>
      <c r="AT286" s="132"/>
    </row>
    <row r="287" spans="1:46" s="95" customFormat="1" ht="12.75">
      <c r="A287" s="107" t="s">
        <v>550</v>
      </c>
      <c r="B287" s="23" t="s">
        <v>551</v>
      </c>
      <c r="C287" s="16" t="s">
        <v>86</v>
      </c>
      <c r="D287" s="16" t="s">
        <v>88</v>
      </c>
      <c r="E287" s="135">
        <v>63165584.37</v>
      </c>
      <c r="F287" s="135">
        <v>46843.89</v>
      </c>
      <c r="G287" s="135">
        <v>24656.18</v>
      </c>
      <c r="H287" s="135">
        <v>533.67</v>
      </c>
      <c r="I287" s="135">
        <v>2575.49</v>
      </c>
      <c r="J287" s="135">
        <v>1623.75</v>
      </c>
      <c r="K287" s="135">
        <v>0</v>
      </c>
      <c r="L287" s="135">
        <v>0</v>
      </c>
      <c r="M287" s="135">
        <v>63089351.39</v>
      </c>
      <c r="N287" s="135">
        <v>216712.04</v>
      </c>
      <c r="O287" s="135">
        <v>911548.16</v>
      </c>
      <c r="P287" s="135">
        <v>180728.45</v>
      </c>
      <c r="Q287" s="135">
        <v>0</v>
      </c>
      <c r="R287" s="135">
        <v>61780362.74</v>
      </c>
      <c r="S287" s="135">
        <v>70928959.16</v>
      </c>
      <c r="T287" s="135">
        <v>-1788003.12</v>
      </c>
      <c r="U287" s="135">
        <v>851866.52</v>
      </c>
      <c r="V287" s="135">
        <v>58974.47</v>
      </c>
      <c r="W287" s="135">
        <v>248729.1</v>
      </c>
      <c r="X287" s="135">
        <v>265246.17</v>
      </c>
      <c r="Y287" s="135">
        <v>1108327.14</v>
      </c>
      <c r="Z287" s="135">
        <v>-22083.5</v>
      </c>
      <c r="AA287" s="135">
        <v>2032930.42</v>
      </c>
      <c r="AB287" s="135">
        <v>57155.73</v>
      </c>
      <c r="AC287" s="135">
        <v>2949274.29</v>
      </c>
      <c r="AD287" s="135">
        <v>7082.67</v>
      </c>
      <c r="AE287" s="135">
        <v>30627.94</v>
      </c>
      <c r="AF287" s="135">
        <v>0</v>
      </c>
      <c r="AG287" s="135">
        <v>4159.26</v>
      </c>
      <c r="AH287" s="135">
        <v>-538.2</v>
      </c>
      <c r="AI287" s="135">
        <v>0</v>
      </c>
      <c r="AJ287" s="135">
        <v>509673.3</v>
      </c>
      <c r="AK287" s="135">
        <v>67715.38</v>
      </c>
      <c r="AL287" s="135">
        <v>1881977.49</v>
      </c>
      <c r="AM287" s="135">
        <v>-81577.25</v>
      </c>
      <c r="AN287" s="135">
        <v>0</v>
      </c>
      <c r="AO287" s="135">
        <v>0</v>
      </c>
      <c r="AP287" s="135">
        <v>63165584.37</v>
      </c>
      <c r="AQ287" s="135">
        <v>920610.08</v>
      </c>
      <c r="AR287" s="133"/>
      <c r="AS287" s="132"/>
      <c r="AT287" s="132"/>
    </row>
    <row r="288" spans="1:46" s="95" customFormat="1" ht="12.75">
      <c r="A288" s="107" t="s">
        <v>552</v>
      </c>
      <c r="B288" s="23" t="s">
        <v>553</v>
      </c>
      <c r="C288" s="16" t="s">
        <v>83</v>
      </c>
      <c r="D288" s="16" t="s">
        <v>89</v>
      </c>
      <c r="E288" s="135">
        <v>23853319.79</v>
      </c>
      <c r="F288" s="135">
        <v>5533.5</v>
      </c>
      <c r="G288" s="135">
        <v>0</v>
      </c>
      <c r="H288" s="135">
        <v>0</v>
      </c>
      <c r="I288" s="135">
        <v>30634.63</v>
      </c>
      <c r="J288" s="135">
        <v>0</v>
      </c>
      <c r="K288" s="135">
        <v>3491.06</v>
      </c>
      <c r="L288" s="135">
        <v>0</v>
      </c>
      <c r="M288" s="135">
        <v>23813660.6</v>
      </c>
      <c r="N288" s="135">
        <v>293312.55</v>
      </c>
      <c r="O288" s="135">
        <v>462971.48</v>
      </c>
      <c r="P288" s="135">
        <v>22588</v>
      </c>
      <c r="Q288" s="135">
        <v>0</v>
      </c>
      <c r="R288" s="135">
        <v>23034788.57</v>
      </c>
      <c r="S288" s="135">
        <v>30037729.939999998</v>
      </c>
      <c r="T288" s="135">
        <v>-380032.9</v>
      </c>
      <c r="U288" s="135">
        <v>316525.03</v>
      </c>
      <c r="V288" s="135">
        <v>-18755.47</v>
      </c>
      <c r="W288" s="135">
        <v>633548.09</v>
      </c>
      <c r="X288" s="135">
        <v>-61177.12</v>
      </c>
      <c r="Y288" s="135">
        <v>412846.5</v>
      </c>
      <c r="Z288" s="135">
        <v>-4795.08</v>
      </c>
      <c r="AA288" s="135">
        <v>3299226.96</v>
      </c>
      <c r="AB288" s="135">
        <v>52839.15</v>
      </c>
      <c r="AC288" s="135">
        <v>1755735.98</v>
      </c>
      <c r="AD288" s="135">
        <v>-41942.22</v>
      </c>
      <c r="AE288" s="135">
        <v>106176.44</v>
      </c>
      <c r="AF288" s="135">
        <v>256.72</v>
      </c>
      <c r="AG288" s="135">
        <v>38054.45</v>
      </c>
      <c r="AH288" s="135">
        <v>2791.88</v>
      </c>
      <c r="AI288" s="135">
        <v>0</v>
      </c>
      <c r="AJ288" s="135">
        <v>8807.44</v>
      </c>
      <c r="AK288" s="135">
        <v>0</v>
      </c>
      <c r="AL288" s="135">
        <v>614543.05</v>
      </c>
      <c r="AM288" s="135">
        <v>101337.41</v>
      </c>
      <c r="AN288" s="135">
        <v>0</v>
      </c>
      <c r="AO288" s="135">
        <v>0</v>
      </c>
      <c r="AP288" s="135">
        <v>23853319.79</v>
      </c>
      <c r="AQ288" s="135">
        <v>379470.05</v>
      </c>
      <c r="AR288" s="133"/>
      <c r="AS288" s="132"/>
      <c r="AT288" s="132"/>
    </row>
    <row r="289" spans="1:46" s="95" customFormat="1" ht="12.75">
      <c r="A289" s="107" t="s">
        <v>554</v>
      </c>
      <c r="B289" s="23" t="s">
        <v>555</v>
      </c>
      <c r="C289" s="16" t="s">
        <v>82</v>
      </c>
      <c r="D289" s="16" t="s">
        <v>89</v>
      </c>
      <c r="E289" s="135">
        <v>43786270.190000005</v>
      </c>
      <c r="F289" s="135">
        <v>37999.16</v>
      </c>
      <c r="G289" s="135">
        <v>16736.33</v>
      </c>
      <c r="H289" s="135">
        <v>4513.46</v>
      </c>
      <c r="I289" s="135">
        <v>19255.14</v>
      </c>
      <c r="J289" s="135">
        <v>27242.06</v>
      </c>
      <c r="K289" s="135">
        <v>0</v>
      </c>
      <c r="L289" s="135">
        <v>0</v>
      </c>
      <c r="M289" s="135">
        <v>43680524.04</v>
      </c>
      <c r="N289" s="135">
        <v>179477.02</v>
      </c>
      <c r="O289" s="135">
        <v>539677.89</v>
      </c>
      <c r="P289" s="135">
        <v>31071.45</v>
      </c>
      <c r="Q289" s="135">
        <v>0</v>
      </c>
      <c r="R289" s="135">
        <v>42930297.68</v>
      </c>
      <c r="S289" s="135">
        <v>50813241.05</v>
      </c>
      <c r="T289" s="135">
        <v>-1871666.61</v>
      </c>
      <c r="U289" s="135">
        <v>455054.82</v>
      </c>
      <c r="V289" s="135">
        <v>265822.82</v>
      </c>
      <c r="W289" s="135">
        <v>666095.09</v>
      </c>
      <c r="X289" s="135">
        <v>-269588.99</v>
      </c>
      <c r="Y289" s="135">
        <v>832069.75</v>
      </c>
      <c r="Z289" s="135">
        <v>0</v>
      </c>
      <c r="AA289" s="135">
        <v>1712462.55</v>
      </c>
      <c r="AB289" s="135">
        <v>55477.36</v>
      </c>
      <c r="AC289" s="135">
        <v>2230875.96</v>
      </c>
      <c r="AD289" s="135">
        <v>13145.05</v>
      </c>
      <c r="AE289" s="135">
        <v>72215.26</v>
      </c>
      <c r="AF289" s="135">
        <v>0</v>
      </c>
      <c r="AG289" s="135">
        <v>25371.3</v>
      </c>
      <c r="AH289" s="135">
        <v>195.6</v>
      </c>
      <c r="AI289" s="135">
        <v>0</v>
      </c>
      <c r="AJ289" s="135">
        <v>560524.47</v>
      </c>
      <c r="AK289" s="135">
        <v>61409</v>
      </c>
      <c r="AL289" s="135">
        <v>1540317.34</v>
      </c>
      <c r="AM289" s="135">
        <v>44031.26</v>
      </c>
      <c r="AN289" s="135">
        <v>0</v>
      </c>
      <c r="AO289" s="135">
        <v>-4279.61</v>
      </c>
      <c r="AP289" s="135">
        <v>43786270.190000005</v>
      </c>
      <c r="AQ289" s="135">
        <v>2472745.32</v>
      </c>
      <c r="AR289" s="133"/>
      <c r="AS289" s="132"/>
      <c r="AT289" s="132"/>
    </row>
    <row r="290" spans="1:46" s="95" customFormat="1" ht="12.75">
      <c r="A290" s="107" t="s">
        <v>556</v>
      </c>
      <c r="B290" s="23" t="s">
        <v>557</v>
      </c>
      <c r="C290" s="16" t="s">
        <v>81</v>
      </c>
      <c r="D290" s="16" t="s">
        <v>89</v>
      </c>
      <c r="E290" s="135">
        <v>32510697.459999997</v>
      </c>
      <c r="F290" s="135">
        <v>10016.28</v>
      </c>
      <c r="G290" s="135">
        <v>1285.64</v>
      </c>
      <c r="H290" s="135">
        <v>0</v>
      </c>
      <c r="I290" s="135">
        <v>5265.74</v>
      </c>
      <c r="J290" s="135">
        <v>0</v>
      </c>
      <c r="K290" s="135">
        <v>0</v>
      </c>
      <c r="L290" s="135">
        <v>0</v>
      </c>
      <c r="M290" s="135">
        <v>32494129.8</v>
      </c>
      <c r="N290" s="135">
        <v>126351.51</v>
      </c>
      <c r="O290" s="135">
        <v>102724.44</v>
      </c>
      <c r="P290" s="135">
        <v>10619.44</v>
      </c>
      <c r="Q290" s="135">
        <v>0</v>
      </c>
      <c r="R290" s="135">
        <v>32254434.41</v>
      </c>
      <c r="S290" s="135">
        <v>35779322.56</v>
      </c>
      <c r="T290" s="135">
        <v>-793180.61</v>
      </c>
      <c r="U290" s="135">
        <v>365193.9</v>
      </c>
      <c r="V290" s="135">
        <v>47087.77</v>
      </c>
      <c r="W290" s="135">
        <v>202046.6</v>
      </c>
      <c r="X290" s="135">
        <v>1689.67</v>
      </c>
      <c r="Y290" s="135">
        <v>552189.94</v>
      </c>
      <c r="Z290" s="135">
        <v>-5676.04</v>
      </c>
      <c r="AA290" s="135">
        <v>1337165.38</v>
      </c>
      <c r="AB290" s="135">
        <v>28992.25</v>
      </c>
      <c r="AC290" s="135">
        <v>863409.36</v>
      </c>
      <c r="AD290" s="135">
        <v>-11728.62</v>
      </c>
      <c r="AE290" s="135">
        <v>29284.8</v>
      </c>
      <c r="AF290" s="135">
        <v>0</v>
      </c>
      <c r="AG290" s="135">
        <v>9533</v>
      </c>
      <c r="AH290" s="135">
        <v>7.83</v>
      </c>
      <c r="AI290" s="135">
        <v>0</v>
      </c>
      <c r="AJ290" s="135">
        <v>0</v>
      </c>
      <c r="AK290" s="135">
        <v>0</v>
      </c>
      <c r="AL290" s="135">
        <v>999923.03</v>
      </c>
      <c r="AM290" s="135">
        <v>-26083.24</v>
      </c>
      <c r="AN290" s="135">
        <v>0</v>
      </c>
      <c r="AO290" s="135">
        <v>0</v>
      </c>
      <c r="AP290" s="135">
        <v>32510697.459999997</v>
      </c>
      <c r="AQ290" s="135">
        <v>934452.75</v>
      </c>
      <c r="AR290" s="133"/>
      <c r="AS290" s="132"/>
      <c r="AT290" s="132"/>
    </row>
    <row r="291" spans="1:46" s="95" customFormat="1" ht="12.75">
      <c r="A291" s="107" t="s">
        <v>558</v>
      </c>
      <c r="B291" s="23" t="s">
        <v>559</v>
      </c>
      <c r="C291" s="16" t="s">
        <v>82</v>
      </c>
      <c r="D291" s="16" t="s">
        <v>89</v>
      </c>
      <c r="E291" s="135">
        <v>30461155.3</v>
      </c>
      <c r="F291" s="135">
        <v>32968.19</v>
      </c>
      <c r="G291" s="135">
        <v>22826.57</v>
      </c>
      <c r="H291" s="135">
        <v>0</v>
      </c>
      <c r="I291" s="135">
        <v>495.24</v>
      </c>
      <c r="J291" s="135">
        <v>0</v>
      </c>
      <c r="K291" s="135">
        <v>0</v>
      </c>
      <c r="L291" s="135">
        <v>0</v>
      </c>
      <c r="M291" s="135">
        <v>30404865.3</v>
      </c>
      <c r="N291" s="135">
        <v>192355.55</v>
      </c>
      <c r="O291" s="135">
        <v>231508.71</v>
      </c>
      <c r="P291" s="135">
        <v>9355.79</v>
      </c>
      <c r="Q291" s="135">
        <v>0</v>
      </c>
      <c r="R291" s="135">
        <v>29971645.25</v>
      </c>
      <c r="S291" s="135">
        <v>36937733.06</v>
      </c>
      <c r="T291" s="135">
        <v>-262068.23</v>
      </c>
      <c r="U291" s="135">
        <v>152326.03</v>
      </c>
      <c r="V291" s="135">
        <v>-5672.88</v>
      </c>
      <c r="W291" s="135">
        <v>454474.03</v>
      </c>
      <c r="X291" s="135">
        <v>-53114.41</v>
      </c>
      <c r="Y291" s="135">
        <v>544068.28</v>
      </c>
      <c r="Z291" s="135">
        <v>-4767.62</v>
      </c>
      <c r="AA291" s="135">
        <v>2707884.72</v>
      </c>
      <c r="AB291" s="135">
        <v>47800</v>
      </c>
      <c r="AC291" s="135">
        <v>2641011.37</v>
      </c>
      <c r="AD291" s="135">
        <v>72452.32</v>
      </c>
      <c r="AE291" s="135">
        <v>35860.49</v>
      </c>
      <c r="AF291" s="135">
        <v>-480.24</v>
      </c>
      <c r="AG291" s="135">
        <v>6924.03</v>
      </c>
      <c r="AH291" s="135">
        <v>0</v>
      </c>
      <c r="AI291" s="135">
        <v>0</v>
      </c>
      <c r="AJ291" s="135">
        <v>8877.19</v>
      </c>
      <c r="AK291" s="135">
        <v>2970.95</v>
      </c>
      <c r="AL291" s="135">
        <v>982789.69</v>
      </c>
      <c r="AM291" s="135">
        <v>-6986.79</v>
      </c>
      <c r="AN291" s="135">
        <v>0</v>
      </c>
      <c r="AO291" s="135">
        <v>0</v>
      </c>
      <c r="AP291" s="135">
        <v>30461155.29</v>
      </c>
      <c r="AQ291" s="135">
        <v>1767136.93</v>
      </c>
      <c r="AR291" s="133"/>
      <c r="AS291" s="132"/>
      <c r="AT291" s="132"/>
    </row>
    <row r="292" spans="1:46" s="95" customFormat="1" ht="12.75">
      <c r="A292" s="107" t="s">
        <v>560</v>
      </c>
      <c r="B292" s="23" t="s">
        <v>561</v>
      </c>
      <c r="C292" s="16" t="s">
        <v>83</v>
      </c>
      <c r="D292" s="16" t="s">
        <v>89</v>
      </c>
      <c r="E292" s="135">
        <v>25929812.08</v>
      </c>
      <c r="F292" s="135">
        <v>39645.82</v>
      </c>
      <c r="G292" s="135">
        <v>91681.02</v>
      </c>
      <c r="H292" s="135">
        <v>1382.79</v>
      </c>
      <c r="I292" s="135">
        <v>1964.74</v>
      </c>
      <c r="J292" s="135">
        <v>628.74</v>
      </c>
      <c r="K292" s="135">
        <v>0</v>
      </c>
      <c r="L292" s="135">
        <v>0</v>
      </c>
      <c r="M292" s="135">
        <v>25794508.97</v>
      </c>
      <c r="N292" s="135">
        <v>95828.61</v>
      </c>
      <c r="O292" s="135">
        <v>112546.2</v>
      </c>
      <c r="P292" s="135">
        <v>6149.61</v>
      </c>
      <c r="Q292" s="135">
        <v>0</v>
      </c>
      <c r="R292" s="135">
        <v>25579984.55</v>
      </c>
      <c r="S292" s="135">
        <v>28975306.25</v>
      </c>
      <c r="T292" s="135">
        <v>-165845.91</v>
      </c>
      <c r="U292" s="135">
        <v>1277436.02</v>
      </c>
      <c r="V292" s="135">
        <v>-76602.18</v>
      </c>
      <c r="W292" s="135">
        <v>517236.56</v>
      </c>
      <c r="X292" s="135">
        <v>-68611.98</v>
      </c>
      <c r="Y292" s="135">
        <v>444393.69</v>
      </c>
      <c r="Z292" s="135">
        <v>-2764.47</v>
      </c>
      <c r="AA292" s="135">
        <v>708891.26</v>
      </c>
      <c r="AB292" s="135">
        <v>17865.77</v>
      </c>
      <c r="AC292" s="135">
        <v>1841026.48</v>
      </c>
      <c r="AD292" s="135">
        <v>-4599.53</v>
      </c>
      <c r="AE292" s="135">
        <v>24798.78</v>
      </c>
      <c r="AF292" s="135">
        <v>0</v>
      </c>
      <c r="AG292" s="135">
        <v>2619.65</v>
      </c>
      <c r="AH292" s="135">
        <v>0</v>
      </c>
      <c r="AI292" s="135">
        <v>0</v>
      </c>
      <c r="AJ292" s="135">
        <v>38236.5</v>
      </c>
      <c r="AK292" s="135">
        <v>32521.84</v>
      </c>
      <c r="AL292" s="135">
        <v>1282666.7</v>
      </c>
      <c r="AM292" s="135">
        <v>129459.29</v>
      </c>
      <c r="AN292" s="135">
        <v>0</v>
      </c>
      <c r="AO292" s="135">
        <v>0</v>
      </c>
      <c r="AP292" s="135">
        <v>25929812.08</v>
      </c>
      <c r="AQ292" s="135">
        <v>728753</v>
      </c>
      <c r="AR292" s="133"/>
      <c r="AS292" s="132"/>
      <c r="AT292" s="132"/>
    </row>
    <row r="293" spans="1:46" s="95" customFormat="1" ht="12.75">
      <c r="A293" s="107" t="s">
        <v>562</v>
      </c>
      <c r="B293" s="23" t="s">
        <v>563</v>
      </c>
      <c r="C293" s="16" t="s">
        <v>83</v>
      </c>
      <c r="D293" s="16" t="s">
        <v>88</v>
      </c>
      <c r="E293" s="135">
        <v>99200513.53</v>
      </c>
      <c r="F293" s="135">
        <v>9110.27</v>
      </c>
      <c r="G293" s="135">
        <v>21841</v>
      </c>
      <c r="H293" s="135">
        <v>194.84</v>
      </c>
      <c r="I293" s="135">
        <v>0</v>
      </c>
      <c r="J293" s="135">
        <v>0</v>
      </c>
      <c r="K293" s="135">
        <v>0</v>
      </c>
      <c r="L293" s="135">
        <v>0</v>
      </c>
      <c r="M293" s="135">
        <v>99169367.42</v>
      </c>
      <c r="N293" s="135">
        <v>232188.58</v>
      </c>
      <c r="O293" s="135">
        <v>1506244.1</v>
      </c>
      <c r="P293" s="135">
        <v>96790.44</v>
      </c>
      <c r="Q293" s="135">
        <v>0</v>
      </c>
      <c r="R293" s="135">
        <v>97334144.3</v>
      </c>
      <c r="S293" s="135">
        <v>108942859.41000001</v>
      </c>
      <c r="T293" s="135">
        <v>-1728688.38</v>
      </c>
      <c r="U293" s="135">
        <v>1821492</v>
      </c>
      <c r="V293" s="135">
        <v>-231298.64</v>
      </c>
      <c r="W293" s="135">
        <v>3170174.21</v>
      </c>
      <c r="X293" s="135">
        <v>1470.78</v>
      </c>
      <c r="Y293" s="135">
        <v>1746195.14</v>
      </c>
      <c r="Z293" s="135">
        <v>-17506.76</v>
      </c>
      <c r="AA293" s="135">
        <v>1312378.47</v>
      </c>
      <c r="AB293" s="135">
        <v>41531.7</v>
      </c>
      <c r="AC293" s="135">
        <v>2169294.64</v>
      </c>
      <c r="AD293" s="135">
        <v>28440</v>
      </c>
      <c r="AE293" s="135">
        <v>34961.73</v>
      </c>
      <c r="AF293" s="135">
        <v>0</v>
      </c>
      <c r="AG293" s="135">
        <v>1510.1</v>
      </c>
      <c r="AH293" s="135">
        <v>0</v>
      </c>
      <c r="AI293" s="135">
        <v>0</v>
      </c>
      <c r="AJ293" s="135">
        <v>836427.12</v>
      </c>
      <c r="AK293" s="135">
        <v>-30706.87</v>
      </c>
      <c r="AL293" s="135">
        <v>3855961.63</v>
      </c>
      <c r="AM293" s="135">
        <v>-78120.49</v>
      </c>
      <c r="AN293" s="135">
        <v>0</v>
      </c>
      <c r="AO293" s="135">
        <v>-10783.78</v>
      </c>
      <c r="AP293" s="135">
        <v>99200513.53</v>
      </c>
      <c r="AQ293" s="135">
        <v>5493652.81</v>
      </c>
      <c r="AR293" s="133"/>
      <c r="AS293" s="132"/>
      <c r="AT293" s="132"/>
    </row>
    <row r="294" spans="1:46" s="95" customFormat="1" ht="12.75">
      <c r="A294" s="107" t="s">
        <v>564</v>
      </c>
      <c r="B294" s="23" t="s">
        <v>565</v>
      </c>
      <c r="C294" s="16" t="s">
        <v>82</v>
      </c>
      <c r="D294" s="16" t="s">
        <v>89</v>
      </c>
      <c r="E294" s="135">
        <v>51759802.21</v>
      </c>
      <c r="F294" s="135">
        <v>11308.43</v>
      </c>
      <c r="G294" s="135">
        <v>-4592.62</v>
      </c>
      <c r="H294" s="135">
        <v>3877.21</v>
      </c>
      <c r="I294" s="135">
        <v>1916.12</v>
      </c>
      <c r="J294" s="135">
        <v>17236.02</v>
      </c>
      <c r="K294" s="135">
        <v>0</v>
      </c>
      <c r="L294" s="135">
        <v>0</v>
      </c>
      <c r="M294" s="135">
        <v>51730057.05</v>
      </c>
      <c r="N294" s="135">
        <v>167160.46</v>
      </c>
      <c r="O294" s="135">
        <v>-94687.24</v>
      </c>
      <c r="P294" s="135">
        <v>19165.98</v>
      </c>
      <c r="Q294" s="135">
        <v>0</v>
      </c>
      <c r="R294" s="135">
        <v>51638417.849999994</v>
      </c>
      <c r="S294" s="135">
        <v>58148933.68</v>
      </c>
      <c r="T294" s="135">
        <v>-562244.97</v>
      </c>
      <c r="U294" s="135">
        <v>490226.45</v>
      </c>
      <c r="V294" s="135">
        <v>288469.27</v>
      </c>
      <c r="W294" s="135">
        <v>915074.21</v>
      </c>
      <c r="X294" s="135">
        <v>-205654.25</v>
      </c>
      <c r="Y294" s="135">
        <v>918513.05</v>
      </c>
      <c r="Z294" s="135">
        <v>-9141.84</v>
      </c>
      <c r="AA294" s="135">
        <v>1177074.27</v>
      </c>
      <c r="AB294" s="135">
        <v>51738.51</v>
      </c>
      <c r="AC294" s="135">
        <v>3448827.59</v>
      </c>
      <c r="AD294" s="135">
        <v>32632.94</v>
      </c>
      <c r="AE294" s="135">
        <v>73466.48</v>
      </c>
      <c r="AF294" s="135">
        <v>0</v>
      </c>
      <c r="AG294" s="135">
        <v>9970.02</v>
      </c>
      <c r="AH294" s="135">
        <v>-150.06</v>
      </c>
      <c r="AI294" s="135">
        <v>0</v>
      </c>
      <c r="AJ294" s="135">
        <v>185130.36</v>
      </c>
      <c r="AK294" s="135">
        <v>0</v>
      </c>
      <c r="AL294" s="135">
        <v>1548453.78</v>
      </c>
      <c r="AM294" s="135">
        <v>278389.58</v>
      </c>
      <c r="AN294" s="135">
        <v>0</v>
      </c>
      <c r="AO294" s="135">
        <v>0</v>
      </c>
      <c r="AP294" s="135">
        <v>51759802.21</v>
      </c>
      <c r="AQ294" s="135">
        <v>2182867.21</v>
      </c>
      <c r="AR294" s="133"/>
      <c r="AS294" s="132"/>
      <c r="AT294" s="132"/>
    </row>
    <row r="295" spans="1:46" s="95" customFormat="1" ht="12.75">
      <c r="A295" s="107" t="s">
        <v>566</v>
      </c>
      <c r="B295" s="23" t="s">
        <v>567</v>
      </c>
      <c r="C295" s="16" t="s">
        <v>81</v>
      </c>
      <c r="D295" s="16" t="s">
        <v>88</v>
      </c>
      <c r="E295" s="135">
        <v>35219001.82</v>
      </c>
      <c r="F295" s="135">
        <v>16397.23</v>
      </c>
      <c r="G295" s="135">
        <v>75419.51</v>
      </c>
      <c r="H295" s="135">
        <v>1096.46</v>
      </c>
      <c r="I295" s="135">
        <v>0</v>
      </c>
      <c r="J295" s="135">
        <v>0</v>
      </c>
      <c r="K295" s="135">
        <v>0</v>
      </c>
      <c r="L295" s="135">
        <v>0</v>
      </c>
      <c r="M295" s="135">
        <v>35126088.620000005</v>
      </c>
      <c r="N295" s="135">
        <v>208843.04</v>
      </c>
      <c r="O295" s="135">
        <v>383494.43</v>
      </c>
      <c r="P295" s="135">
        <v>10934.12</v>
      </c>
      <c r="Q295" s="135">
        <v>0</v>
      </c>
      <c r="R295" s="135">
        <v>34522817.03</v>
      </c>
      <c r="S295" s="135">
        <v>42611338.3</v>
      </c>
      <c r="T295" s="135">
        <v>-384556.83</v>
      </c>
      <c r="U295" s="135">
        <v>198112.73</v>
      </c>
      <c r="V295" s="135">
        <v>69141.43</v>
      </c>
      <c r="W295" s="135">
        <v>1007746.02</v>
      </c>
      <c r="X295" s="135">
        <v>-217182.74</v>
      </c>
      <c r="Y295" s="135">
        <v>608017.09</v>
      </c>
      <c r="Z295" s="135">
        <v>-7226</v>
      </c>
      <c r="AA295" s="135">
        <v>3202460.01</v>
      </c>
      <c r="AB295" s="135">
        <v>109188.27</v>
      </c>
      <c r="AC295" s="135">
        <v>2261031.16</v>
      </c>
      <c r="AD295" s="135">
        <v>29765.74</v>
      </c>
      <c r="AE295" s="135">
        <v>134937.35</v>
      </c>
      <c r="AF295" s="135">
        <v>-23706.25</v>
      </c>
      <c r="AG295" s="135">
        <v>0</v>
      </c>
      <c r="AH295" s="135">
        <v>0</v>
      </c>
      <c r="AI295" s="135">
        <v>0</v>
      </c>
      <c r="AJ295" s="135">
        <v>2698.29</v>
      </c>
      <c r="AK295" s="135">
        <v>12955.96</v>
      </c>
      <c r="AL295" s="135">
        <v>1377509.88</v>
      </c>
      <c r="AM295" s="135">
        <v>-21578.79</v>
      </c>
      <c r="AN295" s="135">
        <v>0</v>
      </c>
      <c r="AO295" s="135">
        <v>0</v>
      </c>
      <c r="AP295" s="135">
        <v>35219001.82</v>
      </c>
      <c r="AQ295" s="135">
        <v>1448151.69</v>
      </c>
      <c r="AR295" s="133"/>
      <c r="AS295" s="132"/>
      <c r="AT295" s="132"/>
    </row>
    <row r="296" spans="1:46" s="95" customFormat="1" ht="12.75">
      <c r="A296" s="107" t="s">
        <v>568</v>
      </c>
      <c r="B296" s="23" t="s">
        <v>569</v>
      </c>
      <c r="C296" s="16" t="s">
        <v>81</v>
      </c>
      <c r="D296" s="16" t="s">
        <v>89</v>
      </c>
      <c r="E296" s="135">
        <v>9801420.17</v>
      </c>
      <c r="F296" s="135">
        <v>14453.96</v>
      </c>
      <c r="G296" s="135">
        <v>21033.31</v>
      </c>
      <c r="H296" s="135">
        <v>1644.37</v>
      </c>
      <c r="I296" s="135">
        <v>10407.73</v>
      </c>
      <c r="J296" s="135">
        <v>4431.87</v>
      </c>
      <c r="K296" s="135">
        <v>0</v>
      </c>
      <c r="L296" s="135">
        <v>0</v>
      </c>
      <c r="M296" s="135">
        <v>9749448.93</v>
      </c>
      <c r="N296" s="135">
        <v>114112.14</v>
      </c>
      <c r="O296" s="135">
        <v>-51454.66</v>
      </c>
      <c r="P296" s="135">
        <v>2436.18</v>
      </c>
      <c r="Q296" s="135">
        <v>0</v>
      </c>
      <c r="R296" s="135">
        <v>9684355.27</v>
      </c>
      <c r="S296" s="135">
        <v>13122296.93</v>
      </c>
      <c r="T296" s="135">
        <v>32886.51</v>
      </c>
      <c r="U296" s="135">
        <v>48879.47</v>
      </c>
      <c r="V296" s="135">
        <v>1829.82</v>
      </c>
      <c r="W296" s="135">
        <v>569136.2</v>
      </c>
      <c r="X296" s="135">
        <v>-24623.56</v>
      </c>
      <c r="Y296" s="135">
        <v>168228.21</v>
      </c>
      <c r="Z296" s="135">
        <v>-1848.12</v>
      </c>
      <c r="AA296" s="135">
        <v>1972904.26</v>
      </c>
      <c r="AB296" s="135">
        <v>83883.13</v>
      </c>
      <c r="AC296" s="135">
        <v>649993.33</v>
      </c>
      <c r="AD296" s="135">
        <v>6963.01</v>
      </c>
      <c r="AE296" s="135">
        <v>29072.55</v>
      </c>
      <c r="AF296" s="135">
        <v>0</v>
      </c>
      <c r="AG296" s="135">
        <v>55220.66</v>
      </c>
      <c r="AH296" s="135">
        <v>-31.06</v>
      </c>
      <c r="AI296" s="135">
        <v>0</v>
      </c>
      <c r="AJ296" s="135">
        <v>9355.67</v>
      </c>
      <c r="AK296" s="135">
        <v>1117.48</v>
      </c>
      <c r="AL296" s="135">
        <v>322998.43</v>
      </c>
      <c r="AM296" s="135">
        <v>-105137.45</v>
      </c>
      <c r="AN296" s="135">
        <v>0</v>
      </c>
      <c r="AO296" s="135">
        <v>0</v>
      </c>
      <c r="AP296" s="135">
        <v>9801420.17</v>
      </c>
      <c r="AQ296" s="135">
        <v>223481.89</v>
      </c>
      <c r="AR296" s="133"/>
      <c r="AS296" s="132"/>
      <c r="AT296" s="132"/>
    </row>
    <row r="297" spans="1:46" s="95" customFormat="1" ht="12.75">
      <c r="A297" s="107" t="s">
        <v>30</v>
      </c>
      <c r="B297" s="23" t="s">
        <v>31</v>
      </c>
      <c r="C297" s="16" t="s">
        <v>84</v>
      </c>
      <c r="D297" s="16" t="s">
        <v>682</v>
      </c>
      <c r="E297" s="135">
        <v>314481610.58</v>
      </c>
      <c r="F297" s="135">
        <v>191554.22</v>
      </c>
      <c r="G297" s="135">
        <v>269776.71</v>
      </c>
      <c r="H297" s="135">
        <v>0</v>
      </c>
      <c r="I297" s="135">
        <v>0</v>
      </c>
      <c r="J297" s="135">
        <v>0</v>
      </c>
      <c r="K297" s="135">
        <v>0</v>
      </c>
      <c r="L297" s="135">
        <v>0</v>
      </c>
      <c r="M297" s="135">
        <v>314020279.65000004</v>
      </c>
      <c r="N297" s="135">
        <v>945472.12</v>
      </c>
      <c r="O297" s="135">
        <v>4496787.93</v>
      </c>
      <c r="P297" s="135">
        <v>199813.95</v>
      </c>
      <c r="Q297" s="135">
        <v>0</v>
      </c>
      <c r="R297" s="135">
        <v>308378205.65000004</v>
      </c>
      <c r="S297" s="135">
        <v>344830505.61</v>
      </c>
      <c r="T297" s="135">
        <v>-2050762.03</v>
      </c>
      <c r="U297" s="135">
        <v>1212695.13</v>
      </c>
      <c r="V297" s="135">
        <v>-1122900.52</v>
      </c>
      <c r="W297" s="135">
        <v>4887250.53</v>
      </c>
      <c r="X297" s="135">
        <v>-685421.56</v>
      </c>
      <c r="Y297" s="135">
        <v>5473434.09</v>
      </c>
      <c r="Z297" s="135">
        <v>-62463.18</v>
      </c>
      <c r="AA297" s="135">
        <v>4007022.1</v>
      </c>
      <c r="AB297" s="135">
        <v>171601.03</v>
      </c>
      <c r="AC297" s="135">
        <v>13604980.729999999</v>
      </c>
      <c r="AD297" s="135">
        <v>44192.4</v>
      </c>
      <c r="AE297" s="135">
        <v>0</v>
      </c>
      <c r="AF297" s="135">
        <v>0</v>
      </c>
      <c r="AG297" s="135">
        <v>0</v>
      </c>
      <c r="AH297" s="135">
        <v>0</v>
      </c>
      <c r="AI297" s="135">
        <v>0</v>
      </c>
      <c r="AJ297" s="135">
        <v>357601.44</v>
      </c>
      <c r="AK297" s="135">
        <v>2503743.64</v>
      </c>
      <c r="AL297" s="135">
        <v>8271517.52</v>
      </c>
      <c r="AM297" s="135">
        <v>636410.69</v>
      </c>
      <c r="AN297" s="135">
        <v>0</v>
      </c>
      <c r="AO297" s="135">
        <v>0</v>
      </c>
      <c r="AP297" s="135">
        <v>314481610.58</v>
      </c>
      <c r="AQ297" s="135">
        <v>12490672.66</v>
      </c>
      <c r="AR297" s="133"/>
      <c r="AS297" s="132"/>
      <c r="AT297" s="132"/>
    </row>
    <row r="298" spans="1:46" s="95" customFormat="1" ht="12.75">
      <c r="A298" s="107" t="s">
        <v>570</v>
      </c>
      <c r="B298" s="23" t="s">
        <v>571</v>
      </c>
      <c r="C298" s="16" t="s">
        <v>80</v>
      </c>
      <c r="D298" s="16" t="s">
        <v>90</v>
      </c>
      <c r="E298" s="135">
        <v>149667463</v>
      </c>
      <c r="F298" s="135">
        <v>27446.84</v>
      </c>
      <c r="G298" s="135">
        <v>185499.93</v>
      </c>
      <c r="H298" s="135">
        <v>2450.4</v>
      </c>
      <c r="I298" s="135">
        <v>332.87</v>
      </c>
      <c r="J298" s="135">
        <v>0</v>
      </c>
      <c r="K298" s="135">
        <v>0</v>
      </c>
      <c r="L298" s="135">
        <v>0</v>
      </c>
      <c r="M298" s="135">
        <v>149451732.96</v>
      </c>
      <c r="N298" s="135">
        <v>461342.12</v>
      </c>
      <c r="O298" s="135">
        <v>1337190.84</v>
      </c>
      <c r="P298" s="135">
        <v>107065.2</v>
      </c>
      <c r="Q298" s="135">
        <v>0</v>
      </c>
      <c r="R298" s="135">
        <v>147546134.8</v>
      </c>
      <c r="S298" s="135">
        <v>165409408.73</v>
      </c>
      <c r="T298" s="135">
        <v>-2421488.78</v>
      </c>
      <c r="U298" s="135">
        <v>1369330.33</v>
      </c>
      <c r="V298" s="135">
        <v>4468.1</v>
      </c>
      <c r="W298" s="135">
        <v>2182552.46</v>
      </c>
      <c r="X298" s="135">
        <v>-201333.85</v>
      </c>
      <c r="Y298" s="135">
        <v>2615132.98</v>
      </c>
      <c r="Z298" s="135">
        <v>-41897.34</v>
      </c>
      <c r="AA298" s="135">
        <v>3054561</v>
      </c>
      <c r="AB298" s="135">
        <v>61796.09</v>
      </c>
      <c r="AC298" s="135">
        <v>4040777</v>
      </c>
      <c r="AD298" s="135">
        <v>22603.89</v>
      </c>
      <c r="AE298" s="135">
        <v>55453.63</v>
      </c>
      <c r="AF298" s="135">
        <v>0</v>
      </c>
      <c r="AG298" s="135">
        <v>443.83</v>
      </c>
      <c r="AH298" s="135">
        <v>0</v>
      </c>
      <c r="AI298" s="135">
        <v>0</v>
      </c>
      <c r="AJ298" s="135">
        <v>24131.25</v>
      </c>
      <c r="AK298" s="135">
        <v>77761.48</v>
      </c>
      <c r="AL298" s="135">
        <v>8619957.81</v>
      </c>
      <c r="AM298" s="135">
        <v>-671213.57</v>
      </c>
      <c r="AN298" s="135">
        <v>0</v>
      </c>
      <c r="AO298" s="135">
        <v>0</v>
      </c>
      <c r="AP298" s="135">
        <v>149667463</v>
      </c>
      <c r="AQ298" s="135">
        <v>12366731.26</v>
      </c>
      <c r="AR298" s="133"/>
      <c r="AS298" s="132"/>
      <c r="AT298" s="132"/>
    </row>
    <row r="299" spans="1:46" s="95" customFormat="1" ht="12.75">
      <c r="A299" s="107" t="s">
        <v>572</v>
      </c>
      <c r="B299" s="23" t="s">
        <v>573</v>
      </c>
      <c r="C299" s="16" t="s">
        <v>82</v>
      </c>
      <c r="D299" s="16" t="s">
        <v>89</v>
      </c>
      <c r="E299" s="135">
        <v>46558345.49</v>
      </c>
      <c r="F299" s="135">
        <v>6012.09</v>
      </c>
      <c r="G299" s="135">
        <v>34713.38</v>
      </c>
      <c r="H299" s="135">
        <v>214.88</v>
      </c>
      <c r="I299" s="135">
        <v>4969.31</v>
      </c>
      <c r="J299" s="135">
        <v>21677.06</v>
      </c>
      <c r="K299" s="135">
        <v>0</v>
      </c>
      <c r="L299" s="135">
        <v>0</v>
      </c>
      <c r="M299" s="135">
        <v>46490758.77</v>
      </c>
      <c r="N299" s="135">
        <v>181716.93</v>
      </c>
      <c r="O299" s="135">
        <v>681671.66</v>
      </c>
      <c r="P299" s="135">
        <v>12129.74</v>
      </c>
      <c r="Q299" s="135">
        <v>0</v>
      </c>
      <c r="R299" s="135">
        <v>45615240.44</v>
      </c>
      <c r="S299" s="135">
        <v>53100731.02</v>
      </c>
      <c r="T299" s="135">
        <v>-801149.35</v>
      </c>
      <c r="U299" s="135">
        <v>427397.71</v>
      </c>
      <c r="V299" s="135">
        <v>196237.68</v>
      </c>
      <c r="W299" s="135">
        <v>792392.65</v>
      </c>
      <c r="X299" s="135">
        <v>-386581.07</v>
      </c>
      <c r="Y299" s="135">
        <v>819731.01</v>
      </c>
      <c r="Z299" s="135">
        <v>-12577.05</v>
      </c>
      <c r="AA299" s="135">
        <v>1635129.61</v>
      </c>
      <c r="AB299" s="135">
        <v>23879.37</v>
      </c>
      <c r="AC299" s="135">
        <v>3354931.77</v>
      </c>
      <c r="AD299" s="135">
        <v>-128826.97</v>
      </c>
      <c r="AE299" s="135">
        <v>17789.83</v>
      </c>
      <c r="AF299" s="135">
        <v>0</v>
      </c>
      <c r="AG299" s="135">
        <v>12731.04</v>
      </c>
      <c r="AH299" s="135">
        <v>-716.61</v>
      </c>
      <c r="AI299" s="135">
        <v>0</v>
      </c>
      <c r="AJ299" s="135">
        <v>74964.82</v>
      </c>
      <c r="AK299" s="135">
        <v>9990.79</v>
      </c>
      <c r="AL299" s="135">
        <v>1738752.05</v>
      </c>
      <c r="AM299" s="135">
        <v>27588.25</v>
      </c>
      <c r="AN299" s="135">
        <v>0</v>
      </c>
      <c r="AO299" s="135">
        <v>0</v>
      </c>
      <c r="AP299" s="135">
        <v>46558345.49</v>
      </c>
      <c r="AQ299" s="135">
        <v>2224321</v>
      </c>
      <c r="AR299" s="133"/>
      <c r="AS299" s="132"/>
      <c r="AT299" s="132"/>
    </row>
    <row r="300" spans="1:46" s="95" customFormat="1" ht="12.75">
      <c r="A300" s="107" t="s">
        <v>574</v>
      </c>
      <c r="B300" s="23" t="s">
        <v>575</v>
      </c>
      <c r="C300" s="16" t="s">
        <v>83</v>
      </c>
      <c r="D300" s="16" t="s">
        <v>89</v>
      </c>
      <c r="E300" s="135">
        <v>37179548.25</v>
      </c>
      <c r="F300" s="135">
        <v>8065.58</v>
      </c>
      <c r="G300" s="135">
        <v>57746.65</v>
      </c>
      <c r="H300" s="135">
        <v>36.81</v>
      </c>
      <c r="I300" s="135">
        <v>32751.16</v>
      </c>
      <c r="J300" s="135">
        <v>67027.72</v>
      </c>
      <c r="K300" s="135">
        <v>0</v>
      </c>
      <c r="L300" s="135">
        <v>0</v>
      </c>
      <c r="M300" s="135">
        <v>37013920.33</v>
      </c>
      <c r="N300" s="135">
        <v>135898.79</v>
      </c>
      <c r="O300" s="135">
        <v>190008.76</v>
      </c>
      <c r="P300" s="135">
        <v>56349.39</v>
      </c>
      <c r="Q300" s="135">
        <v>0</v>
      </c>
      <c r="R300" s="135">
        <v>36631663.39</v>
      </c>
      <c r="S300" s="135">
        <v>42570286.77</v>
      </c>
      <c r="T300" s="135">
        <v>-1606813.35</v>
      </c>
      <c r="U300" s="135">
        <v>161275.25</v>
      </c>
      <c r="V300" s="135">
        <v>139707.47</v>
      </c>
      <c r="W300" s="135">
        <v>724787.25</v>
      </c>
      <c r="X300" s="135">
        <v>55953.36</v>
      </c>
      <c r="Y300" s="135">
        <v>662151.86</v>
      </c>
      <c r="Z300" s="135">
        <v>-16657.51</v>
      </c>
      <c r="AA300" s="135">
        <v>1280209.36</v>
      </c>
      <c r="AB300" s="135">
        <v>27458.94</v>
      </c>
      <c r="AC300" s="135">
        <v>1372669.26</v>
      </c>
      <c r="AD300" s="135">
        <v>-374551.59</v>
      </c>
      <c r="AE300" s="135">
        <v>46919.3</v>
      </c>
      <c r="AF300" s="135">
        <v>0</v>
      </c>
      <c r="AG300" s="135">
        <v>47269.33</v>
      </c>
      <c r="AH300" s="135">
        <v>2142.75</v>
      </c>
      <c r="AI300" s="135">
        <v>0</v>
      </c>
      <c r="AJ300" s="135">
        <v>1485.67</v>
      </c>
      <c r="AK300" s="135">
        <v>0</v>
      </c>
      <c r="AL300" s="135">
        <v>1566264.19</v>
      </c>
      <c r="AM300" s="135">
        <v>-20205.58</v>
      </c>
      <c r="AN300" s="135">
        <v>0</v>
      </c>
      <c r="AO300" s="135">
        <v>0</v>
      </c>
      <c r="AP300" s="135">
        <v>37179548.25</v>
      </c>
      <c r="AQ300" s="135">
        <v>742318.47</v>
      </c>
      <c r="AR300" s="133"/>
      <c r="AS300" s="132"/>
      <c r="AT300" s="132"/>
    </row>
    <row r="301" spans="1:46" s="95" customFormat="1" ht="12.75">
      <c r="A301" s="107" t="s">
        <v>576</v>
      </c>
      <c r="B301" s="23" t="s">
        <v>577</v>
      </c>
      <c r="C301" s="16" t="s">
        <v>82</v>
      </c>
      <c r="D301" s="16" t="s">
        <v>89</v>
      </c>
      <c r="E301" s="135">
        <v>50854858.91</v>
      </c>
      <c r="F301" s="135">
        <v>44150.33</v>
      </c>
      <c r="G301" s="135">
        <v>6094.08</v>
      </c>
      <c r="H301" s="135">
        <v>765.1</v>
      </c>
      <c r="I301" s="135">
        <v>12509.42</v>
      </c>
      <c r="J301" s="135">
        <v>-219.05</v>
      </c>
      <c r="K301" s="135">
        <v>0</v>
      </c>
      <c r="L301" s="135">
        <v>0</v>
      </c>
      <c r="M301" s="135">
        <v>50791559.03</v>
      </c>
      <c r="N301" s="135">
        <v>190306.54</v>
      </c>
      <c r="O301" s="135">
        <v>296512.22</v>
      </c>
      <c r="P301" s="135">
        <v>273779.13</v>
      </c>
      <c r="Q301" s="135">
        <v>0</v>
      </c>
      <c r="R301" s="135">
        <v>50030961.14</v>
      </c>
      <c r="S301" s="135">
        <v>64340958.09</v>
      </c>
      <c r="T301" s="135">
        <v>-3505203.92</v>
      </c>
      <c r="U301" s="135">
        <v>2375802.59</v>
      </c>
      <c r="V301" s="135">
        <v>-2003116.86</v>
      </c>
      <c r="W301" s="135">
        <v>3930775.14</v>
      </c>
      <c r="X301" s="135">
        <v>-666223.83</v>
      </c>
      <c r="Y301" s="135">
        <v>1019712.16</v>
      </c>
      <c r="Z301" s="135">
        <v>-48029.93</v>
      </c>
      <c r="AA301" s="135">
        <v>1311165.22</v>
      </c>
      <c r="AB301" s="135">
        <v>42222.12</v>
      </c>
      <c r="AC301" s="135">
        <v>4672881.14</v>
      </c>
      <c r="AD301" s="135">
        <v>316442.99</v>
      </c>
      <c r="AE301" s="135">
        <v>48967.14</v>
      </c>
      <c r="AF301" s="135">
        <v>0</v>
      </c>
      <c r="AG301" s="135">
        <v>33743.1</v>
      </c>
      <c r="AH301" s="135">
        <v>5503.01</v>
      </c>
      <c r="AI301" s="135">
        <v>0</v>
      </c>
      <c r="AJ301" s="135">
        <v>202407.23</v>
      </c>
      <c r="AK301" s="135">
        <v>-433003.15</v>
      </c>
      <c r="AL301" s="135">
        <v>2029690.22</v>
      </c>
      <c r="AM301" s="135">
        <v>-169307.11</v>
      </c>
      <c r="AN301" s="135">
        <v>0</v>
      </c>
      <c r="AO301" s="135">
        <v>0</v>
      </c>
      <c r="AP301" s="135">
        <v>50854858.91</v>
      </c>
      <c r="AQ301" s="135">
        <v>1638211.6</v>
      </c>
      <c r="AR301" s="133"/>
      <c r="AS301" s="132"/>
      <c r="AT301" s="132"/>
    </row>
    <row r="302" spans="1:46" s="95" customFormat="1" ht="12.75">
      <c r="A302" s="107" t="s">
        <v>578</v>
      </c>
      <c r="B302" s="23" t="s">
        <v>579</v>
      </c>
      <c r="C302" s="16" t="s">
        <v>87</v>
      </c>
      <c r="D302" s="16" t="s">
        <v>90</v>
      </c>
      <c r="E302" s="135">
        <v>112085149.14</v>
      </c>
      <c r="F302" s="135">
        <v>132383.12</v>
      </c>
      <c r="G302" s="135">
        <v>215187.38</v>
      </c>
      <c r="H302" s="135">
        <v>2200.18</v>
      </c>
      <c r="I302" s="135">
        <v>0</v>
      </c>
      <c r="J302" s="135">
        <v>0</v>
      </c>
      <c r="K302" s="135">
        <v>0</v>
      </c>
      <c r="L302" s="135">
        <v>0</v>
      </c>
      <c r="M302" s="135">
        <v>111735378.46000001</v>
      </c>
      <c r="N302" s="135">
        <v>455868.43</v>
      </c>
      <c r="O302" s="135">
        <v>1108335.46</v>
      </c>
      <c r="P302" s="135">
        <v>156912.15</v>
      </c>
      <c r="Q302" s="135">
        <v>0</v>
      </c>
      <c r="R302" s="135">
        <v>110014262.42</v>
      </c>
      <c r="S302" s="135">
        <v>131969818.4</v>
      </c>
      <c r="T302" s="135">
        <v>-3101325.93</v>
      </c>
      <c r="U302" s="135">
        <v>1020916.98</v>
      </c>
      <c r="V302" s="135">
        <v>-501030.26</v>
      </c>
      <c r="W302" s="135">
        <v>1742240.11</v>
      </c>
      <c r="X302" s="135">
        <v>-70187.97</v>
      </c>
      <c r="Y302" s="135">
        <v>2013769.8</v>
      </c>
      <c r="Z302" s="135">
        <v>-37123.07</v>
      </c>
      <c r="AA302" s="135">
        <v>5533374.4</v>
      </c>
      <c r="AB302" s="135">
        <v>82540.42</v>
      </c>
      <c r="AC302" s="135">
        <v>4506754.02</v>
      </c>
      <c r="AD302" s="135">
        <v>564764.32</v>
      </c>
      <c r="AE302" s="135">
        <v>58065.3</v>
      </c>
      <c r="AF302" s="135">
        <v>0</v>
      </c>
      <c r="AG302" s="135">
        <v>8808.62</v>
      </c>
      <c r="AH302" s="135">
        <v>0</v>
      </c>
      <c r="AI302" s="135">
        <v>0</v>
      </c>
      <c r="AJ302" s="135">
        <v>485323.28</v>
      </c>
      <c r="AK302" s="135">
        <v>196723.78</v>
      </c>
      <c r="AL302" s="135">
        <v>5990771.359999999</v>
      </c>
      <c r="AM302" s="135">
        <v>180699.14</v>
      </c>
      <c r="AN302" s="135">
        <v>0</v>
      </c>
      <c r="AO302" s="135">
        <v>0</v>
      </c>
      <c r="AP302" s="135">
        <v>112085149.14</v>
      </c>
      <c r="AQ302" s="135">
        <v>2060306.75</v>
      </c>
      <c r="AR302" s="133"/>
      <c r="AS302" s="132"/>
      <c r="AT302" s="132"/>
    </row>
    <row r="303" spans="1:46" s="95" customFormat="1" ht="12.75">
      <c r="A303" s="107" t="s">
        <v>580</v>
      </c>
      <c r="B303" s="23" t="s">
        <v>581</v>
      </c>
      <c r="C303" s="16" t="s">
        <v>86</v>
      </c>
      <c r="D303" s="16" t="s">
        <v>90</v>
      </c>
      <c r="E303" s="135">
        <v>66975313.01</v>
      </c>
      <c r="F303" s="135">
        <v>37600.25</v>
      </c>
      <c r="G303" s="135">
        <v>45667.19</v>
      </c>
      <c r="H303" s="135">
        <v>394.31</v>
      </c>
      <c r="I303" s="135">
        <v>0</v>
      </c>
      <c r="J303" s="135">
        <v>0</v>
      </c>
      <c r="K303" s="135">
        <v>0</v>
      </c>
      <c r="L303" s="135">
        <v>0</v>
      </c>
      <c r="M303" s="135">
        <v>66891651.260000005</v>
      </c>
      <c r="N303" s="135">
        <v>347357.5</v>
      </c>
      <c r="O303" s="135">
        <v>1054541.76</v>
      </c>
      <c r="P303" s="135">
        <v>14764.48</v>
      </c>
      <c r="Q303" s="135">
        <v>0</v>
      </c>
      <c r="R303" s="135">
        <v>65474987.52</v>
      </c>
      <c r="S303" s="135">
        <v>77047890.91000001</v>
      </c>
      <c r="T303" s="135">
        <v>-699705.63</v>
      </c>
      <c r="U303" s="135">
        <v>1332042.25</v>
      </c>
      <c r="V303" s="135">
        <v>102003.66</v>
      </c>
      <c r="W303" s="135">
        <v>758564.73</v>
      </c>
      <c r="X303" s="135">
        <v>-211239.88</v>
      </c>
      <c r="Y303" s="135">
        <v>1161343.12</v>
      </c>
      <c r="Z303" s="135">
        <v>-8225.13</v>
      </c>
      <c r="AA303" s="135">
        <v>4082728</v>
      </c>
      <c r="AB303" s="135">
        <v>75557.97</v>
      </c>
      <c r="AC303" s="135">
        <v>3523417.27</v>
      </c>
      <c r="AD303" s="135">
        <v>183402.64</v>
      </c>
      <c r="AE303" s="135">
        <v>20454.92</v>
      </c>
      <c r="AF303" s="135">
        <v>9601.32</v>
      </c>
      <c r="AG303" s="135">
        <v>0</v>
      </c>
      <c r="AH303" s="135">
        <v>0</v>
      </c>
      <c r="AI303" s="135">
        <v>0</v>
      </c>
      <c r="AJ303" s="135">
        <v>208740.74</v>
      </c>
      <c r="AK303" s="135">
        <v>80542.04</v>
      </c>
      <c r="AL303" s="135">
        <v>3239854.58</v>
      </c>
      <c r="AM303" s="135">
        <v>-11588.16</v>
      </c>
      <c r="AN303" s="135">
        <v>0</v>
      </c>
      <c r="AO303" s="135">
        <v>0</v>
      </c>
      <c r="AP303" s="135">
        <v>66975313.01</v>
      </c>
      <c r="AQ303" s="135">
        <v>5147313.45</v>
      </c>
      <c r="AR303" s="133"/>
      <c r="AS303" s="132"/>
      <c r="AT303" s="132"/>
    </row>
    <row r="304" spans="1:46" s="95" customFormat="1" ht="12.75">
      <c r="A304" s="107" t="s">
        <v>74</v>
      </c>
      <c r="B304" s="23" t="s">
        <v>75</v>
      </c>
      <c r="C304" s="16" t="s">
        <v>84</v>
      </c>
      <c r="D304" s="16" t="s">
        <v>682</v>
      </c>
      <c r="E304" s="135">
        <v>53180473.07</v>
      </c>
      <c r="F304" s="135">
        <v>34017.37</v>
      </c>
      <c r="G304" s="135">
        <v>49937.84</v>
      </c>
      <c r="H304" s="135">
        <v>828.31</v>
      </c>
      <c r="I304" s="135">
        <v>0</v>
      </c>
      <c r="J304" s="135">
        <v>0</v>
      </c>
      <c r="K304" s="135">
        <v>146.84</v>
      </c>
      <c r="L304" s="135">
        <v>0</v>
      </c>
      <c r="M304" s="135">
        <v>53095542.71</v>
      </c>
      <c r="N304" s="135">
        <v>303792.46</v>
      </c>
      <c r="O304" s="135">
        <v>1650611.6</v>
      </c>
      <c r="P304" s="135">
        <v>8840.17</v>
      </c>
      <c r="Q304" s="135">
        <v>0</v>
      </c>
      <c r="R304" s="135">
        <v>51132298.48</v>
      </c>
      <c r="S304" s="135">
        <v>63622241.07</v>
      </c>
      <c r="T304" s="135">
        <v>-509633.29</v>
      </c>
      <c r="U304" s="135">
        <v>539253.49</v>
      </c>
      <c r="V304" s="135">
        <v>136949.06</v>
      </c>
      <c r="W304" s="135">
        <v>2161991.17</v>
      </c>
      <c r="X304" s="135">
        <v>-264945.77</v>
      </c>
      <c r="Y304" s="135">
        <v>891113.9</v>
      </c>
      <c r="Z304" s="135">
        <v>-13512.2</v>
      </c>
      <c r="AA304" s="135">
        <v>3979541.89</v>
      </c>
      <c r="AB304" s="135">
        <v>57055.81</v>
      </c>
      <c r="AC304" s="135">
        <v>3256864.11</v>
      </c>
      <c r="AD304" s="135">
        <v>20206.66</v>
      </c>
      <c r="AE304" s="135">
        <v>40728.92</v>
      </c>
      <c r="AF304" s="135">
        <v>0</v>
      </c>
      <c r="AG304" s="135">
        <v>0</v>
      </c>
      <c r="AH304" s="135">
        <v>0</v>
      </c>
      <c r="AI304" s="135">
        <v>0</v>
      </c>
      <c r="AJ304" s="135">
        <v>50132.64</v>
      </c>
      <c r="AK304" s="135">
        <v>46150.46</v>
      </c>
      <c r="AL304" s="135">
        <v>2183000.87</v>
      </c>
      <c r="AM304" s="135">
        <v>-44787.8</v>
      </c>
      <c r="AN304" s="135">
        <v>0</v>
      </c>
      <c r="AO304" s="135">
        <v>0</v>
      </c>
      <c r="AP304" s="135">
        <v>53180473.07</v>
      </c>
      <c r="AQ304" s="135">
        <v>5248090.52</v>
      </c>
      <c r="AR304" s="133"/>
      <c r="AS304" s="132"/>
      <c r="AT304" s="132"/>
    </row>
    <row r="305" spans="1:46" s="95" customFormat="1" ht="12.75">
      <c r="A305" s="107" t="s">
        <v>32</v>
      </c>
      <c r="B305" s="23" t="s">
        <v>33</v>
      </c>
      <c r="C305" s="16" t="s">
        <v>84</v>
      </c>
      <c r="D305" s="16" t="s">
        <v>682</v>
      </c>
      <c r="E305" s="135">
        <v>96465701.19</v>
      </c>
      <c r="F305" s="135">
        <v>16452.19</v>
      </c>
      <c r="G305" s="135">
        <v>461440.47</v>
      </c>
      <c r="H305" s="135">
        <v>312.3</v>
      </c>
      <c r="I305" s="135">
        <v>0</v>
      </c>
      <c r="J305" s="135">
        <v>0</v>
      </c>
      <c r="K305" s="135">
        <v>25028.7</v>
      </c>
      <c r="L305" s="135">
        <v>0</v>
      </c>
      <c r="M305" s="135">
        <v>95962467.53</v>
      </c>
      <c r="N305" s="135">
        <v>509574.92</v>
      </c>
      <c r="O305" s="135">
        <v>1128579.7</v>
      </c>
      <c r="P305" s="135">
        <v>55601.3</v>
      </c>
      <c r="Q305" s="135">
        <v>0</v>
      </c>
      <c r="R305" s="135">
        <v>94268711.61</v>
      </c>
      <c r="S305" s="135">
        <v>113202213.09</v>
      </c>
      <c r="T305" s="135">
        <v>-1896683.04</v>
      </c>
      <c r="U305" s="135">
        <v>761168.65</v>
      </c>
      <c r="V305" s="135">
        <v>-43356.48</v>
      </c>
      <c r="W305" s="135">
        <v>2799569.17</v>
      </c>
      <c r="X305" s="135">
        <v>-278734.49</v>
      </c>
      <c r="Y305" s="135">
        <v>1699231.66</v>
      </c>
      <c r="Z305" s="135">
        <v>-12477.75</v>
      </c>
      <c r="AA305" s="135">
        <v>2880165.56</v>
      </c>
      <c r="AB305" s="135">
        <v>213808.16</v>
      </c>
      <c r="AC305" s="135">
        <v>7139080.67</v>
      </c>
      <c r="AD305" s="135">
        <v>201379.2</v>
      </c>
      <c r="AE305" s="135">
        <v>23503.24</v>
      </c>
      <c r="AF305" s="135">
        <v>0</v>
      </c>
      <c r="AG305" s="135">
        <v>0</v>
      </c>
      <c r="AH305" s="135">
        <v>0</v>
      </c>
      <c r="AI305" s="135">
        <v>0</v>
      </c>
      <c r="AJ305" s="135">
        <v>0</v>
      </c>
      <c r="AK305" s="135">
        <v>28032</v>
      </c>
      <c r="AL305" s="135">
        <v>4536829.8</v>
      </c>
      <c r="AM305" s="135">
        <v>-299238.37</v>
      </c>
      <c r="AN305" s="135">
        <v>0</v>
      </c>
      <c r="AO305" s="135">
        <v>0</v>
      </c>
      <c r="AP305" s="135">
        <v>96465701.19</v>
      </c>
      <c r="AQ305" s="135">
        <v>6438847.26</v>
      </c>
      <c r="AR305" s="133"/>
      <c r="AS305" s="132"/>
      <c r="AT305" s="132"/>
    </row>
    <row r="306" spans="1:46" s="95" customFormat="1" ht="12.75">
      <c r="A306" s="107" t="s">
        <v>582</v>
      </c>
      <c r="B306" s="23" t="s">
        <v>583</v>
      </c>
      <c r="C306" s="16" t="s">
        <v>80</v>
      </c>
      <c r="D306" s="16" t="s">
        <v>88</v>
      </c>
      <c r="E306" s="135">
        <v>98552781.27</v>
      </c>
      <c r="F306" s="135">
        <v>27373.51</v>
      </c>
      <c r="G306" s="135">
        <v>376987.42</v>
      </c>
      <c r="H306" s="135">
        <v>477.38</v>
      </c>
      <c r="I306" s="135">
        <v>598.76</v>
      </c>
      <c r="J306" s="135">
        <v>2386.91</v>
      </c>
      <c r="K306" s="135">
        <v>0</v>
      </c>
      <c r="L306" s="135">
        <v>0</v>
      </c>
      <c r="M306" s="135">
        <v>98144957.29</v>
      </c>
      <c r="N306" s="135">
        <v>305382.53</v>
      </c>
      <c r="O306" s="135">
        <v>908696.43</v>
      </c>
      <c r="P306" s="135">
        <v>231309.07</v>
      </c>
      <c r="Q306" s="135">
        <v>0</v>
      </c>
      <c r="R306" s="135">
        <v>96699569.26</v>
      </c>
      <c r="S306" s="135">
        <v>109600078.71000001</v>
      </c>
      <c r="T306" s="135">
        <v>-902601.32</v>
      </c>
      <c r="U306" s="135">
        <v>2053696.9</v>
      </c>
      <c r="V306" s="135">
        <v>-1611707.71</v>
      </c>
      <c r="W306" s="135">
        <v>3476226.1</v>
      </c>
      <c r="X306" s="135">
        <v>-79732.09</v>
      </c>
      <c r="Y306" s="135">
        <v>1745996.68</v>
      </c>
      <c r="Z306" s="135">
        <v>-10306.29</v>
      </c>
      <c r="AA306" s="135">
        <v>2085687.7</v>
      </c>
      <c r="AB306" s="135">
        <v>59761.22</v>
      </c>
      <c r="AC306" s="135">
        <v>2065081.34</v>
      </c>
      <c r="AD306" s="135">
        <v>-71298.78</v>
      </c>
      <c r="AE306" s="135">
        <v>41273.56</v>
      </c>
      <c r="AF306" s="135">
        <v>0</v>
      </c>
      <c r="AG306" s="135">
        <v>1596.68</v>
      </c>
      <c r="AH306" s="135">
        <v>0</v>
      </c>
      <c r="AI306" s="135">
        <v>0</v>
      </c>
      <c r="AJ306" s="135">
        <v>678924.55</v>
      </c>
      <c r="AK306" s="135">
        <v>265463.98</v>
      </c>
      <c r="AL306" s="135">
        <v>3766855.36</v>
      </c>
      <c r="AM306" s="135">
        <v>32536.08</v>
      </c>
      <c r="AN306" s="135">
        <v>0</v>
      </c>
      <c r="AO306" s="135">
        <v>0</v>
      </c>
      <c r="AP306" s="135">
        <v>98552781.27</v>
      </c>
      <c r="AQ306" s="135">
        <v>7295575.8</v>
      </c>
      <c r="AR306" s="133"/>
      <c r="AS306" s="132"/>
      <c r="AT306" s="132"/>
    </row>
    <row r="307" spans="1:46" s="95" customFormat="1" ht="12.75">
      <c r="A307" s="107" t="s">
        <v>584</v>
      </c>
      <c r="B307" s="23" t="s">
        <v>585</v>
      </c>
      <c r="C307" s="16" t="s">
        <v>86</v>
      </c>
      <c r="D307" s="16" t="s">
        <v>89</v>
      </c>
      <c r="E307" s="135">
        <v>61459512.339999996</v>
      </c>
      <c r="F307" s="135">
        <v>22707.4</v>
      </c>
      <c r="G307" s="135">
        <v>121029.06</v>
      </c>
      <c r="H307" s="135">
        <v>3133.38</v>
      </c>
      <c r="I307" s="135">
        <v>5783.16</v>
      </c>
      <c r="J307" s="135">
        <v>1124.45</v>
      </c>
      <c r="K307" s="135">
        <v>0</v>
      </c>
      <c r="L307" s="135">
        <v>0</v>
      </c>
      <c r="M307" s="135">
        <v>61305734.89</v>
      </c>
      <c r="N307" s="135">
        <v>214463.96</v>
      </c>
      <c r="O307" s="135">
        <v>465016.12</v>
      </c>
      <c r="P307" s="135">
        <v>159519.76</v>
      </c>
      <c r="Q307" s="135">
        <v>0</v>
      </c>
      <c r="R307" s="135">
        <v>60466735.05</v>
      </c>
      <c r="S307" s="135">
        <v>69320189.51</v>
      </c>
      <c r="T307" s="135">
        <v>-995727.69</v>
      </c>
      <c r="U307" s="135">
        <v>1126605.41</v>
      </c>
      <c r="V307" s="135">
        <v>-93670.87</v>
      </c>
      <c r="W307" s="135">
        <v>411306.88</v>
      </c>
      <c r="X307" s="135">
        <v>-124288.24</v>
      </c>
      <c r="Y307" s="135">
        <v>1060130.66</v>
      </c>
      <c r="Z307" s="135">
        <v>-15370.78</v>
      </c>
      <c r="AA307" s="135">
        <v>2188515.79</v>
      </c>
      <c r="AB307" s="135">
        <v>35684.99</v>
      </c>
      <c r="AC307" s="135">
        <v>3152571.25</v>
      </c>
      <c r="AD307" s="135">
        <v>35893.8</v>
      </c>
      <c r="AE307" s="135">
        <v>60839.7</v>
      </c>
      <c r="AF307" s="135">
        <v>0</v>
      </c>
      <c r="AG307" s="135">
        <v>8521.73</v>
      </c>
      <c r="AH307" s="135">
        <v>0</v>
      </c>
      <c r="AI307" s="135">
        <v>0</v>
      </c>
      <c r="AJ307" s="135">
        <v>72742.14</v>
      </c>
      <c r="AK307" s="135">
        <v>80771.41</v>
      </c>
      <c r="AL307" s="135">
        <v>3059096.18</v>
      </c>
      <c r="AM307" s="135">
        <v>-39011.73</v>
      </c>
      <c r="AN307" s="135">
        <v>0</v>
      </c>
      <c r="AO307" s="135">
        <v>0</v>
      </c>
      <c r="AP307" s="135">
        <v>61459512.339999996</v>
      </c>
      <c r="AQ307" s="135">
        <v>1086588.56</v>
      </c>
      <c r="AR307" s="133"/>
      <c r="AS307" s="132"/>
      <c r="AT307" s="132"/>
    </row>
    <row r="308" spans="1:46" s="95" customFormat="1" ht="12.75">
      <c r="A308" s="107" t="s">
        <v>586</v>
      </c>
      <c r="B308" s="23" t="s">
        <v>587</v>
      </c>
      <c r="C308" s="16" t="s">
        <v>83</v>
      </c>
      <c r="D308" s="16" t="s">
        <v>89</v>
      </c>
      <c r="E308" s="135">
        <v>64359586.04</v>
      </c>
      <c r="F308" s="135">
        <v>65964.29</v>
      </c>
      <c r="G308" s="135">
        <v>22562.09</v>
      </c>
      <c r="H308" s="135">
        <v>0</v>
      </c>
      <c r="I308" s="135">
        <v>0</v>
      </c>
      <c r="J308" s="135">
        <v>0</v>
      </c>
      <c r="K308" s="135">
        <v>0</v>
      </c>
      <c r="L308" s="135">
        <v>0</v>
      </c>
      <c r="M308" s="135">
        <v>64271059.660000004</v>
      </c>
      <c r="N308" s="135">
        <v>167599.87</v>
      </c>
      <c r="O308" s="135">
        <v>904778.51</v>
      </c>
      <c r="P308" s="135">
        <v>48088.03</v>
      </c>
      <c r="Q308" s="135">
        <v>0</v>
      </c>
      <c r="R308" s="135">
        <v>63150593.25</v>
      </c>
      <c r="S308" s="135">
        <v>69934807.78</v>
      </c>
      <c r="T308" s="135">
        <v>-1242821.36</v>
      </c>
      <c r="U308" s="135">
        <v>1150993.46</v>
      </c>
      <c r="V308" s="135">
        <v>-10234.74</v>
      </c>
      <c r="W308" s="135">
        <v>840777.44</v>
      </c>
      <c r="X308" s="135">
        <v>98403.49</v>
      </c>
      <c r="Y308" s="135">
        <v>1117190.52</v>
      </c>
      <c r="Z308" s="135">
        <v>-14887.2</v>
      </c>
      <c r="AA308" s="135">
        <v>939675.12</v>
      </c>
      <c r="AB308" s="135">
        <v>35962.44</v>
      </c>
      <c r="AC308" s="135">
        <v>2287391.04</v>
      </c>
      <c r="AD308" s="135">
        <v>7724.19</v>
      </c>
      <c r="AE308" s="135">
        <v>0</v>
      </c>
      <c r="AF308" s="135">
        <v>0</v>
      </c>
      <c r="AG308" s="135">
        <v>0</v>
      </c>
      <c r="AH308" s="135">
        <v>0</v>
      </c>
      <c r="AI308" s="135">
        <v>0</v>
      </c>
      <c r="AJ308" s="135">
        <v>273.58</v>
      </c>
      <c r="AK308" s="135">
        <v>17784.09</v>
      </c>
      <c r="AL308" s="135">
        <v>2188670.53</v>
      </c>
      <c r="AM308" s="135">
        <v>158800.5</v>
      </c>
      <c r="AN308" s="135">
        <v>0</v>
      </c>
      <c r="AO308" s="135">
        <v>0</v>
      </c>
      <c r="AP308" s="135">
        <v>64359586.04</v>
      </c>
      <c r="AQ308" s="135">
        <v>3639838.35</v>
      </c>
      <c r="AR308" s="133"/>
      <c r="AS308" s="132"/>
      <c r="AT308" s="132"/>
    </row>
    <row r="309" spans="1:46" s="95" customFormat="1" ht="12.75">
      <c r="A309" s="107" t="s">
        <v>588</v>
      </c>
      <c r="B309" s="23" t="s">
        <v>589</v>
      </c>
      <c r="C309" s="16" t="s">
        <v>83</v>
      </c>
      <c r="D309" s="16" t="s">
        <v>89</v>
      </c>
      <c r="E309" s="135">
        <v>24989612.09</v>
      </c>
      <c r="F309" s="135">
        <v>27846.66</v>
      </c>
      <c r="G309" s="135">
        <v>35387.59</v>
      </c>
      <c r="H309" s="135">
        <v>2738.63</v>
      </c>
      <c r="I309" s="135">
        <v>10482.8</v>
      </c>
      <c r="J309" s="135">
        <v>0</v>
      </c>
      <c r="K309" s="135">
        <v>0</v>
      </c>
      <c r="L309" s="135">
        <v>0</v>
      </c>
      <c r="M309" s="135">
        <v>24913156.41</v>
      </c>
      <c r="N309" s="135">
        <v>203814.26</v>
      </c>
      <c r="O309" s="135">
        <v>219910.77</v>
      </c>
      <c r="P309" s="135">
        <v>10478.25</v>
      </c>
      <c r="Q309" s="135">
        <v>0</v>
      </c>
      <c r="R309" s="135">
        <v>24478953.130000003</v>
      </c>
      <c r="S309" s="135">
        <v>29809453.71</v>
      </c>
      <c r="T309" s="135">
        <v>-71305.07</v>
      </c>
      <c r="U309" s="135">
        <v>242248.09</v>
      </c>
      <c r="V309" s="135">
        <v>-50849.43</v>
      </c>
      <c r="W309" s="135">
        <v>671715.93</v>
      </c>
      <c r="X309" s="135">
        <v>-35045.5</v>
      </c>
      <c r="Y309" s="135">
        <v>431460.99</v>
      </c>
      <c r="Z309" s="135">
        <v>-2744.06</v>
      </c>
      <c r="AA309" s="135">
        <v>2377194.03</v>
      </c>
      <c r="AB309" s="135">
        <v>40285.33</v>
      </c>
      <c r="AC309" s="135">
        <v>1103905.86</v>
      </c>
      <c r="AD309" s="135">
        <v>17247.93</v>
      </c>
      <c r="AE309" s="135">
        <v>59014.08</v>
      </c>
      <c r="AF309" s="135">
        <v>1474.06</v>
      </c>
      <c r="AG309" s="135">
        <v>16990.67</v>
      </c>
      <c r="AH309" s="135">
        <v>-83.08</v>
      </c>
      <c r="AI309" s="135">
        <v>0</v>
      </c>
      <c r="AJ309" s="135">
        <v>38799.2</v>
      </c>
      <c r="AK309" s="135">
        <v>7948.19</v>
      </c>
      <c r="AL309" s="135">
        <v>1066396.37</v>
      </c>
      <c r="AM309" s="135">
        <v>2809.07</v>
      </c>
      <c r="AN309" s="135">
        <v>0</v>
      </c>
      <c r="AO309" s="135">
        <v>0</v>
      </c>
      <c r="AP309" s="135">
        <v>24989612.09</v>
      </c>
      <c r="AQ309" s="135">
        <v>931830.91</v>
      </c>
      <c r="AR309" s="133"/>
      <c r="AS309" s="132"/>
      <c r="AT309" s="132"/>
    </row>
    <row r="310" spans="1:46" s="95" customFormat="1" ht="12.75">
      <c r="A310" s="107" t="s">
        <v>590</v>
      </c>
      <c r="B310" s="23" t="s">
        <v>591</v>
      </c>
      <c r="C310" s="16" t="s">
        <v>82</v>
      </c>
      <c r="D310" s="16" t="s">
        <v>89</v>
      </c>
      <c r="E310" s="135">
        <v>34141627.4</v>
      </c>
      <c r="F310" s="135">
        <v>12097.04</v>
      </c>
      <c r="G310" s="135">
        <v>280484.44</v>
      </c>
      <c r="H310" s="135">
        <v>0</v>
      </c>
      <c r="I310" s="135">
        <v>2687.61</v>
      </c>
      <c r="J310" s="135">
        <v>4494.54</v>
      </c>
      <c r="K310" s="135">
        <v>0</v>
      </c>
      <c r="L310" s="135">
        <v>0</v>
      </c>
      <c r="M310" s="135">
        <v>33841863.77</v>
      </c>
      <c r="N310" s="135">
        <v>183911.42</v>
      </c>
      <c r="O310" s="135">
        <v>341989.98</v>
      </c>
      <c r="P310" s="135">
        <v>4474.85</v>
      </c>
      <c r="Q310" s="135">
        <v>0</v>
      </c>
      <c r="R310" s="135">
        <v>33311487.52</v>
      </c>
      <c r="S310" s="135">
        <v>40874770.9</v>
      </c>
      <c r="T310" s="135">
        <v>-472112.12</v>
      </c>
      <c r="U310" s="135">
        <v>468686.72</v>
      </c>
      <c r="V310" s="135">
        <v>20669.98</v>
      </c>
      <c r="W310" s="135">
        <v>442890.4</v>
      </c>
      <c r="X310" s="135">
        <v>-105367.54</v>
      </c>
      <c r="Y310" s="135">
        <v>621171.58</v>
      </c>
      <c r="Z310" s="135">
        <v>-11969.12</v>
      </c>
      <c r="AA310" s="135">
        <v>1544543.17</v>
      </c>
      <c r="AB310" s="135">
        <v>57210.57</v>
      </c>
      <c r="AC310" s="135">
        <v>4100734.29</v>
      </c>
      <c r="AD310" s="135">
        <v>-9514.61</v>
      </c>
      <c r="AE310" s="135">
        <v>28430.41</v>
      </c>
      <c r="AF310" s="135">
        <v>0</v>
      </c>
      <c r="AG310" s="135">
        <v>5972.47</v>
      </c>
      <c r="AH310" s="135">
        <v>0</v>
      </c>
      <c r="AI310" s="135">
        <v>0</v>
      </c>
      <c r="AJ310" s="135">
        <v>12731.99</v>
      </c>
      <c r="AK310" s="135">
        <v>101483.32</v>
      </c>
      <c r="AL310" s="135">
        <v>1214485.58</v>
      </c>
      <c r="AM310" s="135">
        <v>-34009.5</v>
      </c>
      <c r="AN310" s="135">
        <v>0</v>
      </c>
      <c r="AO310" s="135">
        <v>0</v>
      </c>
      <c r="AP310" s="135">
        <v>34141627.39</v>
      </c>
      <c r="AQ310" s="135">
        <v>2192476.01</v>
      </c>
      <c r="AR310" s="133"/>
      <c r="AS310" s="132"/>
      <c r="AT310" s="132"/>
    </row>
    <row r="311" spans="1:46" s="95" customFormat="1" ht="12.75">
      <c r="A311" s="107" t="s">
        <v>592</v>
      </c>
      <c r="B311" s="23" t="s">
        <v>593</v>
      </c>
      <c r="C311" s="16" t="s">
        <v>82</v>
      </c>
      <c r="D311" s="16" t="s">
        <v>89</v>
      </c>
      <c r="E311" s="135">
        <v>27702940.6</v>
      </c>
      <c r="F311" s="135">
        <v>17111.15</v>
      </c>
      <c r="G311" s="135">
        <v>18368.69</v>
      </c>
      <c r="H311" s="135">
        <v>0</v>
      </c>
      <c r="I311" s="135">
        <v>8730.14</v>
      </c>
      <c r="J311" s="135">
        <v>12805.16</v>
      </c>
      <c r="K311" s="135">
        <v>0</v>
      </c>
      <c r="L311" s="135">
        <v>0</v>
      </c>
      <c r="M311" s="135">
        <v>27645925.459999997</v>
      </c>
      <c r="N311" s="135">
        <v>205241.11</v>
      </c>
      <c r="O311" s="135">
        <v>209135.45</v>
      </c>
      <c r="P311" s="135">
        <v>5079.13</v>
      </c>
      <c r="Q311" s="135">
        <v>0</v>
      </c>
      <c r="R311" s="135">
        <v>27226469.77</v>
      </c>
      <c r="S311" s="135">
        <v>35295548.230000004</v>
      </c>
      <c r="T311" s="135">
        <v>-976881.72</v>
      </c>
      <c r="U311" s="135">
        <v>276598.45</v>
      </c>
      <c r="V311" s="135">
        <v>119446.54</v>
      </c>
      <c r="W311" s="135">
        <v>785005.01</v>
      </c>
      <c r="X311" s="135">
        <v>-235481.09</v>
      </c>
      <c r="Y311" s="135">
        <v>470260.31</v>
      </c>
      <c r="Z311" s="135">
        <v>-19364.75</v>
      </c>
      <c r="AA311" s="135">
        <v>3297596.3</v>
      </c>
      <c r="AB311" s="135">
        <v>118415.7</v>
      </c>
      <c r="AC311" s="135">
        <v>1940794.16</v>
      </c>
      <c r="AD311" s="135">
        <v>-4503.76</v>
      </c>
      <c r="AE311" s="135">
        <v>117313.79</v>
      </c>
      <c r="AF311" s="135">
        <v>-116.25</v>
      </c>
      <c r="AG311" s="135">
        <v>75139.83</v>
      </c>
      <c r="AH311" s="135">
        <v>2455.86</v>
      </c>
      <c r="AI311" s="135">
        <v>0</v>
      </c>
      <c r="AJ311" s="135">
        <v>24565.86</v>
      </c>
      <c r="AK311" s="135">
        <v>17456.25</v>
      </c>
      <c r="AL311" s="135">
        <v>1323802.22</v>
      </c>
      <c r="AM311" s="135">
        <v>222.58</v>
      </c>
      <c r="AN311" s="135">
        <v>0</v>
      </c>
      <c r="AO311" s="135">
        <v>0</v>
      </c>
      <c r="AP311" s="135">
        <v>27702940.6</v>
      </c>
      <c r="AQ311" s="135">
        <v>1183089.83</v>
      </c>
      <c r="AR311" s="133"/>
      <c r="AS311" s="132"/>
      <c r="AT311" s="132"/>
    </row>
    <row r="312" spans="1:46" s="95" customFormat="1" ht="12.75">
      <c r="A312" s="107" t="s">
        <v>594</v>
      </c>
      <c r="B312" s="23" t="s">
        <v>595</v>
      </c>
      <c r="C312" s="16" t="s">
        <v>85</v>
      </c>
      <c r="D312" s="16" t="s">
        <v>89</v>
      </c>
      <c r="E312" s="135">
        <v>26138625.75</v>
      </c>
      <c r="F312" s="135">
        <v>23571.56</v>
      </c>
      <c r="G312" s="135">
        <v>10509.67</v>
      </c>
      <c r="H312" s="135">
        <v>1499.25</v>
      </c>
      <c r="I312" s="135">
        <v>2302.86</v>
      </c>
      <c r="J312" s="135">
        <v>0</v>
      </c>
      <c r="K312" s="135">
        <v>0</v>
      </c>
      <c r="L312" s="135">
        <v>0</v>
      </c>
      <c r="M312" s="135">
        <v>26100742.41</v>
      </c>
      <c r="N312" s="135">
        <v>114207.38</v>
      </c>
      <c r="O312" s="135">
        <v>74477.37</v>
      </c>
      <c r="P312" s="135">
        <v>32451.83</v>
      </c>
      <c r="Q312" s="135">
        <v>0</v>
      </c>
      <c r="R312" s="135">
        <v>25879605.830000002</v>
      </c>
      <c r="S312" s="135">
        <v>28536089.32</v>
      </c>
      <c r="T312" s="135">
        <v>1160907.12</v>
      </c>
      <c r="U312" s="135">
        <v>1600233.52</v>
      </c>
      <c r="V312" s="135">
        <v>-888508.98</v>
      </c>
      <c r="W312" s="135">
        <v>107049.45</v>
      </c>
      <c r="X312" s="135">
        <v>-32482.59</v>
      </c>
      <c r="Y312" s="135">
        <v>469020.93</v>
      </c>
      <c r="Z312" s="135">
        <v>-13589.16</v>
      </c>
      <c r="AA312" s="135">
        <v>1511636.32</v>
      </c>
      <c r="AB312" s="135">
        <v>29302.89</v>
      </c>
      <c r="AC312" s="135">
        <v>1359541.73</v>
      </c>
      <c r="AD312" s="135">
        <v>-202.44</v>
      </c>
      <c r="AE312" s="135">
        <v>457</v>
      </c>
      <c r="AF312" s="135">
        <v>0</v>
      </c>
      <c r="AG312" s="135">
        <v>5449.11</v>
      </c>
      <c r="AH312" s="135">
        <v>3232.43</v>
      </c>
      <c r="AI312" s="135">
        <v>0</v>
      </c>
      <c r="AJ312" s="135">
        <v>284910.76</v>
      </c>
      <c r="AK312" s="135">
        <v>13614.81</v>
      </c>
      <c r="AL312" s="135">
        <v>1518715.59</v>
      </c>
      <c r="AM312" s="135">
        <v>-75698.06</v>
      </c>
      <c r="AN312" s="135">
        <v>0</v>
      </c>
      <c r="AO312" s="135">
        <v>0</v>
      </c>
      <c r="AP312" s="135">
        <v>26138625.75</v>
      </c>
      <c r="AQ312" s="135">
        <v>620761.91</v>
      </c>
      <c r="AR312" s="133"/>
      <c r="AS312" s="132"/>
      <c r="AT312" s="132"/>
    </row>
    <row r="313" spans="1:46" s="95" customFormat="1" ht="12.75">
      <c r="A313" s="107" t="s">
        <v>596</v>
      </c>
      <c r="B313" s="23" t="s">
        <v>597</v>
      </c>
      <c r="C313" s="16" t="s">
        <v>83</v>
      </c>
      <c r="D313" s="16" t="s">
        <v>89</v>
      </c>
      <c r="E313" s="135">
        <v>54898396.91</v>
      </c>
      <c r="F313" s="135">
        <v>46448.48</v>
      </c>
      <c r="G313" s="135">
        <v>33524.69</v>
      </c>
      <c r="H313" s="135">
        <v>1128.18</v>
      </c>
      <c r="I313" s="135">
        <v>0</v>
      </c>
      <c r="J313" s="135">
        <v>0</v>
      </c>
      <c r="K313" s="135">
        <v>0</v>
      </c>
      <c r="L313" s="135">
        <v>0</v>
      </c>
      <c r="M313" s="135">
        <v>54817295.56</v>
      </c>
      <c r="N313" s="135">
        <v>149382.4</v>
      </c>
      <c r="O313" s="135">
        <v>54615.1</v>
      </c>
      <c r="P313" s="135">
        <v>82573.79</v>
      </c>
      <c r="Q313" s="135">
        <v>0</v>
      </c>
      <c r="R313" s="135">
        <v>54530724.27</v>
      </c>
      <c r="S313" s="135">
        <v>59972578.5</v>
      </c>
      <c r="T313" s="135">
        <v>-720126.8</v>
      </c>
      <c r="U313" s="135">
        <v>2721876.22</v>
      </c>
      <c r="V313" s="135">
        <v>-160581.12</v>
      </c>
      <c r="W313" s="135">
        <v>308472.37</v>
      </c>
      <c r="X313" s="135">
        <v>-347095.91</v>
      </c>
      <c r="Y313" s="135">
        <v>963601.2</v>
      </c>
      <c r="Z313" s="135">
        <v>-9641.84</v>
      </c>
      <c r="AA313" s="135">
        <v>907627.57</v>
      </c>
      <c r="AB313" s="135">
        <v>13942.95</v>
      </c>
      <c r="AC313" s="135">
        <v>4709818.77</v>
      </c>
      <c r="AD313" s="135">
        <v>-75777.6</v>
      </c>
      <c r="AE313" s="135">
        <v>35578.85</v>
      </c>
      <c r="AF313" s="135">
        <v>0</v>
      </c>
      <c r="AG313" s="135">
        <v>768.57</v>
      </c>
      <c r="AH313" s="135">
        <v>0</v>
      </c>
      <c r="AI313" s="135">
        <v>0</v>
      </c>
      <c r="AJ313" s="135">
        <v>197594.46</v>
      </c>
      <c r="AK313" s="135">
        <v>253565.26</v>
      </c>
      <c r="AL313" s="135">
        <v>1769776.03</v>
      </c>
      <c r="AM313" s="135">
        <v>95037.93</v>
      </c>
      <c r="AN313" s="135">
        <v>0</v>
      </c>
      <c r="AO313" s="135">
        <v>0</v>
      </c>
      <c r="AP313" s="135">
        <v>54898396.91</v>
      </c>
      <c r="AQ313" s="135">
        <v>681699.21</v>
      </c>
      <c r="AR313" s="133"/>
      <c r="AS313" s="132"/>
      <c r="AT313" s="132"/>
    </row>
    <row r="314" spans="1:46" s="95" customFormat="1" ht="12.75">
      <c r="A314" s="107" t="s">
        <v>598</v>
      </c>
      <c r="B314" s="23" t="s">
        <v>599</v>
      </c>
      <c r="C314" s="16" t="s">
        <v>82</v>
      </c>
      <c r="D314" s="16" t="s">
        <v>88</v>
      </c>
      <c r="E314" s="135">
        <v>80370456.24000001</v>
      </c>
      <c r="F314" s="135">
        <v>8094.57</v>
      </c>
      <c r="G314" s="135">
        <v>21647.33</v>
      </c>
      <c r="H314" s="135">
        <v>0</v>
      </c>
      <c r="I314" s="135">
        <v>12011.81</v>
      </c>
      <c r="J314" s="135">
        <v>33252.93</v>
      </c>
      <c r="K314" s="135">
        <v>3146.99</v>
      </c>
      <c r="L314" s="135">
        <v>0</v>
      </c>
      <c r="M314" s="135">
        <v>80292302.61</v>
      </c>
      <c r="N314" s="135">
        <v>251135.03</v>
      </c>
      <c r="O314" s="135">
        <v>730262.86</v>
      </c>
      <c r="P314" s="135">
        <v>15875.24</v>
      </c>
      <c r="Q314" s="135">
        <v>0</v>
      </c>
      <c r="R314" s="135">
        <v>79295029.48</v>
      </c>
      <c r="S314" s="135">
        <v>81174327.53</v>
      </c>
      <c r="T314" s="135">
        <v>2490261.72</v>
      </c>
      <c r="U314" s="135">
        <v>2395601.5</v>
      </c>
      <c r="V314" s="135">
        <v>1098402.97</v>
      </c>
      <c r="W314" s="135">
        <v>1072387.63</v>
      </c>
      <c r="X314" s="135">
        <v>-121545.01</v>
      </c>
      <c r="Y314" s="135">
        <v>1280152.99</v>
      </c>
      <c r="Z314" s="135">
        <v>26015.73</v>
      </c>
      <c r="AA314" s="135">
        <v>1492429.66</v>
      </c>
      <c r="AB314" s="135">
        <v>52099.46</v>
      </c>
      <c r="AC314" s="135">
        <v>2724528.51</v>
      </c>
      <c r="AD314" s="135">
        <v>14641.98</v>
      </c>
      <c r="AE314" s="135">
        <v>32061.41</v>
      </c>
      <c r="AF314" s="135">
        <v>0</v>
      </c>
      <c r="AG314" s="135">
        <v>27986.9</v>
      </c>
      <c r="AH314" s="135">
        <v>6062.76</v>
      </c>
      <c r="AI314" s="135">
        <v>0</v>
      </c>
      <c r="AJ314" s="135">
        <v>121346.05</v>
      </c>
      <c r="AK314" s="135">
        <v>38046.26</v>
      </c>
      <c r="AL314" s="135">
        <v>2353261.03</v>
      </c>
      <c r="AM314" s="135">
        <v>280999.56</v>
      </c>
      <c r="AN314" s="135">
        <v>0</v>
      </c>
      <c r="AO314" s="135">
        <v>0</v>
      </c>
      <c r="AP314" s="135">
        <v>80370456.24000001</v>
      </c>
      <c r="AQ314" s="135">
        <v>1298598.86</v>
      </c>
      <c r="AR314" s="133"/>
      <c r="AS314" s="132"/>
      <c r="AT314" s="132"/>
    </row>
    <row r="315" spans="1:46" s="95" customFormat="1" ht="12.75">
      <c r="A315" s="107" t="s">
        <v>600</v>
      </c>
      <c r="B315" s="23" t="s">
        <v>601</v>
      </c>
      <c r="C315" s="16" t="s">
        <v>81</v>
      </c>
      <c r="D315" s="16" t="s">
        <v>89</v>
      </c>
      <c r="E315" s="135">
        <v>9933522.48</v>
      </c>
      <c r="F315" s="135">
        <v>20960.16</v>
      </c>
      <c r="G315" s="135">
        <v>10541.84</v>
      </c>
      <c r="H315" s="135">
        <v>1189.56</v>
      </c>
      <c r="I315" s="135">
        <v>12487.13</v>
      </c>
      <c r="J315" s="135">
        <v>2819.24</v>
      </c>
      <c r="K315" s="135">
        <v>41132.7</v>
      </c>
      <c r="L315" s="135">
        <v>0</v>
      </c>
      <c r="M315" s="135">
        <v>9844391.850000001</v>
      </c>
      <c r="N315" s="135">
        <v>86833.06</v>
      </c>
      <c r="O315" s="135">
        <v>71966.84</v>
      </c>
      <c r="P315" s="135">
        <v>2742.18</v>
      </c>
      <c r="Q315" s="135">
        <v>0</v>
      </c>
      <c r="R315" s="135">
        <v>9682849.77</v>
      </c>
      <c r="S315" s="135">
        <v>12406643.69</v>
      </c>
      <c r="T315" s="135">
        <v>-58799.63</v>
      </c>
      <c r="U315" s="135">
        <v>38681.66</v>
      </c>
      <c r="V315" s="135">
        <v>25112.99</v>
      </c>
      <c r="W315" s="135">
        <v>687914.35</v>
      </c>
      <c r="X315" s="135">
        <v>-162335.95</v>
      </c>
      <c r="Y315" s="135">
        <v>175161.11</v>
      </c>
      <c r="Z315" s="135">
        <v>-3408.74</v>
      </c>
      <c r="AA315" s="135">
        <v>966514.92</v>
      </c>
      <c r="AB315" s="135">
        <v>41173.28</v>
      </c>
      <c r="AC315" s="135">
        <v>662543.7</v>
      </c>
      <c r="AD315" s="135">
        <v>14360.22</v>
      </c>
      <c r="AE315" s="135">
        <v>62651.58</v>
      </c>
      <c r="AF315" s="135">
        <v>1287.7</v>
      </c>
      <c r="AG315" s="135">
        <v>39222.54</v>
      </c>
      <c r="AH315" s="135">
        <v>50.49</v>
      </c>
      <c r="AI315" s="135">
        <v>0</v>
      </c>
      <c r="AJ315" s="135">
        <v>34743.11</v>
      </c>
      <c r="AK315" s="135">
        <v>1009.01</v>
      </c>
      <c r="AL315" s="135">
        <v>341891.22</v>
      </c>
      <c r="AM315" s="135">
        <v>-41157.57</v>
      </c>
      <c r="AN315" s="135">
        <v>0</v>
      </c>
      <c r="AO315" s="135">
        <v>0</v>
      </c>
      <c r="AP315" s="135">
        <v>9933522.48</v>
      </c>
      <c r="AQ315" s="135">
        <v>536131.26</v>
      </c>
      <c r="AR315" s="133"/>
      <c r="AS315" s="132"/>
      <c r="AT315" s="132"/>
    </row>
    <row r="316" spans="1:46" s="95" customFormat="1" ht="12.75">
      <c r="A316" s="107" t="s">
        <v>602</v>
      </c>
      <c r="B316" s="23" t="s">
        <v>603</v>
      </c>
      <c r="C316" s="16" t="s">
        <v>81</v>
      </c>
      <c r="D316" s="16" t="s">
        <v>89</v>
      </c>
      <c r="E316" s="135">
        <v>27977616.685</v>
      </c>
      <c r="F316" s="135">
        <v>25318.49</v>
      </c>
      <c r="G316" s="135">
        <v>2369.57</v>
      </c>
      <c r="H316" s="135">
        <v>328.78</v>
      </c>
      <c r="I316" s="135">
        <v>42144.56</v>
      </c>
      <c r="J316" s="135">
        <v>984.42</v>
      </c>
      <c r="K316" s="135">
        <v>-35.73</v>
      </c>
      <c r="L316" s="135">
        <v>0</v>
      </c>
      <c r="M316" s="135">
        <v>27906506.6</v>
      </c>
      <c r="N316" s="135">
        <v>204780.55</v>
      </c>
      <c r="O316" s="135">
        <v>182687.59</v>
      </c>
      <c r="P316" s="135">
        <v>11375.32</v>
      </c>
      <c r="Q316" s="135">
        <v>0</v>
      </c>
      <c r="R316" s="135">
        <v>27507663.14</v>
      </c>
      <c r="S316" s="135">
        <v>33653445.655</v>
      </c>
      <c r="T316" s="135">
        <v>66065.51</v>
      </c>
      <c r="U316" s="135">
        <v>275658.42</v>
      </c>
      <c r="V316" s="135">
        <v>50231.95</v>
      </c>
      <c r="W316" s="135">
        <v>599750.13</v>
      </c>
      <c r="X316" s="135">
        <v>-132938.36</v>
      </c>
      <c r="Y316" s="135">
        <v>470703.84</v>
      </c>
      <c r="Z316" s="135">
        <v>-2373.83</v>
      </c>
      <c r="AA316" s="135">
        <v>3009853.52</v>
      </c>
      <c r="AB316" s="135">
        <v>82961.32</v>
      </c>
      <c r="AC316" s="135">
        <v>1996043.99</v>
      </c>
      <c r="AD316" s="135">
        <v>-27527.41</v>
      </c>
      <c r="AE316" s="135">
        <v>87227.49</v>
      </c>
      <c r="AF316" s="135">
        <v>-906.31</v>
      </c>
      <c r="AG316" s="135">
        <v>71677.72</v>
      </c>
      <c r="AH316" s="135">
        <v>338.49</v>
      </c>
      <c r="AI316" s="135">
        <v>1312.57</v>
      </c>
      <c r="AJ316" s="135">
        <v>1797.81</v>
      </c>
      <c r="AK316" s="135">
        <v>8797.52</v>
      </c>
      <c r="AL316" s="135">
        <v>828917.61</v>
      </c>
      <c r="AM316" s="135">
        <v>8808.87</v>
      </c>
      <c r="AN316" s="135">
        <v>0</v>
      </c>
      <c r="AO316" s="135">
        <v>0</v>
      </c>
      <c r="AP316" s="135">
        <v>27977616.59</v>
      </c>
      <c r="AQ316" s="135">
        <v>1340367.28</v>
      </c>
      <c r="AR316" s="133"/>
      <c r="AS316" s="132"/>
      <c r="AT316" s="132"/>
    </row>
    <row r="317" spans="1:46" s="95" customFormat="1" ht="12.75">
      <c r="A317" s="107" t="s">
        <v>604</v>
      </c>
      <c r="B317" s="23" t="s">
        <v>605</v>
      </c>
      <c r="C317" s="16" t="s">
        <v>80</v>
      </c>
      <c r="D317" s="16" t="s">
        <v>89</v>
      </c>
      <c r="E317" s="135">
        <v>29636185.38</v>
      </c>
      <c r="F317" s="135">
        <v>1859.91</v>
      </c>
      <c r="G317" s="135">
        <v>16537.19</v>
      </c>
      <c r="H317" s="135">
        <v>0</v>
      </c>
      <c r="I317" s="135">
        <v>3021.6</v>
      </c>
      <c r="J317" s="135">
        <v>0</v>
      </c>
      <c r="K317" s="135">
        <v>0</v>
      </c>
      <c r="L317" s="135">
        <v>0</v>
      </c>
      <c r="M317" s="135">
        <v>29614766.68</v>
      </c>
      <c r="N317" s="135">
        <v>132517.79</v>
      </c>
      <c r="O317" s="135">
        <v>632920.48</v>
      </c>
      <c r="P317" s="135">
        <v>101633.8</v>
      </c>
      <c r="Q317" s="135">
        <v>0</v>
      </c>
      <c r="R317" s="135">
        <v>28747694.610000003</v>
      </c>
      <c r="S317" s="135">
        <v>34225804.349999994</v>
      </c>
      <c r="T317" s="135">
        <v>-554681.25</v>
      </c>
      <c r="U317" s="135">
        <v>481362.13</v>
      </c>
      <c r="V317" s="135">
        <v>143900.5</v>
      </c>
      <c r="W317" s="135">
        <v>470197.53</v>
      </c>
      <c r="X317" s="135">
        <v>-4182.19</v>
      </c>
      <c r="Y317" s="135">
        <v>522005.4</v>
      </c>
      <c r="Z317" s="135">
        <v>-11794.63</v>
      </c>
      <c r="AA317" s="135">
        <v>1507278.19</v>
      </c>
      <c r="AB317" s="135">
        <v>61262.93</v>
      </c>
      <c r="AC317" s="135">
        <v>1892373.41</v>
      </c>
      <c r="AD317" s="135">
        <v>61763.95</v>
      </c>
      <c r="AE317" s="135">
        <v>0</v>
      </c>
      <c r="AF317" s="135">
        <v>0</v>
      </c>
      <c r="AG317" s="135">
        <v>4319.35</v>
      </c>
      <c r="AH317" s="135">
        <v>0</v>
      </c>
      <c r="AI317" s="135">
        <v>0</v>
      </c>
      <c r="AJ317" s="135">
        <v>51401.94</v>
      </c>
      <c r="AK317" s="135">
        <v>2667.05</v>
      </c>
      <c r="AL317" s="135">
        <v>1243463.23</v>
      </c>
      <c r="AM317" s="135">
        <v>-120134.27</v>
      </c>
      <c r="AN317" s="135">
        <v>0</v>
      </c>
      <c r="AO317" s="135">
        <v>0</v>
      </c>
      <c r="AP317" s="135">
        <v>29636185.38</v>
      </c>
      <c r="AQ317" s="135">
        <v>2549105.37</v>
      </c>
      <c r="AR317" s="133"/>
      <c r="AS317" s="132"/>
      <c r="AT317" s="132"/>
    </row>
    <row r="318" spans="1:46" s="95" customFormat="1" ht="12.75">
      <c r="A318" s="107" t="s">
        <v>606</v>
      </c>
      <c r="B318" s="23" t="s">
        <v>607</v>
      </c>
      <c r="C318" s="16" t="s">
        <v>85</v>
      </c>
      <c r="D318" s="16" t="s">
        <v>89</v>
      </c>
      <c r="E318" s="135">
        <v>14666519.07</v>
      </c>
      <c r="F318" s="135">
        <v>6458.51</v>
      </c>
      <c r="G318" s="135">
        <v>30410.07</v>
      </c>
      <c r="H318" s="135">
        <v>774.56</v>
      </c>
      <c r="I318" s="135">
        <v>4495.63</v>
      </c>
      <c r="J318" s="135">
        <v>160.35</v>
      </c>
      <c r="K318" s="135">
        <v>0</v>
      </c>
      <c r="L318" s="135">
        <v>0</v>
      </c>
      <c r="M318" s="135">
        <v>14624219.950000001</v>
      </c>
      <c r="N318" s="135">
        <v>107076.52</v>
      </c>
      <c r="O318" s="135">
        <v>103226.95</v>
      </c>
      <c r="P318" s="135">
        <v>14581.18</v>
      </c>
      <c r="Q318" s="135">
        <v>0</v>
      </c>
      <c r="R318" s="135">
        <v>14399335.3</v>
      </c>
      <c r="S318" s="135">
        <v>17997450.88</v>
      </c>
      <c r="T318" s="135">
        <v>-294478.38</v>
      </c>
      <c r="U318" s="135">
        <v>143174.89</v>
      </c>
      <c r="V318" s="135">
        <v>20518</v>
      </c>
      <c r="W318" s="135">
        <v>397935.94</v>
      </c>
      <c r="X318" s="135">
        <v>-90390.4</v>
      </c>
      <c r="Y318" s="135">
        <v>265108.53</v>
      </c>
      <c r="Z318" s="135">
        <v>-3209.68</v>
      </c>
      <c r="AA318" s="135">
        <v>1325416.33</v>
      </c>
      <c r="AB318" s="135">
        <v>27149.92</v>
      </c>
      <c r="AC318" s="135">
        <v>1122421.03</v>
      </c>
      <c r="AD318" s="135">
        <v>210145.84</v>
      </c>
      <c r="AE318" s="135">
        <v>22887.9</v>
      </c>
      <c r="AF318" s="135">
        <v>0</v>
      </c>
      <c r="AG318" s="135">
        <v>28666.76</v>
      </c>
      <c r="AH318" s="135">
        <v>276.32</v>
      </c>
      <c r="AI318" s="135">
        <v>0</v>
      </c>
      <c r="AJ318" s="135">
        <v>4276.66</v>
      </c>
      <c r="AK318" s="135">
        <v>0</v>
      </c>
      <c r="AL318" s="135">
        <v>471147.46</v>
      </c>
      <c r="AM318" s="135">
        <v>-57888.59</v>
      </c>
      <c r="AN318" s="135">
        <v>0</v>
      </c>
      <c r="AO318" s="135">
        <v>0</v>
      </c>
      <c r="AP318" s="135">
        <v>14666519.07</v>
      </c>
      <c r="AQ318" s="135">
        <v>656786.52</v>
      </c>
      <c r="AR318" s="133"/>
      <c r="AS318" s="132"/>
      <c r="AT318" s="132"/>
    </row>
    <row r="319" spans="1:46" s="95" customFormat="1" ht="12.75">
      <c r="A319" s="107" t="s">
        <v>608</v>
      </c>
      <c r="B319" s="23" t="s">
        <v>609</v>
      </c>
      <c r="C319" s="16" t="s">
        <v>82</v>
      </c>
      <c r="D319" s="16" t="s">
        <v>89</v>
      </c>
      <c r="E319" s="135">
        <v>28944467.05</v>
      </c>
      <c r="F319" s="135">
        <v>16163.73</v>
      </c>
      <c r="G319" s="135">
        <v>0</v>
      </c>
      <c r="H319" s="135">
        <v>0</v>
      </c>
      <c r="I319" s="135">
        <v>2326.02</v>
      </c>
      <c r="J319" s="135">
        <v>0</v>
      </c>
      <c r="K319" s="135">
        <v>0</v>
      </c>
      <c r="L319" s="135">
        <v>0</v>
      </c>
      <c r="M319" s="135">
        <v>28925977.3</v>
      </c>
      <c r="N319" s="135">
        <v>163656.51</v>
      </c>
      <c r="O319" s="135">
        <v>93765.71</v>
      </c>
      <c r="P319" s="135">
        <v>9952.94</v>
      </c>
      <c r="Q319" s="135">
        <v>0</v>
      </c>
      <c r="R319" s="135">
        <v>28658602.14</v>
      </c>
      <c r="S319" s="135">
        <v>32878274.19</v>
      </c>
      <c r="T319" s="135">
        <v>-461826.14</v>
      </c>
      <c r="U319" s="135">
        <v>595186.18</v>
      </c>
      <c r="V319" s="135">
        <v>100070.37</v>
      </c>
      <c r="W319" s="135">
        <v>360651.67</v>
      </c>
      <c r="X319" s="135">
        <v>-60135.76</v>
      </c>
      <c r="Y319" s="135">
        <v>489872.92</v>
      </c>
      <c r="Z319" s="135">
        <v>-6099.98</v>
      </c>
      <c r="AA319" s="135">
        <v>1819964.78</v>
      </c>
      <c r="AB319" s="135">
        <v>43962.57</v>
      </c>
      <c r="AC319" s="135">
        <v>1388257.65</v>
      </c>
      <c r="AD319" s="135">
        <v>-14025.34</v>
      </c>
      <c r="AE319" s="135">
        <v>78227.76</v>
      </c>
      <c r="AF319" s="135">
        <v>0</v>
      </c>
      <c r="AG319" s="135">
        <v>42261.32</v>
      </c>
      <c r="AH319" s="135">
        <v>3749.32</v>
      </c>
      <c r="AI319" s="135">
        <v>0</v>
      </c>
      <c r="AJ319" s="135">
        <v>0</v>
      </c>
      <c r="AK319" s="135">
        <v>14583.82</v>
      </c>
      <c r="AL319" s="135">
        <v>879062.62</v>
      </c>
      <c r="AM319" s="135">
        <v>94450.08</v>
      </c>
      <c r="AN319" s="135">
        <v>0</v>
      </c>
      <c r="AO319" s="135">
        <v>0</v>
      </c>
      <c r="AP319" s="135">
        <v>28944467.05</v>
      </c>
      <c r="AQ319" s="135">
        <v>742915.68</v>
      </c>
      <c r="AR319" s="133"/>
      <c r="AS319" s="132"/>
      <c r="AT319" s="132"/>
    </row>
    <row r="320" spans="1:46" s="95" customFormat="1" ht="12.75">
      <c r="A320" s="107" t="s">
        <v>610</v>
      </c>
      <c r="B320" s="23" t="s">
        <v>611</v>
      </c>
      <c r="C320" s="16" t="s">
        <v>81</v>
      </c>
      <c r="D320" s="16" t="s">
        <v>89</v>
      </c>
      <c r="E320" s="135">
        <v>9682716.34</v>
      </c>
      <c r="F320" s="135">
        <v>6066.02</v>
      </c>
      <c r="G320" s="135">
        <v>49439.66</v>
      </c>
      <c r="H320" s="135">
        <v>443.13</v>
      </c>
      <c r="I320" s="135">
        <v>23235.08</v>
      </c>
      <c r="J320" s="135">
        <v>39696.34</v>
      </c>
      <c r="K320" s="135">
        <v>0</v>
      </c>
      <c r="L320" s="135">
        <v>0</v>
      </c>
      <c r="M320" s="135">
        <v>9563836.11</v>
      </c>
      <c r="N320" s="135">
        <v>75050.82</v>
      </c>
      <c r="O320" s="135">
        <v>9553.28</v>
      </c>
      <c r="P320" s="135">
        <v>2895.34</v>
      </c>
      <c r="Q320" s="135">
        <v>0</v>
      </c>
      <c r="R320" s="135">
        <v>9476336.67</v>
      </c>
      <c r="S320" s="135">
        <v>13398257.32</v>
      </c>
      <c r="T320" s="135">
        <v>-151853.1</v>
      </c>
      <c r="U320" s="135">
        <v>210916.35</v>
      </c>
      <c r="V320" s="135">
        <v>4308.59</v>
      </c>
      <c r="W320" s="135">
        <v>2478835.14</v>
      </c>
      <c r="X320" s="135">
        <v>-58077.29</v>
      </c>
      <c r="Y320" s="135">
        <v>195291.14</v>
      </c>
      <c r="Z320" s="135">
        <v>-2047.6</v>
      </c>
      <c r="AA320" s="135">
        <v>967905.04</v>
      </c>
      <c r="AB320" s="135">
        <v>22575.15</v>
      </c>
      <c r="AC320" s="135">
        <v>414216.14</v>
      </c>
      <c r="AD320" s="135">
        <v>116.37</v>
      </c>
      <c r="AE320" s="135">
        <v>8343.63</v>
      </c>
      <c r="AF320" s="135">
        <v>37.02</v>
      </c>
      <c r="AG320" s="135">
        <v>32308.01</v>
      </c>
      <c r="AH320" s="135">
        <v>-1327.77</v>
      </c>
      <c r="AI320" s="135">
        <v>0</v>
      </c>
      <c r="AJ320" s="135">
        <v>0</v>
      </c>
      <c r="AK320" s="135">
        <v>0</v>
      </c>
      <c r="AL320" s="135">
        <v>116528.05</v>
      </c>
      <c r="AM320" s="135">
        <v>-9303.13</v>
      </c>
      <c r="AN320" s="135">
        <v>0</v>
      </c>
      <c r="AO320" s="135">
        <v>0</v>
      </c>
      <c r="AP320" s="135">
        <v>9682716.34</v>
      </c>
      <c r="AQ320" s="135">
        <v>395887</v>
      </c>
      <c r="AR320" s="133"/>
      <c r="AS320" s="132"/>
      <c r="AT320" s="132"/>
    </row>
    <row r="321" spans="1:46" s="95" customFormat="1" ht="12.75">
      <c r="A321" s="107" t="s">
        <v>34</v>
      </c>
      <c r="B321" s="23" t="s">
        <v>35</v>
      </c>
      <c r="C321" s="16" t="s">
        <v>84</v>
      </c>
      <c r="D321" s="16" t="s">
        <v>682</v>
      </c>
      <c r="E321" s="135">
        <v>1469603365.81</v>
      </c>
      <c r="F321" s="135">
        <v>157181.98</v>
      </c>
      <c r="G321" s="135">
        <v>18327.47</v>
      </c>
      <c r="H321" s="135">
        <v>1324.48</v>
      </c>
      <c r="I321" s="135">
        <v>0</v>
      </c>
      <c r="J321" s="135">
        <v>0</v>
      </c>
      <c r="K321" s="135">
        <v>38827.93</v>
      </c>
      <c r="L321" s="135">
        <v>0</v>
      </c>
      <c r="M321" s="135">
        <v>1469387703.95</v>
      </c>
      <c r="N321" s="135">
        <v>3221901.78</v>
      </c>
      <c r="O321" s="135">
        <v>10737650.719999999</v>
      </c>
      <c r="P321" s="135">
        <v>1490627.59</v>
      </c>
      <c r="Q321" s="135">
        <v>0</v>
      </c>
      <c r="R321" s="135">
        <v>1453937523.86</v>
      </c>
      <c r="S321" s="135">
        <v>1810472693.6499999</v>
      </c>
      <c r="T321" s="135">
        <v>-2637569.04</v>
      </c>
      <c r="U321" s="135">
        <v>1783186.12</v>
      </c>
      <c r="V321" s="135">
        <v>-708466.6</v>
      </c>
      <c r="W321" s="135">
        <v>229711750.07</v>
      </c>
      <c r="X321" s="135">
        <v>1283843.64</v>
      </c>
      <c r="Y321" s="135">
        <v>29519790.14</v>
      </c>
      <c r="Z321" s="135">
        <v>-42117.23</v>
      </c>
      <c r="AA321" s="135">
        <v>1493293.34</v>
      </c>
      <c r="AB321" s="135">
        <v>122136.62</v>
      </c>
      <c r="AC321" s="135">
        <v>51300836.24</v>
      </c>
      <c r="AD321" s="135">
        <v>-1307518.34</v>
      </c>
      <c r="AE321" s="135">
        <v>21191.67</v>
      </c>
      <c r="AF321" s="135">
        <v>0</v>
      </c>
      <c r="AG321" s="135">
        <v>0</v>
      </c>
      <c r="AH321" s="135">
        <v>0</v>
      </c>
      <c r="AI321" s="135">
        <v>0</v>
      </c>
      <c r="AJ321" s="135">
        <v>3992933.31</v>
      </c>
      <c r="AK321" s="135">
        <v>1469521.54</v>
      </c>
      <c r="AL321" s="135">
        <v>78557897.83</v>
      </c>
      <c r="AM321" s="135">
        <v>2138265.31</v>
      </c>
      <c r="AN321" s="135">
        <v>0</v>
      </c>
      <c r="AO321" s="135">
        <v>0</v>
      </c>
      <c r="AP321" s="135">
        <v>1469603365.81</v>
      </c>
      <c r="AQ321" s="135">
        <v>50839853.7</v>
      </c>
      <c r="AR321" s="133"/>
      <c r="AS321" s="132"/>
      <c r="AT321" s="132"/>
    </row>
    <row r="322" spans="1:46" s="95" customFormat="1" ht="12.75">
      <c r="A322" s="107" t="s">
        <v>612</v>
      </c>
      <c r="B322" s="23" t="s">
        <v>613</v>
      </c>
      <c r="C322" s="16" t="s">
        <v>81</v>
      </c>
      <c r="D322" s="16" t="s">
        <v>89</v>
      </c>
      <c r="E322" s="135">
        <v>15695550.850000001</v>
      </c>
      <c r="F322" s="135">
        <v>5461.76</v>
      </c>
      <c r="G322" s="135">
        <v>54338.36</v>
      </c>
      <c r="H322" s="135">
        <v>0</v>
      </c>
      <c r="I322" s="135">
        <v>0</v>
      </c>
      <c r="J322" s="135">
        <v>0</v>
      </c>
      <c r="K322" s="135">
        <v>0</v>
      </c>
      <c r="L322" s="135">
        <v>0</v>
      </c>
      <c r="M322" s="135">
        <v>15635750.729999999</v>
      </c>
      <c r="N322" s="135">
        <v>107992.18</v>
      </c>
      <c r="O322" s="135">
        <v>387703.83</v>
      </c>
      <c r="P322" s="135">
        <v>83137.11</v>
      </c>
      <c r="Q322" s="135">
        <v>0</v>
      </c>
      <c r="R322" s="135">
        <v>15056917.61</v>
      </c>
      <c r="S322" s="135">
        <v>18118870.03</v>
      </c>
      <c r="T322" s="135">
        <v>38201.78</v>
      </c>
      <c r="U322" s="135">
        <v>161307.49</v>
      </c>
      <c r="V322" s="135">
        <v>39236.63</v>
      </c>
      <c r="W322" s="135">
        <v>327126.03</v>
      </c>
      <c r="X322" s="135">
        <v>-24747.8</v>
      </c>
      <c r="Y322" s="135">
        <v>262984.53</v>
      </c>
      <c r="Z322" s="135">
        <v>-1470.5</v>
      </c>
      <c r="AA322" s="135">
        <v>1271502.08</v>
      </c>
      <c r="AB322" s="135">
        <v>45239.61</v>
      </c>
      <c r="AC322" s="135">
        <v>750624.87</v>
      </c>
      <c r="AD322" s="135">
        <v>-160.73</v>
      </c>
      <c r="AE322" s="135">
        <v>63812.26</v>
      </c>
      <c r="AF322" s="135">
        <v>0</v>
      </c>
      <c r="AG322" s="135">
        <v>0</v>
      </c>
      <c r="AH322" s="135">
        <v>0</v>
      </c>
      <c r="AI322" s="135">
        <v>0</v>
      </c>
      <c r="AJ322" s="135">
        <v>99713.87</v>
      </c>
      <c r="AK322" s="135">
        <v>0</v>
      </c>
      <c r="AL322" s="135">
        <v>399768.97</v>
      </c>
      <c r="AM322" s="135">
        <v>-9300.05</v>
      </c>
      <c r="AN322" s="135">
        <v>0</v>
      </c>
      <c r="AO322" s="135">
        <v>0</v>
      </c>
      <c r="AP322" s="135">
        <v>15695550.850000001</v>
      </c>
      <c r="AQ322" s="135">
        <v>1118840.75</v>
      </c>
      <c r="AR322" s="133"/>
      <c r="AS322" s="132"/>
      <c r="AT322" s="132"/>
    </row>
    <row r="323" spans="1:46" s="95" customFormat="1" ht="12.75">
      <c r="A323" s="107" t="s">
        <v>614</v>
      </c>
      <c r="B323" s="23" t="s">
        <v>615</v>
      </c>
      <c r="C323" s="16" t="s">
        <v>80</v>
      </c>
      <c r="D323" s="16" t="s">
        <v>90</v>
      </c>
      <c r="E323" s="135">
        <v>73097628.03</v>
      </c>
      <c r="F323" s="135">
        <v>195298.91</v>
      </c>
      <c r="G323" s="135">
        <v>196191.77</v>
      </c>
      <c r="H323" s="135">
        <v>6273.16</v>
      </c>
      <c r="I323" s="135">
        <v>0</v>
      </c>
      <c r="J323" s="135">
        <v>0</v>
      </c>
      <c r="K323" s="135">
        <v>3691.19</v>
      </c>
      <c r="L323" s="135">
        <v>0</v>
      </c>
      <c r="M323" s="135">
        <v>72696173</v>
      </c>
      <c r="N323" s="135">
        <v>386233.46</v>
      </c>
      <c r="O323" s="135">
        <v>7645.45</v>
      </c>
      <c r="P323" s="135">
        <v>53345.95</v>
      </c>
      <c r="Q323" s="135">
        <v>0</v>
      </c>
      <c r="R323" s="135">
        <v>72248948.14</v>
      </c>
      <c r="S323" s="135">
        <v>87550073.85</v>
      </c>
      <c r="T323" s="135">
        <v>-2248704.73</v>
      </c>
      <c r="U323" s="135">
        <v>1106507.04</v>
      </c>
      <c r="V323" s="135">
        <v>47385.52</v>
      </c>
      <c r="W323" s="135">
        <v>1739948.28</v>
      </c>
      <c r="X323" s="135">
        <v>-199934.99</v>
      </c>
      <c r="Y323" s="135">
        <v>1301982.05</v>
      </c>
      <c r="Z323" s="135">
        <v>36739.14</v>
      </c>
      <c r="AA323" s="135">
        <v>5131417.46</v>
      </c>
      <c r="AB323" s="135">
        <v>108169.59</v>
      </c>
      <c r="AC323" s="135">
        <v>3904157.61</v>
      </c>
      <c r="AD323" s="135">
        <v>-1571.07</v>
      </c>
      <c r="AE323" s="135">
        <v>143952.53</v>
      </c>
      <c r="AF323" s="135">
        <v>0</v>
      </c>
      <c r="AG323" s="135">
        <v>0</v>
      </c>
      <c r="AH323" s="135">
        <v>0</v>
      </c>
      <c r="AI323" s="135">
        <v>0</v>
      </c>
      <c r="AJ323" s="135">
        <v>325933.08</v>
      </c>
      <c r="AK323" s="135">
        <v>23919.7</v>
      </c>
      <c r="AL323" s="135">
        <v>3635070.6</v>
      </c>
      <c r="AM323" s="135">
        <v>-114707.95</v>
      </c>
      <c r="AN323" s="135">
        <v>0</v>
      </c>
      <c r="AO323" s="135">
        <v>0</v>
      </c>
      <c r="AP323" s="135">
        <v>73097628.03</v>
      </c>
      <c r="AQ323" s="135">
        <v>7126320.54</v>
      </c>
      <c r="AR323" s="133"/>
      <c r="AS323" s="132"/>
      <c r="AT323" s="132"/>
    </row>
    <row r="324" spans="1:46" s="95" customFormat="1" ht="12.75">
      <c r="A324" s="107" t="s">
        <v>675</v>
      </c>
      <c r="B324" s="23" t="s">
        <v>676</v>
      </c>
      <c r="C324" s="16" t="s">
        <v>81</v>
      </c>
      <c r="D324" s="16" t="s">
        <v>88</v>
      </c>
      <c r="E324" s="135">
        <v>133387155.23</v>
      </c>
      <c r="F324" s="135">
        <v>47675.88</v>
      </c>
      <c r="G324" s="135">
        <v>434198.95</v>
      </c>
      <c r="H324" s="135">
        <v>406.91</v>
      </c>
      <c r="I324" s="135">
        <v>157246.23</v>
      </c>
      <c r="J324" s="135">
        <v>-10671.84</v>
      </c>
      <c r="K324" s="135">
        <v>27952.86</v>
      </c>
      <c r="L324" s="135">
        <v>0</v>
      </c>
      <c r="M324" s="135">
        <v>132730346.23</v>
      </c>
      <c r="N324" s="135">
        <v>622286.81</v>
      </c>
      <c r="O324" s="135">
        <v>1011000.32</v>
      </c>
      <c r="P324" s="135">
        <v>86119.12</v>
      </c>
      <c r="Q324" s="135">
        <v>0</v>
      </c>
      <c r="R324" s="135">
        <v>131010939.98</v>
      </c>
      <c r="S324" s="135">
        <v>153016617.42000002</v>
      </c>
      <c r="T324" s="135">
        <v>-2717225.19</v>
      </c>
      <c r="U324" s="135">
        <v>1319948.59</v>
      </c>
      <c r="V324" s="135">
        <v>388191.22</v>
      </c>
      <c r="W324" s="135">
        <v>2367937.75</v>
      </c>
      <c r="X324" s="135">
        <v>-261827.3</v>
      </c>
      <c r="Y324" s="135">
        <v>2338915.27</v>
      </c>
      <c r="Z324" s="135">
        <v>3775.43</v>
      </c>
      <c r="AA324" s="135">
        <v>6386362.56</v>
      </c>
      <c r="AB324" s="135">
        <v>343353.66</v>
      </c>
      <c r="AC324" s="135">
        <v>7412198.81</v>
      </c>
      <c r="AD324" s="135">
        <v>51022.75</v>
      </c>
      <c r="AE324" s="135">
        <v>140954.17</v>
      </c>
      <c r="AF324" s="135">
        <v>0</v>
      </c>
      <c r="AG324" s="135">
        <v>207760.11</v>
      </c>
      <c r="AH324" s="135">
        <v>-789.1</v>
      </c>
      <c r="AI324" s="135">
        <v>0</v>
      </c>
      <c r="AJ324" s="135">
        <v>182941.86</v>
      </c>
      <c r="AK324" s="135">
        <v>136424.34</v>
      </c>
      <c r="AL324" s="135">
        <v>4020787.64</v>
      </c>
      <c r="AM324" s="135">
        <v>-24059.74</v>
      </c>
      <c r="AN324" s="135">
        <v>0</v>
      </c>
      <c r="AO324" s="135">
        <v>0</v>
      </c>
      <c r="AP324" s="135">
        <v>133387155.23</v>
      </c>
      <c r="AQ324" s="135">
        <v>10394513.33</v>
      </c>
      <c r="AR324" s="133"/>
      <c r="AS324" s="132"/>
      <c r="AT324" s="132"/>
    </row>
    <row r="325" spans="1:46" s="95" customFormat="1" ht="12.75">
      <c r="A325" s="107" t="s">
        <v>616</v>
      </c>
      <c r="B325" s="23" t="s">
        <v>617</v>
      </c>
      <c r="C325" s="16" t="s">
        <v>82</v>
      </c>
      <c r="D325" s="16" t="s">
        <v>89</v>
      </c>
      <c r="E325" s="135">
        <v>46934574.51</v>
      </c>
      <c r="F325" s="135">
        <v>14852.09</v>
      </c>
      <c r="G325" s="135">
        <v>123131.57</v>
      </c>
      <c r="H325" s="135">
        <v>877.2</v>
      </c>
      <c r="I325" s="135">
        <v>7272.47</v>
      </c>
      <c r="J325" s="135">
        <v>9298.04</v>
      </c>
      <c r="K325" s="135">
        <v>0</v>
      </c>
      <c r="L325" s="135">
        <v>0</v>
      </c>
      <c r="M325" s="135">
        <v>46779143.14</v>
      </c>
      <c r="N325" s="135">
        <v>192396.74</v>
      </c>
      <c r="O325" s="135">
        <v>377223.71</v>
      </c>
      <c r="P325" s="135">
        <v>45548.67</v>
      </c>
      <c r="Q325" s="135">
        <v>0</v>
      </c>
      <c r="R325" s="135">
        <v>46163974.02</v>
      </c>
      <c r="S325" s="135">
        <v>54252787.71</v>
      </c>
      <c r="T325" s="135">
        <v>-1701850.76</v>
      </c>
      <c r="U325" s="135">
        <v>475891.11</v>
      </c>
      <c r="V325" s="135">
        <v>121696.74</v>
      </c>
      <c r="W325" s="135">
        <v>1085902.8</v>
      </c>
      <c r="X325" s="135">
        <v>-339035.68</v>
      </c>
      <c r="Y325" s="135">
        <v>833481.19</v>
      </c>
      <c r="Z325" s="135">
        <v>-22482.78</v>
      </c>
      <c r="AA325" s="135">
        <v>1679950.77</v>
      </c>
      <c r="AB325" s="135">
        <v>122180.25</v>
      </c>
      <c r="AC325" s="135">
        <v>2762555.13</v>
      </c>
      <c r="AD325" s="135">
        <v>331298.87</v>
      </c>
      <c r="AE325" s="135">
        <v>39256.9</v>
      </c>
      <c r="AF325" s="135">
        <v>15.2</v>
      </c>
      <c r="AG325" s="135">
        <v>13947.03</v>
      </c>
      <c r="AH325" s="135">
        <v>2276.26</v>
      </c>
      <c r="AI325" s="135">
        <v>0</v>
      </c>
      <c r="AJ325" s="135">
        <v>153170.86</v>
      </c>
      <c r="AK325" s="135">
        <v>-7676.05</v>
      </c>
      <c r="AL325" s="135">
        <v>1224340.06</v>
      </c>
      <c r="AM325" s="135">
        <v>-43233.7</v>
      </c>
      <c r="AN325" s="135">
        <v>0</v>
      </c>
      <c r="AO325" s="135">
        <v>0</v>
      </c>
      <c r="AP325" s="135">
        <v>46934574.51</v>
      </c>
      <c r="AQ325" s="135">
        <v>1759086.65</v>
      </c>
      <c r="AR325" s="133"/>
      <c r="AS325" s="132"/>
      <c r="AT325" s="132"/>
    </row>
    <row r="326" spans="1:46" s="95" customFormat="1" ht="12.75">
      <c r="A326" s="107" t="s">
        <v>1</v>
      </c>
      <c r="B326" s="23" t="s">
        <v>2</v>
      </c>
      <c r="C326" s="16" t="s">
        <v>82</v>
      </c>
      <c r="D326" s="16" t="s">
        <v>88</v>
      </c>
      <c r="E326" s="135">
        <v>75405531.61999999</v>
      </c>
      <c r="F326" s="135">
        <v>46945.86</v>
      </c>
      <c r="G326" s="135">
        <v>-78491.28</v>
      </c>
      <c r="H326" s="135">
        <v>0</v>
      </c>
      <c r="I326" s="135">
        <v>0</v>
      </c>
      <c r="J326" s="135">
        <v>17823.84</v>
      </c>
      <c r="K326" s="135">
        <v>738.38</v>
      </c>
      <c r="L326" s="135">
        <v>0</v>
      </c>
      <c r="M326" s="135">
        <v>75418514.82</v>
      </c>
      <c r="N326" s="135">
        <v>251581.91</v>
      </c>
      <c r="O326" s="135">
        <v>3057300.72</v>
      </c>
      <c r="P326" s="135">
        <v>227686.39</v>
      </c>
      <c r="Q326" s="135">
        <v>0</v>
      </c>
      <c r="R326" s="135">
        <v>71881945.8</v>
      </c>
      <c r="S326" s="135">
        <v>82767747.69</v>
      </c>
      <c r="T326" s="135">
        <v>817924.45</v>
      </c>
      <c r="U326" s="135">
        <v>1651149.24</v>
      </c>
      <c r="V326" s="135">
        <v>-278091.03</v>
      </c>
      <c r="W326" s="135">
        <v>1289693.47</v>
      </c>
      <c r="X326" s="135">
        <v>1448.01</v>
      </c>
      <c r="Y326" s="135">
        <v>1310275.94</v>
      </c>
      <c r="Z326" s="135">
        <v>7140.38</v>
      </c>
      <c r="AA326" s="135">
        <v>1251950.99</v>
      </c>
      <c r="AB326" s="135">
        <v>52421.24</v>
      </c>
      <c r="AC326" s="135">
        <v>4003451.99</v>
      </c>
      <c r="AD326" s="135">
        <v>275690.64</v>
      </c>
      <c r="AE326" s="135">
        <v>0</v>
      </c>
      <c r="AF326" s="135">
        <v>0</v>
      </c>
      <c r="AG326" s="135">
        <v>10051.3</v>
      </c>
      <c r="AH326" s="135">
        <v>-2.8</v>
      </c>
      <c r="AI326" s="135">
        <v>0</v>
      </c>
      <c r="AJ326" s="135">
        <v>62531.42</v>
      </c>
      <c r="AK326" s="135">
        <v>128111.44</v>
      </c>
      <c r="AL326" s="135">
        <v>3580772.86</v>
      </c>
      <c r="AM326" s="135">
        <v>214494.49</v>
      </c>
      <c r="AN326" s="135">
        <v>0</v>
      </c>
      <c r="AO326" s="135">
        <v>0</v>
      </c>
      <c r="AP326" s="135">
        <v>75405531.61999999</v>
      </c>
      <c r="AQ326" s="135">
        <v>3213199.76</v>
      </c>
      <c r="AR326" s="133"/>
      <c r="AS326" s="132"/>
      <c r="AT326" s="132"/>
    </row>
    <row r="327" spans="1:46" s="95" customFormat="1" ht="12.75">
      <c r="A327" s="107" t="s">
        <v>618</v>
      </c>
      <c r="B327" s="23" t="s">
        <v>619</v>
      </c>
      <c r="C327" s="16" t="s">
        <v>80</v>
      </c>
      <c r="D327" s="16" t="s">
        <v>90</v>
      </c>
      <c r="E327" s="135">
        <v>63223174.87</v>
      </c>
      <c r="F327" s="135">
        <v>190397.72</v>
      </c>
      <c r="G327" s="135">
        <v>115413.84</v>
      </c>
      <c r="H327" s="135">
        <v>1780.71</v>
      </c>
      <c r="I327" s="135">
        <v>384.63</v>
      </c>
      <c r="J327" s="135">
        <v>0</v>
      </c>
      <c r="K327" s="135">
        <v>248.63</v>
      </c>
      <c r="L327" s="135">
        <v>0</v>
      </c>
      <c r="M327" s="135">
        <v>62914949.339999996</v>
      </c>
      <c r="N327" s="135">
        <v>341290.61</v>
      </c>
      <c r="O327" s="135">
        <v>1045090.88</v>
      </c>
      <c r="P327" s="135">
        <v>28153.63</v>
      </c>
      <c r="Q327" s="135">
        <v>0</v>
      </c>
      <c r="R327" s="135">
        <v>61500414.220000006</v>
      </c>
      <c r="S327" s="135">
        <v>75759948.84</v>
      </c>
      <c r="T327" s="135">
        <v>-2227689.59</v>
      </c>
      <c r="U327" s="135">
        <v>851291.86</v>
      </c>
      <c r="V327" s="135">
        <v>217712.22</v>
      </c>
      <c r="W327" s="135">
        <v>939411.25</v>
      </c>
      <c r="X327" s="135">
        <v>-750216.44</v>
      </c>
      <c r="Y327" s="135">
        <v>1126934.32</v>
      </c>
      <c r="Z327" s="135">
        <v>-28766.47</v>
      </c>
      <c r="AA327" s="135">
        <v>4676520.33</v>
      </c>
      <c r="AB327" s="135">
        <v>84092.34</v>
      </c>
      <c r="AC327" s="135">
        <v>3990942.81</v>
      </c>
      <c r="AD327" s="135">
        <v>-20355.67</v>
      </c>
      <c r="AE327" s="135">
        <v>28491.4</v>
      </c>
      <c r="AF327" s="135">
        <v>0</v>
      </c>
      <c r="AG327" s="135">
        <v>512.84</v>
      </c>
      <c r="AH327" s="135">
        <v>0</v>
      </c>
      <c r="AI327" s="135">
        <v>0</v>
      </c>
      <c r="AJ327" s="135">
        <v>208205.57</v>
      </c>
      <c r="AK327" s="135">
        <v>30354.16</v>
      </c>
      <c r="AL327" s="135">
        <v>3154611.22</v>
      </c>
      <c r="AM327" s="135">
        <v>135102.5</v>
      </c>
      <c r="AN327" s="135">
        <v>0</v>
      </c>
      <c r="AO327" s="135">
        <v>-1416</v>
      </c>
      <c r="AP327" s="135">
        <v>63223174.87</v>
      </c>
      <c r="AQ327" s="135">
        <v>7719611.25</v>
      </c>
      <c r="AR327" s="133"/>
      <c r="AS327" s="132"/>
      <c r="AT327" s="132"/>
    </row>
    <row r="328" spans="1:46" s="95" customFormat="1" ht="12.75">
      <c r="A328" s="107" t="s">
        <v>620</v>
      </c>
      <c r="B328" s="23" t="s">
        <v>621</v>
      </c>
      <c r="C328" s="16" t="s">
        <v>82</v>
      </c>
      <c r="D328" s="16" t="s">
        <v>89</v>
      </c>
      <c r="E328" s="135">
        <v>45073505.97</v>
      </c>
      <c r="F328" s="135">
        <v>53822.55</v>
      </c>
      <c r="G328" s="135">
        <v>-2001.9</v>
      </c>
      <c r="H328" s="135">
        <v>0</v>
      </c>
      <c r="I328" s="135">
        <v>0</v>
      </c>
      <c r="J328" s="135">
        <v>0</v>
      </c>
      <c r="K328" s="135">
        <v>282880.94</v>
      </c>
      <c r="L328" s="135">
        <v>0</v>
      </c>
      <c r="M328" s="135">
        <v>44738804.379999995</v>
      </c>
      <c r="N328" s="135">
        <v>137159.55</v>
      </c>
      <c r="O328" s="135">
        <v>357361.05</v>
      </c>
      <c r="P328" s="135">
        <v>38240.63</v>
      </c>
      <c r="Q328" s="135">
        <v>0</v>
      </c>
      <c r="R328" s="135">
        <v>44206043.15</v>
      </c>
      <c r="S328" s="135">
        <v>45924172.79000001</v>
      </c>
      <c r="T328" s="135">
        <v>910583.48</v>
      </c>
      <c r="U328" s="135">
        <v>1586505.22</v>
      </c>
      <c r="V328" s="135">
        <v>3607.51</v>
      </c>
      <c r="W328" s="135">
        <v>181519.32</v>
      </c>
      <c r="X328" s="135">
        <v>31351.94</v>
      </c>
      <c r="Y328" s="135">
        <v>724201.45</v>
      </c>
      <c r="Z328" s="135">
        <v>11165.84</v>
      </c>
      <c r="AA328" s="135">
        <v>849431.95</v>
      </c>
      <c r="AB328" s="135">
        <v>27013.43</v>
      </c>
      <c r="AC328" s="135">
        <v>1642653.05</v>
      </c>
      <c r="AD328" s="135">
        <v>24998.7</v>
      </c>
      <c r="AE328" s="135">
        <v>0</v>
      </c>
      <c r="AF328" s="135">
        <v>0</v>
      </c>
      <c r="AG328" s="135">
        <v>627.85</v>
      </c>
      <c r="AH328" s="135">
        <v>0</v>
      </c>
      <c r="AI328" s="135">
        <v>0</v>
      </c>
      <c r="AJ328" s="135">
        <v>0</v>
      </c>
      <c r="AK328" s="135">
        <v>45111.07</v>
      </c>
      <c r="AL328" s="135">
        <v>1206180.44</v>
      </c>
      <c r="AM328" s="135">
        <v>77842.57</v>
      </c>
      <c r="AN328" s="135">
        <v>0</v>
      </c>
      <c r="AO328" s="135">
        <v>0</v>
      </c>
      <c r="AP328" s="135">
        <v>45073505.97</v>
      </c>
      <c r="AQ328" s="135">
        <v>1942198.21</v>
      </c>
      <c r="AR328" s="133"/>
      <c r="AS328" s="132"/>
      <c r="AT328" s="132"/>
    </row>
    <row r="329" spans="1:46" s="95" customFormat="1" ht="12.75">
      <c r="A329" s="107" t="s">
        <v>622</v>
      </c>
      <c r="B329" s="23" t="s">
        <v>623</v>
      </c>
      <c r="C329" s="16" t="s">
        <v>82</v>
      </c>
      <c r="D329" s="16" t="s">
        <v>88</v>
      </c>
      <c r="E329" s="135">
        <v>51968725.879999995</v>
      </c>
      <c r="F329" s="135">
        <v>3537.85</v>
      </c>
      <c r="G329" s="135">
        <v>44047.32</v>
      </c>
      <c r="H329" s="135">
        <v>216.23</v>
      </c>
      <c r="I329" s="135">
        <v>1664.19</v>
      </c>
      <c r="J329" s="135">
        <v>0</v>
      </c>
      <c r="K329" s="135">
        <v>0</v>
      </c>
      <c r="L329" s="135">
        <v>0</v>
      </c>
      <c r="M329" s="135">
        <v>51919260.29000001</v>
      </c>
      <c r="N329" s="135">
        <v>178720.59</v>
      </c>
      <c r="O329" s="135">
        <v>-15696.35</v>
      </c>
      <c r="P329" s="135">
        <v>16904.46</v>
      </c>
      <c r="Q329" s="135">
        <v>0</v>
      </c>
      <c r="R329" s="135">
        <v>51739331.59</v>
      </c>
      <c r="S329" s="135">
        <v>57550182.260000005</v>
      </c>
      <c r="T329" s="135">
        <v>-96362.77</v>
      </c>
      <c r="U329" s="135">
        <v>1580258.32</v>
      </c>
      <c r="V329" s="135">
        <v>73439.32</v>
      </c>
      <c r="W329" s="135">
        <v>381857.05</v>
      </c>
      <c r="X329" s="135">
        <v>-45928.6</v>
      </c>
      <c r="Y329" s="135">
        <v>903286.99</v>
      </c>
      <c r="Z329" s="135">
        <v>-1348.85</v>
      </c>
      <c r="AA329" s="135">
        <v>1260312.2</v>
      </c>
      <c r="AB329" s="135">
        <v>26554.95</v>
      </c>
      <c r="AC329" s="135">
        <v>3879643.76</v>
      </c>
      <c r="AD329" s="135">
        <v>-123391.57</v>
      </c>
      <c r="AE329" s="135">
        <v>27675.18</v>
      </c>
      <c r="AF329" s="135">
        <v>532.6</v>
      </c>
      <c r="AG329" s="135">
        <v>7229.9</v>
      </c>
      <c r="AH329" s="135">
        <v>0</v>
      </c>
      <c r="AI329" s="135">
        <v>0</v>
      </c>
      <c r="AJ329" s="135">
        <v>129171.72</v>
      </c>
      <c r="AK329" s="135">
        <v>48662.74</v>
      </c>
      <c r="AL329" s="135">
        <v>2260371.64</v>
      </c>
      <c r="AM329" s="135">
        <v>188037.82</v>
      </c>
      <c r="AN329" s="135">
        <v>0</v>
      </c>
      <c r="AO329" s="135">
        <v>0</v>
      </c>
      <c r="AP329" s="135">
        <v>51968725.879999995</v>
      </c>
      <c r="AQ329" s="135">
        <v>2247075.58</v>
      </c>
      <c r="AR329" s="133"/>
      <c r="AS329" s="132"/>
      <c r="AT329" s="132"/>
    </row>
    <row r="330" spans="1:46" s="95" customFormat="1" ht="12.75">
      <c r="A330" s="107" t="s">
        <v>624</v>
      </c>
      <c r="B330" s="23" t="s">
        <v>625</v>
      </c>
      <c r="C330" s="16" t="s">
        <v>86</v>
      </c>
      <c r="D330" s="16" t="s">
        <v>90</v>
      </c>
      <c r="E330" s="135">
        <v>71070906.06</v>
      </c>
      <c r="F330" s="135">
        <v>110519.67</v>
      </c>
      <c r="G330" s="135">
        <v>225905.4</v>
      </c>
      <c r="H330" s="135">
        <v>411.22</v>
      </c>
      <c r="I330" s="135">
        <v>0</v>
      </c>
      <c r="J330" s="135">
        <v>0</v>
      </c>
      <c r="K330" s="135">
        <v>22758.15</v>
      </c>
      <c r="L330" s="135">
        <v>0</v>
      </c>
      <c r="M330" s="135">
        <v>70711311.61999999</v>
      </c>
      <c r="N330" s="135">
        <v>350706.62</v>
      </c>
      <c r="O330" s="135">
        <v>2383106.56</v>
      </c>
      <c r="P330" s="135">
        <v>19411.42</v>
      </c>
      <c r="Q330" s="135">
        <v>0</v>
      </c>
      <c r="R330" s="135">
        <v>67958087.02</v>
      </c>
      <c r="S330" s="135">
        <v>81618414.03</v>
      </c>
      <c r="T330" s="135">
        <v>-683169.1</v>
      </c>
      <c r="U330" s="135">
        <v>1095670.45</v>
      </c>
      <c r="V330" s="135">
        <v>42146.21</v>
      </c>
      <c r="W330" s="135">
        <v>925280.18</v>
      </c>
      <c r="X330" s="135">
        <v>-93439.68</v>
      </c>
      <c r="Y330" s="135">
        <v>1244889.17</v>
      </c>
      <c r="Z330" s="135">
        <v>-3093.82</v>
      </c>
      <c r="AA330" s="135">
        <v>3682237.01</v>
      </c>
      <c r="AB330" s="135">
        <v>166884.61</v>
      </c>
      <c r="AC330" s="135">
        <v>3802378.14</v>
      </c>
      <c r="AD330" s="135">
        <v>19359.71</v>
      </c>
      <c r="AE330" s="135">
        <v>12474.88</v>
      </c>
      <c r="AF330" s="135">
        <v>0</v>
      </c>
      <c r="AG330" s="135">
        <v>0</v>
      </c>
      <c r="AH330" s="135">
        <v>0</v>
      </c>
      <c r="AI330" s="135">
        <v>0</v>
      </c>
      <c r="AJ330" s="135">
        <v>77311.63</v>
      </c>
      <c r="AK330" s="135">
        <v>63358.12</v>
      </c>
      <c r="AL330" s="135">
        <v>3451576.65</v>
      </c>
      <c r="AM330" s="135">
        <v>136529.63</v>
      </c>
      <c r="AN330" s="135">
        <v>0</v>
      </c>
      <c r="AO330" s="135">
        <v>0</v>
      </c>
      <c r="AP330" s="135">
        <v>71070906.06</v>
      </c>
      <c r="AQ330" s="135">
        <v>5042628.88</v>
      </c>
      <c r="AR330" s="133"/>
      <c r="AS330" s="132"/>
      <c r="AT330" s="132"/>
    </row>
    <row r="331" spans="1:46" s="95" customFormat="1" ht="12.75">
      <c r="A331" s="107" t="s">
        <v>626</v>
      </c>
      <c r="B331" s="23" t="s">
        <v>627</v>
      </c>
      <c r="C331" s="16" t="s">
        <v>86</v>
      </c>
      <c r="D331" s="16" t="s">
        <v>89</v>
      </c>
      <c r="E331" s="135">
        <v>37677123.98</v>
      </c>
      <c r="F331" s="135">
        <v>40862.68</v>
      </c>
      <c r="G331" s="135">
        <v>11076.11</v>
      </c>
      <c r="H331" s="135">
        <v>968.06</v>
      </c>
      <c r="I331" s="135">
        <v>0</v>
      </c>
      <c r="J331" s="135">
        <v>0</v>
      </c>
      <c r="K331" s="135">
        <v>0</v>
      </c>
      <c r="L331" s="135">
        <v>0</v>
      </c>
      <c r="M331" s="135">
        <v>37624217.13</v>
      </c>
      <c r="N331" s="135">
        <v>141427.8</v>
      </c>
      <c r="O331" s="135">
        <v>196824.77</v>
      </c>
      <c r="P331" s="135">
        <v>4406.66</v>
      </c>
      <c r="Q331" s="135">
        <v>0</v>
      </c>
      <c r="R331" s="135">
        <v>37281557.9</v>
      </c>
      <c r="S331" s="135">
        <v>42582961.4</v>
      </c>
      <c r="T331" s="135">
        <v>-244756.76</v>
      </c>
      <c r="U331" s="135">
        <v>310426.09</v>
      </c>
      <c r="V331" s="135">
        <v>26963.64</v>
      </c>
      <c r="W331" s="135">
        <v>326375.78</v>
      </c>
      <c r="X331" s="135">
        <v>-36360.29</v>
      </c>
      <c r="Y331" s="135">
        <v>660139.76</v>
      </c>
      <c r="Z331" s="135">
        <v>-6426.42</v>
      </c>
      <c r="AA331" s="135">
        <v>1324198.45</v>
      </c>
      <c r="AB331" s="135">
        <v>44105.73</v>
      </c>
      <c r="AC331" s="135">
        <v>2753495.75</v>
      </c>
      <c r="AD331" s="135">
        <v>10666.55</v>
      </c>
      <c r="AE331" s="135">
        <v>16857.19</v>
      </c>
      <c r="AF331" s="135">
        <v>0</v>
      </c>
      <c r="AG331" s="135">
        <v>0</v>
      </c>
      <c r="AH331" s="135">
        <v>0</v>
      </c>
      <c r="AI331" s="135">
        <v>0</v>
      </c>
      <c r="AJ331" s="135">
        <v>15812.21</v>
      </c>
      <c r="AK331" s="135">
        <v>1189.05</v>
      </c>
      <c r="AL331" s="135">
        <v>1137496.3</v>
      </c>
      <c r="AM331" s="135">
        <v>58347.01</v>
      </c>
      <c r="AN331" s="135">
        <v>0</v>
      </c>
      <c r="AO331" s="135">
        <v>0</v>
      </c>
      <c r="AP331" s="135">
        <v>37677123.98</v>
      </c>
      <c r="AQ331" s="135">
        <v>536296.52</v>
      </c>
      <c r="AR331" s="133"/>
      <c r="AS331" s="132"/>
      <c r="AT331" s="132"/>
    </row>
    <row r="332" spans="1:46" s="95" customFormat="1" ht="12.75">
      <c r="A332" s="107" t="s">
        <v>628</v>
      </c>
      <c r="B332" s="23" t="s">
        <v>629</v>
      </c>
      <c r="C332" s="16" t="s">
        <v>82</v>
      </c>
      <c r="D332" s="16" t="s">
        <v>89</v>
      </c>
      <c r="E332" s="135">
        <v>29791141.99</v>
      </c>
      <c r="F332" s="135">
        <v>9141.21</v>
      </c>
      <c r="G332" s="135">
        <v>2397.38</v>
      </c>
      <c r="H332" s="135">
        <v>0</v>
      </c>
      <c r="I332" s="135">
        <v>0</v>
      </c>
      <c r="J332" s="135">
        <v>0</v>
      </c>
      <c r="K332" s="135">
        <v>0</v>
      </c>
      <c r="L332" s="135">
        <v>0</v>
      </c>
      <c r="M332" s="135">
        <v>29779603.4</v>
      </c>
      <c r="N332" s="135">
        <v>136082.87</v>
      </c>
      <c r="O332" s="135">
        <v>285342.74</v>
      </c>
      <c r="P332" s="135">
        <v>18328.68</v>
      </c>
      <c r="Q332" s="135">
        <v>0</v>
      </c>
      <c r="R332" s="135">
        <v>29339849.110000003</v>
      </c>
      <c r="S332" s="135">
        <v>33233780.72</v>
      </c>
      <c r="T332" s="135">
        <v>-344731.87</v>
      </c>
      <c r="U332" s="135">
        <v>461061.83</v>
      </c>
      <c r="V332" s="135">
        <v>100785.33</v>
      </c>
      <c r="W332" s="135">
        <v>257862.35</v>
      </c>
      <c r="X332" s="135">
        <v>23969.81</v>
      </c>
      <c r="Y332" s="135">
        <v>497401.47</v>
      </c>
      <c r="Z332" s="135">
        <v>-5520.94</v>
      </c>
      <c r="AA332" s="135">
        <v>1682103.03</v>
      </c>
      <c r="AB332" s="135">
        <v>14815.47</v>
      </c>
      <c r="AC332" s="135">
        <v>1337545.13</v>
      </c>
      <c r="AD332" s="135">
        <v>-1125.43</v>
      </c>
      <c r="AE332" s="135">
        <v>39129.66</v>
      </c>
      <c r="AF332" s="135">
        <v>0</v>
      </c>
      <c r="AG332" s="135">
        <v>0</v>
      </c>
      <c r="AH332" s="135">
        <v>0</v>
      </c>
      <c r="AI332" s="135">
        <v>0</v>
      </c>
      <c r="AJ332" s="135">
        <v>6216.91</v>
      </c>
      <c r="AK332" s="135">
        <v>0</v>
      </c>
      <c r="AL332" s="135">
        <v>699709.39</v>
      </c>
      <c r="AM332" s="135">
        <v>91408.23</v>
      </c>
      <c r="AN332" s="135">
        <v>0</v>
      </c>
      <c r="AO332" s="135">
        <v>0</v>
      </c>
      <c r="AP332" s="135">
        <v>29791141.99</v>
      </c>
      <c r="AQ332" s="135">
        <v>1092072.39</v>
      </c>
      <c r="AR332" s="133"/>
      <c r="AS332" s="132"/>
      <c r="AT332" s="132"/>
    </row>
    <row r="333" spans="1:46" s="95" customFormat="1" ht="12.75">
      <c r="A333" s="107" t="s">
        <v>630</v>
      </c>
      <c r="B333" s="23" t="s">
        <v>631</v>
      </c>
      <c r="C333" s="16" t="s">
        <v>86</v>
      </c>
      <c r="D333" s="16" t="s">
        <v>89</v>
      </c>
      <c r="E333" s="135">
        <v>36745144.7</v>
      </c>
      <c r="F333" s="135">
        <v>45393.93</v>
      </c>
      <c r="G333" s="135">
        <v>53497.13</v>
      </c>
      <c r="H333" s="135">
        <v>1598.57</v>
      </c>
      <c r="I333" s="135">
        <v>33734.42</v>
      </c>
      <c r="J333" s="135">
        <v>7043.97</v>
      </c>
      <c r="K333" s="135">
        <v>0</v>
      </c>
      <c r="L333" s="135">
        <v>0</v>
      </c>
      <c r="M333" s="135">
        <v>36603876.68</v>
      </c>
      <c r="N333" s="135">
        <v>189275.57</v>
      </c>
      <c r="O333" s="135">
        <v>157839.79</v>
      </c>
      <c r="P333" s="135">
        <v>7356.81</v>
      </c>
      <c r="Q333" s="135">
        <v>0</v>
      </c>
      <c r="R333" s="135">
        <v>36249404.51</v>
      </c>
      <c r="S333" s="135">
        <v>42231908.21</v>
      </c>
      <c r="T333" s="135">
        <v>-355210.87</v>
      </c>
      <c r="U333" s="135">
        <v>155606.59</v>
      </c>
      <c r="V333" s="135">
        <v>20193.95</v>
      </c>
      <c r="W333" s="135">
        <v>496026.86</v>
      </c>
      <c r="X333" s="135">
        <v>-86306.05</v>
      </c>
      <c r="Y333" s="135">
        <v>631083.51</v>
      </c>
      <c r="Z333" s="135">
        <v>-7473.95</v>
      </c>
      <c r="AA333" s="135">
        <v>2299941.17</v>
      </c>
      <c r="AB333" s="135">
        <v>59028.12</v>
      </c>
      <c r="AC333" s="135">
        <v>1521714.39</v>
      </c>
      <c r="AD333" s="135">
        <v>29448.32</v>
      </c>
      <c r="AE333" s="135">
        <v>27181.17</v>
      </c>
      <c r="AF333" s="135">
        <v>0</v>
      </c>
      <c r="AG333" s="135">
        <v>58371.93</v>
      </c>
      <c r="AH333" s="135">
        <v>234.81</v>
      </c>
      <c r="AI333" s="135">
        <v>0</v>
      </c>
      <c r="AJ333" s="135">
        <v>133124.73</v>
      </c>
      <c r="AK333" s="135">
        <v>62165.58</v>
      </c>
      <c r="AL333" s="135">
        <v>1407139.75</v>
      </c>
      <c r="AM333" s="135">
        <v>-77108.04</v>
      </c>
      <c r="AN333" s="135">
        <v>0</v>
      </c>
      <c r="AO333" s="135">
        <v>0</v>
      </c>
      <c r="AP333" s="135">
        <v>36745144.7</v>
      </c>
      <c r="AQ333" s="135">
        <v>139033.81</v>
      </c>
      <c r="AR333" s="133"/>
      <c r="AS333" s="132"/>
      <c r="AT333" s="132"/>
    </row>
    <row r="334" spans="1:46" s="95" customFormat="1" ht="12.75">
      <c r="A334" s="107" t="s">
        <v>632</v>
      </c>
      <c r="B334" s="23" t="s">
        <v>633</v>
      </c>
      <c r="C334" s="16" t="s">
        <v>82</v>
      </c>
      <c r="D334" s="16" t="s">
        <v>89</v>
      </c>
      <c r="E334" s="135">
        <v>68641580.66</v>
      </c>
      <c r="F334" s="135">
        <v>31466.49</v>
      </c>
      <c r="G334" s="135">
        <v>293792.16</v>
      </c>
      <c r="H334" s="135">
        <v>502.82</v>
      </c>
      <c r="I334" s="135">
        <v>12649.3</v>
      </c>
      <c r="J334" s="135">
        <v>15291.94</v>
      </c>
      <c r="K334" s="135">
        <v>9564.99</v>
      </c>
      <c r="L334" s="135">
        <v>0</v>
      </c>
      <c r="M334" s="135">
        <v>68278312.96000001</v>
      </c>
      <c r="N334" s="135">
        <v>250318.68</v>
      </c>
      <c r="O334" s="135">
        <v>2008808.48</v>
      </c>
      <c r="P334" s="135">
        <v>55693.2</v>
      </c>
      <c r="Q334" s="135">
        <v>0</v>
      </c>
      <c r="R334" s="135">
        <v>65963492.6</v>
      </c>
      <c r="S334" s="135">
        <v>74337870.33</v>
      </c>
      <c r="T334" s="135">
        <v>-2280127.06</v>
      </c>
      <c r="U334" s="135">
        <v>3241074.36</v>
      </c>
      <c r="V334" s="135">
        <v>-169239.99</v>
      </c>
      <c r="W334" s="135">
        <v>393849.39</v>
      </c>
      <c r="X334" s="135">
        <v>9292.77</v>
      </c>
      <c r="Y334" s="135">
        <v>1170303.83</v>
      </c>
      <c r="Z334" s="135">
        <v>-17615.13</v>
      </c>
      <c r="AA334" s="135">
        <v>1647766.74</v>
      </c>
      <c r="AB334" s="135">
        <v>91803.25</v>
      </c>
      <c r="AC334" s="135">
        <v>3203781.54</v>
      </c>
      <c r="AD334" s="135">
        <v>-19791.26</v>
      </c>
      <c r="AE334" s="135">
        <v>27005.63</v>
      </c>
      <c r="AF334" s="135">
        <v>-2642.42</v>
      </c>
      <c r="AG334" s="135">
        <v>17203.2</v>
      </c>
      <c r="AH334" s="135">
        <v>-337.41</v>
      </c>
      <c r="AI334" s="135">
        <v>0</v>
      </c>
      <c r="AJ334" s="135">
        <v>108041.13</v>
      </c>
      <c r="AK334" s="135">
        <v>18879.56</v>
      </c>
      <c r="AL334" s="135">
        <v>2421433.89</v>
      </c>
      <c r="AM334" s="135">
        <v>-275600.33</v>
      </c>
      <c r="AN334" s="135">
        <v>0</v>
      </c>
      <c r="AO334" s="135">
        <v>0</v>
      </c>
      <c r="AP334" s="135">
        <v>68641580.66</v>
      </c>
      <c r="AQ334" s="135">
        <v>2791296.87</v>
      </c>
      <c r="AR334" s="133"/>
      <c r="AS334" s="132"/>
      <c r="AT334" s="132"/>
    </row>
    <row r="335" spans="1:46" s="95" customFormat="1" ht="12.75">
      <c r="A335" s="107" t="s">
        <v>634</v>
      </c>
      <c r="B335" s="23" t="s">
        <v>635</v>
      </c>
      <c r="C335" s="16" t="s">
        <v>80</v>
      </c>
      <c r="D335" s="16" t="s">
        <v>89</v>
      </c>
      <c r="E335" s="135">
        <v>23261127.8</v>
      </c>
      <c r="F335" s="135">
        <v>731.59</v>
      </c>
      <c r="G335" s="135">
        <v>47466.81</v>
      </c>
      <c r="H335" s="135">
        <v>0</v>
      </c>
      <c r="I335" s="135">
        <v>41.09</v>
      </c>
      <c r="J335" s="135">
        <v>0</v>
      </c>
      <c r="K335" s="135">
        <v>0</v>
      </c>
      <c r="L335" s="135">
        <v>0</v>
      </c>
      <c r="M335" s="135">
        <v>23212888.310000002</v>
      </c>
      <c r="N335" s="135">
        <v>150888.38</v>
      </c>
      <c r="O335" s="135">
        <v>231616.6</v>
      </c>
      <c r="P335" s="135">
        <v>957.54</v>
      </c>
      <c r="Q335" s="135">
        <v>0</v>
      </c>
      <c r="R335" s="135">
        <v>22829425.79</v>
      </c>
      <c r="S335" s="135">
        <v>28532854.830000002</v>
      </c>
      <c r="T335" s="135">
        <v>-111028.38</v>
      </c>
      <c r="U335" s="135">
        <v>127860.17</v>
      </c>
      <c r="V335" s="135">
        <v>23403.12</v>
      </c>
      <c r="W335" s="135">
        <v>1382725.08</v>
      </c>
      <c r="X335" s="135">
        <v>-68439.06</v>
      </c>
      <c r="Y335" s="135">
        <v>409379.37</v>
      </c>
      <c r="Z335" s="135">
        <v>-1934.77</v>
      </c>
      <c r="AA335" s="135">
        <v>2134962.5</v>
      </c>
      <c r="AB335" s="135">
        <v>32302.95</v>
      </c>
      <c r="AC335" s="135">
        <v>1414201.39</v>
      </c>
      <c r="AD335" s="135">
        <v>3600.15</v>
      </c>
      <c r="AE335" s="135">
        <v>19358.48</v>
      </c>
      <c r="AF335" s="135">
        <v>8088.12</v>
      </c>
      <c r="AG335" s="135">
        <v>5368.88</v>
      </c>
      <c r="AH335" s="135">
        <v>-4.38</v>
      </c>
      <c r="AI335" s="135">
        <v>0</v>
      </c>
      <c r="AJ335" s="135">
        <v>1012.82</v>
      </c>
      <c r="AK335" s="135">
        <v>49636.33</v>
      </c>
      <c r="AL335" s="135">
        <v>728770.29</v>
      </c>
      <c r="AM335" s="135">
        <v>7822.99</v>
      </c>
      <c r="AN335" s="135">
        <v>0</v>
      </c>
      <c r="AO335" s="135">
        <v>0</v>
      </c>
      <c r="AP335" s="135">
        <v>23261127.8</v>
      </c>
      <c r="AQ335" s="135">
        <v>727780.27</v>
      </c>
      <c r="AR335" s="133"/>
      <c r="AS335" s="132"/>
      <c r="AT335" s="132"/>
    </row>
    <row r="336" spans="1:46" s="95" customFormat="1" ht="12.75">
      <c r="A336" s="107" t="s">
        <v>636</v>
      </c>
      <c r="B336" s="23" t="s">
        <v>637</v>
      </c>
      <c r="C336" s="16" t="s">
        <v>86</v>
      </c>
      <c r="D336" s="16" t="s">
        <v>89</v>
      </c>
      <c r="E336" s="135">
        <v>27620570.53</v>
      </c>
      <c r="F336" s="135">
        <v>26629.25</v>
      </c>
      <c r="G336" s="135">
        <v>195629.17</v>
      </c>
      <c r="H336" s="135">
        <v>0</v>
      </c>
      <c r="I336" s="135">
        <v>1891.67</v>
      </c>
      <c r="J336" s="135">
        <v>0</v>
      </c>
      <c r="K336" s="135">
        <v>2112</v>
      </c>
      <c r="L336" s="135">
        <v>0</v>
      </c>
      <c r="M336" s="135">
        <v>27394308.439999998</v>
      </c>
      <c r="N336" s="135">
        <v>137197.16</v>
      </c>
      <c r="O336" s="135">
        <v>416438.41</v>
      </c>
      <c r="P336" s="135">
        <v>3018.48</v>
      </c>
      <c r="Q336" s="135">
        <v>0</v>
      </c>
      <c r="R336" s="135">
        <v>26837654.39</v>
      </c>
      <c r="S336" s="135">
        <v>31163129.56</v>
      </c>
      <c r="T336" s="135">
        <v>-282082.28</v>
      </c>
      <c r="U336" s="135">
        <v>381382.08</v>
      </c>
      <c r="V336" s="135">
        <v>31415.9</v>
      </c>
      <c r="W336" s="135">
        <v>318685.39</v>
      </c>
      <c r="X336" s="135">
        <v>-113444.1</v>
      </c>
      <c r="Y336" s="135">
        <v>465152.63</v>
      </c>
      <c r="Z336" s="135">
        <v>-5998.7</v>
      </c>
      <c r="AA336" s="135">
        <v>1592466.24</v>
      </c>
      <c r="AB336" s="135">
        <v>47149.51</v>
      </c>
      <c r="AC336" s="135">
        <v>1198338.61</v>
      </c>
      <c r="AD336" s="135">
        <v>13784.68</v>
      </c>
      <c r="AE336" s="135">
        <v>35826.42</v>
      </c>
      <c r="AF336" s="135">
        <v>0</v>
      </c>
      <c r="AG336" s="135">
        <v>9469.78</v>
      </c>
      <c r="AH336" s="135">
        <v>0</v>
      </c>
      <c r="AI336" s="135">
        <v>0</v>
      </c>
      <c r="AJ336" s="135">
        <v>20833.22</v>
      </c>
      <c r="AK336" s="135">
        <v>1339.33</v>
      </c>
      <c r="AL336" s="135">
        <v>1173820.2</v>
      </c>
      <c r="AM336" s="135">
        <v>-165842.43</v>
      </c>
      <c r="AN336" s="135">
        <v>0</v>
      </c>
      <c r="AO336" s="135">
        <v>0</v>
      </c>
      <c r="AP336" s="135">
        <v>27620572.34</v>
      </c>
      <c r="AQ336" s="135">
        <v>667348.87</v>
      </c>
      <c r="AR336" s="133"/>
      <c r="AS336" s="132"/>
      <c r="AT336" s="132"/>
    </row>
    <row r="337" spans="1:46" s="95" customFormat="1" ht="12.75">
      <c r="A337" s="107" t="s">
        <v>638</v>
      </c>
      <c r="B337" s="23" t="s">
        <v>639</v>
      </c>
      <c r="C337" s="16" t="s">
        <v>87</v>
      </c>
      <c r="D337" s="16" t="s">
        <v>88</v>
      </c>
      <c r="E337" s="135">
        <v>91492598.08</v>
      </c>
      <c r="F337" s="135">
        <v>29285.01</v>
      </c>
      <c r="G337" s="135">
        <v>21000.66</v>
      </c>
      <c r="H337" s="135">
        <v>5523.65</v>
      </c>
      <c r="I337" s="135">
        <v>5014.77</v>
      </c>
      <c r="J337" s="135">
        <v>28958.7</v>
      </c>
      <c r="K337" s="135">
        <v>0</v>
      </c>
      <c r="L337" s="135">
        <v>0</v>
      </c>
      <c r="M337" s="135">
        <v>91402815.29</v>
      </c>
      <c r="N337" s="135">
        <v>294236.64</v>
      </c>
      <c r="O337" s="135">
        <v>987666.69</v>
      </c>
      <c r="P337" s="135">
        <v>32342.91</v>
      </c>
      <c r="Q337" s="135">
        <v>0</v>
      </c>
      <c r="R337" s="135">
        <v>90088569.05</v>
      </c>
      <c r="S337" s="135">
        <v>103806949.35</v>
      </c>
      <c r="T337" s="135">
        <v>-704451.55</v>
      </c>
      <c r="U337" s="135">
        <v>700670.12</v>
      </c>
      <c r="V337" s="135">
        <v>211753.01</v>
      </c>
      <c r="W337" s="135">
        <v>1229734.45</v>
      </c>
      <c r="X337" s="135">
        <v>-221355.03</v>
      </c>
      <c r="Y337" s="135">
        <v>1623825.19</v>
      </c>
      <c r="Z337" s="135">
        <v>-5007.51</v>
      </c>
      <c r="AA337" s="135">
        <v>2379122.29</v>
      </c>
      <c r="AB337" s="135">
        <v>76778.07</v>
      </c>
      <c r="AC337" s="135">
        <v>7725049.45</v>
      </c>
      <c r="AD337" s="135">
        <v>181305.33</v>
      </c>
      <c r="AE337" s="135">
        <v>139089.8</v>
      </c>
      <c r="AF337" s="135">
        <v>0</v>
      </c>
      <c r="AG337" s="135">
        <v>13134.09</v>
      </c>
      <c r="AH337" s="135">
        <v>276.53</v>
      </c>
      <c r="AI337" s="135">
        <v>0</v>
      </c>
      <c r="AJ337" s="135">
        <v>0</v>
      </c>
      <c r="AK337" s="135">
        <v>129377.94</v>
      </c>
      <c r="AL337" s="135">
        <v>3349372.75</v>
      </c>
      <c r="AM337" s="135">
        <v>-860745.14</v>
      </c>
      <c r="AN337" s="135">
        <v>0</v>
      </c>
      <c r="AO337" s="135">
        <v>0</v>
      </c>
      <c r="AP337" s="135">
        <v>91492598.08</v>
      </c>
      <c r="AQ337" s="135">
        <v>3857038.72</v>
      </c>
      <c r="AR337" s="133"/>
      <c r="AS337" s="132"/>
      <c r="AT337" s="132"/>
    </row>
    <row r="338" spans="1:44" s="95" customFormat="1" ht="11.25">
      <c r="A338" s="107"/>
      <c r="B338" s="23"/>
      <c r="C338" s="16"/>
      <c r="D338" s="16"/>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18"/>
    </row>
    <row r="339" spans="1:44" s="95" customFormat="1" ht="11.25">
      <c r="A339" s="107"/>
      <c r="B339" s="23"/>
      <c r="C339" s="16"/>
      <c r="D339" s="16"/>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18"/>
    </row>
    <row r="340" spans="1:44" s="95" customFormat="1" ht="11.25">
      <c r="A340" s="107" t="s">
        <v>691</v>
      </c>
      <c r="B340" s="17" t="s">
        <v>640</v>
      </c>
      <c r="C340" s="109" t="s">
        <v>690</v>
      </c>
      <c r="D340" s="109" t="s">
        <v>690</v>
      </c>
      <c r="E340" s="22">
        <v>21086435342.119015</v>
      </c>
      <c r="F340" s="22">
        <v>11410952.612499997</v>
      </c>
      <c r="G340" s="22">
        <v>27418566.957499992</v>
      </c>
      <c r="H340" s="22">
        <v>286778.8275</v>
      </c>
      <c r="I340" s="22">
        <v>2142118.1975</v>
      </c>
      <c r="J340" s="22">
        <v>1229353.69</v>
      </c>
      <c r="K340" s="22">
        <v>4681411.165</v>
      </c>
      <c r="L340" s="22">
        <v>29301.9575</v>
      </c>
      <c r="M340" s="22">
        <v>21039236858.709995</v>
      </c>
      <c r="N340" s="22">
        <v>84008343.47000004</v>
      </c>
      <c r="O340" s="22">
        <v>267698340.7599998</v>
      </c>
      <c r="P340" s="22">
        <v>16549683.549999997</v>
      </c>
      <c r="Q340" s="22">
        <v>10200000</v>
      </c>
      <c r="R340" s="22">
        <v>20660780490.930004</v>
      </c>
      <c r="S340" s="22">
        <v>24305939380.854992</v>
      </c>
      <c r="T340" s="22">
        <v>-305148800.23500013</v>
      </c>
      <c r="U340" s="22">
        <v>301114450.38</v>
      </c>
      <c r="V340" s="22">
        <v>3434195.8</v>
      </c>
      <c r="W340" s="22">
        <v>724354469.8799995</v>
      </c>
      <c r="X340" s="22">
        <v>-47637103.085000016</v>
      </c>
      <c r="Y340" s="22">
        <v>375622321.61999977</v>
      </c>
      <c r="Z340" s="22">
        <v>-893715.8599999989</v>
      </c>
      <c r="AA340" s="22">
        <v>784250694.7199997</v>
      </c>
      <c r="AB340" s="22">
        <v>22600163.05999999</v>
      </c>
      <c r="AC340" s="22">
        <v>1142763319.8700006</v>
      </c>
      <c r="AD340" s="22">
        <v>16964705.689999994</v>
      </c>
      <c r="AE340" s="22">
        <v>16609989.37000001</v>
      </c>
      <c r="AF340" s="22">
        <v>521160.57</v>
      </c>
      <c r="AG340" s="22">
        <v>5557483.61</v>
      </c>
      <c r="AH340" s="22">
        <v>221338.08</v>
      </c>
      <c r="AI340" s="22">
        <v>4025.08</v>
      </c>
      <c r="AJ340" s="22">
        <v>53324938.20999995</v>
      </c>
      <c r="AK340" s="22">
        <v>23774293.950000003</v>
      </c>
      <c r="AL340" s="22">
        <v>859665515.4699998</v>
      </c>
      <c r="AM340" s="22">
        <v>-1523108.07</v>
      </c>
      <c r="AN340" s="22">
        <v>-5903948.7700000005</v>
      </c>
      <c r="AO340" s="22">
        <v>-1915603.45</v>
      </c>
      <c r="AP340" s="22">
        <v>21086435498.49001</v>
      </c>
      <c r="AQ340" s="22">
        <v>1140668393.87</v>
      </c>
      <c r="AR340" s="18"/>
    </row>
    <row r="341" spans="1:44" s="95" customFormat="1" ht="11.25">
      <c r="A341" s="111"/>
      <c r="B341" s="112" t="s">
        <v>690</v>
      </c>
      <c r="C341" s="22" t="s">
        <v>690</v>
      </c>
      <c r="D341" s="22" t="s">
        <v>690</v>
      </c>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33"/>
    </row>
    <row r="342" spans="1:44" s="95" customFormat="1" ht="11.25">
      <c r="A342" s="108"/>
      <c r="B342" s="20" t="s">
        <v>753</v>
      </c>
      <c r="C342" s="21"/>
      <c r="D342" s="21"/>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33"/>
    </row>
    <row r="343" spans="1:44" s="95" customFormat="1" ht="11.25">
      <c r="A343" s="108" t="s">
        <v>682</v>
      </c>
      <c r="B343" s="17" t="s">
        <v>754</v>
      </c>
      <c r="C343" s="109" t="s">
        <v>690</v>
      </c>
      <c r="D343" s="22" t="s">
        <v>682</v>
      </c>
      <c r="E343" s="134">
        <v>5999610111.49</v>
      </c>
      <c r="F343" s="134">
        <v>2495041.83</v>
      </c>
      <c r="G343" s="134">
        <v>3746114.74</v>
      </c>
      <c r="H343" s="134">
        <v>33760.98</v>
      </c>
      <c r="I343" s="134">
        <v>0</v>
      </c>
      <c r="J343" s="134">
        <v>0</v>
      </c>
      <c r="K343" s="134">
        <v>2429057.3825</v>
      </c>
      <c r="L343" s="134">
        <v>0</v>
      </c>
      <c r="M343" s="134">
        <v>5990906136.559999</v>
      </c>
      <c r="N343" s="134">
        <v>18352249.57</v>
      </c>
      <c r="O343" s="134">
        <v>64672487.32999999</v>
      </c>
      <c r="P343" s="134">
        <v>4730884.41</v>
      </c>
      <c r="Q343" s="134">
        <v>10200000</v>
      </c>
      <c r="R343" s="134">
        <v>5892950515.25</v>
      </c>
      <c r="S343" s="134">
        <v>6948628005.189999</v>
      </c>
      <c r="T343" s="134">
        <v>-47578309.44</v>
      </c>
      <c r="U343" s="134">
        <v>35578751.99999999</v>
      </c>
      <c r="V343" s="134">
        <v>-4909930.46</v>
      </c>
      <c r="W343" s="134">
        <v>360788571.49</v>
      </c>
      <c r="X343" s="134">
        <v>-9183905.319999998</v>
      </c>
      <c r="Y343" s="134">
        <v>109806052.59000002</v>
      </c>
      <c r="Z343" s="134">
        <v>778181.47</v>
      </c>
      <c r="AA343" s="134">
        <v>88290947.32</v>
      </c>
      <c r="AB343" s="134">
        <v>3302995.51</v>
      </c>
      <c r="AC343" s="134">
        <v>314619752.4099999</v>
      </c>
      <c r="AD343" s="134">
        <v>7364336.579999998</v>
      </c>
      <c r="AE343" s="134">
        <v>2242601.16</v>
      </c>
      <c r="AF343" s="134">
        <v>139286.65</v>
      </c>
      <c r="AG343" s="134">
        <v>0</v>
      </c>
      <c r="AH343" s="134">
        <v>0</v>
      </c>
      <c r="AI343" s="134">
        <v>0</v>
      </c>
      <c r="AJ343" s="134">
        <v>8865414.66</v>
      </c>
      <c r="AK343" s="134">
        <v>9849093.199999997</v>
      </c>
      <c r="AL343" s="134">
        <v>247926665.67000008</v>
      </c>
      <c r="AM343" s="134">
        <v>9025673.5</v>
      </c>
      <c r="AN343" s="134">
        <v>0</v>
      </c>
      <c r="AO343" s="134">
        <v>-538793.58</v>
      </c>
      <c r="AP343" s="134">
        <v>5999610112.099998</v>
      </c>
      <c r="AQ343" s="134">
        <v>319896452.65</v>
      </c>
      <c r="AR343" s="33"/>
    </row>
    <row r="344" spans="1:44" s="95" customFormat="1" ht="11.25">
      <c r="A344" s="108" t="s">
        <v>90</v>
      </c>
      <c r="B344" s="17" t="s">
        <v>755</v>
      </c>
      <c r="C344" s="109" t="s">
        <v>690</v>
      </c>
      <c r="D344" s="22" t="s">
        <v>90</v>
      </c>
      <c r="E344" s="134">
        <v>3856997805.25</v>
      </c>
      <c r="F344" s="134">
        <v>2767428.3525000005</v>
      </c>
      <c r="G344" s="134">
        <v>6726925.967499999</v>
      </c>
      <c r="H344" s="134">
        <v>53303.29499999999</v>
      </c>
      <c r="I344" s="134">
        <v>10318.5125</v>
      </c>
      <c r="J344" s="134">
        <v>99437.445</v>
      </c>
      <c r="K344" s="134">
        <v>430514.43</v>
      </c>
      <c r="L344" s="134">
        <v>0</v>
      </c>
      <c r="M344" s="134">
        <v>3846909877.250001</v>
      </c>
      <c r="N344" s="134">
        <v>16762157.539999995</v>
      </c>
      <c r="O344" s="134">
        <v>81153724.78000003</v>
      </c>
      <c r="P344" s="134">
        <v>2392956.94</v>
      </c>
      <c r="Q344" s="134">
        <v>0</v>
      </c>
      <c r="R344" s="134">
        <v>3746601037.99</v>
      </c>
      <c r="S344" s="134">
        <v>4473428364.770001</v>
      </c>
      <c r="T344" s="134">
        <v>-65778283.27500001</v>
      </c>
      <c r="U344" s="134">
        <v>55836899.62000001</v>
      </c>
      <c r="V344" s="134">
        <v>3018379.43</v>
      </c>
      <c r="W344" s="134">
        <v>60989405.59000001</v>
      </c>
      <c r="X344" s="134">
        <v>-5135939.65</v>
      </c>
      <c r="Y344" s="134">
        <v>68797356.86999999</v>
      </c>
      <c r="Z344" s="134">
        <v>-2827555.8</v>
      </c>
      <c r="AA344" s="134">
        <v>179077938.79</v>
      </c>
      <c r="AB344" s="134">
        <v>5167790.62</v>
      </c>
      <c r="AC344" s="134">
        <v>206919746.00000003</v>
      </c>
      <c r="AD344" s="134">
        <v>1710425.6</v>
      </c>
      <c r="AE344" s="134">
        <v>2564821.93</v>
      </c>
      <c r="AF344" s="134">
        <v>97398.22</v>
      </c>
      <c r="AG344" s="134">
        <v>104780.59</v>
      </c>
      <c r="AH344" s="134">
        <v>-1211.75</v>
      </c>
      <c r="AI344" s="134">
        <v>0</v>
      </c>
      <c r="AJ344" s="134">
        <v>9849223.9</v>
      </c>
      <c r="AK344" s="134">
        <v>3917419.83</v>
      </c>
      <c r="AL344" s="134">
        <v>213881025.24</v>
      </c>
      <c r="AM344" s="134">
        <v>-3621100.6</v>
      </c>
      <c r="AN344" s="134">
        <v>0</v>
      </c>
      <c r="AO344" s="134">
        <v>-44368.55</v>
      </c>
      <c r="AP344" s="134">
        <v>3856997805.8599997</v>
      </c>
      <c r="AQ344" s="134">
        <v>329017040.86</v>
      </c>
      <c r="AR344" s="33"/>
    </row>
    <row r="345" spans="1:44" s="95" customFormat="1" ht="11.25">
      <c r="A345" s="108" t="s">
        <v>89</v>
      </c>
      <c r="B345" s="17" t="s">
        <v>756</v>
      </c>
      <c r="C345" s="109" t="s">
        <v>690</v>
      </c>
      <c r="D345" s="22" t="s">
        <v>89</v>
      </c>
      <c r="E345" s="134">
        <v>6891702815.929002</v>
      </c>
      <c r="F345" s="134">
        <v>3804824.08</v>
      </c>
      <c r="G345" s="134">
        <v>10306911.572500004</v>
      </c>
      <c r="H345" s="134">
        <v>137500.00750000004</v>
      </c>
      <c r="I345" s="134">
        <v>1557294.9124999994</v>
      </c>
      <c r="J345" s="134">
        <v>808819.0249999999</v>
      </c>
      <c r="K345" s="134">
        <v>828235.13</v>
      </c>
      <c r="L345" s="134">
        <v>13226.27</v>
      </c>
      <c r="M345" s="134">
        <v>6874246004.930007</v>
      </c>
      <c r="N345" s="134">
        <v>31128720.410000023</v>
      </c>
      <c r="O345" s="134">
        <v>59073619.67</v>
      </c>
      <c r="P345" s="134">
        <v>5994575.209999998</v>
      </c>
      <c r="Q345" s="134">
        <v>0</v>
      </c>
      <c r="R345" s="134">
        <v>6778049089.640005</v>
      </c>
      <c r="S345" s="134">
        <v>7939671776.405</v>
      </c>
      <c r="T345" s="134">
        <v>-134530199.91999993</v>
      </c>
      <c r="U345" s="134">
        <v>133927636.93</v>
      </c>
      <c r="V345" s="134">
        <v>4236996.58</v>
      </c>
      <c r="W345" s="134">
        <v>190173601.05999988</v>
      </c>
      <c r="X345" s="134">
        <v>-21490716.64</v>
      </c>
      <c r="Y345" s="134">
        <v>120957980.73999998</v>
      </c>
      <c r="Z345" s="134">
        <v>-1606596.18</v>
      </c>
      <c r="AA345" s="134">
        <v>334444374.06000006</v>
      </c>
      <c r="AB345" s="134">
        <v>8847641.980000002</v>
      </c>
      <c r="AC345" s="134">
        <v>388584070.5300001</v>
      </c>
      <c r="AD345" s="134">
        <v>4536981.7</v>
      </c>
      <c r="AE345" s="134">
        <v>8381640.170000003</v>
      </c>
      <c r="AF345" s="134">
        <v>156593.24</v>
      </c>
      <c r="AG345" s="134">
        <v>4141171.87</v>
      </c>
      <c r="AH345" s="134">
        <v>200411.83</v>
      </c>
      <c r="AI345" s="134">
        <v>1312.57</v>
      </c>
      <c r="AJ345" s="134">
        <v>16827378.789999995</v>
      </c>
      <c r="AK345" s="134">
        <v>4781979.35</v>
      </c>
      <c r="AL345" s="134">
        <v>237695233.9900002</v>
      </c>
      <c r="AM345" s="134">
        <v>-5339848.79</v>
      </c>
      <c r="AN345" s="134">
        <v>0</v>
      </c>
      <c r="AO345" s="134">
        <v>-990605.89</v>
      </c>
      <c r="AP345" s="134">
        <v>6891706374.840002</v>
      </c>
      <c r="AQ345" s="134">
        <v>251437718.35999992</v>
      </c>
      <c r="AR345" s="33"/>
    </row>
    <row r="346" spans="1:44" s="95" customFormat="1" ht="11.25">
      <c r="A346" s="108" t="s">
        <v>88</v>
      </c>
      <c r="B346" s="17" t="s">
        <v>757</v>
      </c>
      <c r="C346" s="109" t="s">
        <v>690</v>
      </c>
      <c r="D346" s="22" t="s">
        <v>88</v>
      </c>
      <c r="E346" s="134">
        <v>4338124609.450001</v>
      </c>
      <c r="F346" s="134">
        <v>2343658.35</v>
      </c>
      <c r="G346" s="134">
        <v>6638614.677500001</v>
      </c>
      <c r="H346" s="134">
        <v>62214.544999999984</v>
      </c>
      <c r="I346" s="134">
        <v>574504.7725</v>
      </c>
      <c r="J346" s="134">
        <v>321097.22</v>
      </c>
      <c r="K346" s="134">
        <v>993604.2224999999</v>
      </c>
      <c r="L346" s="134">
        <v>16075.6875</v>
      </c>
      <c r="M346" s="134">
        <v>4327174839.970001</v>
      </c>
      <c r="N346" s="134">
        <v>17765215.949999996</v>
      </c>
      <c r="O346" s="134">
        <v>62798508.980000004</v>
      </c>
      <c r="P346" s="134">
        <v>3431266.99</v>
      </c>
      <c r="Q346" s="134">
        <v>0</v>
      </c>
      <c r="R346" s="134">
        <v>4243179848.0500016</v>
      </c>
      <c r="S346" s="134">
        <v>4944211234.490001</v>
      </c>
      <c r="T346" s="134">
        <v>-57262007.60000004</v>
      </c>
      <c r="U346" s="134">
        <v>75771161.82999998</v>
      </c>
      <c r="V346" s="134">
        <v>1088750.25</v>
      </c>
      <c r="W346" s="134">
        <v>112402891.74000002</v>
      </c>
      <c r="X346" s="134">
        <v>-11826541.475</v>
      </c>
      <c r="Y346" s="134">
        <v>76060931.42</v>
      </c>
      <c r="Z346" s="134">
        <v>2762254.65</v>
      </c>
      <c r="AA346" s="134">
        <v>182437434.54999998</v>
      </c>
      <c r="AB346" s="134">
        <v>5281734.95</v>
      </c>
      <c r="AC346" s="134">
        <v>232639750.92999992</v>
      </c>
      <c r="AD346" s="134">
        <v>3352961.81</v>
      </c>
      <c r="AE346" s="134">
        <v>3420926.11</v>
      </c>
      <c r="AF346" s="134">
        <v>127882.46</v>
      </c>
      <c r="AG346" s="134">
        <v>1311531.15</v>
      </c>
      <c r="AH346" s="134">
        <v>22138</v>
      </c>
      <c r="AI346" s="134">
        <v>2712.51</v>
      </c>
      <c r="AJ346" s="134">
        <v>17782920.86</v>
      </c>
      <c r="AK346" s="134">
        <v>5225801.57</v>
      </c>
      <c r="AL346" s="134">
        <v>160162590.57</v>
      </c>
      <c r="AM346" s="134">
        <v>-1587832.18</v>
      </c>
      <c r="AN346" s="134">
        <v>-5903948.7700000005</v>
      </c>
      <c r="AO346" s="134">
        <v>-341835.43</v>
      </c>
      <c r="AP346" s="134">
        <v>4338121205.6900015</v>
      </c>
      <c r="AQ346" s="134">
        <v>240317182.00000006</v>
      </c>
      <c r="AR346" s="33"/>
    </row>
    <row r="347" spans="1:44" s="95" customFormat="1" ht="11.25">
      <c r="A347" s="108"/>
      <c r="B347" s="16"/>
      <c r="C347" s="16"/>
      <c r="D347" s="16"/>
      <c r="E347" s="121">
        <v>21086435342.119015</v>
      </c>
      <c r="F347" s="121">
        <v>11410952.612499997</v>
      </c>
      <c r="G347" s="121">
        <v>27418566.957499992</v>
      </c>
      <c r="H347" s="121">
        <v>286778.8275</v>
      </c>
      <c r="I347" s="121">
        <v>2142118.1975</v>
      </c>
      <c r="J347" s="121">
        <v>1229353.69</v>
      </c>
      <c r="K347" s="121">
        <v>4681411.165</v>
      </c>
      <c r="L347" s="121">
        <v>29301.9575</v>
      </c>
      <c r="M347" s="121">
        <v>21039236858.709995</v>
      </c>
      <c r="N347" s="121">
        <v>84008343.47000004</v>
      </c>
      <c r="O347" s="121">
        <v>267698340.7599998</v>
      </c>
      <c r="P347" s="121">
        <v>16549683.549999997</v>
      </c>
      <c r="Q347" s="121">
        <v>10200000</v>
      </c>
      <c r="R347" s="121">
        <v>20660780490.930004</v>
      </c>
      <c r="S347" s="121">
        <v>24305939380.854992</v>
      </c>
      <c r="T347" s="121">
        <v>-305148800.23500013</v>
      </c>
      <c r="U347" s="121">
        <v>301114450.38</v>
      </c>
      <c r="V347" s="121">
        <v>3434195.8</v>
      </c>
      <c r="W347" s="121">
        <v>724354469.8799995</v>
      </c>
      <c r="X347" s="121">
        <v>-47637103.085000016</v>
      </c>
      <c r="Y347" s="121">
        <v>375622321.61999977</v>
      </c>
      <c r="Z347" s="121">
        <v>-893715.8599999989</v>
      </c>
      <c r="AA347" s="121">
        <v>784250694.7199997</v>
      </c>
      <c r="AB347" s="121">
        <v>22600163.05999999</v>
      </c>
      <c r="AC347" s="121">
        <v>1142763319.8700006</v>
      </c>
      <c r="AD347" s="121">
        <v>16964705.689999994</v>
      </c>
      <c r="AE347" s="121">
        <v>16609989.37000001</v>
      </c>
      <c r="AF347" s="121">
        <v>521160.57</v>
      </c>
      <c r="AG347" s="121">
        <v>5557483.61</v>
      </c>
      <c r="AH347" s="121">
        <v>221338.08</v>
      </c>
      <c r="AI347" s="121">
        <v>4025.08</v>
      </c>
      <c r="AJ347" s="121">
        <v>53324938.20999995</v>
      </c>
      <c r="AK347" s="121">
        <v>23774293.950000003</v>
      </c>
      <c r="AL347" s="121">
        <v>859665515.4699998</v>
      </c>
      <c r="AM347" s="121">
        <v>-1523108.07</v>
      </c>
      <c r="AN347" s="121">
        <v>-5903948.7700000005</v>
      </c>
      <c r="AO347" s="121">
        <v>-1915603.45</v>
      </c>
      <c r="AP347" s="121">
        <v>21086435498.49001</v>
      </c>
      <c r="AQ347" s="121">
        <v>1140668393.87</v>
      </c>
      <c r="AR347" s="18"/>
    </row>
    <row r="348" spans="1:44" s="95" customFormat="1" ht="11.25">
      <c r="A348" s="108"/>
      <c r="B348" s="94" t="s">
        <v>772</v>
      </c>
      <c r="C348" s="16"/>
      <c r="D348" s="16"/>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8"/>
    </row>
    <row r="349" spans="1:44" s="95" customFormat="1" ht="11.25">
      <c r="A349" s="108"/>
      <c r="B349" s="25" t="s">
        <v>742</v>
      </c>
      <c r="C349" s="16"/>
      <c r="D349" s="16"/>
      <c r="E349" s="16"/>
      <c r="F349" s="16"/>
      <c r="G349" s="16"/>
      <c r="H349" s="16"/>
      <c r="I349" s="16"/>
      <c r="J349" s="16"/>
      <c r="K349" s="16"/>
      <c r="L349" s="16"/>
      <c r="M349" s="16"/>
      <c r="N349" s="16"/>
      <c r="O349" s="16"/>
      <c r="P349" s="16"/>
      <c r="Q349" s="22"/>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8"/>
    </row>
    <row r="350" spans="1:44" s="95" customFormat="1" ht="11.25">
      <c r="A350" s="108"/>
      <c r="B350" s="25" t="s">
        <v>743</v>
      </c>
      <c r="C350" s="16"/>
      <c r="D350" s="16"/>
      <c r="E350" s="16"/>
      <c r="F350" s="16"/>
      <c r="G350" s="16"/>
      <c r="H350" s="16"/>
      <c r="I350" s="16"/>
      <c r="J350" s="16"/>
      <c r="K350" s="16"/>
      <c r="L350" s="16"/>
      <c r="M350" s="16"/>
      <c r="N350" s="16"/>
      <c r="O350" s="16"/>
      <c r="P350" s="16"/>
      <c r="Q350" s="22"/>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8"/>
    </row>
    <row r="351" spans="1:44" s="95" customFormat="1" ht="11.25">
      <c r="A351" s="108"/>
      <c r="B351" s="25" t="s">
        <v>744</v>
      </c>
      <c r="C351" s="16"/>
      <c r="D351" s="16"/>
      <c r="E351" s="16"/>
      <c r="F351" s="16"/>
      <c r="G351" s="16"/>
      <c r="H351" s="16"/>
      <c r="I351" s="16"/>
      <c r="J351" s="16"/>
      <c r="K351" s="16"/>
      <c r="L351" s="16"/>
      <c r="M351" s="16"/>
      <c r="N351" s="16"/>
      <c r="O351" s="16"/>
      <c r="P351" s="16"/>
      <c r="Q351" s="22"/>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8"/>
    </row>
    <row r="352" spans="1:44" s="95" customFormat="1" ht="11.25">
      <c r="A352" s="108"/>
      <c r="B352" s="25"/>
      <c r="C352" s="16"/>
      <c r="D352" s="16"/>
      <c r="E352" s="16"/>
      <c r="F352" s="16"/>
      <c r="G352" s="16"/>
      <c r="H352" s="16"/>
      <c r="I352" s="16"/>
      <c r="J352" s="16"/>
      <c r="K352" s="16"/>
      <c r="L352" s="16"/>
      <c r="M352" s="16"/>
      <c r="N352" s="16"/>
      <c r="O352" s="16"/>
      <c r="P352" s="16"/>
      <c r="Q352" s="22"/>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8"/>
    </row>
    <row r="353" spans="1:45" s="95" customFormat="1" ht="13.5" thickBot="1">
      <c r="A353" s="113"/>
      <c r="B353" s="114"/>
      <c r="C353" s="8"/>
      <c r="D353" s="8"/>
      <c r="E353" s="8"/>
      <c r="F353" s="8"/>
      <c r="G353" s="8"/>
      <c r="H353" s="8"/>
      <c r="I353" s="8"/>
      <c r="J353" s="8"/>
      <c r="K353" s="8"/>
      <c r="L353" s="8"/>
      <c r="M353" s="8"/>
      <c r="N353" s="8"/>
      <c r="O353" s="8"/>
      <c r="P353" s="8"/>
      <c r="Q353" s="9"/>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93"/>
      <c r="AS353" s="29"/>
    </row>
    <row r="354" spans="1:45" s="95" customFormat="1" ht="12.75">
      <c r="A354" s="29"/>
      <c r="B354" s="5"/>
      <c r="C354" s="29"/>
      <c r="D354" s="29"/>
      <c r="E354" s="29"/>
      <c r="F354" s="29"/>
      <c r="G354" s="29"/>
      <c r="H354" s="29"/>
      <c r="I354" s="29"/>
      <c r="J354" s="29"/>
      <c r="K354" s="29"/>
      <c r="L354" s="29"/>
      <c r="M354" s="29"/>
      <c r="N354" s="29"/>
      <c r="O354" s="29"/>
      <c r="P354" s="29"/>
      <c r="Q354" s="6"/>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row>
  </sheetData>
  <sheetProtection/>
  <conditionalFormatting sqref="AA12:AB100 P12:U100 F13:O100">
    <cfRule type="cellIs" priority="1" dxfId="0" operator="equal" stopIfTrue="1">
      <formula>"#"</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2011-08-15T14:04:01Z</cp:lastPrinted>
  <dcterms:created xsi:type="dcterms:W3CDTF">2005-09-29T15:39:31Z</dcterms:created>
  <dcterms:modified xsi:type="dcterms:W3CDTF">2014-01-31T14:48:40Z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