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17" i="3"/>
  <c r="D17" i="3"/>
  <c r="E11" i="3"/>
  <c r="D11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2"/>
  </connection>
</connections>
</file>

<file path=xl/sharedStrings.xml><?xml version="1.0" encoding="utf-8"?>
<sst xmlns="http://schemas.openxmlformats.org/spreadsheetml/2006/main" count="233" uniqueCount="192">
  <si>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</si>
  <si>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</si>
  <si>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</si>
  <si>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</si>
  <si>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</si>
  <si>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</si>
  <si>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</si>
  <si>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</si>
  <si>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</si>
  <si>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Nottingham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</si>
  <si>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</si>
  <si>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</si>
  <si>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</si>
  <si>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</si>
  <si>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</si>
  <si>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</si>
  <si>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</si>
  <si>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</si>
  <si>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</si>
  <si>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</si>
  <si>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</si>
  <si>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</si>
  <si>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</si>
  <si>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</si>
  <si>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</si>
  <si>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</si>
  <si>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</si>
  <si>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</si>
  <si>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</si>
  <si>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</si>
  <si>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</si>
  <si>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</si>
  <si>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</si>
  <si>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</si>
  <si>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</si>
  <si>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</si>
  <si>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</si>
  <si>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</si>
  <si>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</si>
  <si>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</si>
  <si>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</si>
  <si>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</si>
  <si>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</si>
  <si>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</si>
  <si>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</si>
  <si>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</si>
  <si>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</si>
  <si>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</si>
  <si>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</si>
  <si>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</si>
  <si>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</si>
  <si>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</si>
  <si>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</si>
  <si>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</si>
  <si>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</si>
  <si>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</si>
  <si>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</si>
  <si>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</si>
  <si>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</si>
  <si>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</si>
  <si>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</si>
  <si>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</si>
  <si>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</si>
  <si>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</si>
  <si>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</si>
  <si>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</si>
  <si>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</si>
  <si>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</si>
  <si>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</si>
  <si>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</si>
  <si>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</si>
  <si>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</si>
  <si>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</si>
  <si>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</si>
  <si>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</si>
  <si>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</si>
  <si>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</si>
  <si>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</si>
  <si>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</si>
  <si>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</si>
  <si>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</si>
  <si>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</si>
  <si>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</si>
  <si>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</si>
  <si>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</si>
  <si>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</si>
  <si>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</si>
  <si>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</si>
  <si>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</si>
  <si>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</si>
  <si>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</si>
  <si>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</si>
  <si>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</si>
  <si>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</si>
  <si>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</si>
  <si>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</si>
  <si>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</si>
  <si>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</si>
  <si>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</si>
  <si>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</si>
  <si>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</si>
  <si>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</si>
  <si>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</si>
  <si>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</si>
  <si>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</si>
  <si>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</si>
  <si>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</si>
  <si>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</si>
  <si>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</si>
  <si>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</si>
  <si>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</si>
  <si>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</si>
  <si>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</si>
  <si>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</si>
  <si>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</si>
  <si>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</si>
  <si>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</si>
  <si>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Denewood Pupil Referral Unit</t>
  </si>
  <si>
    <t/>
  </si>
  <si>
    <t>Beckhampton Centre</t>
  </si>
  <si>
    <t>Hospital and Home Education PRU</t>
  </si>
  <si>
    <t>Unity Learning Centre</t>
  </si>
  <si>
    <t>Woodlands School</t>
  </si>
  <si>
    <t>Rosehill School</t>
  </si>
  <si>
    <t>Westbury School</t>
  </si>
  <si>
    <t>Oak Field School and Specialist Sports College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</si>
  <si>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</si>
  <si>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</si>
  <si>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</si>
  <si>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</si>
  <si>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</si>
  <si>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</t>
  </si>
  <si>
    <t>2b. Supplements: Quality</t>
  </si>
  <si>
    <t>OFSTED Rating 2</t>
  </si>
  <si>
    <t>2c. Supplements: Flexibility</t>
  </si>
  <si>
    <t>Flexibility</t>
  </si>
  <si>
    <t>2d. Supplements: Sustainability</t>
  </si>
  <si>
    <t>No budget lines entered</t>
  </si>
  <si>
    <t>3. Other formula</t>
  </si>
  <si>
    <t>OFSTED rating 1</t>
  </si>
  <si>
    <t>4. Additional funded free hours</t>
  </si>
  <si>
    <t>TOTAL FUNDING FOR EARLY YEARS SINGLE FUNDING FORMULA (3s AND 4s)</t>
  </si>
  <si>
    <t>5. Two year old Base Rate(s) per hour, per provider type</t>
  </si>
  <si>
    <t>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</si>
  <si>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</si>
  <si>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</si>
  <si>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</si>
  <si>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</si>
  <si>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3 &amp; 4 YR OLD CONTINGENCY</t>
  </si>
  <si>
    <t>8. Early years centrally retained spending</t>
  </si>
  <si>
    <t>Central Expenditure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</si>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</sst>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892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126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4</v>
      </c>
      <c r="E8" s="77">
        <v>5.8</v>
      </c>
      <c r="F8" s="78">
        <v>4</v>
      </c>
      <c r="G8" s="148" t="s">
        <v>129</v>
      </c>
      <c r="H8" s="113">
        <v>787000</v>
      </c>
      <c r="I8" s="113">
        <v>56502</v>
      </c>
      <c r="J8" s="164">
        <v>2108052</v>
      </c>
      <c r="K8" s="78">
        <v>3148000</v>
      </c>
      <c r="L8" s="78">
        <v>327711.59999999998</v>
      </c>
      <c r="M8" s="78">
        <v>8432208</v>
      </c>
      <c r="N8" s="192">
        <v>11907919.6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SUM(N8:N9)/13692590</f>
        <v>0.86966159068518079</v>
      </c>
      <c r="P9" s="237"/>
    </row>
    <row r="10" spans="1:42" x14ac:dyDescent="0.25">
      <c r="A10" s="233"/>
      <c r="B10" s="41" t="s">
        <v>130</v>
      </c>
      <c r="C10" s="41" t="s">
        <v>131</v>
      </c>
      <c r="D10" s="81">
        <v>0.1</v>
      </c>
      <c r="E10" s="81">
        <v>0.1</v>
      </c>
      <c r="F10" s="82">
        <v>0.1</v>
      </c>
      <c r="G10" s="150" t="s">
        <v>129</v>
      </c>
      <c r="H10" s="115">
        <v>787000</v>
      </c>
      <c r="I10" s="115">
        <v>56502</v>
      </c>
      <c r="J10" s="166">
        <v>163160</v>
      </c>
      <c r="K10" s="82">
        <v>78700</v>
      </c>
      <c r="L10" s="82">
        <v>5650.2</v>
      </c>
      <c r="M10" s="82">
        <v>16316</v>
      </c>
      <c r="N10" s="194">
        <v>100666.2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SUM(N10:N11)/13692590</f>
        <v>7.3518742619183078E-3</v>
      </c>
      <c r="P11" s="237"/>
    </row>
    <row r="12" spans="1:42" x14ac:dyDescent="0.25">
      <c r="A12" s="233"/>
      <c r="B12" s="43" t="s">
        <v>132</v>
      </c>
      <c r="C12" s="43" t="s">
        <v>133</v>
      </c>
      <c r="D12" s="83">
        <v>0.05</v>
      </c>
      <c r="E12" s="83">
        <v>0.05</v>
      </c>
      <c r="F12" s="84">
        <v>0.05</v>
      </c>
      <c r="G12" s="151" t="s">
        <v>129</v>
      </c>
      <c r="H12" s="116">
        <v>393500</v>
      </c>
      <c r="I12" s="116">
        <v>56502</v>
      </c>
      <c r="J12" s="167">
        <v>1396100</v>
      </c>
      <c r="K12" s="84">
        <v>19675</v>
      </c>
      <c r="L12" s="84">
        <v>2825.1</v>
      </c>
      <c r="M12" s="84">
        <v>69805</v>
      </c>
      <c r="N12" s="195">
        <v>92305.1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SUM(N12:N13)/13692590</f>
        <v>6.7412447170330818E-3</v>
      </c>
      <c r="P13" s="237"/>
    </row>
    <row r="14" spans="1:42" x14ac:dyDescent="0.25">
      <c r="A14" s="233"/>
      <c r="B14" s="44" t="s">
        <v>134</v>
      </c>
      <c r="C14" s="44" t="s">
        <v>135</v>
      </c>
      <c r="D14" s="85">
        <v>0.1</v>
      </c>
      <c r="E14" s="85">
        <v>0.1</v>
      </c>
      <c r="F14" s="86"/>
      <c r="G14" s="152" t="s">
        <v>129</v>
      </c>
      <c r="H14" s="117">
        <v>78700</v>
      </c>
      <c r="I14" s="117">
        <v>56502</v>
      </c>
      <c r="J14" s="168"/>
      <c r="K14" s="86">
        <v>7870</v>
      </c>
      <c r="L14" s="86">
        <v>5650.2</v>
      </c>
      <c r="M14" s="86"/>
      <c r="N14" s="196">
        <v>13520.2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SUM(N14:N15)/13692590</f>
        <v>9.8740997868190035E-4</v>
      </c>
      <c r="P15" s="237"/>
    </row>
    <row r="16" spans="1:42" x14ac:dyDescent="0.25">
      <c r="A16" s="233"/>
      <c r="B16" s="45" t="s">
        <v>136</v>
      </c>
      <c r="C16" s="45" t="s">
        <v>137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SUM(N16:N17)/13692590</f>
        <v>0</v>
      </c>
      <c r="P17" s="237"/>
    </row>
    <row r="18" spans="1:20" x14ac:dyDescent="0.25">
      <c r="A18" s="233"/>
      <c r="B18" s="47" t="s">
        <v>138</v>
      </c>
      <c r="C18" s="47" t="s">
        <v>139</v>
      </c>
      <c r="D18" s="91">
        <v>0.1</v>
      </c>
      <c r="E18" s="91"/>
      <c r="F18" s="92">
        <v>0.1</v>
      </c>
      <c r="G18" s="155" t="s">
        <v>129</v>
      </c>
      <c r="H18" s="120">
        <v>393500</v>
      </c>
      <c r="I18" s="120"/>
      <c r="J18" s="171">
        <v>294660</v>
      </c>
      <c r="K18" s="92">
        <v>39350</v>
      </c>
      <c r="L18" s="92"/>
      <c r="M18" s="92">
        <v>29466</v>
      </c>
      <c r="N18" s="199">
        <v>68816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SUM(N18:N19)/13692590</f>
        <v>5.0257840189474748E-3</v>
      </c>
      <c r="P19" s="237"/>
    </row>
    <row r="20" spans="1:20" x14ac:dyDescent="0.25">
      <c r="A20" s="233"/>
      <c r="B20" s="49" t="s">
        <v>140</v>
      </c>
      <c r="C20" s="49" t="s">
        <v>137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SUM(N20:N21)/13692590</f>
        <v>0</v>
      </c>
      <c r="P21" s="237"/>
    </row>
    <row r="22" spans="1:20" x14ac:dyDescent="0.25">
      <c r="A22" s="233"/>
      <c r="B22" s="51" t="s">
        <v>141</v>
      </c>
      <c r="C22" s="51"/>
      <c r="D22" s="99"/>
      <c r="E22" s="99"/>
      <c r="F22" s="100"/>
      <c r="G22" s="159"/>
      <c r="H22" s="124"/>
      <c r="I22" s="124"/>
      <c r="J22" s="175"/>
      <c r="K22" s="100">
        <v>3293595</v>
      </c>
      <c r="L22" s="100">
        <v>341837.1</v>
      </c>
      <c r="M22" s="100">
        <v>8547795</v>
      </c>
      <c r="N22" s="203">
        <v>12183227.1</v>
      </c>
      <c r="O22" s="220">
        <f>SUM(O8:O21)</f>
        <v>0.88976790366176151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179</v>
      </c>
      <c r="F24" s="137"/>
      <c r="G24" s="244"/>
      <c r="H24" s="138"/>
      <c r="I24" s="138" t="s">
        <v>183</v>
      </c>
      <c r="J24" s="177"/>
      <c r="K24" s="137"/>
      <c r="L24" s="137" t="s">
        <v>184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187</v>
      </c>
      <c r="C25" s="22" t="s">
        <v>0</v>
      </c>
      <c r="D25" s="101" t="s">
        <v>180</v>
      </c>
      <c r="E25" s="101" t="s">
        <v>181</v>
      </c>
      <c r="F25" s="101" t="s">
        <v>182</v>
      </c>
      <c r="G25" s="147"/>
      <c r="H25" s="125" t="s">
        <v>180</v>
      </c>
      <c r="I25" s="125" t="s">
        <v>181</v>
      </c>
      <c r="J25" s="178" t="s">
        <v>182</v>
      </c>
      <c r="K25" s="101" t="s">
        <v>180</v>
      </c>
      <c r="L25" s="101" t="s">
        <v>181</v>
      </c>
      <c r="M25" s="101" t="s">
        <v>182</v>
      </c>
      <c r="N25" s="205" t="s">
        <v>185</v>
      </c>
      <c r="O25" s="207" t="s">
        <v>186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142</v>
      </c>
      <c r="C26" s="53" t="s">
        <v>143</v>
      </c>
      <c r="D26" s="102">
        <v>5</v>
      </c>
      <c r="E26" s="102"/>
      <c r="F26" s="103"/>
      <c r="G26" s="161" t="s">
        <v>129</v>
      </c>
      <c r="H26" s="126">
        <v>74800</v>
      </c>
      <c r="I26" s="126"/>
      <c r="J26" s="179"/>
      <c r="K26" s="103">
        <v>374000</v>
      </c>
      <c r="L26" s="103"/>
      <c r="M26" s="103"/>
      <c r="N26" s="206">
        <v>374000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144</v>
      </c>
      <c r="C28" s="43" t="s">
        <v>137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145</v>
      </c>
      <c r="C30" s="47" t="s">
        <v>137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146</v>
      </c>
      <c r="C32" s="54"/>
      <c r="D32" s="104"/>
      <c r="E32" s="104"/>
      <c r="F32" s="104"/>
      <c r="G32" s="55"/>
      <c r="H32" s="124"/>
      <c r="I32" s="124"/>
      <c r="J32" s="124"/>
      <c r="K32" s="182">
        <v>374000</v>
      </c>
      <c r="L32" s="100"/>
      <c r="M32" s="100"/>
      <c r="N32" s="100">
        <v>374000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188</v>
      </c>
      <c r="C35" s="60"/>
      <c r="D35" s="105"/>
      <c r="E35" s="105" t="s">
        <v>189</v>
      </c>
      <c r="F35" s="106"/>
      <c r="G35" s="61"/>
      <c r="H35" s="127"/>
      <c r="I35" s="127"/>
      <c r="J35" s="127"/>
      <c r="K35" s="185"/>
      <c r="L35" s="106" t="s">
        <v>190</v>
      </c>
      <c r="M35" s="106"/>
      <c r="N35" s="106"/>
      <c r="O35" s="226" t="s">
        <v>186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147</v>
      </c>
      <c r="C36" s="63" t="s">
        <v>148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350000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SUM(N36:N37)/13692590</f>
        <v>2.5561270731103466E-2</v>
      </c>
      <c r="P37" s="237"/>
    </row>
    <row r="38" spans="1:20" ht="20.399999999999999" x14ac:dyDescent="0.25">
      <c r="A38" s="233"/>
      <c r="B38" s="66" t="s">
        <v>149</v>
      </c>
      <c r="C38" s="67" t="s">
        <v>150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1159363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SUM(N38:N39)/13692590</f>
        <v>8.4670832910355168E-2</v>
      </c>
      <c r="P39" s="237"/>
    </row>
    <row r="40" spans="1:20" x14ac:dyDescent="0.25">
      <c r="A40" s="233"/>
      <c r="B40" s="54" t="s">
        <v>151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1509363</v>
      </c>
      <c r="O40" s="220">
        <f>SUM(O36:O39)</f>
        <v>0.11023210364145863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191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3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892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8299316</v>
      </c>
      <c r="C10">
        <v>102040713</v>
      </c>
      <c r="D10">
        <v>70011256</v>
      </c>
      <c r="E10">
        <v>6194775</v>
      </c>
      <c r="G10">
        <v>186546060</v>
      </c>
      <c r="I10">
        <v>186546060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282495</v>
      </c>
      <c r="D14">
        <v>58402</v>
      </c>
      <c r="G14">
        <v>340897</v>
      </c>
      <c r="H14">
        <v>0</v>
      </c>
      <c r="I14">
        <v>340897</v>
      </c>
    </row>
    <row r="15" spans="1:9" x14ac:dyDescent="0.25">
      <c r="A15" t="s">
        <v>12</v>
      </c>
      <c r="C15">
        <v>478656</v>
      </c>
      <c r="D15">
        <v>85675</v>
      </c>
      <c r="G15">
        <v>564331</v>
      </c>
      <c r="H15">
        <v>0</v>
      </c>
      <c r="I15">
        <v>564331</v>
      </c>
    </row>
    <row r="16" spans="1:9" x14ac:dyDescent="0.25">
      <c r="A16" t="s">
        <v>13</v>
      </c>
      <c r="C16">
        <v>222511</v>
      </c>
      <c r="D16">
        <v>8400</v>
      </c>
      <c r="G16">
        <v>230911</v>
      </c>
      <c r="H16">
        <v>0</v>
      </c>
      <c r="I16">
        <v>230911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28500</v>
      </c>
      <c r="D20">
        <v>2500</v>
      </c>
      <c r="G20">
        <v>31000</v>
      </c>
      <c r="H20">
        <v>0</v>
      </c>
      <c r="I20">
        <v>31000</v>
      </c>
    </row>
    <row r="21" spans="1:9" x14ac:dyDescent="0.25">
      <c r="A21" t="s">
        <v>18</v>
      </c>
      <c r="C21">
        <v>126330</v>
      </c>
      <c r="D21">
        <v>16644</v>
      </c>
      <c r="G21">
        <v>142974</v>
      </c>
      <c r="H21">
        <v>0</v>
      </c>
      <c r="I21">
        <v>142974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0</v>
      </c>
      <c r="D25">
        <v>0</v>
      </c>
      <c r="E25">
        <v>6289283</v>
      </c>
      <c r="F25">
        <v>0</v>
      </c>
      <c r="G25">
        <v>6289283</v>
      </c>
      <c r="H25">
        <v>0</v>
      </c>
      <c r="I25">
        <v>6289283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598884</v>
      </c>
      <c r="F26">
        <v>0</v>
      </c>
      <c r="G26">
        <v>598884</v>
      </c>
      <c r="H26">
        <v>0</v>
      </c>
      <c r="I26">
        <v>598884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674891</v>
      </c>
      <c r="F27">
        <v>0</v>
      </c>
      <c r="G27">
        <v>674891</v>
      </c>
      <c r="H27">
        <v>0</v>
      </c>
      <c r="I27">
        <v>674891</v>
      </c>
    </row>
    <row r="28" spans="1:9" x14ac:dyDescent="0.25">
      <c r="A28" t="s">
        <v>22</v>
      </c>
      <c r="B28">
        <v>256519</v>
      </c>
      <c r="C28">
        <v>2023971</v>
      </c>
      <c r="D28">
        <v>1393545</v>
      </c>
      <c r="E28">
        <v>1175274</v>
      </c>
      <c r="F28">
        <v>0</v>
      </c>
      <c r="G28">
        <v>4849309</v>
      </c>
      <c r="H28">
        <v>0</v>
      </c>
      <c r="I28">
        <v>4849309</v>
      </c>
    </row>
    <row r="29" spans="1:9" x14ac:dyDescent="0.25">
      <c r="A29" t="s">
        <v>23</v>
      </c>
      <c r="B29">
        <v>137762</v>
      </c>
      <c r="C29">
        <v>1086960</v>
      </c>
      <c r="D29">
        <v>748394</v>
      </c>
      <c r="E29">
        <v>19644</v>
      </c>
      <c r="F29">
        <v>0</v>
      </c>
      <c r="G29">
        <v>1992760</v>
      </c>
      <c r="H29">
        <v>0</v>
      </c>
      <c r="I29">
        <v>1992760</v>
      </c>
    </row>
    <row r="30" spans="1:9" x14ac:dyDescent="0.25">
      <c r="A30" t="s">
        <v>24</v>
      </c>
      <c r="B30">
        <v>29711</v>
      </c>
      <c r="C30">
        <v>234428</v>
      </c>
      <c r="D30">
        <v>161408</v>
      </c>
      <c r="E30">
        <v>4237</v>
      </c>
      <c r="F30">
        <v>0</v>
      </c>
      <c r="G30">
        <v>429784</v>
      </c>
      <c r="H30">
        <v>0</v>
      </c>
      <c r="I30">
        <v>429784</v>
      </c>
    </row>
    <row r="31" spans="1:9" x14ac:dyDescent="0.25">
      <c r="A31" t="s">
        <v>25</v>
      </c>
      <c r="E31">
        <v>513586</v>
      </c>
      <c r="G31">
        <v>513586</v>
      </c>
      <c r="H31">
        <v>0</v>
      </c>
      <c r="I31">
        <v>513586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1509363</v>
      </c>
      <c r="G38">
        <v>1509363</v>
      </c>
      <c r="H38">
        <v>0</v>
      </c>
      <c r="I38">
        <v>1509363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251669</v>
      </c>
      <c r="C42">
        <v>1985707</v>
      </c>
      <c r="D42">
        <v>1367199</v>
      </c>
      <c r="E42">
        <v>35887</v>
      </c>
      <c r="G42">
        <v>3640462</v>
      </c>
      <c r="H42">
        <v>0</v>
      </c>
      <c r="I42">
        <v>3640462</v>
      </c>
    </row>
    <row r="43" spans="1:9" x14ac:dyDescent="0.25">
      <c r="A43" t="s">
        <v>31</v>
      </c>
      <c r="B43">
        <v>0</v>
      </c>
      <c r="C43">
        <v>339372</v>
      </c>
      <c r="D43">
        <v>245542</v>
      </c>
      <c r="E43">
        <v>0</v>
      </c>
      <c r="G43">
        <v>584914</v>
      </c>
      <c r="H43">
        <v>0</v>
      </c>
      <c r="I43">
        <v>584914</v>
      </c>
    </row>
    <row r="44" spans="1:9" x14ac:dyDescent="0.25">
      <c r="A44" t="s">
        <v>32</v>
      </c>
      <c r="B44">
        <v>2074</v>
      </c>
      <c r="C44">
        <v>16364</v>
      </c>
      <c r="D44">
        <v>11267</v>
      </c>
      <c r="E44">
        <v>296</v>
      </c>
      <c r="G44">
        <v>30001</v>
      </c>
      <c r="H44">
        <v>0</v>
      </c>
      <c r="I44">
        <v>30001</v>
      </c>
    </row>
    <row r="45" spans="1:9" x14ac:dyDescent="0.25">
      <c r="A45" t="s">
        <v>33</v>
      </c>
      <c r="B45">
        <v>112612</v>
      </c>
      <c r="C45">
        <v>884972</v>
      </c>
      <c r="D45">
        <v>609321</v>
      </c>
      <c r="E45">
        <v>15994</v>
      </c>
      <c r="G45">
        <v>1622899</v>
      </c>
      <c r="H45">
        <v>0</v>
      </c>
      <c r="I45">
        <v>1622899</v>
      </c>
    </row>
    <row r="46" spans="1:9" x14ac:dyDescent="0.25">
      <c r="A46" t="s">
        <v>34</v>
      </c>
      <c r="B46">
        <v>13826</v>
      </c>
      <c r="C46">
        <v>109091</v>
      </c>
      <c r="D46">
        <v>75111</v>
      </c>
      <c r="E46">
        <v>1972</v>
      </c>
      <c r="G46">
        <v>200000</v>
      </c>
      <c r="H46">
        <v>0</v>
      </c>
      <c r="I46">
        <v>200000</v>
      </c>
    </row>
    <row r="47" spans="1:9" x14ac:dyDescent="0.25">
      <c r="A47" t="s">
        <v>35</v>
      </c>
      <c r="B47">
        <v>104238</v>
      </c>
      <c r="C47">
        <v>822450</v>
      </c>
      <c r="D47">
        <v>566273</v>
      </c>
      <c r="E47">
        <v>14864</v>
      </c>
      <c r="G47">
        <v>1507825</v>
      </c>
      <c r="H47">
        <v>0</v>
      </c>
      <c r="I47">
        <v>1507825</v>
      </c>
    </row>
    <row r="48" spans="1:9" x14ac:dyDescent="0.25">
      <c r="A48" t="s">
        <v>36</v>
      </c>
      <c r="B48">
        <v>0</v>
      </c>
      <c r="C48">
        <v>0</v>
      </c>
      <c r="D48">
        <v>325725</v>
      </c>
      <c r="E48">
        <v>0</v>
      </c>
      <c r="G48">
        <v>325725</v>
      </c>
      <c r="H48">
        <v>0</v>
      </c>
      <c r="I48">
        <v>325725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38022</v>
      </c>
      <c r="C51">
        <v>300000</v>
      </c>
      <c r="D51">
        <v>206556</v>
      </c>
      <c r="E51">
        <v>5422</v>
      </c>
      <c r="G51">
        <v>550000</v>
      </c>
      <c r="H51">
        <v>0</v>
      </c>
      <c r="I51">
        <v>550000</v>
      </c>
    </row>
    <row r="52" spans="1:9" x14ac:dyDescent="0.25">
      <c r="A52" t="s">
        <v>40</v>
      </c>
      <c r="B52">
        <v>69131</v>
      </c>
      <c r="C52">
        <v>545455</v>
      </c>
      <c r="D52">
        <v>375556</v>
      </c>
      <c r="E52">
        <v>9858</v>
      </c>
      <c r="F52">
        <v>0</v>
      </c>
      <c r="G52">
        <v>1000000</v>
      </c>
      <c r="H52">
        <v>0</v>
      </c>
      <c r="I52">
        <v>1000000</v>
      </c>
    </row>
    <row r="53" spans="1:9" x14ac:dyDescent="0.25">
      <c r="A53" t="s">
        <v>41</v>
      </c>
      <c r="B53">
        <v>4357</v>
      </c>
      <c r="C53">
        <v>34378</v>
      </c>
      <c r="D53">
        <v>23670</v>
      </c>
      <c r="E53">
        <v>621</v>
      </c>
      <c r="F53">
        <v>0</v>
      </c>
      <c r="G53">
        <v>63026</v>
      </c>
      <c r="H53">
        <v>0</v>
      </c>
      <c r="I53">
        <v>63026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10828600</v>
      </c>
      <c r="C55">
        <v>111562353</v>
      </c>
      <c r="D55">
        <v>76292444</v>
      </c>
      <c r="E55">
        <v>15555488</v>
      </c>
      <c r="F55">
        <v>0</v>
      </c>
      <c r="G55">
        <v>214238885</v>
      </c>
      <c r="H55">
        <v>0</v>
      </c>
      <c r="I55">
        <v>214238885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220243832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1138695</v>
      </c>
    </row>
    <row r="62" spans="1:9" x14ac:dyDescent="0.25">
      <c r="A62" t="s">
        <v>47</v>
      </c>
      <c r="G62">
        <v>95227705</v>
      </c>
    </row>
    <row r="63" spans="1:9" x14ac:dyDescent="0.25">
      <c r="A63" t="s">
        <v>48</v>
      </c>
      <c r="G63">
        <v>316610232</v>
      </c>
    </row>
    <row r="64" spans="1:9" x14ac:dyDescent="0.25">
      <c r="A64" t="s">
        <v>49</v>
      </c>
      <c r="G64">
        <v>-72526181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83405</v>
      </c>
      <c r="H69">
        <v>0</v>
      </c>
      <c r="I69">
        <v>83405</v>
      </c>
    </row>
    <row r="70" spans="1:9" x14ac:dyDescent="0.25">
      <c r="A70" t="s">
        <v>52</v>
      </c>
      <c r="G70">
        <v>431933</v>
      </c>
      <c r="H70">
        <v>0</v>
      </c>
      <c r="I70">
        <v>431933</v>
      </c>
    </row>
    <row r="71" spans="1:9" x14ac:dyDescent="0.25">
      <c r="A71" t="s">
        <v>53</v>
      </c>
      <c r="G71">
        <v>403516</v>
      </c>
      <c r="H71">
        <v>0</v>
      </c>
      <c r="I71">
        <v>403516</v>
      </c>
    </row>
    <row r="72" spans="1:9" x14ac:dyDescent="0.25">
      <c r="A72" t="s">
        <v>54</v>
      </c>
      <c r="G72">
        <v>1428376</v>
      </c>
      <c r="H72">
        <v>0</v>
      </c>
      <c r="I72">
        <v>1428376</v>
      </c>
    </row>
    <row r="73" spans="1:9" x14ac:dyDescent="0.25">
      <c r="A73" t="s">
        <v>55</v>
      </c>
      <c r="G73">
        <v>1420654</v>
      </c>
      <c r="H73">
        <v>0</v>
      </c>
      <c r="I73">
        <v>1420654</v>
      </c>
    </row>
    <row r="74" spans="1:9" x14ac:dyDescent="0.25">
      <c r="A74" t="s">
        <v>56</v>
      </c>
      <c r="G74">
        <v>527913</v>
      </c>
      <c r="H74">
        <v>0</v>
      </c>
      <c r="I74">
        <v>527913</v>
      </c>
    </row>
    <row r="75" spans="1:9" x14ac:dyDescent="0.25">
      <c r="A75" t="s">
        <v>57</v>
      </c>
      <c r="G75">
        <v>28338</v>
      </c>
      <c r="H75">
        <v>0</v>
      </c>
      <c r="I75">
        <v>28338</v>
      </c>
    </row>
    <row r="77" spans="1:9" x14ac:dyDescent="0.25">
      <c r="A77" t="s">
        <v>58</v>
      </c>
      <c r="G77">
        <v>486231</v>
      </c>
      <c r="H77">
        <v>0</v>
      </c>
      <c r="I77">
        <v>486231</v>
      </c>
    </row>
    <row r="78" spans="1:9" x14ac:dyDescent="0.25">
      <c r="A78" t="s">
        <v>59</v>
      </c>
      <c r="G78">
        <v>273010</v>
      </c>
      <c r="H78">
        <v>0</v>
      </c>
      <c r="I78">
        <v>273010</v>
      </c>
    </row>
    <row r="79" spans="1:9" x14ac:dyDescent="0.25">
      <c r="A79" t="s">
        <v>60</v>
      </c>
      <c r="G79">
        <v>107180</v>
      </c>
      <c r="H79">
        <v>0</v>
      </c>
      <c r="I79">
        <v>107180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871948</v>
      </c>
      <c r="F80">
        <v>0</v>
      </c>
      <c r="G80">
        <v>871948</v>
      </c>
      <c r="H80">
        <v>0</v>
      </c>
      <c r="I80">
        <v>871948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495451</v>
      </c>
      <c r="F81">
        <v>0</v>
      </c>
      <c r="G81">
        <v>495451</v>
      </c>
      <c r="H81">
        <v>0</v>
      </c>
      <c r="I81">
        <v>495451</v>
      </c>
    </row>
    <row r="82" spans="1:9" x14ac:dyDescent="0.25">
      <c r="A82" t="s">
        <v>63</v>
      </c>
      <c r="G82">
        <v>151562</v>
      </c>
      <c r="H82">
        <v>0</v>
      </c>
      <c r="I82">
        <v>151562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14430</v>
      </c>
      <c r="H85">
        <v>0</v>
      </c>
      <c r="I85">
        <v>14430</v>
      </c>
    </row>
    <row r="86" spans="1:9" x14ac:dyDescent="0.25">
      <c r="A86" t="s">
        <v>66</v>
      </c>
      <c r="G86">
        <v>759714</v>
      </c>
      <c r="H86">
        <v>0</v>
      </c>
      <c r="I86">
        <v>759714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7483661</v>
      </c>
      <c r="H90">
        <v>0</v>
      </c>
      <c r="I90">
        <v>7483661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6237126</v>
      </c>
      <c r="H97">
        <v>0</v>
      </c>
      <c r="I97">
        <v>6237126</v>
      </c>
    </row>
    <row r="98" spans="1:9" x14ac:dyDescent="0.25">
      <c r="A98" t="s">
        <v>72</v>
      </c>
      <c r="G98">
        <v>903801</v>
      </c>
      <c r="H98">
        <v>0</v>
      </c>
      <c r="I98">
        <v>903801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99116</v>
      </c>
      <c r="H100">
        <v>0</v>
      </c>
      <c r="I100">
        <v>99116</v>
      </c>
    </row>
    <row r="101" spans="1:9" x14ac:dyDescent="0.25">
      <c r="A101" t="s">
        <v>75</v>
      </c>
      <c r="G101">
        <v>7240043</v>
      </c>
      <c r="H101">
        <v>0</v>
      </c>
      <c r="I101">
        <v>7240043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11066474</v>
      </c>
      <c r="H106">
        <v>0</v>
      </c>
      <c r="I106">
        <v>11066474</v>
      </c>
    </row>
    <row r="107" spans="1:9" x14ac:dyDescent="0.25">
      <c r="A107" t="s">
        <v>77</v>
      </c>
      <c r="G107">
        <v>12819316</v>
      </c>
      <c r="H107">
        <v>0</v>
      </c>
      <c r="I107">
        <v>12819316</v>
      </c>
    </row>
    <row r="108" spans="1:9" x14ac:dyDescent="0.25">
      <c r="A108" t="s">
        <v>78</v>
      </c>
      <c r="G108">
        <v>1550210</v>
      </c>
      <c r="H108">
        <v>0</v>
      </c>
      <c r="I108">
        <v>1550210</v>
      </c>
    </row>
    <row r="109" spans="1:9" x14ac:dyDescent="0.25">
      <c r="A109" t="s">
        <v>79</v>
      </c>
      <c r="G109">
        <v>458390</v>
      </c>
      <c r="H109">
        <v>0</v>
      </c>
      <c r="I109">
        <v>458390</v>
      </c>
    </row>
    <row r="110" spans="1:9" x14ac:dyDescent="0.25">
      <c r="A110" t="s">
        <v>80</v>
      </c>
      <c r="G110">
        <v>2728686</v>
      </c>
      <c r="H110">
        <v>0</v>
      </c>
      <c r="I110">
        <v>2728686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68141</v>
      </c>
      <c r="H111" s="8">
        <v>0</v>
      </c>
      <c r="I111" s="8">
        <v>68141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4345</v>
      </c>
      <c r="C113">
        <v>34282</v>
      </c>
      <c r="D113">
        <v>23604</v>
      </c>
      <c r="E113">
        <v>620</v>
      </c>
      <c r="G113">
        <v>62851</v>
      </c>
      <c r="H113">
        <v>0</v>
      </c>
      <c r="I113">
        <v>62851</v>
      </c>
    </row>
    <row r="114" spans="1:9" x14ac:dyDescent="0.25">
      <c r="A114" t="s">
        <v>84</v>
      </c>
      <c r="G114">
        <v>620176</v>
      </c>
      <c r="H114">
        <v>0</v>
      </c>
      <c r="I114">
        <v>620176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4345</v>
      </c>
      <c r="C116">
        <v>34282</v>
      </c>
      <c r="D116">
        <v>23604</v>
      </c>
      <c r="E116">
        <v>620</v>
      </c>
      <c r="G116">
        <v>29374244</v>
      </c>
      <c r="H116">
        <v>0</v>
      </c>
      <c r="I116">
        <v>29374244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725286</v>
      </c>
      <c r="H120">
        <v>0</v>
      </c>
      <c r="I120">
        <v>725286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11024595</v>
      </c>
      <c r="H124">
        <v>0</v>
      </c>
      <c r="I124">
        <v>11024595</v>
      </c>
    </row>
    <row r="125" spans="1:9" x14ac:dyDescent="0.25">
      <c r="A125" t="s">
        <v>89</v>
      </c>
      <c r="G125">
        <v>4420728</v>
      </c>
      <c r="H125">
        <v>0</v>
      </c>
      <c r="I125">
        <v>4420728</v>
      </c>
    </row>
    <row r="126" spans="1:9" x14ac:dyDescent="0.25">
      <c r="A126" t="s">
        <v>90</v>
      </c>
      <c r="G126">
        <v>447496</v>
      </c>
      <c r="H126">
        <v>0</v>
      </c>
      <c r="I126">
        <v>447496</v>
      </c>
    </row>
    <row r="127" spans="1:9" x14ac:dyDescent="0.25">
      <c r="A127" t="s">
        <v>91</v>
      </c>
      <c r="G127">
        <v>15892819</v>
      </c>
      <c r="H127">
        <v>0</v>
      </c>
      <c r="I127">
        <v>15892819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1004440</v>
      </c>
      <c r="H131">
        <v>0</v>
      </c>
      <c r="I131">
        <v>1004440</v>
      </c>
    </row>
    <row r="132" spans="1:9" x14ac:dyDescent="0.25">
      <c r="A132" t="s">
        <v>93</v>
      </c>
      <c r="G132">
        <v>2258743</v>
      </c>
      <c r="H132">
        <v>0</v>
      </c>
      <c r="I132">
        <v>2258743</v>
      </c>
    </row>
    <row r="133" spans="1:9" x14ac:dyDescent="0.25">
      <c r="A133" t="s">
        <v>94</v>
      </c>
      <c r="G133">
        <v>74813</v>
      </c>
      <c r="H133">
        <v>0</v>
      </c>
      <c r="I133">
        <v>74813</v>
      </c>
    </row>
    <row r="134" spans="1:9" x14ac:dyDescent="0.25">
      <c r="A134" t="s">
        <v>95</v>
      </c>
      <c r="G134">
        <v>2164152</v>
      </c>
      <c r="H134">
        <v>0</v>
      </c>
      <c r="I134">
        <v>2164152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5502148</v>
      </c>
      <c r="H136">
        <v>0</v>
      </c>
      <c r="I136">
        <v>5502148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2023017</v>
      </c>
      <c r="H140">
        <v>0</v>
      </c>
      <c r="I140">
        <v>2023017</v>
      </c>
    </row>
    <row r="141" spans="1:9" x14ac:dyDescent="0.25">
      <c r="A141" t="s">
        <v>99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G142">
        <v>2023017</v>
      </c>
      <c r="H142">
        <v>0</v>
      </c>
      <c r="I142">
        <v>2023017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2737855</v>
      </c>
      <c r="H146">
        <v>0</v>
      </c>
      <c r="I146">
        <v>2737855</v>
      </c>
    </row>
    <row r="148" spans="1:9" x14ac:dyDescent="0.25">
      <c r="A148" t="s">
        <v>102</v>
      </c>
      <c r="G148">
        <v>219481</v>
      </c>
      <c r="H148">
        <v>0</v>
      </c>
      <c r="I148">
        <v>219481</v>
      </c>
    </row>
    <row r="150" spans="1:9" x14ac:dyDescent="0.25">
      <c r="A150" t="s">
        <v>103</v>
      </c>
      <c r="G150">
        <v>221722546</v>
      </c>
      <c r="H150">
        <v>0</v>
      </c>
      <c r="I150">
        <v>221722546</v>
      </c>
    </row>
    <row r="151" spans="1:9" x14ac:dyDescent="0.25">
      <c r="A151" t="s">
        <v>104</v>
      </c>
      <c r="G151">
        <v>63495412</v>
      </c>
      <c r="H151">
        <v>0</v>
      </c>
      <c r="I151">
        <v>63495412</v>
      </c>
    </row>
    <row r="153" spans="1:9" x14ac:dyDescent="0.25">
      <c r="A153" t="s">
        <v>105</v>
      </c>
      <c r="G153">
        <v>285217958</v>
      </c>
      <c r="H153">
        <v>0</v>
      </c>
      <c r="I153">
        <v>285217958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39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1104</v>
      </c>
      <c r="D7">
        <v>40</v>
      </c>
      <c r="E7">
        <v>1122314</v>
      </c>
      <c r="F7">
        <v>28057.85</v>
      </c>
      <c r="G7" s="13" t="s">
        <v>118</v>
      </c>
    </row>
    <row r="8" spans="1:9" x14ac:dyDescent="0.25">
      <c r="B8" t="s">
        <v>119</v>
      </c>
      <c r="C8">
        <v>1107</v>
      </c>
      <c r="D8">
        <v>16</v>
      </c>
      <c r="E8">
        <v>297313</v>
      </c>
      <c r="F8">
        <v>18582.060000000001</v>
      </c>
      <c r="G8" s="13" t="s">
        <v>118</v>
      </c>
    </row>
    <row r="9" spans="1:9" x14ac:dyDescent="0.25">
      <c r="B9" t="s">
        <v>120</v>
      </c>
      <c r="C9">
        <v>1109</v>
      </c>
      <c r="D9">
        <v>10</v>
      </c>
      <c r="E9">
        <v>1038746</v>
      </c>
      <c r="F9">
        <v>103874.6</v>
      </c>
      <c r="G9" s="13" t="s">
        <v>118</v>
      </c>
    </row>
    <row r="10" spans="1:9" x14ac:dyDescent="0.25">
      <c r="B10" t="s">
        <v>121</v>
      </c>
      <c r="C10">
        <v>1110</v>
      </c>
      <c r="D10">
        <v>123</v>
      </c>
      <c r="E10">
        <v>1611850</v>
      </c>
      <c r="F10">
        <v>13104.47</v>
      </c>
      <c r="G10" s="13" t="s">
        <v>118</v>
      </c>
    </row>
    <row r="11" spans="1:9" x14ac:dyDescent="0.25">
      <c r="A11" s="1" t="s">
        <v>175</v>
      </c>
      <c r="D11">
        <f>SUM(D7:D10)</f>
        <v>189</v>
      </c>
      <c r="E11">
        <f>SUM(E7:E10)</f>
        <v>4070223</v>
      </c>
    </row>
    <row r="12" spans="1:9" x14ac:dyDescent="0.25">
      <c r="A12" s="1"/>
    </row>
    <row r="13" spans="1:9" x14ac:dyDescent="0.25">
      <c r="A13" s="1" t="s">
        <v>174</v>
      </c>
      <c r="B13" t="s">
        <v>122</v>
      </c>
      <c r="C13">
        <v>7033</v>
      </c>
      <c r="D13">
        <v>59</v>
      </c>
      <c r="E13">
        <v>1171391</v>
      </c>
      <c r="F13">
        <v>19854.080000000002</v>
      </c>
      <c r="G13" s="13" t="s">
        <v>118</v>
      </c>
    </row>
    <row r="14" spans="1:9" x14ac:dyDescent="0.25">
      <c r="B14" t="s">
        <v>123</v>
      </c>
      <c r="C14">
        <v>7035</v>
      </c>
      <c r="D14">
        <v>97.2</v>
      </c>
      <c r="E14">
        <v>2145165</v>
      </c>
      <c r="F14">
        <v>22069.599999999999</v>
      </c>
      <c r="G14" s="13" t="s">
        <v>118</v>
      </c>
    </row>
    <row r="15" spans="1:9" x14ac:dyDescent="0.25">
      <c r="B15" t="s">
        <v>124</v>
      </c>
      <c r="C15">
        <v>7040</v>
      </c>
      <c r="D15">
        <v>45</v>
      </c>
      <c r="E15">
        <v>1103261</v>
      </c>
      <c r="F15">
        <v>24516.91</v>
      </c>
      <c r="G15" s="13" t="s">
        <v>118</v>
      </c>
    </row>
    <row r="16" spans="1:9" x14ac:dyDescent="0.25">
      <c r="B16" t="s">
        <v>125</v>
      </c>
      <c r="C16">
        <v>7042</v>
      </c>
      <c r="D16">
        <v>155</v>
      </c>
      <c r="E16">
        <v>3620655</v>
      </c>
      <c r="F16">
        <v>23359.06</v>
      </c>
      <c r="G16" s="13" t="s">
        <v>118</v>
      </c>
    </row>
    <row r="17" spans="1:6" x14ac:dyDescent="0.25">
      <c r="A17" s="1" t="s">
        <v>176</v>
      </c>
      <c r="D17">
        <f>SUM(D13:D16)</f>
        <v>356.2</v>
      </c>
      <c r="E17">
        <f>SUM(E13:E16)</f>
        <v>8040472</v>
      </c>
    </row>
    <row r="21" spans="1:6" x14ac:dyDescent="0.25">
      <c r="A21" s="15" t="s">
        <v>177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2013-09-10T12:10:06Z</dcterms:created>
  <dcterms:modified xsi:type="dcterms:W3CDTF">2013-09-10T12:10:14Z</dcterms:modified>
</cp:coreProperties>
</file>