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16" i="3"/>
  <c r="D16" i="3"/>
  <c r="E10" i="3"/>
  <c r="D10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8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8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84"/>
  </connection>
</connections>
</file>

<file path=xl/sharedStrings.xml><?xml version="1.0" encoding="utf-8"?>
<sst xmlns="http://schemas.openxmlformats.org/spreadsheetml/2006/main" count="229" uniqueCount="190">
  <si>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</si>
  <si>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</si>
  <si>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</si>
  <si>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</si>
  <si>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</si>
  <si>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</si>
  <si>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</si>
  <si>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</si>
  <si>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</si>
  <si>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Herefordshire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</si>
  <si>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</si>
  <si>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</si>
  <si>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</si>
  <si>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</si>
  <si>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</si>
  <si>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</si>
  <si>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</si>
  <si>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</si>
  <si>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</si>
  <si>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</si>
  <si>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</si>
  <si>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</si>
  <si>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</si>
  <si>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</si>
  <si>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</si>
  <si>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</si>
  <si>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</si>
  <si>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</si>
  <si>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</si>
  <si>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</si>
  <si>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</si>
  <si>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</si>
  <si>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</si>
  <si>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</si>
  <si>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</si>
  <si>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</si>
  <si>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</si>
  <si>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</si>
  <si>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</si>
  <si>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</si>
  <si>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</si>
  <si>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</si>
  <si>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</si>
  <si>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</si>
  <si>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</si>
  <si>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</si>
  <si>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</si>
  <si>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</si>
  <si>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</si>
  <si>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</si>
  <si>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</si>
  <si>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</si>
  <si>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</si>
  <si>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</si>
  <si>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</si>
  <si>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</si>
  <si>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</si>
  <si>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</si>
  <si>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</si>
  <si>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</si>
  <si>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</si>
  <si>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</si>
  <si>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</si>
  <si>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</si>
  <si>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</si>
  <si>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</si>
  <si>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</si>
  <si>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</si>
  <si>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</si>
  <si>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</si>
  <si>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</si>
  <si>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</si>
  <si>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</si>
  <si>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</si>
  <si>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</si>
  <si>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</si>
  <si>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</si>
  <si>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</si>
  <si>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</si>
  <si>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</si>
  <si>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</si>
  <si>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</si>
  <si>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</si>
  <si>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</si>
  <si>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</si>
  <si>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</si>
  <si>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</si>
  <si>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</si>
  <si>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</si>
  <si>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</si>
  <si>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</si>
  <si>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</si>
  <si>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</si>
  <si>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</si>
  <si>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</si>
  <si>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</si>
  <si>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</si>
  <si>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</si>
  <si>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</si>
  <si>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</si>
  <si>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</si>
  <si>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</si>
  <si>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</si>
  <si>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</si>
  <si>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</si>
  <si>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</si>
  <si>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</si>
  <si>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</si>
  <si>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</si>
  <si>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</si>
  <si>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</si>
  <si>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</si>
  <si>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</si>
  <si>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</si>
  <si>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</si>
  <si>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</si>
  <si>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</si>
  <si>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Priory Pupil Referral Unit</t>
  </si>
  <si>
    <t/>
  </si>
  <si>
    <t>St David's Pupil Referral Unit</t>
  </si>
  <si>
    <t>The Aconbury Centre</t>
  </si>
  <si>
    <t>Barrs Court School</t>
  </si>
  <si>
    <t>Blackmarston School</t>
  </si>
  <si>
    <t>Westfield School</t>
  </si>
  <si>
    <t>Brookfield School</t>
  </si>
  <si>
    <t>UnitType</t>
  </si>
  <si>
    <t>1. EYSFF (three and four year olds) Base Rate(s) per hour, per provider type</t>
  </si>
  <si>
    <t>NEF hourly rate per child (all eligible 3 and 4 years olds)</t>
  </si>
  <si>
    <t>PerHour</t>
  </si>
  <si>
    <t>2a. Supplements: Deprivation</t>
  </si>
  <si>
    <t>Hourly (targeted) subsidy per 3 or 4 year old living in bottom 20% of disadvantage area 26p.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</si>
  <si>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</si>
  <si>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</si>
  <si>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</si>
  <si>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</si>
  <si>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</si>
  <si>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Weekly lump sum for all providers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</si>
  <si>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</si>
  <si>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</si>
  <si>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</si>
  <si>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</si>
  <si>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NEF hourly rate for eligible two year old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</si>
  <si>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</si>
  <si>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</si>
  <si>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</si>
  <si>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</si>
  <si>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£63,500 - Additions Early Years one - off extra 90% provision; £9,007 Early Years contingency</t>
  </si>
  <si>
    <t>8. Early years centrally retained spending</t>
  </si>
  <si>
    <t>£299,775 EY teachers, £60,000 NEF Staff, £143,000 EY non staffing, £300,000 2YO capacity budget, £35,812 Recharges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</si>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</sst>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884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125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3.2</v>
      </c>
      <c r="E8" s="77"/>
      <c r="F8" s="78">
        <v>3.2</v>
      </c>
      <c r="G8" s="148" t="s">
        <v>128</v>
      </c>
      <c r="H8" s="113">
        <v>1077108</v>
      </c>
      <c r="I8" s="113"/>
      <c r="J8" s="164">
        <v>210672</v>
      </c>
      <c r="K8" s="78">
        <v>3446745.6</v>
      </c>
      <c r="L8" s="78"/>
      <c r="M8" s="78">
        <v>674150.40000000002</v>
      </c>
      <c r="N8" s="192">
        <v>4120896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SUM(N8:N9)/5386693</f>
        <v>0.76501408192373321</v>
      </c>
      <c r="P9" s="237"/>
    </row>
    <row r="10" spans="1:42" ht="30.6" x14ac:dyDescent="0.25">
      <c r="A10" s="233"/>
      <c r="B10" s="41" t="s">
        <v>129</v>
      </c>
      <c r="C10" s="41" t="s">
        <v>130</v>
      </c>
      <c r="D10" s="81">
        <v>0.26</v>
      </c>
      <c r="E10" s="81"/>
      <c r="F10" s="82">
        <v>0.26</v>
      </c>
      <c r="G10" s="150" t="s">
        <v>128</v>
      </c>
      <c r="H10" s="115">
        <v>317127</v>
      </c>
      <c r="I10" s="115"/>
      <c r="J10" s="166">
        <v>104423</v>
      </c>
      <c r="K10" s="82">
        <v>82453.02</v>
      </c>
      <c r="L10" s="82"/>
      <c r="M10" s="82">
        <v>27149.98</v>
      </c>
      <c r="N10" s="194">
        <v>109603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SUM(N10:N11)/5386693</f>
        <v>2.0346992115570721E-2</v>
      </c>
      <c r="P11" s="237"/>
    </row>
    <row r="12" spans="1:42" x14ac:dyDescent="0.25">
      <c r="A12" s="233"/>
      <c r="B12" s="43" t="s">
        <v>131</v>
      </c>
      <c r="C12" s="43" t="s">
        <v>132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SUM(N12:N13)/5386693</f>
        <v>0</v>
      </c>
      <c r="P13" s="237"/>
    </row>
    <row r="14" spans="1:42" x14ac:dyDescent="0.25">
      <c r="A14" s="233"/>
      <c r="B14" s="44" t="s">
        <v>133</v>
      </c>
      <c r="C14" s="44" t="s">
        <v>132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SUM(N14:N15)/5386693</f>
        <v>0</v>
      </c>
      <c r="P15" s="237"/>
    </row>
    <row r="16" spans="1:42" x14ac:dyDescent="0.25">
      <c r="A16" s="233"/>
      <c r="B16" s="45" t="s">
        <v>134</v>
      </c>
      <c r="C16" s="45" t="s">
        <v>132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SUM(N16:N17)/5386693</f>
        <v>0</v>
      </c>
      <c r="P17" s="237"/>
    </row>
    <row r="18" spans="1:20" x14ac:dyDescent="0.25">
      <c r="A18" s="233"/>
      <c r="B18" s="47" t="s">
        <v>135</v>
      </c>
      <c r="C18" s="47" t="s">
        <v>136</v>
      </c>
      <c r="D18" s="91">
        <v>50</v>
      </c>
      <c r="E18" s="91"/>
      <c r="F18" s="92">
        <v>50</v>
      </c>
      <c r="G18" s="155" t="s">
        <v>137</v>
      </c>
      <c r="H18" s="120">
        <v>4408</v>
      </c>
      <c r="I18" s="120"/>
      <c r="J18" s="171">
        <v>494</v>
      </c>
      <c r="K18" s="92">
        <v>220400</v>
      </c>
      <c r="L18" s="92"/>
      <c r="M18" s="92">
        <v>24700</v>
      </c>
      <c r="N18" s="199">
        <v>245100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SUM(N18:N19)/5386693</f>
        <v>4.5501015186868825E-2</v>
      </c>
      <c r="P19" s="237"/>
    </row>
    <row r="20" spans="1:20" x14ac:dyDescent="0.25">
      <c r="A20" s="233"/>
      <c r="B20" s="49" t="s">
        <v>138</v>
      </c>
      <c r="C20" s="49" t="s">
        <v>132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SUM(N20:N21)/5386693</f>
        <v>0</v>
      </c>
      <c r="P21" s="237"/>
    </row>
    <row r="22" spans="1:20" x14ac:dyDescent="0.25">
      <c r="A22" s="233"/>
      <c r="B22" s="51" t="s">
        <v>139</v>
      </c>
      <c r="C22" s="51"/>
      <c r="D22" s="99"/>
      <c r="E22" s="99"/>
      <c r="F22" s="100"/>
      <c r="G22" s="159"/>
      <c r="H22" s="124"/>
      <c r="I22" s="124"/>
      <c r="J22" s="175"/>
      <c r="K22" s="100">
        <v>3749598.62</v>
      </c>
      <c r="L22" s="100"/>
      <c r="M22" s="100">
        <v>726000.38</v>
      </c>
      <c r="N22" s="203">
        <v>4475599</v>
      </c>
      <c r="O22" s="220">
        <f>SUM(O8:O21)</f>
        <v>0.83086208922617266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177</v>
      </c>
      <c r="F24" s="137"/>
      <c r="G24" s="244"/>
      <c r="H24" s="138"/>
      <c r="I24" s="138" t="s">
        <v>181</v>
      </c>
      <c r="J24" s="177"/>
      <c r="K24" s="137"/>
      <c r="L24" s="137" t="s">
        <v>182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185</v>
      </c>
      <c r="C25" s="22" t="s">
        <v>0</v>
      </c>
      <c r="D25" s="101" t="s">
        <v>178</v>
      </c>
      <c r="E25" s="101" t="s">
        <v>179</v>
      </c>
      <c r="F25" s="101" t="s">
        <v>180</v>
      </c>
      <c r="G25" s="147"/>
      <c r="H25" s="125" t="s">
        <v>178</v>
      </c>
      <c r="I25" s="125" t="s">
        <v>179</v>
      </c>
      <c r="J25" s="178" t="s">
        <v>180</v>
      </c>
      <c r="K25" s="101" t="s">
        <v>178</v>
      </c>
      <c r="L25" s="101" t="s">
        <v>179</v>
      </c>
      <c r="M25" s="101" t="s">
        <v>180</v>
      </c>
      <c r="N25" s="205" t="s">
        <v>183</v>
      </c>
      <c r="O25" s="207" t="s">
        <v>184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140</v>
      </c>
      <c r="C26" s="53" t="s">
        <v>141</v>
      </c>
      <c r="D26" s="102">
        <v>4.8499999999999996</v>
      </c>
      <c r="E26" s="102"/>
      <c r="F26" s="103"/>
      <c r="G26" s="161" t="s">
        <v>128</v>
      </c>
      <c r="H26" s="126">
        <v>115670</v>
      </c>
      <c r="I26" s="126"/>
      <c r="J26" s="179"/>
      <c r="K26" s="103">
        <v>560999.5</v>
      </c>
      <c r="L26" s="103"/>
      <c r="M26" s="103"/>
      <c r="N26" s="206">
        <v>560999.5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142</v>
      </c>
      <c r="C28" s="43" t="s">
        <v>132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143</v>
      </c>
      <c r="C30" s="47" t="s">
        <v>132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144</v>
      </c>
      <c r="C32" s="54"/>
      <c r="D32" s="104"/>
      <c r="E32" s="104"/>
      <c r="F32" s="104"/>
      <c r="G32" s="55"/>
      <c r="H32" s="124"/>
      <c r="I32" s="124"/>
      <c r="J32" s="124"/>
      <c r="K32" s="182">
        <v>560999.5</v>
      </c>
      <c r="L32" s="100"/>
      <c r="M32" s="100"/>
      <c r="N32" s="100">
        <v>560999.5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186</v>
      </c>
      <c r="C35" s="60"/>
      <c r="D35" s="105"/>
      <c r="E35" s="105" t="s">
        <v>187</v>
      </c>
      <c r="F35" s="106"/>
      <c r="G35" s="61"/>
      <c r="H35" s="127"/>
      <c r="I35" s="127"/>
      <c r="J35" s="127"/>
      <c r="K35" s="185"/>
      <c r="L35" s="106" t="s">
        <v>188</v>
      </c>
      <c r="M35" s="106"/>
      <c r="N35" s="106"/>
      <c r="O35" s="226" t="s">
        <v>184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145</v>
      </c>
      <c r="C36" s="63" t="s">
        <v>146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72507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SUM(N36:N37)/5386693</f>
        <v>1.346039211813259E-2</v>
      </c>
      <c r="P37" s="237"/>
    </row>
    <row r="38" spans="1:20" ht="20.399999999999999" x14ac:dyDescent="0.25">
      <c r="A38" s="233"/>
      <c r="B38" s="66" t="s">
        <v>147</v>
      </c>
      <c r="C38" s="67" t="s">
        <v>148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838587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SUM(N38:N39)/5386693</f>
        <v>0.15567751865569468</v>
      </c>
      <c r="P39" s="237"/>
    </row>
    <row r="40" spans="1:20" x14ac:dyDescent="0.25">
      <c r="A40" s="233"/>
      <c r="B40" s="54" t="s">
        <v>149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911094</v>
      </c>
      <c r="O40" s="220">
        <f>SUM(O36:O39)</f>
        <v>0.16913791077382728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189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884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5036600</v>
      </c>
      <c r="C10">
        <v>49033055</v>
      </c>
      <c r="D10">
        <v>42234792</v>
      </c>
      <c r="E10">
        <v>3303334</v>
      </c>
      <c r="G10">
        <v>99607781</v>
      </c>
      <c r="I10">
        <v>99607781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44130</v>
      </c>
      <c r="D16">
        <v>14804</v>
      </c>
      <c r="G16">
        <v>58934</v>
      </c>
      <c r="H16">
        <v>0</v>
      </c>
      <c r="I16">
        <v>58934</v>
      </c>
    </row>
    <row r="17" spans="1:9" x14ac:dyDescent="0.25">
      <c r="A17" t="s">
        <v>14</v>
      </c>
      <c r="C17">
        <v>8600</v>
      </c>
      <c r="D17">
        <v>1917</v>
      </c>
      <c r="G17">
        <v>10517</v>
      </c>
      <c r="H17">
        <v>0</v>
      </c>
      <c r="I17">
        <v>10517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36904</v>
      </c>
      <c r="D21">
        <v>16618</v>
      </c>
      <c r="G21">
        <v>53522</v>
      </c>
      <c r="H21">
        <v>0</v>
      </c>
      <c r="I21">
        <v>53522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0</v>
      </c>
      <c r="C25">
        <v>993596</v>
      </c>
      <c r="D25">
        <v>927906</v>
      </c>
      <c r="E25">
        <v>3177600</v>
      </c>
      <c r="F25">
        <v>125671</v>
      </c>
      <c r="G25">
        <v>5224773</v>
      </c>
      <c r="H25">
        <v>0</v>
      </c>
      <c r="I25">
        <v>5224773</v>
      </c>
    </row>
    <row r="26" spans="1:9" x14ac:dyDescent="0.25">
      <c r="A26" t="s">
        <v>20</v>
      </c>
      <c r="B26">
        <v>0</v>
      </c>
      <c r="C26">
        <v>16500</v>
      </c>
      <c r="D26">
        <v>12900</v>
      </c>
      <c r="E26">
        <v>600</v>
      </c>
      <c r="F26">
        <v>40000</v>
      </c>
      <c r="G26">
        <v>70000</v>
      </c>
      <c r="H26">
        <v>0</v>
      </c>
      <c r="I26">
        <v>70000</v>
      </c>
    </row>
    <row r="27" spans="1:9" x14ac:dyDescent="0.25">
      <c r="A27" t="s">
        <v>21</v>
      </c>
      <c r="B27">
        <v>58555</v>
      </c>
      <c r="C27">
        <v>1042322</v>
      </c>
      <c r="D27">
        <v>814906</v>
      </c>
      <c r="E27">
        <v>37903</v>
      </c>
      <c r="F27">
        <v>589611</v>
      </c>
      <c r="G27">
        <v>2543297</v>
      </c>
      <c r="H27">
        <v>494190</v>
      </c>
      <c r="I27">
        <v>2049107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685531</v>
      </c>
      <c r="D29">
        <v>535961</v>
      </c>
      <c r="E29">
        <v>24928</v>
      </c>
      <c r="F29">
        <v>0</v>
      </c>
      <c r="G29">
        <v>1246420</v>
      </c>
      <c r="H29">
        <v>71500</v>
      </c>
      <c r="I29">
        <v>1174920</v>
      </c>
    </row>
    <row r="30" spans="1:9" x14ac:dyDescent="0.25">
      <c r="A30" t="s">
        <v>24</v>
      </c>
      <c r="B30">
        <v>0</v>
      </c>
      <c r="C30">
        <v>153821</v>
      </c>
      <c r="D30">
        <v>120260</v>
      </c>
      <c r="E30">
        <v>5593</v>
      </c>
      <c r="F30">
        <v>0</v>
      </c>
      <c r="G30">
        <v>279674</v>
      </c>
      <c r="H30">
        <v>0</v>
      </c>
      <c r="I30">
        <v>279674</v>
      </c>
    </row>
    <row r="31" spans="1:9" x14ac:dyDescent="0.25">
      <c r="A31" t="s">
        <v>25</v>
      </c>
      <c r="E31">
        <v>120845</v>
      </c>
      <c r="G31">
        <v>120845</v>
      </c>
      <c r="H31">
        <v>0</v>
      </c>
      <c r="I31">
        <v>120845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911094</v>
      </c>
      <c r="G38">
        <v>911094</v>
      </c>
      <c r="H38">
        <v>0</v>
      </c>
      <c r="I38">
        <v>911094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93500</v>
      </c>
      <c r="D43">
        <v>73100</v>
      </c>
      <c r="E43">
        <v>3400</v>
      </c>
      <c r="G43">
        <v>170000</v>
      </c>
      <c r="H43">
        <v>0</v>
      </c>
      <c r="I43">
        <v>170000</v>
      </c>
    </row>
    <row r="44" spans="1:9" x14ac:dyDescent="0.25">
      <c r="A44" t="s">
        <v>32</v>
      </c>
      <c r="B44">
        <v>0</v>
      </c>
      <c r="C44">
        <v>2750</v>
      </c>
      <c r="D44">
        <v>2150</v>
      </c>
      <c r="E44">
        <v>100</v>
      </c>
      <c r="G44">
        <v>5000</v>
      </c>
      <c r="H44">
        <v>0</v>
      </c>
      <c r="I44">
        <v>5000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21232</v>
      </c>
      <c r="D53">
        <v>16160</v>
      </c>
      <c r="E53">
        <v>772</v>
      </c>
      <c r="F53">
        <v>0</v>
      </c>
      <c r="G53">
        <v>38164</v>
      </c>
      <c r="H53">
        <v>0</v>
      </c>
      <c r="I53">
        <v>38164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6006249</v>
      </c>
      <c r="C55">
        <v>52131941</v>
      </c>
      <c r="D55">
        <v>44771474</v>
      </c>
      <c r="E55">
        <v>6675075</v>
      </c>
      <c r="F55">
        <v>755282</v>
      </c>
      <c r="G55">
        <v>110340021</v>
      </c>
      <c r="H55">
        <v>565690</v>
      </c>
      <c r="I55">
        <v>109774331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109648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109648.01</v>
      </c>
    </row>
    <row r="64" spans="1:9" x14ac:dyDescent="0.25">
      <c r="A64" t="s">
        <v>49</v>
      </c>
      <c r="G64">
        <v>-32990672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210604</v>
      </c>
      <c r="H70">
        <v>205752</v>
      </c>
      <c r="I70">
        <v>4852</v>
      </c>
    </row>
    <row r="71" spans="1:9" x14ac:dyDescent="0.25">
      <c r="A71" t="s">
        <v>53</v>
      </c>
      <c r="G71">
        <v>566109</v>
      </c>
      <c r="H71">
        <v>249115</v>
      </c>
      <c r="I71">
        <v>316994</v>
      </c>
    </row>
    <row r="72" spans="1:9" x14ac:dyDescent="0.25">
      <c r="A72" t="s">
        <v>54</v>
      </c>
      <c r="G72">
        <v>2566845</v>
      </c>
      <c r="H72">
        <v>1723404</v>
      </c>
      <c r="I72">
        <v>843441</v>
      </c>
    </row>
    <row r="73" spans="1:9" x14ac:dyDescent="0.25">
      <c r="A73" t="s">
        <v>55</v>
      </c>
      <c r="G73">
        <v>1061340</v>
      </c>
      <c r="H73">
        <v>82000</v>
      </c>
      <c r="I73">
        <v>979340</v>
      </c>
    </row>
    <row r="74" spans="1:9" x14ac:dyDescent="0.25">
      <c r="A74" t="s">
        <v>56</v>
      </c>
      <c r="G74">
        <v>332627</v>
      </c>
      <c r="H74">
        <v>0</v>
      </c>
      <c r="I74">
        <v>332627</v>
      </c>
    </row>
    <row r="75" spans="1:9" x14ac:dyDescent="0.25">
      <c r="A75" t="s">
        <v>57</v>
      </c>
      <c r="G75">
        <v>10236</v>
      </c>
      <c r="H75">
        <v>0</v>
      </c>
      <c r="I75">
        <v>10236</v>
      </c>
    </row>
    <row r="77" spans="1:9" x14ac:dyDescent="0.25">
      <c r="A77" t="s">
        <v>58</v>
      </c>
      <c r="G77">
        <v>268560</v>
      </c>
      <c r="H77">
        <v>0</v>
      </c>
      <c r="I77">
        <v>268560</v>
      </c>
    </row>
    <row r="78" spans="1:9" x14ac:dyDescent="0.25">
      <c r="A78" t="s">
        <v>59</v>
      </c>
      <c r="G78">
        <v>316524</v>
      </c>
      <c r="H78">
        <v>0</v>
      </c>
      <c r="I78">
        <v>316524</v>
      </c>
    </row>
    <row r="79" spans="1:9" x14ac:dyDescent="0.25">
      <c r="A79" t="s">
        <v>60</v>
      </c>
      <c r="G79">
        <v>96348</v>
      </c>
      <c r="H79">
        <v>0</v>
      </c>
      <c r="I79">
        <v>96348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x14ac:dyDescent="0.25">
      <c r="A81" t="s">
        <v>62</v>
      </c>
      <c r="B81">
        <v>0</v>
      </c>
      <c r="C81">
        <v>2921626</v>
      </c>
      <c r="D81">
        <v>2284181</v>
      </c>
      <c r="E81">
        <v>106241</v>
      </c>
      <c r="F81">
        <v>0</v>
      </c>
      <c r="G81">
        <v>5312048</v>
      </c>
      <c r="H81">
        <v>917000</v>
      </c>
      <c r="I81">
        <v>4395048</v>
      </c>
    </row>
    <row r="82" spans="1:9" x14ac:dyDescent="0.25">
      <c r="A82" t="s">
        <v>63</v>
      </c>
      <c r="G82">
        <v>168620</v>
      </c>
      <c r="H82">
        <v>60467</v>
      </c>
      <c r="I82">
        <v>108153</v>
      </c>
    </row>
    <row r="84" spans="1:9" x14ac:dyDescent="0.25">
      <c r="A84" t="s">
        <v>64</v>
      </c>
      <c r="D84">
        <v>416631</v>
      </c>
      <c r="E84">
        <v>0</v>
      </c>
      <c r="G84">
        <v>416631</v>
      </c>
      <c r="H84">
        <v>211482</v>
      </c>
      <c r="I84">
        <v>205149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122830</v>
      </c>
      <c r="H86">
        <v>0</v>
      </c>
      <c r="I86">
        <v>122830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11449322</v>
      </c>
      <c r="H90">
        <v>3449220</v>
      </c>
      <c r="I90">
        <v>8000102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1573804</v>
      </c>
      <c r="H97">
        <v>35925</v>
      </c>
      <c r="I97">
        <v>1537879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137846</v>
      </c>
      <c r="H100">
        <v>0</v>
      </c>
      <c r="I100">
        <v>137846</v>
      </c>
    </row>
    <row r="101" spans="1:9" x14ac:dyDescent="0.25">
      <c r="A101" t="s">
        <v>75</v>
      </c>
      <c r="G101">
        <v>1711650</v>
      </c>
      <c r="H101">
        <v>35925</v>
      </c>
      <c r="I101">
        <v>1675725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2448995</v>
      </c>
      <c r="H106">
        <v>0</v>
      </c>
      <c r="I106">
        <v>2448995</v>
      </c>
    </row>
    <row r="107" spans="1:9" x14ac:dyDescent="0.25">
      <c r="A107" t="s">
        <v>77</v>
      </c>
      <c r="G107">
        <v>4781431</v>
      </c>
      <c r="H107">
        <v>22500</v>
      </c>
      <c r="I107">
        <v>4758931</v>
      </c>
    </row>
    <row r="108" spans="1:9" x14ac:dyDescent="0.25">
      <c r="A108" t="s">
        <v>78</v>
      </c>
      <c r="G108">
        <v>927357</v>
      </c>
      <c r="H108">
        <v>54525</v>
      </c>
      <c r="I108">
        <v>872832</v>
      </c>
    </row>
    <row r="109" spans="1:9" x14ac:dyDescent="0.25">
      <c r="A109" t="s">
        <v>79</v>
      </c>
      <c r="G109">
        <v>410969</v>
      </c>
      <c r="H109">
        <v>0</v>
      </c>
      <c r="I109">
        <v>410969</v>
      </c>
    </row>
    <row r="110" spans="1:9" x14ac:dyDescent="0.25">
      <c r="A110" t="s">
        <v>80</v>
      </c>
      <c r="G110">
        <v>970466</v>
      </c>
      <c r="H110">
        <v>0</v>
      </c>
      <c r="I110">
        <v>970466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149904</v>
      </c>
      <c r="H112">
        <v>0</v>
      </c>
      <c r="I112">
        <v>149904</v>
      </c>
    </row>
    <row r="113" spans="1:9" x14ac:dyDescent="0.25">
      <c r="A113" t="s">
        <v>83</v>
      </c>
      <c r="B113">
        <v>0</v>
      </c>
      <c r="C113">
        <v>73941</v>
      </c>
      <c r="D113">
        <v>57809</v>
      </c>
      <c r="E113">
        <v>2689</v>
      </c>
      <c r="G113">
        <v>134439</v>
      </c>
      <c r="H113">
        <v>0</v>
      </c>
      <c r="I113">
        <v>134439</v>
      </c>
    </row>
    <row r="114" spans="1:9" x14ac:dyDescent="0.25">
      <c r="A114" t="s">
        <v>84</v>
      </c>
      <c r="G114">
        <v>0</v>
      </c>
      <c r="H114">
        <v>0</v>
      </c>
      <c r="I114">
        <v>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73941</v>
      </c>
      <c r="D116">
        <v>57809</v>
      </c>
      <c r="E116">
        <v>2689</v>
      </c>
      <c r="G116">
        <v>9823561</v>
      </c>
      <c r="H116">
        <v>77025</v>
      </c>
      <c r="I116">
        <v>9746536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33164</v>
      </c>
      <c r="H120">
        <v>0</v>
      </c>
      <c r="I120">
        <v>33164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5542942</v>
      </c>
      <c r="H124">
        <v>17765</v>
      </c>
      <c r="I124">
        <v>5525177</v>
      </c>
    </row>
    <row r="125" spans="1:9" x14ac:dyDescent="0.25">
      <c r="A125" t="s">
        <v>89</v>
      </c>
      <c r="G125">
        <v>673616</v>
      </c>
      <c r="H125">
        <v>0</v>
      </c>
      <c r="I125">
        <v>673616</v>
      </c>
    </row>
    <row r="126" spans="1:9" x14ac:dyDescent="0.25">
      <c r="A126" t="s">
        <v>90</v>
      </c>
      <c r="G126">
        <v>234969</v>
      </c>
      <c r="H126">
        <v>81175</v>
      </c>
      <c r="I126">
        <v>153794</v>
      </c>
    </row>
    <row r="127" spans="1:9" x14ac:dyDescent="0.25">
      <c r="A127" t="s">
        <v>91</v>
      </c>
      <c r="G127">
        <v>6451527</v>
      </c>
      <c r="H127">
        <v>98940</v>
      </c>
      <c r="I127">
        <v>6352587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189363</v>
      </c>
      <c r="H131">
        <v>0</v>
      </c>
      <c r="I131">
        <v>189363</v>
      </c>
    </row>
    <row r="132" spans="1:9" x14ac:dyDescent="0.25">
      <c r="A132" t="s">
        <v>93</v>
      </c>
      <c r="G132">
        <v>779981</v>
      </c>
      <c r="H132">
        <v>0</v>
      </c>
      <c r="I132">
        <v>779981</v>
      </c>
    </row>
    <row r="133" spans="1:9" x14ac:dyDescent="0.25">
      <c r="A133" t="s">
        <v>94</v>
      </c>
      <c r="G133">
        <v>20472</v>
      </c>
      <c r="H133">
        <v>0</v>
      </c>
      <c r="I133">
        <v>20472</v>
      </c>
    </row>
    <row r="134" spans="1:9" x14ac:dyDescent="0.25">
      <c r="A134" t="s">
        <v>95</v>
      </c>
      <c r="G134">
        <v>1347981</v>
      </c>
      <c r="H134">
        <v>216600</v>
      </c>
      <c r="I134">
        <v>1131381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2337797</v>
      </c>
      <c r="H136">
        <v>216600</v>
      </c>
      <c r="I136">
        <v>2121197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189754</v>
      </c>
      <c r="H140">
        <v>2700</v>
      </c>
      <c r="I140">
        <v>187054</v>
      </c>
    </row>
    <row r="141" spans="1:9" x14ac:dyDescent="0.25">
      <c r="A141" t="s">
        <v>99</v>
      </c>
      <c r="G141">
        <v>1015798</v>
      </c>
      <c r="H141">
        <v>75000</v>
      </c>
      <c r="I141">
        <v>940798</v>
      </c>
    </row>
    <row r="142" spans="1:9" x14ac:dyDescent="0.25">
      <c r="A142" t="s">
        <v>100</v>
      </c>
      <c r="G142">
        <v>1205552</v>
      </c>
      <c r="H142">
        <v>77700</v>
      </c>
      <c r="I142">
        <v>1127852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341594</v>
      </c>
      <c r="H146">
        <v>29876</v>
      </c>
      <c r="I146">
        <v>311718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121789343</v>
      </c>
      <c r="H150">
        <v>4014910</v>
      </c>
      <c r="I150">
        <v>117774433</v>
      </c>
    </row>
    <row r="151" spans="1:9" x14ac:dyDescent="0.25">
      <c r="A151" t="s">
        <v>104</v>
      </c>
      <c r="G151">
        <v>21904845</v>
      </c>
      <c r="H151">
        <v>536066</v>
      </c>
      <c r="I151">
        <v>21368779</v>
      </c>
    </row>
    <row r="153" spans="1:9" x14ac:dyDescent="0.25">
      <c r="A153" t="s">
        <v>105</v>
      </c>
      <c r="G153">
        <v>143694188</v>
      </c>
      <c r="H153">
        <v>4550976</v>
      </c>
      <c r="I153">
        <v>139143212</v>
      </c>
    </row>
    <row r="155" spans="1:9" x14ac:dyDescent="0.25">
      <c r="A155" t="s">
        <v>106</v>
      </c>
      <c r="B155">
        <v>224000</v>
      </c>
      <c r="C155">
        <v>5412000</v>
      </c>
      <c r="D155">
        <v>740000</v>
      </c>
      <c r="E155">
        <v>3126000</v>
      </c>
      <c r="G155">
        <v>9502000</v>
      </c>
      <c r="H155">
        <v>9502000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24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1108</v>
      </c>
      <c r="D7">
        <v>24</v>
      </c>
      <c r="E7">
        <v>192000</v>
      </c>
      <c r="F7">
        <v>8000</v>
      </c>
      <c r="G7" s="13" t="s">
        <v>118</v>
      </c>
    </row>
    <row r="8" spans="1:9" x14ac:dyDescent="0.25">
      <c r="B8" t="s">
        <v>119</v>
      </c>
      <c r="C8">
        <v>1109</v>
      </c>
      <c r="D8">
        <v>32</v>
      </c>
      <c r="E8">
        <v>256000</v>
      </c>
      <c r="F8">
        <v>8000</v>
      </c>
      <c r="G8" s="13" t="s">
        <v>118</v>
      </c>
    </row>
    <row r="9" spans="1:9" x14ac:dyDescent="0.25">
      <c r="B9" t="s">
        <v>120</v>
      </c>
      <c r="C9">
        <v>1110</v>
      </c>
      <c r="D9">
        <v>24</v>
      </c>
      <c r="E9">
        <v>192000</v>
      </c>
      <c r="F9">
        <v>8000</v>
      </c>
      <c r="G9" s="13" t="s">
        <v>118</v>
      </c>
    </row>
    <row r="10" spans="1:9" x14ac:dyDescent="0.25">
      <c r="A10" s="1" t="s">
        <v>173</v>
      </c>
      <c r="D10">
        <f>SUM(D7:D9)</f>
        <v>80</v>
      </c>
      <c r="E10">
        <f>SUM(E7:E9)</f>
        <v>640000</v>
      </c>
    </row>
    <row r="11" spans="1:9" x14ac:dyDescent="0.25">
      <c r="A11" s="1"/>
    </row>
    <row r="12" spans="1:9" x14ac:dyDescent="0.25">
      <c r="A12" s="1" t="s">
        <v>172</v>
      </c>
      <c r="B12" t="s">
        <v>121</v>
      </c>
      <c r="C12">
        <v>7003</v>
      </c>
      <c r="D12">
        <v>101</v>
      </c>
      <c r="E12">
        <v>1010000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7004</v>
      </c>
      <c r="D13">
        <v>66.099999999999994</v>
      </c>
      <c r="E13">
        <v>661000</v>
      </c>
      <c r="F13">
        <v>10000</v>
      </c>
      <c r="G13" s="13" t="s">
        <v>118</v>
      </c>
    </row>
    <row r="14" spans="1:9" x14ac:dyDescent="0.25">
      <c r="B14" t="s">
        <v>123</v>
      </c>
      <c r="C14">
        <v>7007</v>
      </c>
      <c r="D14">
        <v>39</v>
      </c>
      <c r="E14">
        <v>390000</v>
      </c>
      <c r="F14">
        <v>10000</v>
      </c>
      <c r="G14" s="13" t="s">
        <v>118</v>
      </c>
    </row>
    <row r="15" spans="1:9" x14ac:dyDescent="0.25">
      <c r="B15" t="s">
        <v>124</v>
      </c>
      <c r="C15">
        <v>7008</v>
      </c>
      <c r="D15">
        <v>132</v>
      </c>
      <c r="E15">
        <v>1320000</v>
      </c>
      <c r="F15">
        <v>10000</v>
      </c>
      <c r="G15" s="13" t="s">
        <v>118</v>
      </c>
    </row>
    <row r="16" spans="1:9" x14ac:dyDescent="0.25">
      <c r="A16" s="1" t="s">
        <v>174</v>
      </c>
      <c r="D16">
        <f>SUM(D12:D15)</f>
        <v>338.1</v>
      </c>
      <c r="E16">
        <f>SUM(E12:E15)</f>
        <v>3381000</v>
      </c>
    </row>
    <row r="20" spans="1:6" x14ac:dyDescent="0.25">
      <c r="A20" s="15" t="s">
        <v>175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2013-09-10T12:08:48Z</dcterms:created>
  <dcterms:modified xsi:type="dcterms:W3CDTF">2013-09-10T12:08:55Z</dcterms:modified>
</cp:coreProperties>
</file>