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2'!$A$4:$H$9</definedName>
  </definedNames>
  <calcPr calcId="145621"/>
</workbook>
</file>

<file path=xl/calcChain.xml><?xml version="1.0" encoding="utf-8"?>
<calcChain xmlns="http://schemas.openxmlformats.org/spreadsheetml/2006/main">
  <c r="O40" i="1" l="1"/>
  <c r="O38" i="1"/>
  <c r="O22" i="1"/>
  <c r="O20" i="1"/>
  <c r="O18" i="1"/>
  <c r="O16" i="1"/>
  <c r="O14" i="1"/>
  <c r="O11" i="1"/>
  <c r="O9" i="1"/>
  <c r="E8" i="3"/>
  <c r="D8" i="3"/>
  <c r="O23" i="1" l="1"/>
  <c r="O41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20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20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201"/>
  </connection>
</connections>
</file>

<file path=xl/sharedStrings.xml><?xml version="1.0" encoding="utf-8"?>
<sst xmlns="http://schemas.openxmlformats.org/spreadsheetml/2006/main" count="216" uniqueCount="179">
  <si>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</si>
  <si>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</si>
  <si>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</si>
  <si>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</si>
  <si>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</si>
  <si>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</si>
  <si>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</si>
  <si>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</si>
  <si>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</si>
  <si>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City of London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</si>
  <si>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</si>
  <si>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</si>
  <si>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</si>
  <si>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</si>
  <si>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</si>
  <si>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</si>
  <si>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</si>
  <si>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</si>
  <si>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</si>
  <si>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</si>
  <si>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</si>
  <si>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</si>
  <si>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</si>
  <si>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</si>
  <si>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</si>
  <si>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</si>
  <si>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</si>
  <si>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</si>
  <si>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</si>
  <si>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</si>
  <si>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</si>
  <si>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</si>
  <si>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</si>
  <si>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</si>
  <si>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</si>
  <si>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</si>
  <si>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</si>
  <si>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</si>
  <si>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</si>
  <si>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</si>
  <si>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</si>
  <si>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</si>
  <si>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</si>
  <si>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</si>
  <si>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</si>
  <si>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</si>
  <si>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</si>
  <si>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</si>
  <si>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</si>
  <si>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</si>
  <si>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</si>
  <si>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</si>
  <si>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</si>
  <si>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</si>
  <si>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</si>
  <si>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</si>
  <si>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</si>
  <si>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</si>
  <si>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</si>
  <si>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</si>
  <si>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</si>
  <si>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</si>
  <si>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</si>
  <si>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</si>
  <si>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</si>
  <si>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</si>
  <si>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</si>
  <si>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</si>
  <si>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</si>
  <si>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</si>
  <si>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</si>
  <si>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</si>
  <si>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</si>
  <si>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</si>
  <si>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</si>
  <si>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</si>
  <si>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</si>
  <si>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</si>
  <si>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</si>
  <si>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</si>
  <si>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</si>
  <si>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</si>
  <si>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</si>
  <si>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</si>
  <si>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</si>
  <si>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</si>
  <si>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</si>
  <si>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</si>
  <si>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</si>
  <si>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</si>
  <si>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</si>
  <si>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</si>
  <si>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</si>
  <si>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</si>
  <si>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</si>
  <si>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</si>
  <si>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</si>
  <si>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</si>
  <si>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</si>
  <si>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</si>
  <si>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</si>
  <si>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</si>
  <si>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</si>
  <si>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</si>
  <si>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</si>
  <si>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</si>
  <si>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</si>
  <si>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</si>
  <si>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</si>
  <si>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</si>
  <si>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</si>
  <si>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</si>
  <si>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</si>
  <si>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</si>
  <si>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</si>
  <si>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</si>
  <si>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</si>
  <si>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0</t>
  </si>
  <si>
    <t/>
  </si>
  <si>
    <t>UnitType</t>
  </si>
  <si>
    <t>1. EYSFF (three and four year olds) Base Rate(s) per hour, per provider type</t>
  </si>
  <si>
    <t>PerHour</t>
  </si>
  <si>
    <t>2a. Supplements: Deprivation</t>
  </si>
  <si>
    <t>No budget lines entered</t>
  </si>
  <si>
    <t>2b. Supplements: Quality</t>
  </si>
  <si>
    <t xml:space="preserve">Quality factor: Early years professional status, qualified teachers and garduate leaders </t>
  </si>
  <si>
    <t>Qualifying Criteria: All providers who are participating in the NEF Scheme</t>
  </si>
  <si>
    <t>2c. Supplements: Flexibility</t>
  </si>
  <si>
    <t>Small Settings: a setting who is registered to provide childcare for a maximum of 20 children or less</t>
  </si>
  <si>
    <t>2d. Supplements: Sustainability</t>
  </si>
  <si>
    <t>3. Other formula</t>
  </si>
  <si>
    <t>Management Factor: all providers who have a management structure in place &amp; have associated management costs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</si>
  <si>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</si>
  <si>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</si>
  <si>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</si>
  <si>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</si>
  <si>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</si>
  <si>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</si>
  <si>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</si>
  <si>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</si>
  <si>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</si>
  <si>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</si>
  <si>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</si>
  <si>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</si>
  <si>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</si>
  <si>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</si>
  <si>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</si>
  <si>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</si>
  <si>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</si>
  <si>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</si>
  <si>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</si>
  <si>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</si>
  <si>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</si>
  <si>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</si>
  <si>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</si>
  <si>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</si>
  <si>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</si>
  <si>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</si>
  <si>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</si>
  <si>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</si>
  <si>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</si>
  <si>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</si>
  <si>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Unknown</t>
  </si>
  <si>
    <t xml:space="preserve">Unknown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</si>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</sst>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165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201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166</v>
      </c>
      <c r="F5" s="31"/>
      <c r="G5" s="237"/>
      <c r="H5" s="32"/>
      <c r="I5" s="18" t="s">
        <v>170</v>
      </c>
      <c r="J5" s="31"/>
      <c r="K5" s="32"/>
      <c r="L5" s="18" t="s">
        <v>171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174</v>
      </c>
      <c r="C6" s="33" t="s">
        <v>0</v>
      </c>
      <c r="D6" s="23" t="s">
        <v>167</v>
      </c>
      <c r="E6" s="23" t="s">
        <v>168</v>
      </c>
      <c r="F6" s="23" t="s">
        <v>169</v>
      </c>
      <c r="G6" s="146" t="s">
        <v>119</v>
      </c>
      <c r="H6" s="23" t="s">
        <v>167</v>
      </c>
      <c r="I6" s="23" t="s">
        <v>168</v>
      </c>
      <c r="J6" s="162" t="s">
        <v>169</v>
      </c>
      <c r="K6" s="23" t="s">
        <v>167</v>
      </c>
      <c r="L6" s="23" t="s">
        <v>168</v>
      </c>
      <c r="M6" s="23" t="s">
        <v>169</v>
      </c>
      <c r="N6" s="190" t="s">
        <v>172</v>
      </c>
      <c r="O6" s="207" t="s">
        <v>173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120</v>
      </c>
      <c r="C8" s="38"/>
      <c r="D8" s="77">
        <v>4</v>
      </c>
      <c r="E8" s="77"/>
      <c r="F8" s="78">
        <v>5.5</v>
      </c>
      <c r="G8" s="148" t="s">
        <v>121</v>
      </c>
      <c r="H8" s="113">
        <v>28545.45</v>
      </c>
      <c r="I8" s="113"/>
      <c r="J8" s="164">
        <v>21818.18</v>
      </c>
      <c r="K8" s="78">
        <v>114181.8</v>
      </c>
      <c r="L8" s="78"/>
      <c r="M8" s="78">
        <v>119999.99</v>
      </c>
      <c r="N8" s="192">
        <v>234181.79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SUM(N8:N9)/291273</f>
        <v>0.80399415668462237</v>
      </c>
      <c r="P9" s="237"/>
    </row>
    <row r="10" spans="1:42" x14ac:dyDescent="0.25">
      <c r="A10" s="233"/>
      <c r="B10" s="41" t="s">
        <v>122</v>
      </c>
      <c r="C10" s="41" t="s">
        <v>123</v>
      </c>
      <c r="D10" s="81"/>
      <c r="E10" s="81"/>
      <c r="F10" s="82"/>
      <c r="G10" s="150"/>
      <c r="H10" s="115"/>
      <c r="I10" s="115"/>
      <c r="J10" s="166"/>
      <c r="K10" s="82"/>
      <c r="L10" s="82"/>
      <c r="M10" s="82"/>
      <c r="N10" s="194"/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SUM(N10:N11)/291273</f>
        <v>0</v>
      </c>
      <c r="P11" s="237"/>
    </row>
    <row r="12" spans="1:42" ht="30.6" x14ac:dyDescent="0.25">
      <c r="A12" s="233"/>
      <c r="B12" s="43" t="s">
        <v>124</v>
      </c>
      <c r="C12" s="43" t="s">
        <v>125</v>
      </c>
      <c r="D12" s="83">
        <v>0.5</v>
      </c>
      <c r="E12" s="83">
        <v>0</v>
      </c>
      <c r="F12" s="84">
        <v>0</v>
      </c>
      <c r="G12" s="151" t="s">
        <v>121</v>
      </c>
      <c r="H12" s="116">
        <v>28545.45</v>
      </c>
      <c r="I12" s="116"/>
      <c r="J12" s="167"/>
      <c r="K12" s="84">
        <v>14272.73</v>
      </c>
      <c r="L12" s="84"/>
      <c r="M12" s="84"/>
      <c r="N12" s="195">
        <v>14272.73</v>
      </c>
      <c r="O12" s="212"/>
      <c r="P12" s="237"/>
    </row>
    <row r="13" spans="1:42" ht="20.399999999999999" x14ac:dyDescent="0.25">
      <c r="A13" s="233"/>
      <c r="B13" s="42"/>
      <c r="C13" s="43" t="s">
        <v>126</v>
      </c>
      <c r="D13" s="83">
        <v>0.5</v>
      </c>
      <c r="E13" s="83"/>
      <c r="F13" s="84"/>
      <c r="G13" s="151" t="s">
        <v>121</v>
      </c>
      <c r="H13" s="116">
        <v>28545.45</v>
      </c>
      <c r="I13" s="116"/>
      <c r="J13" s="167"/>
      <c r="K13" s="84">
        <v>14272.73</v>
      </c>
      <c r="L13" s="84"/>
      <c r="M13" s="84"/>
      <c r="N13" s="195">
        <v>14272.73</v>
      </c>
      <c r="O13" s="212"/>
      <c r="P13" s="237"/>
    </row>
    <row r="14" spans="1:42" x14ac:dyDescent="0.25">
      <c r="A14" s="233"/>
      <c r="B14" s="42"/>
      <c r="C14" s="43"/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>
        <f>SUM(N12:N14)/291273</f>
        <v>9.8002423842923986E-2</v>
      </c>
      <c r="P14" s="237"/>
    </row>
    <row r="15" spans="1:42" ht="30.6" x14ac:dyDescent="0.25">
      <c r="A15" s="233"/>
      <c r="B15" s="44" t="s">
        <v>127</v>
      </c>
      <c r="C15" s="44" t="s">
        <v>128</v>
      </c>
      <c r="D15" s="85">
        <v>0.5</v>
      </c>
      <c r="E15" s="85"/>
      <c r="F15" s="86"/>
      <c r="G15" s="152" t="s">
        <v>121</v>
      </c>
      <c r="H15" s="117">
        <v>28545.45</v>
      </c>
      <c r="I15" s="117"/>
      <c r="J15" s="168"/>
      <c r="K15" s="86">
        <v>14272.73</v>
      </c>
      <c r="L15" s="86"/>
      <c r="M15" s="86"/>
      <c r="N15" s="196">
        <v>14272.73</v>
      </c>
      <c r="O15" s="213"/>
      <c r="P15" s="237"/>
    </row>
    <row r="16" spans="1:42" x14ac:dyDescent="0.25">
      <c r="A16" s="233"/>
      <c r="B16" s="42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SUM(N15:N16)/291273</f>
        <v>4.9001211921461993E-2</v>
      </c>
      <c r="P16" s="237"/>
    </row>
    <row r="17" spans="1:20" x14ac:dyDescent="0.25">
      <c r="A17" s="233"/>
      <c r="B17" s="45" t="s">
        <v>129</v>
      </c>
      <c r="C17" s="45" t="s">
        <v>123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39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SUM(N17:N18)/291273</f>
        <v>0</v>
      </c>
      <c r="P18" s="237"/>
    </row>
    <row r="19" spans="1:20" ht="30.6" x14ac:dyDescent="0.25">
      <c r="A19" s="233"/>
      <c r="B19" s="47" t="s">
        <v>130</v>
      </c>
      <c r="C19" s="47" t="s">
        <v>131</v>
      </c>
      <c r="D19" s="91">
        <v>0.5</v>
      </c>
      <c r="E19" s="91"/>
      <c r="F19" s="92"/>
      <c r="G19" s="155" t="s">
        <v>121</v>
      </c>
      <c r="H19" s="120">
        <v>28545.45</v>
      </c>
      <c r="I19" s="120"/>
      <c r="J19" s="171"/>
      <c r="K19" s="92">
        <v>14272.73</v>
      </c>
      <c r="L19" s="92"/>
      <c r="M19" s="92"/>
      <c r="N19" s="199">
        <v>14272.73</v>
      </c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SUM(N19:N20)/291273</f>
        <v>4.9001211921461993E-2</v>
      </c>
      <c r="P20" s="237"/>
    </row>
    <row r="21" spans="1:20" x14ac:dyDescent="0.25">
      <c r="A21" s="233"/>
      <c r="B21" s="49" t="s">
        <v>132</v>
      </c>
      <c r="C21" s="49" t="s">
        <v>123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SUM(N21:N22)/291273</f>
        <v>0</v>
      </c>
      <c r="P22" s="237"/>
    </row>
    <row r="23" spans="1:20" x14ac:dyDescent="0.25">
      <c r="A23" s="233"/>
      <c r="B23" s="51" t="s">
        <v>133</v>
      </c>
      <c r="C23" s="51"/>
      <c r="D23" s="99"/>
      <c r="E23" s="99"/>
      <c r="F23" s="100"/>
      <c r="G23" s="159"/>
      <c r="H23" s="124"/>
      <c r="I23" s="124"/>
      <c r="J23" s="175"/>
      <c r="K23" s="100">
        <v>171272.72</v>
      </c>
      <c r="L23" s="100"/>
      <c r="M23" s="100">
        <v>119999.99</v>
      </c>
      <c r="N23" s="203">
        <v>291272.71000000002</v>
      </c>
      <c r="O23" s="220">
        <f>SUM(O8:O22)</f>
        <v>0.9999990043704704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166</v>
      </c>
      <c r="F25" s="137"/>
      <c r="G25" s="244"/>
      <c r="H25" s="138"/>
      <c r="I25" s="138" t="s">
        <v>170</v>
      </c>
      <c r="J25" s="177"/>
      <c r="K25" s="137"/>
      <c r="L25" s="137" t="s">
        <v>171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174</v>
      </c>
      <c r="C26" s="22" t="s">
        <v>0</v>
      </c>
      <c r="D26" s="101" t="s">
        <v>167</v>
      </c>
      <c r="E26" s="101" t="s">
        <v>168</v>
      </c>
      <c r="F26" s="101" t="s">
        <v>169</v>
      </c>
      <c r="G26" s="147"/>
      <c r="H26" s="125" t="s">
        <v>167</v>
      </c>
      <c r="I26" s="125" t="s">
        <v>168</v>
      </c>
      <c r="J26" s="178" t="s">
        <v>169</v>
      </c>
      <c r="K26" s="101" t="s">
        <v>167</v>
      </c>
      <c r="L26" s="101" t="s">
        <v>168</v>
      </c>
      <c r="M26" s="101" t="s">
        <v>169</v>
      </c>
      <c r="N26" s="205" t="s">
        <v>172</v>
      </c>
      <c r="O26" s="207" t="s">
        <v>173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134</v>
      </c>
      <c r="C27" s="53" t="s">
        <v>123</v>
      </c>
      <c r="D27" s="102"/>
      <c r="E27" s="102"/>
      <c r="F27" s="103"/>
      <c r="G27" s="161"/>
      <c r="H27" s="126"/>
      <c r="I27" s="126"/>
      <c r="J27" s="179"/>
      <c r="K27" s="103"/>
      <c r="L27" s="103"/>
      <c r="M27" s="103"/>
      <c r="N27" s="206"/>
      <c r="O27" s="221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135</v>
      </c>
      <c r="C29" s="43" t="s">
        <v>123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136</v>
      </c>
      <c r="C31" s="47" t="s">
        <v>123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137</v>
      </c>
      <c r="C33" s="54"/>
      <c r="D33" s="104"/>
      <c r="E33" s="104"/>
      <c r="F33" s="104"/>
      <c r="G33" s="55"/>
      <c r="H33" s="124"/>
      <c r="I33" s="124"/>
      <c r="J33" s="124"/>
      <c r="K33" s="182"/>
      <c r="L33" s="100"/>
      <c r="M33" s="100"/>
      <c r="N33" s="100"/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175</v>
      </c>
      <c r="C36" s="60"/>
      <c r="D36" s="105"/>
      <c r="E36" s="105" t="s">
        <v>176</v>
      </c>
      <c r="F36" s="106"/>
      <c r="G36" s="61"/>
      <c r="H36" s="127"/>
      <c r="I36" s="127"/>
      <c r="J36" s="127"/>
      <c r="K36" s="185"/>
      <c r="L36" s="106" t="s">
        <v>177</v>
      </c>
      <c r="M36" s="106"/>
      <c r="N36" s="106"/>
      <c r="O36" s="226" t="s">
        <v>173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138</v>
      </c>
      <c r="C37" s="63" t="s">
        <v>123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SUM(N37:N38)/291273</f>
        <v>0</v>
      </c>
      <c r="P38" s="237"/>
    </row>
    <row r="39" spans="1:20" ht="20.399999999999999" x14ac:dyDescent="0.25">
      <c r="A39" s="233"/>
      <c r="B39" s="66" t="s">
        <v>139</v>
      </c>
      <c r="C39" s="67" t="s">
        <v>123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/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SUM(N39:N40)/291273</f>
        <v>0</v>
      </c>
      <c r="P40" s="237"/>
    </row>
    <row r="41" spans="1:20" x14ac:dyDescent="0.25">
      <c r="A41" s="233"/>
      <c r="B41" s="54" t="s">
        <v>140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/>
      <c r="O41" s="220">
        <f>SUM(O37:O40)</f>
        <v>0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178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9" width="7.8984375" bestFit="1" customWidth="1"/>
  </cols>
  <sheetData>
    <row r="1" spans="1:9" ht="17.399999999999999" x14ac:dyDescent="0.3">
      <c r="A1" s="2" t="s">
        <v>141</v>
      </c>
    </row>
    <row r="2" spans="1:9" ht="15.6" x14ac:dyDescent="0.3">
      <c r="A2" s="3" t="s">
        <v>142</v>
      </c>
      <c r="E2" s="3" t="s">
        <v>143</v>
      </c>
    </row>
    <row r="4" spans="1:9" ht="15.6" x14ac:dyDescent="0.3">
      <c r="A4" s="4" t="s">
        <v>144</v>
      </c>
      <c r="B4" s="5" t="s">
        <v>9</v>
      </c>
      <c r="C4" s="5">
        <v>201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145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277000</v>
      </c>
      <c r="C10">
        <v>1637517</v>
      </c>
      <c r="D10">
        <v>0</v>
      </c>
      <c r="E10">
        <v>0</v>
      </c>
      <c r="G10">
        <v>1914517</v>
      </c>
      <c r="I10">
        <v>1914517</v>
      </c>
    </row>
    <row r="12" spans="1:9" x14ac:dyDescent="0.25">
      <c r="A12" s="1" t="s">
        <v>146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7000</v>
      </c>
      <c r="D17">
        <v>0</v>
      </c>
      <c r="G17">
        <v>7000</v>
      </c>
      <c r="H17">
        <v>0</v>
      </c>
      <c r="I17">
        <v>7000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0</v>
      </c>
      <c r="D21">
        <v>0</v>
      </c>
      <c r="G21">
        <v>0</v>
      </c>
      <c r="H21">
        <v>0</v>
      </c>
      <c r="I21">
        <v>0</v>
      </c>
    </row>
    <row r="23" spans="1:9" x14ac:dyDescent="0.25">
      <c r="A23" s="1" t="s">
        <v>147</v>
      </c>
    </row>
    <row r="25" spans="1:9" x14ac:dyDescent="0.25">
      <c r="A25" t="s">
        <v>19</v>
      </c>
      <c r="B25">
        <v>0</v>
      </c>
      <c r="C25">
        <v>114195</v>
      </c>
      <c r="D25">
        <v>30000</v>
      </c>
      <c r="E25">
        <v>20000</v>
      </c>
      <c r="F25">
        <v>0</v>
      </c>
      <c r="G25">
        <v>164195</v>
      </c>
      <c r="H25">
        <v>0</v>
      </c>
      <c r="I25">
        <v>164195</v>
      </c>
    </row>
    <row r="26" spans="1:9" x14ac:dyDescent="0.25">
      <c r="A26" t="s">
        <v>20</v>
      </c>
      <c r="B26">
        <v>0</v>
      </c>
      <c r="C26">
        <v>0</v>
      </c>
      <c r="D26">
        <v>2000</v>
      </c>
      <c r="E26">
        <v>0</v>
      </c>
      <c r="F26">
        <v>0</v>
      </c>
      <c r="G26">
        <v>2000</v>
      </c>
      <c r="H26">
        <v>0</v>
      </c>
      <c r="I26">
        <v>2000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0</v>
      </c>
      <c r="F27">
        <v>110000</v>
      </c>
      <c r="G27">
        <v>110000</v>
      </c>
      <c r="H27">
        <v>0</v>
      </c>
      <c r="I27">
        <v>110000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0</v>
      </c>
      <c r="C29">
        <v>11000</v>
      </c>
      <c r="D29">
        <v>11000</v>
      </c>
      <c r="E29">
        <v>0</v>
      </c>
      <c r="F29">
        <v>0</v>
      </c>
      <c r="G29">
        <v>22000</v>
      </c>
      <c r="H29">
        <v>0</v>
      </c>
      <c r="I29">
        <v>22000</v>
      </c>
    </row>
    <row r="30" spans="1:9" x14ac:dyDescent="0.25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148</v>
      </c>
    </row>
    <row r="38" spans="1:9" x14ac:dyDescent="0.25">
      <c r="A38" t="s">
        <v>29</v>
      </c>
      <c r="B38">
        <v>0</v>
      </c>
      <c r="G38">
        <v>0</v>
      </c>
      <c r="H38">
        <v>0</v>
      </c>
      <c r="I38">
        <v>0</v>
      </c>
    </row>
    <row r="40" spans="1:9" x14ac:dyDescent="0.25">
      <c r="A40" s="1" t="s">
        <v>149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0</v>
      </c>
      <c r="C43">
        <v>30288</v>
      </c>
      <c r="D43">
        <v>0</v>
      </c>
      <c r="E43">
        <v>0</v>
      </c>
      <c r="G43">
        <v>30288</v>
      </c>
      <c r="H43">
        <v>0</v>
      </c>
      <c r="I43">
        <v>30288</v>
      </c>
    </row>
    <row r="44" spans="1:9" x14ac:dyDescent="0.25">
      <c r="A44" t="s">
        <v>32</v>
      </c>
      <c r="B44">
        <v>0</v>
      </c>
      <c r="C44">
        <v>0</v>
      </c>
      <c r="D44">
        <v>0</v>
      </c>
      <c r="E44">
        <v>0</v>
      </c>
      <c r="G44">
        <v>0</v>
      </c>
      <c r="H44">
        <v>0</v>
      </c>
      <c r="I44">
        <v>0</v>
      </c>
    </row>
    <row r="45" spans="1:9" x14ac:dyDescent="0.25">
      <c r="A45" t="s">
        <v>33</v>
      </c>
      <c r="B45">
        <v>0</v>
      </c>
      <c r="C45">
        <v>35000</v>
      </c>
      <c r="D45">
        <v>0</v>
      </c>
      <c r="E45">
        <v>0</v>
      </c>
      <c r="G45">
        <v>35000</v>
      </c>
      <c r="H45">
        <v>0</v>
      </c>
      <c r="I45">
        <v>35000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30000</v>
      </c>
      <c r="D49">
        <v>0</v>
      </c>
      <c r="E49">
        <v>0</v>
      </c>
      <c r="G49">
        <v>30000</v>
      </c>
      <c r="H49">
        <v>0</v>
      </c>
      <c r="I49">
        <v>30000</v>
      </c>
    </row>
    <row r="50" spans="1:9" x14ac:dyDescent="0.25">
      <c r="A50" t="s">
        <v>38</v>
      </c>
      <c r="B50">
        <v>0</v>
      </c>
      <c r="C50">
        <v>20000</v>
      </c>
      <c r="D50">
        <v>0</v>
      </c>
      <c r="E50">
        <v>0</v>
      </c>
      <c r="G50">
        <v>20000</v>
      </c>
      <c r="H50">
        <v>0</v>
      </c>
      <c r="I50">
        <v>20000</v>
      </c>
    </row>
    <row r="51" spans="1:9" x14ac:dyDescent="0.25">
      <c r="A51" t="s">
        <v>39</v>
      </c>
      <c r="B51">
        <v>0</v>
      </c>
      <c r="C51">
        <v>41000</v>
      </c>
      <c r="D51">
        <v>0</v>
      </c>
      <c r="E51">
        <v>0</v>
      </c>
      <c r="G51">
        <v>41000</v>
      </c>
      <c r="H51">
        <v>0</v>
      </c>
      <c r="I51">
        <v>41000</v>
      </c>
    </row>
    <row r="52" spans="1:9" x14ac:dyDescent="0.25">
      <c r="A52" t="s">
        <v>40</v>
      </c>
      <c r="B52">
        <v>0</v>
      </c>
      <c r="C52">
        <v>30000</v>
      </c>
      <c r="D52">
        <v>25000</v>
      </c>
      <c r="E52">
        <v>0</v>
      </c>
      <c r="F52">
        <v>0</v>
      </c>
      <c r="G52">
        <v>55000</v>
      </c>
      <c r="H52">
        <v>0</v>
      </c>
      <c r="I52">
        <v>55000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277000</v>
      </c>
      <c r="C55">
        <v>1956000</v>
      </c>
      <c r="D55">
        <v>68000</v>
      </c>
      <c r="E55">
        <v>20000</v>
      </c>
      <c r="F55">
        <v>110000</v>
      </c>
      <c r="G55">
        <v>2431000</v>
      </c>
      <c r="H55">
        <v>0</v>
      </c>
      <c r="I55">
        <v>2431000</v>
      </c>
    </row>
    <row r="57" spans="1:9" x14ac:dyDescent="0.25">
      <c r="A57" s="1" t="s">
        <v>150</v>
      </c>
    </row>
    <row r="59" spans="1:9" x14ac:dyDescent="0.25">
      <c r="A59" t="s">
        <v>44</v>
      </c>
      <c r="G59">
        <v>2431000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7452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2438452</v>
      </c>
    </row>
    <row r="64" spans="1:9" x14ac:dyDescent="0.25">
      <c r="A64" t="s">
        <v>49</v>
      </c>
      <c r="G64">
        <v>0</v>
      </c>
    </row>
    <row r="66" spans="1:9" x14ac:dyDescent="0.25">
      <c r="A66" s="1" t="s">
        <v>151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141000</v>
      </c>
      <c r="H69">
        <v>0</v>
      </c>
      <c r="I69">
        <v>141000</v>
      </c>
    </row>
    <row r="70" spans="1:9" x14ac:dyDescent="0.25">
      <c r="A70" t="s">
        <v>52</v>
      </c>
      <c r="G70">
        <v>0</v>
      </c>
      <c r="H70">
        <v>0</v>
      </c>
      <c r="I70">
        <v>0</v>
      </c>
    </row>
    <row r="71" spans="1:9" x14ac:dyDescent="0.25">
      <c r="A71" t="s">
        <v>53</v>
      </c>
      <c r="G71">
        <v>10000</v>
      </c>
      <c r="H71">
        <v>0</v>
      </c>
      <c r="I71">
        <v>10000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299000</v>
      </c>
      <c r="H73">
        <v>0</v>
      </c>
      <c r="I73">
        <v>299000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22000</v>
      </c>
      <c r="H77">
        <v>0</v>
      </c>
      <c r="I77">
        <v>22000</v>
      </c>
    </row>
    <row r="78" spans="1:9" x14ac:dyDescent="0.25">
      <c r="A78" t="s">
        <v>59</v>
      </c>
      <c r="G78">
        <v>0</v>
      </c>
      <c r="H78">
        <v>0</v>
      </c>
      <c r="I78">
        <v>0</v>
      </c>
    </row>
    <row r="79" spans="1:9" x14ac:dyDescent="0.25">
      <c r="A79" t="s">
        <v>60</v>
      </c>
      <c r="G79">
        <v>0</v>
      </c>
      <c r="H79">
        <v>0</v>
      </c>
      <c r="I79">
        <v>0</v>
      </c>
    </row>
    <row r="80" spans="1:9" x14ac:dyDescent="0.25">
      <c r="A80" t="s">
        <v>61</v>
      </c>
      <c r="B80">
        <v>0</v>
      </c>
      <c r="C80">
        <v>1000</v>
      </c>
      <c r="D80">
        <v>9000</v>
      </c>
      <c r="E80">
        <v>2000</v>
      </c>
      <c r="F80">
        <v>0</v>
      </c>
      <c r="G80">
        <v>12000</v>
      </c>
      <c r="H80">
        <v>0</v>
      </c>
      <c r="I80">
        <v>12000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1000</v>
      </c>
      <c r="G81">
        <v>1000</v>
      </c>
      <c r="H81">
        <v>0</v>
      </c>
      <c r="I81">
        <v>1000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1319000</v>
      </c>
      <c r="H85">
        <v>1262000</v>
      </c>
      <c r="I85">
        <v>57000</v>
      </c>
    </row>
    <row r="86" spans="1:9" x14ac:dyDescent="0.25">
      <c r="A86" t="s">
        <v>66</v>
      </c>
      <c r="G86">
        <v>16000</v>
      </c>
      <c r="H86">
        <v>0</v>
      </c>
      <c r="I86">
        <v>16000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1820000</v>
      </c>
      <c r="H90">
        <v>1262000</v>
      </c>
      <c r="I90">
        <v>558000</v>
      </c>
    </row>
    <row r="92" spans="1:9" x14ac:dyDescent="0.25">
      <c r="A92" s="1" t="s">
        <v>152</v>
      </c>
    </row>
    <row r="95" spans="1:9" x14ac:dyDescent="0.25">
      <c r="A95" s="1" t="s">
        <v>153</v>
      </c>
    </row>
    <row r="97" spans="1:9" x14ac:dyDescent="0.25">
      <c r="A97" t="s">
        <v>71</v>
      </c>
      <c r="G97">
        <v>657000</v>
      </c>
      <c r="H97">
        <v>83000</v>
      </c>
      <c r="I97">
        <v>574000</v>
      </c>
    </row>
    <row r="98" spans="1:9" x14ac:dyDescent="0.25">
      <c r="A98" t="s">
        <v>72</v>
      </c>
      <c r="G98">
        <v>345000</v>
      </c>
      <c r="H98">
        <v>0</v>
      </c>
      <c r="I98">
        <v>345000</v>
      </c>
    </row>
    <row r="99" spans="1:9" x14ac:dyDescent="0.25">
      <c r="A99" t="s">
        <v>73</v>
      </c>
      <c r="G99">
        <v>268000</v>
      </c>
      <c r="H99">
        <v>0</v>
      </c>
      <c r="I99">
        <v>268000</v>
      </c>
    </row>
    <row r="100" spans="1:9" x14ac:dyDescent="0.25">
      <c r="A100" t="s">
        <v>74</v>
      </c>
      <c r="G100">
        <v>190000</v>
      </c>
      <c r="H100">
        <v>0</v>
      </c>
      <c r="I100">
        <v>190000</v>
      </c>
    </row>
    <row r="101" spans="1:9" x14ac:dyDescent="0.25">
      <c r="A101" t="s">
        <v>75</v>
      </c>
      <c r="G101">
        <v>1460000</v>
      </c>
      <c r="H101">
        <v>83000</v>
      </c>
      <c r="I101">
        <v>1377000</v>
      </c>
    </row>
    <row r="103" spans="1:9" x14ac:dyDescent="0.25">
      <c r="A103" s="1" t="s">
        <v>154</v>
      </c>
    </row>
    <row r="106" spans="1:9" x14ac:dyDescent="0.25">
      <c r="A106" t="s">
        <v>76</v>
      </c>
      <c r="G106">
        <v>118000</v>
      </c>
      <c r="H106">
        <v>0</v>
      </c>
      <c r="I106">
        <v>118000</v>
      </c>
    </row>
    <row r="107" spans="1:9" x14ac:dyDescent="0.25">
      <c r="A107" t="s">
        <v>77</v>
      </c>
      <c r="G107">
        <v>419000</v>
      </c>
      <c r="H107">
        <v>131000</v>
      </c>
      <c r="I107">
        <v>288000</v>
      </c>
    </row>
    <row r="108" spans="1:9" x14ac:dyDescent="0.25">
      <c r="A108" t="s">
        <v>78</v>
      </c>
      <c r="G108">
        <v>22000</v>
      </c>
      <c r="H108">
        <v>0</v>
      </c>
      <c r="I108">
        <v>22000</v>
      </c>
    </row>
    <row r="109" spans="1:9" x14ac:dyDescent="0.25">
      <c r="A109" t="s">
        <v>79</v>
      </c>
      <c r="G109">
        <v>0</v>
      </c>
      <c r="H109">
        <v>0</v>
      </c>
      <c r="I109">
        <v>0</v>
      </c>
    </row>
    <row r="110" spans="1:9" x14ac:dyDescent="0.25">
      <c r="A110" t="s">
        <v>80</v>
      </c>
      <c r="G110">
        <v>102000</v>
      </c>
      <c r="H110">
        <v>0</v>
      </c>
      <c r="I110">
        <v>102000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1000</v>
      </c>
      <c r="H111" s="8">
        <v>0</v>
      </c>
      <c r="I111" s="8">
        <v>1000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55000</v>
      </c>
      <c r="C113">
        <v>0</v>
      </c>
      <c r="D113">
        <v>1000</v>
      </c>
      <c r="E113">
        <v>0</v>
      </c>
      <c r="G113">
        <v>56000</v>
      </c>
      <c r="H113">
        <v>0</v>
      </c>
      <c r="I113">
        <v>56000</v>
      </c>
    </row>
    <row r="114" spans="1:9" x14ac:dyDescent="0.25">
      <c r="A114" t="s">
        <v>84</v>
      </c>
      <c r="G114">
        <v>0</v>
      </c>
      <c r="H114">
        <v>0</v>
      </c>
      <c r="I114">
        <v>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55000</v>
      </c>
      <c r="C116">
        <v>0</v>
      </c>
      <c r="D116">
        <v>1000</v>
      </c>
      <c r="E116">
        <v>0</v>
      </c>
      <c r="G116">
        <v>718000</v>
      </c>
      <c r="H116">
        <v>131000</v>
      </c>
      <c r="I116">
        <v>587000</v>
      </c>
    </row>
    <row r="118" spans="1:9" x14ac:dyDescent="0.25">
      <c r="A118" s="1" t="s">
        <v>155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156</v>
      </c>
    </row>
    <row r="124" spans="1:9" x14ac:dyDescent="0.25">
      <c r="A124" t="s">
        <v>88</v>
      </c>
      <c r="G124">
        <v>744000</v>
      </c>
      <c r="H124">
        <v>0</v>
      </c>
      <c r="I124">
        <v>744000</v>
      </c>
    </row>
    <row r="125" spans="1:9" x14ac:dyDescent="0.25">
      <c r="A125" t="s">
        <v>89</v>
      </c>
      <c r="G125">
        <v>368000</v>
      </c>
      <c r="H125">
        <v>0</v>
      </c>
      <c r="I125">
        <v>368000</v>
      </c>
    </row>
    <row r="126" spans="1:9" x14ac:dyDescent="0.25">
      <c r="A126" t="s">
        <v>90</v>
      </c>
      <c r="G126">
        <v>0</v>
      </c>
      <c r="H126">
        <v>0</v>
      </c>
      <c r="I126">
        <v>0</v>
      </c>
    </row>
    <row r="127" spans="1:9" x14ac:dyDescent="0.25">
      <c r="A127" t="s">
        <v>91</v>
      </c>
      <c r="G127">
        <v>1112000</v>
      </c>
      <c r="H127">
        <v>0</v>
      </c>
      <c r="I127">
        <v>1112000</v>
      </c>
    </row>
    <row r="129" spans="1:9" x14ac:dyDescent="0.25">
      <c r="A129" s="1" t="s">
        <v>157</v>
      </c>
    </row>
    <row r="131" spans="1:9" x14ac:dyDescent="0.25">
      <c r="A131" t="s">
        <v>92</v>
      </c>
      <c r="G131">
        <v>0</v>
      </c>
      <c r="H131">
        <v>0</v>
      </c>
      <c r="I131">
        <v>0</v>
      </c>
    </row>
    <row r="132" spans="1:9" x14ac:dyDescent="0.25">
      <c r="A132" t="s">
        <v>93</v>
      </c>
      <c r="G132">
        <v>0</v>
      </c>
      <c r="H132">
        <v>0</v>
      </c>
      <c r="I132">
        <v>0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37000</v>
      </c>
      <c r="H134">
        <v>0</v>
      </c>
      <c r="I134">
        <v>37000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37000</v>
      </c>
      <c r="H136">
        <v>0</v>
      </c>
      <c r="I136">
        <v>37000</v>
      </c>
    </row>
    <row r="138" spans="1:9" x14ac:dyDescent="0.25">
      <c r="A138" s="1" t="s">
        <v>158</v>
      </c>
    </row>
    <row r="140" spans="1:9" x14ac:dyDescent="0.25">
      <c r="A140" t="s">
        <v>98</v>
      </c>
      <c r="G140">
        <v>286592</v>
      </c>
      <c r="H140">
        <v>25000</v>
      </c>
      <c r="I140">
        <v>261592</v>
      </c>
    </row>
    <row r="141" spans="1:9" x14ac:dyDescent="0.25">
      <c r="A141" t="s">
        <v>99</v>
      </c>
      <c r="G141">
        <v>184408</v>
      </c>
      <c r="H141">
        <v>0</v>
      </c>
      <c r="I141">
        <v>184408</v>
      </c>
    </row>
    <row r="142" spans="1:9" x14ac:dyDescent="0.25">
      <c r="A142" t="s">
        <v>100</v>
      </c>
      <c r="G142">
        <v>471000</v>
      </c>
      <c r="H142">
        <v>25000</v>
      </c>
      <c r="I142">
        <v>446000</v>
      </c>
    </row>
    <row r="144" spans="1:9" x14ac:dyDescent="0.25">
      <c r="A144" s="1" t="s">
        <v>159</v>
      </c>
    </row>
    <row r="146" spans="1:9" x14ac:dyDescent="0.25">
      <c r="A146" t="s">
        <v>101</v>
      </c>
      <c r="G146">
        <v>0</v>
      </c>
      <c r="H146">
        <v>0</v>
      </c>
      <c r="I146">
        <v>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4251000</v>
      </c>
      <c r="H150">
        <v>1262000</v>
      </c>
      <c r="I150">
        <v>2989000</v>
      </c>
    </row>
    <row r="151" spans="1:9" x14ac:dyDescent="0.25">
      <c r="A151" t="s">
        <v>104</v>
      </c>
      <c r="G151">
        <v>3798000</v>
      </c>
      <c r="H151">
        <v>239000</v>
      </c>
      <c r="I151">
        <v>3559000</v>
      </c>
    </row>
    <row r="153" spans="1:9" x14ac:dyDescent="0.25">
      <c r="A153" t="s">
        <v>105</v>
      </c>
      <c r="G153">
        <v>8049000</v>
      </c>
      <c r="H153">
        <v>1501000</v>
      </c>
      <c r="I153">
        <v>6548000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160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/>
  </sheetViews>
  <sheetFormatPr defaultRowHeight="13.8" x14ac:dyDescent="0.25"/>
  <cols>
    <col min="1" max="1" width="30.69921875" customWidth="1"/>
    <col min="2" max="2" width="12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161</v>
      </c>
    </row>
    <row r="3" spans="1:9" ht="15.6" x14ac:dyDescent="0.3">
      <c r="A3" s="3" t="s">
        <v>142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162</v>
      </c>
      <c r="B7" t="s">
        <v>117</v>
      </c>
      <c r="C7">
        <v>201</v>
      </c>
      <c r="D7">
        <v>0</v>
      </c>
      <c r="E7">
        <v>0</v>
      </c>
      <c r="F7">
        <v>0</v>
      </c>
      <c r="G7" s="13" t="s">
        <v>118</v>
      </c>
    </row>
    <row r="8" spans="1:9" x14ac:dyDescent="0.25">
      <c r="A8" s="1" t="s">
        <v>163</v>
      </c>
      <c r="D8">
        <f>SUM(D7:D7)</f>
        <v>0</v>
      </c>
      <c r="E8">
        <f>SUM(E7:E7)</f>
        <v>0</v>
      </c>
    </row>
    <row r="12" spans="1:9" x14ac:dyDescent="0.25">
      <c r="A12" s="15" t="s">
        <v>164</v>
      </c>
      <c r="B12" s="15"/>
      <c r="C12" s="15"/>
      <c r="D12" s="15"/>
      <c r="E12" s="15"/>
      <c r="F12" s="15"/>
    </row>
    <row r="13" spans="1:9" x14ac:dyDescent="0.25">
      <c r="A13" s="10"/>
      <c r="B13" s="11"/>
      <c r="C13" s="11"/>
      <c r="D13" s="11"/>
      <c r="E13" s="11"/>
      <c r="F13" s="12"/>
    </row>
    <row r="14" spans="1:9" x14ac:dyDescent="0.25">
      <c r="A14" s="10"/>
      <c r="B14" s="11"/>
      <c r="C14" s="11"/>
      <c r="D14" s="11"/>
      <c r="E14" s="11"/>
      <c r="F14" s="12"/>
    </row>
  </sheetData>
  <mergeCells count="2">
    <mergeCell ref="A12:F12"/>
    <mergeCell ref="A13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2013-09-10T11:53:08Z</dcterms:created>
  <dcterms:modified xsi:type="dcterms:W3CDTF">2013-09-10T11:53:11Z</dcterms:modified>
</cp:coreProperties>
</file>