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CC" lockStructure="1"/>
  <bookViews>
    <workbookView xWindow="480" yWindow="60" windowWidth="18195" windowHeight="10800"/>
  </bookViews>
  <sheets>
    <sheet name="Modeller" sheetId="1" r:id="rId1"/>
  </sheets>
  <definedNames>
    <definedName name="Part">Modeller!$F$9</definedName>
    <definedName name="PenPay">Modeller!$F$8</definedName>
    <definedName name="Tax">Modeller!$F$11</definedName>
  </definedNames>
  <calcPr calcId="145621"/>
</workbook>
</file>

<file path=xl/calcChain.xml><?xml version="1.0" encoding="utf-8"?>
<calcChain xmlns="http://schemas.openxmlformats.org/spreadsheetml/2006/main">
  <c r="Q31" i="1" l="1"/>
  <c r="F31" i="1" s="1"/>
  <c r="I31" i="1" s="1"/>
  <c r="Q30" i="1"/>
  <c r="F30" i="1" s="1"/>
  <c r="I30" i="1" s="1"/>
</calcChain>
</file>

<file path=xl/sharedStrings.xml><?xml version="1.0" encoding="utf-8"?>
<sst xmlns="http://schemas.openxmlformats.org/spreadsheetml/2006/main" count="29" uniqueCount="29">
  <si>
    <t>National Health Service Pension Scheme (NHSPS)</t>
  </si>
  <si>
    <t>Your details</t>
  </si>
  <si>
    <t>Please input your full time rate</t>
  </si>
  <si>
    <t>If part-time, part time fraction</t>
  </si>
  <si>
    <t>For example, if you work 3 days a week this would be 3/5 = 0.6</t>
  </si>
  <si>
    <t>NHSPS proposed contribution rates</t>
  </si>
  <si>
    <t>Member contribution rates</t>
  </si>
  <si>
    <t>Impact of proposed contributions on your pay</t>
  </si>
  <si>
    <t>Gross cost</t>
  </si>
  <si>
    <t>Cost net of tax relief</t>
  </si>
  <si>
    <t>Monthly cost of pension currently</t>
  </si>
  <si>
    <t>The 'gross cost' is the amount you see on your payslip.</t>
  </si>
  <si>
    <t>Thes figures assume that your pay and tax rate do not change.</t>
  </si>
  <si>
    <t>Note: Marginal tax rate is the rate that applies to your last pound of taxable income (i.e. it is the highest rate of tax that you pay on any of your taxable income). This modeller assumes that this marginal rate applies to the whole of your pension contributions. It does not allow for income tax rates and allowances so is only approximate. For a more detailed indication please seek financial advice.</t>
  </si>
  <si>
    <t>The 'cost net of tax relief' is the actual cost to you after tax relief, that is it is the impact on your take-home pay.</t>
  </si>
  <si>
    <t>Proposed 2014/15</t>
  </si>
  <si>
    <t>Current (2013/14)</t>
  </si>
  <si>
    <t>This calculator can be used to show the effect of the proposed contribution rates from April 2014 on your take-home pay.</t>
  </si>
  <si>
    <t>Pensionable Pay 2013/14</t>
  </si>
  <si>
    <t>Marginal tax rate 2014/15</t>
  </si>
  <si>
    <t>Full-time pay range (2013/14)</t>
  </si>
  <si>
    <t>Monthly cost of pension 2014-15</t>
  </si>
  <si>
    <t>Up to £15,431</t>
  </si>
  <si>
    <t>£15,432 to £21,387</t>
  </si>
  <si>
    <t>£21,388 to £26,823</t>
  </si>
  <si>
    <t>£26,824 to £49,472</t>
  </si>
  <si>
    <t>£70,631 to £111,376</t>
  </si>
  <si>
    <t>Over £111,377</t>
  </si>
  <si>
    <t>£49,473 to £70,630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</si>
</sst>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quot;£&quot;* #,##0_-;_-&quot;£&quot;* &quot;-&quot;_-;_-@_-"/>
    <numFmt numFmtId="164" formatCode="0.0%"/>
    <numFmt numFmtId="165" formatCode="&quot;£&quot;#,##0.00"/>
  </numFmts>
  <fonts count="5" x14ac:knownFonts="1">
    <font>
      <sz val="11"/>
      <color theme="1"/>
      <name val="Calibri"/>
      <family val="2"/>
      <scheme val="minor"/>
    </font>
    <font>
      <sz val="11"/>
      <name val="Calibri"/>
      <family val="2"/>
      <scheme val="minor"/>
    </font>
    <font>
      <b/>
      <u/>
      <sz val="11"/>
      <name val="Calibri"/>
      <family val="2"/>
      <scheme val="minor"/>
    </font>
    <font>
      <b/>
      <sz val="11"/>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0" fillId="2" borderId="0" xfId="0" applyFill="1"/>
    <xf numFmtId="0" fontId="1" fillId="2" borderId="0" xfId="0" applyFont="1" applyFill="1"/>
    <xf numFmtId="0" fontId="1" fillId="3" borderId="1" xfId="0" applyFont="1" applyFill="1" applyBorder="1"/>
    <xf numFmtId="0" fontId="1" fillId="3" borderId="2" xfId="0" applyFont="1" applyFill="1" applyBorder="1"/>
    <xf numFmtId="0" fontId="1" fillId="3" borderId="3" xfId="0" applyFont="1" applyFill="1" applyBorder="1"/>
    <xf numFmtId="0" fontId="1" fillId="3" borderId="4" xfId="0" applyFont="1" applyFill="1" applyBorder="1"/>
    <xf numFmtId="0" fontId="2" fillId="3" borderId="0" xfId="0" applyFont="1" applyFill="1" applyBorder="1"/>
    <xf numFmtId="0" fontId="1" fillId="3" borderId="0" xfId="0" applyFont="1" applyFill="1" applyBorder="1"/>
    <xf numFmtId="0" fontId="1" fillId="3" borderId="5" xfId="0" applyFont="1" applyFill="1" applyBorder="1"/>
    <xf numFmtId="0" fontId="3" fillId="3" borderId="0" xfId="0" applyFont="1" applyFill="1" applyBorder="1"/>
    <xf numFmtId="9" fontId="1" fillId="2" borderId="0" xfId="0" applyNumberFormat="1" applyFont="1" applyFill="1"/>
    <xf numFmtId="42" fontId="1" fillId="4" borderId="9" xfId="0" applyNumberFormat="1" applyFont="1" applyFill="1" applyBorder="1" applyProtection="1">
      <protection locked="0"/>
    </xf>
    <xf numFmtId="0" fontId="1" fillId="4" borderId="10" xfId="0" applyFont="1" applyFill="1" applyBorder="1" applyProtection="1">
      <protection locked="0"/>
    </xf>
    <xf numFmtId="9" fontId="1" fillId="4" borderId="9" xfId="0" applyNumberFormat="1" applyFont="1" applyFill="1" applyBorder="1" applyProtection="1">
      <protection locked="0"/>
    </xf>
    <xf numFmtId="0" fontId="1" fillId="3" borderId="11" xfId="0" applyFont="1" applyFill="1" applyBorder="1"/>
    <xf numFmtId="0" fontId="1" fillId="3" borderId="12" xfId="0" applyFont="1" applyFill="1" applyBorder="1"/>
    <xf numFmtId="0" fontId="1" fillId="3" borderId="13" xfId="0" applyFont="1" applyFill="1" applyBorder="1"/>
    <xf numFmtId="0" fontId="3" fillId="3" borderId="8" xfId="0" applyFont="1" applyFill="1" applyBorder="1"/>
    <xf numFmtId="0" fontId="3" fillId="3" borderId="1" xfId="0" applyFont="1" applyFill="1" applyBorder="1" applyAlignment="1">
      <alignment horizontal="center"/>
    </xf>
    <xf numFmtId="0" fontId="1" fillId="2" borderId="0" xfId="0" applyFont="1" applyFill="1" applyBorder="1"/>
    <xf numFmtId="0" fontId="3" fillId="3" borderId="4" xfId="0" applyFont="1" applyFill="1" applyBorder="1" applyAlignment="1">
      <alignment horizontal="center"/>
    </xf>
    <xf numFmtId="0" fontId="3" fillId="3" borderId="11" xfId="0" applyFont="1" applyFill="1" applyBorder="1" applyAlignment="1">
      <alignment horizontal="center"/>
    </xf>
    <xf numFmtId="10" fontId="1" fillId="2" borderId="0" xfId="0" applyNumberFormat="1" applyFont="1" applyFill="1"/>
    <xf numFmtId="0" fontId="3" fillId="3" borderId="6" xfId="0" applyFont="1" applyFill="1" applyBorder="1"/>
    <xf numFmtId="0" fontId="1" fillId="3" borderId="8" xfId="0" applyFont="1" applyFill="1" applyBorder="1"/>
    <xf numFmtId="0" fontId="3" fillId="5" borderId="6" xfId="0" applyFont="1" applyFill="1" applyBorder="1"/>
    <xf numFmtId="0" fontId="1" fillId="5" borderId="7" xfId="0" applyFont="1" applyFill="1" applyBorder="1"/>
    <xf numFmtId="0" fontId="1" fillId="5" borderId="8" xfId="0" applyFont="1" applyFill="1" applyBorder="1"/>
    <xf numFmtId="0" fontId="3" fillId="5" borderId="7" xfId="0" applyFont="1" applyFill="1" applyBorder="1"/>
    <xf numFmtId="0" fontId="3" fillId="5" borderId="8" xfId="0" applyFont="1" applyFill="1" applyBorder="1"/>
    <xf numFmtId="0" fontId="4" fillId="3" borderId="0" xfId="0" applyFont="1" applyFill="1" applyBorder="1" applyAlignment="1">
      <alignment horizontal="left" vertical="top" wrapText="1"/>
    </xf>
    <xf numFmtId="0" fontId="3" fillId="3" borderId="6" xfId="0" applyFont="1" applyFill="1" applyBorder="1" applyAlignment="1">
      <alignment horizontal="center"/>
    </xf>
    <xf numFmtId="17" fontId="3" fillId="3" borderId="6" xfId="0" applyNumberFormat="1" applyFont="1" applyFill="1" applyBorder="1" applyAlignment="1">
      <alignment horizontal="center"/>
    </xf>
    <xf numFmtId="17" fontId="3" fillId="3" borderId="7" xfId="0" applyNumberFormat="1" applyFont="1" applyFill="1" applyBorder="1" applyAlignment="1">
      <alignment horizontal="center"/>
    </xf>
    <xf numFmtId="17" fontId="3" fillId="3" borderId="8" xfId="0" applyNumberFormat="1" applyFont="1" applyFill="1" applyBorder="1" applyAlignment="1">
      <alignment horizontal="center"/>
    </xf>
    <xf numFmtId="0" fontId="4" fillId="3" borderId="0" xfId="0" applyFont="1" applyFill="1" applyBorder="1" applyAlignment="1">
      <alignment horizontal="left" vertical="top" wrapText="1"/>
    </xf>
    <xf numFmtId="165" fontId="1" fillId="4" borderId="6" xfId="0" applyNumberFormat="1" applyFont="1" applyFill="1" applyBorder="1" applyAlignment="1">
      <alignment horizontal="center"/>
    </xf>
    <xf numFmtId="165" fontId="1" fillId="4" borderId="7" xfId="0" applyNumberFormat="1" applyFont="1" applyFill="1" applyBorder="1" applyAlignment="1">
      <alignment horizontal="center"/>
    </xf>
    <xf numFmtId="165" fontId="1" fillId="4" borderId="8" xfId="0" applyNumberFormat="1" applyFont="1" applyFill="1" applyBorder="1" applyAlignment="1">
      <alignment horizontal="center"/>
    </xf>
    <xf numFmtId="165" fontId="1" fillId="4" borderId="9" xfId="0" applyNumberFormat="1" applyFont="1" applyFill="1" applyBorder="1" applyAlignment="1">
      <alignment horizontal="center"/>
    </xf>
    <xf numFmtId="164" fontId="1" fillId="3" borderId="4" xfId="0" applyNumberFormat="1" applyFont="1" applyFill="1" applyBorder="1" applyAlignment="1">
      <alignment horizontal="center"/>
    </xf>
    <xf numFmtId="164" fontId="1" fillId="3" borderId="0" xfId="0" applyNumberFormat="1" applyFont="1" applyFill="1" applyBorder="1" applyAlignment="1">
      <alignment horizontal="center"/>
    </xf>
    <xf numFmtId="164" fontId="1" fillId="3" borderId="5" xfId="0" applyNumberFormat="1" applyFont="1" applyFill="1" applyBorder="1" applyAlignment="1">
      <alignment horizontal="center"/>
    </xf>
    <xf numFmtId="164" fontId="1" fillId="3" borderId="11" xfId="0" applyNumberFormat="1" applyFont="1" applyFill="1" applyBorder="1" applyAlignment="1">
      <alignment horizontal="center"/>
    </xf>
    <xf numFmtId="164" fontId="1" fillId="3" borderId="12" xfId="0" applyNumberFormat="1" applyFont="1" applyFill="1" applyBorder="1" applyAlignment="1">
      <alignment horizontal="center"/>
    </xf>
    <xf numFmtId="164" fontId="1" fillId="3" borderId="13" xfId="0" applyNumberFormat="1" applyFont="1" applyFill="1" applyBorder="1" applyAlignment="1">
      <alignment horizontal="center"/>
    </xf>
    <xf numFmtId="0" fontId="3" fillId="3" borderId="9"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164" fontId="1" fillId="3" borderId="1" xfId="0" applyNumberFormat="1" applyFont="1" applyFill="1" applyBorder="1" applyAlignment="1">
      <alignment horizontal="center"/>
    </xf>
    <xf numFmtId="164" fontId="1" fillId="3" borderId="2" xfId="0" applyNumberFormat="1" applyFont="1" applyFill="1" applyBorder="1" applyAlignment="1">
      <alignment horizontal="center"/>
    </xf>
    <xf numFmtId="164" fontId="1" fillId="3" borderId="3"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abSelected="1" zoomScaleNormal="100" workbookViewId="0">
      <selection activeCell="F11" sqref="F11"/>
    </sheetView>
  </sheetViews>
  <sheetFormatPr defaultRowHeight="15" x14ac:dyDescent="0.25"/>
  <cols>
    <col min="1" max="1" width="2.28515625" customWidth="1"/>
    <col min="2" max="2" width="0.85546875" customWidth="1"/>
    <col min="3" max="3" width="2" customWidth="1"/>
    <col min="4" max="4" width="30.28515625" customWidth="1"/>
    <col min="5" max="5" width="1.28515625" customWidth="1"/>
    <col min="6" max="6" width="10" bestFit="1" customWidth="1"/>
    <col min="7" max="7" width="1.42578125" customWidth="1"/>
    <col min="8" max="8" width="10" customWidth="1"/>
    <col min="9" max="10" width="10.42578125" customWidth="1"/>
    <col min="11" max="11" width="8.28515625" customWidth="1"/>
    <col min="13" max="13" width="7.28515625" customWidth="1"/>
    <col min="14" max="14" width="5.28515625" customWidth="1"/>
    <col min="15" max="15" width="1.28515625" customWidth="1"/>
    <col min="16" max="16" width="0.7109375" customWidth="1"/>
    <col min="17" max="19" width="9.140625" hidden="1" customWidth="1"/>
  </cols>
  <sheetData>
    <row r="1" spans="1:19" x14ac:dyDescent="0.25">
      <c r="A1" s="1"/>
      <c r="B1" s="1"/>
      <c r="C1" s="1"/>
      <c r="D1" s="1"/>
      <c r="E1" s="1"/>
      <c r="F1" s="1"/>
      <c r="G1" s="1"/>
      <c r="H1" s="1"/>
      <c r="I1" s="1"/>
      <c r="J1" s="1"/>
      <c r="K1" s="1"/>
      <c r="L1" s="1"/>
      <c r="M1" s="2"/>
      <c r="N1" s="2"/>
      <c r="O1" s="2"/>
      <c r="P1" s="2"/>
      <c r="Q1" s="2"/>
      <c r="R1" s="2"/>
      <c r="S1" s="2"/>
    </row>
    <row r="2" spans="1:19" x14ac:dyDescent="0.25">
      <c r="A2" s="1"/>
      <c r="B2" s="3"/>
      <c r="C2" s="4"/>
      <c r="D2" s="4"/>
      <c r="E2" s="4"/>
      <c r="F2" s="4"/>
      <c r="G2" s="4"/>
      <c r="H2" s="4"/>
      <c r="I2" s="4"/>
      <c r="J2" s="4"/>
      <c r="K2" s="4"/>
      <c r="L2" s="4"/>
      <c r="M2" s="4"/>
      <c r="N2" s="4"/>
      <c r="O2" s="4"/>
      <c r="P2" s="5"/>
      <c r="Q2" s="2"/>
      <c r="R2" s="2"/>
      <c r="S2" s="2"/>
    </row>
    <row r="3" spans="1:19" x14ac:dyDescent="0.25">
      <c r="A3" s="1"/>
      <c r="B3" s="6"/>
      <c r="C3" s="7" t="s">
        <v>0</v>
      </c>
      <c r="D3" s="8"/>
      <c r="E3" s="8"/>
      <c r="F3" s="8"/>
      <c r="G3" s="8"/>
      <c r="H3" s="8"/>
      <c r="I3" s="8"/>
      <c r="J3" s="8"/>
      <c r="K3" s="8"/>
      <c r="L3" s="8"/>
      <c r="M3" s="8"/>
      <c r="N3" s="8"/>
      <c r="O3" s="8"/>
      <c r="P3" s="9"/>
      <c r="Q3" s="11">
        <v>0</v>
      </c>
      <c r="R3" s="2"/>
      <c r="S3" s="2"/>
    </row>
    <row r="4" spans="1:19" x14ac:dyDescent="0.25">
      <c r="A4" s="1"/>
      <c r="B4" s="6"/>
      <c r="C4" s="10" t="s">
        <v>17</v>
      </c>
      <c r="D4" s="8"/>
      <c r="E4" s="8"/>
      <c r="F4" s="8"/>
      <c r="G4" s="8"/>
      <c r="H4" s="8"/>
      <c r="I4" s="8"/>
      <c r="J4" s="8"/>
      <c r="K4" s="8"/>
      <c r="L4" s="8"/>
      <c r="M4" s="8"/>
      <c r="N4" s="8"/>
      <c r="O4" s="8"/>
      <c r="P4" s="9"/>
      <c r="Q4" s="11">
        <v>0.2</v>
      </c>
      <c r="R4" s="2"/>
      <c r="S4" s="2"/>
    </row>
    <row r="5" spans="1:19" x14ac:dyDescent="0.25">
      <c r="A5" s="1"/>
      <c r="B5" s="6"/>
      <c r="C5" s="8"/>
      <c r="D5" s="8"/>
      <c r="E5" s="8"/>
      <c r="F5" s="8"/>
      <c r="G5" s="8"/>
      <c r="H5" s="8"/>
      <c r="I5" s="8"/>
      <c r="J5" s="8"/>
      <c r="K5" s="8"/>
      <c r="L5" s="8"/>
      <c r="M5" s="8"/>
      <c r="N5" s="8"/>
      <c r="O5" s="8"/>
      <c r="P5" s="9"/>
      <c r="Q5" s="11">
        <v>0.4</v>
      </c>
      <c r="R5" s="2"/>
      <c r="S5" s="2"/>
    </row>
    <row r="6" spans="1:19" x14ac:dyDescent="0.25">
      <c r="A6" s="1"/>
      <c r="B6" s="6"/>
      <c r="C6" s="26" t="s">
        <v>1</v>
      </c>
      <c r="D6" s="27"/>
      <c r="E6" s="27"/>
      <c r="F6" s="27"/>
      <c r="G6" s="27"/>
      <c r="H6" s="27"/>
      <c r="I6" s="27"/>
      <c r="J6" s="27"/>
      <c r="K6" s="27"/>
      <c r="L6" s="27"/>
      <c r="M6" s="27"/>
      <c r="N6" s="27"/>
      <c r="O6" s="28"/>
      <c r="P6" s="9"/>
      <c r="Q6" s="11">
        <v>0.45</v>
      </c>
      <c r="R6" s="2"/>
      <c r="S6" s="2"/>
    </row>
    <row r="7" spans="1:19" x14ac:dyDescent="0.25">
      <c r="A7" s="1"/>
      <c r="B7" s="6"/>
      <c r="C7" s="6"/>
      <c r="D7" s="8"/>
      <c r="E7" s="8"/>
      <c r="F7" s="8"/>
      <c r="G7" s="8"/>
      <c r="H7" s="8"/>
      <c r="I7" s="8"/>
      <c r="J7" s="8"/>
      <c r="K7" s="8"/>
      <c r="L7" s="8"/>
      <c r="M7" s="8"/>
      <c r="N7" s="8"/>
      <c r="O7" s="9"/>
      <c r="P7" s="9"/>
      <c r="Q7" s="2"/>
      <c r="R7" s="2"/>
      <c r="S7" s="2"/>
    </row>
    <row r="8" spans="1:19" x14ac:dyDescent="0.25">
      <c r="A8" s="1"/>
      <c r="B8" s="6"/>
      <c r="C8" s="6"/>
      <c r="D8" s="8" t="s">
        <v>18</v>
      </c>
      <c r="E8" s="8"/>
      <c r="F8" s="12">
        <v>30000</v>
      </c>
      <c r="G8" s="8"/>
      <c r="H8" s="8" t="s">
        <v>2</v>
      </c>
      <c r="I8" s="8"/>
      <c r="J8" s="8"/>
      <c r="K8" s="8"/>
      <c r="L8" s="8"/>
      <c r="M8" s="8"/>
      <c r="N8" s="8"/>
      <c r="O8" s="9"/>
      <c r="P8" s="9"/>
      <c r="Q8" s="2"/>
      <c r="R8" s="2"/>
      <c r="S8" s="2"/>
    </row>
    <row r="9" spans="1:19" x14ac:dyDescent="0.25">
      <c r="A9" s="1"/>
      <c r="B9" s="6"/>
      <c r="C9" s="6"/>
      <c r="D9" s="8" t="s">
        <v>3</v>
      </c>
      <c r="E9" s="8"/>
      <c r="F9" s="13"/>
      <c r="G9" s="8"/>
      <c r="H9" s="8" t="s">
        <v>4</v>
      </c>
      <c r="I9" s="8"/>
      <c r="J9" s="8"/>
      <c r="K9" s="8"/>
      <c r="L9" s="8"/>
      <c r="M9" s="8"/>
      <c r="N9" s="8"/>
      <c r="O9" s="9"/>
      <c r="P9" s="9"/>
      <c r="Q9" s="2"/>
      <c r="R9" s="2"/>
      <c r="S9" s="2"/>
    </row>
    <row r="10" spans="1:19" x14ac:dyDescent="0.25">
      <c r="A10" s="1"/>
      <c r="B10" s="6"/>
      <c r="C10" s="6"/>
      <c r="D10" s="8"/>
      <c r="E10" s="8"/>
      <c r="F10" s="8"/>
      <c r="G10" s="8"/>
      <c r="H10" s="8"/>
      <c r="I10" s="8"/>
      <c r="J10" s="8"/>
      <c r="K10" s="8"/>
      <c r="L10" s="8"/>
      <c r="M10" s="8"/>
      <c r="N10" s="8"/>
      <c r="O10" s="9"/>
      <c r="P10" s="9"/>
      <c r="Q10" s="2"/>
      <c r="R10" s="2"/>
      <c r="S10" s="2"/>
    </row>
    <row r="11" spans="1:19" x14ac:dyDescent="0.25">
      <c r="A11" s="1"/>
      <c r="B11" s="6"/>
      <c r="C11" s="6"/>
      <c r="D11" s="8" t="s">
        <v>19</v>
      </c>
      <c r="E11" s="8"/>
      <c r="F11" s="14">
        <v>0.2</v>
      </c>
      <c r="G11" s="8"/>
      <c r="H11" s="8"/>
      <c r="I11" s="8"/>
      <c r="J11" s="8"/>
      <c r="K11" s="8"/>
      <c r="L11" s="8"/>
      <c r="M11" s="8"/>
      <c r="N11" s="8"/>
      <c r="O11" s="9"/>
      <c r="P11" s="9"/>
      <c r="Q11" s="2"/>
      <c r="R11" s="2"/>
      <c r="S11" s="2"/>
    </row>
    <row r="12" spans="1:19" x14ac:dyDescent="0.25">
      <c r="A12" s="1"/>
      <c r="B12" s="6"/>
      <c r="C12" s="15"/>
      <c r="D12" s="16"/>
      <c r="E12" s="16"/>
      <c r="F12" s="16"/>
      <c r="G12" s="16"/>
      <c r="H12" s="16"/>
      <c r="I12" s="16"/>
      <c r="J12" s="16"/>
      <c r="K12" s="16"/>
      <c r="L12" s="16"/>
      <c r="M12" s="16"/>
      <c r="N12" s="16"/>
      <c r="O12" s="17"/>
      <c r="P12" s="9"/>
      <c r="Q12" s="2"/>
      <c r="R12" s="2"/>
      <c r="S12" s="2"/>
    </row>
    <row r="13" spans="1:19" x14ac:dyDescent="0.25">
      <c r="A13" s="1"/>
      <c r="B13" s="6"/>
      <c r="C13" s="8"/>
      <c r="D13" s="8"/>
      <c r="E13" s="8"/>
      <c r="F13" s="8"/>
      <c r="G13" s="8"/>
      <c r="H13" s="8"/>
      <c r="I13" s="8"/>
      <c r="J13" s="8"/>
      <c r="K13" s="8"/>
      <c r="L13" s="8"/>
      <c r="M13" s="8"/>
      <c r="N13" s="8"/>
      <c r="O13" s="8"/>
      <c r="P13" s="9"/>
      <c r="Q13" s="2"/>
      <c r="R13" s="2"/>
      <c r="S13" s="2"/>
    </row>
    <row r="14" spans="1:19" x14ac:dyDescent="0.25">
      <c r="A14" s="1"/>
      <c r="B14" s="6"/>
      <c r="C14" s="26" t="s">
        <v>5</v>
      </c>
      <c r="D14" s="27"/>
      <c r="E14" s="27"/>
      <c r="F14" s="27"/>
      <c r="G14" s="27"/>
      <c r="H14" s="27"/>
      <c r="I14" s="27"/>
      <c r="J14" s="27"/>
      <c r="K14" s="27"/>
      <c r="L14" s="27"/>
      <c r="M14" s="27"/>
      <c r="N14" s="27"/>
      <c r="O14" s="28"/>
      <c r="P14" s="9"/>
      <c r="Q14" s="2"/>
      <c r="R14" s="2"/>
      <c r="S14" s="2"/>
    </row>
    <row r="15" spans="1:19" x14ac:dyDescent="0.25">
      <c r="A15" s="1"/>
      <c r="B15" s="6"/>
      <c r="C15" s="3"/>
      <c r="D15" s="4"/>
      <c r="E15" s="4"/>
      <c r="F15" s="4"/>
      <c r="G15" s="4"/>
      <c r="H15" s="4"/>
      <c r="I15" s="4"/>
      <c r="J15" s="4"/>
      <c r="K15" s="4"/>
      <c r="L15" s="4"/>
      <c r="M15" s="4"/>
      <c r="N15" s="4"/>
      <c r="O15" s="5"/>
      <c r="P15" s="9"/>
      <c r="Q15" s="2"/>
      <c r="R15" s="2"/>
      <c r="S15" s="2"/>
    </row>
    <row r="16" spans="1:19" x14ac:dyDescent="0.25">
      <c r="A16" s="1"/>
      <c r="B16" s="6"/>
      <c r="C16" s="6"/>
      <c r="D16" s="8"/>
      <c r="E16" s="8"/>
      <c r="F16" s="33" t="s">
        <v>6</v>
      </c>
      <c r="G16" s="34"/>
      <c r="H16" s="34"/>
      <c r="I16" s="34"/>
      <c r="J16" s="35"/>
      <c r="K16" s="8"/>
      <c r="L16" s="8"/>
      <c r="M16" s="8"/>
      <c r="N16" s="8"/>
      <c r="O16" s="9"/>
      <c r="P16" s="9"/>
      <c r="Q16" s="2"/>
      <c r="R16" s="2"/>
      <c r="S16" s="2"/>
    </row>
    <row r="17" spans="1:19" x14ac:dyDescent="0.25">
      <c r="A17" s="1"/>
      <c r="B17" s="6"/>
      <c r="C17" s="6"/>
      <c r="D17" s="32" t="s">
        <v>20</v>
      </c>
      <c r="E17" s="18"/>
      <c r="F17" s="48" t="s">
        <v>16</v>
      </c>
      <c r="G17" s="49"/>
      <c r="H17" s="50"/>
      <c r="I17" s="48" t="s">
        <v>15</v>
      </c>
      <c r="J17" s="50"/>
      <c r="K17" s="8"/>
      <c r="L17" s="8"/>
      <c r="M17" s="8"/>
      <c r="N17" s="8"/>
      <c r="O17" s="9"/>
      <c r="P17" s="9"/>
      <c r="Q17" s="2"/>
      <c r="R17" s="2"/>
      <c r="S17" s="2"/>
    </row>
    <row r="18" spans="1:19" x14ac:dyDescent="0.25">
      <c r="A18" s="1"/>
      <c r="B18" s="6"/>
      <c r="C18" s="6"/>
      <c r="D18" s="19" t="s">
        <v>22</v>
      </c>
      <c r="E18" s="5"/>
      <c r="F18" s="51">
        <v>0.05</v>
      </c>
      <c r="G18" s="52"/>
      <c r="H18" s="53"/>
      <c r="I18" s="51">
        <v>0.05</v>
      </c>
      <c r="J18" s="53"/>
      <c r="K18" s="8"/>
      <c r="L18" s="8"/>
      <c r="M18" s="8"/>
      <c r="N18" s="8"/>
      <c r="O18" s="9"/>
      <c r="P18" s="9"/>
      <c r="Q18" s="20">
        <v>15431</v>
      </c>
      <c r="R18" s="2"/>
      <c r="S18" s="2"/>
    </row>
    <row r="19" spans="1:19" x14ac:dyDescent="0.25">
      <c r="A19" s="1"/>
      <c r="B19" s="6"/>
      <c r="C19" s="6"/>
      <c r="D19" s="21" t="s">
        <v>23</v>
      </c>
      <c r="E19" s="9"/>
      <c r="F19" s="41">
        <v>5.2999999999999999E-2</v>
      </c>
      <c r="G19" s="42"/>
      <c r="H19" s="43"/>
      <c r="I19" s="41">
        <v>5.6000000000000001E-2</v>
      </c>
      <c r="J19" s="43"/>
      <c r="K19" s="8"/>
      <c r="L19" s="8"/>
      <c r="M19" s="8"/>
      <c r="N19" s="8"/>
      <c r="O19" s="9"/>
      <c r="P19" s="9"/>
      <c r="Q19" s="20">
        <v>21387</v>
      </c>
      <c r="R19" s="2"/>
      <c r="S19" s="2"/>
    </row>
    <row r="20" spans="1:19" x14ac:dyDescent="0.25">
      <c r="A20" s="1"/>
      <c r="B20" s="6"/>
      <c r="C20" s="6"/>
      <c r="D20" s="21" t="s">
        <v>24</v>
      </c>
      <c r="E20" s="9"/>
      <c r="F20" s="41">
        <v>6.8000000000000005E-2</v>
      </c>
      <c r="G20" s="42"/>
      <c r="H20" s="43"/>
      <c r="I20" s="41">
        <v>7.0999999999999994E-2</v>
      </c>
      <c r="J20" s="43"/>
      <c r="K20" s="8"/>
      <c r="L20" s="8"/>
      <c r="M20" s="8"/>
      <c r="N20" s="8"/>
      <c r="O20" s="9"/>
      <c r="P20" s="9"/>
      <c r="Q20" s="20">
        <v>26823</v>
      </c>
      <c r="R20" s="2"/>
      <c r="S20" s="2"/>
    </row>
    <row r="21" spans="1:19" x14ac:dyDescent="0.25">
      <c r="A21" s="1"/>
      <c r="B21" s="6"/>
      <c r="C21" s="6"/>
      <c r="D21" s="21" t="s">
        <v>25</v>
      </c>
      <c r="E21" s="9"/>
      <c r="F21" s="41">
        <v>0.09</v>
      </c>
      <c r="G21" s="42"/>
      <c r="H21" s="43"/>
      <c r="I21" s="41">
        <v>9.2999999999999999E-2</v>
      </c>
      <c r="J21" s="43"/>
      <c r="K21" s="8"/>
      <c r="L21" s="8"/>
      <c r="M21" s="8"/>
      <c r="N21" s="8"/>
      <c r="O21" s="9"/>
      <c r="P21" s="9"/>
      <c r="Q21" s="20">
        <v>49472</v>
      </c>
      <c r="R21" s="2"/>
      <c r="S21" s="2"/>
    </row>
    <row r="22" spans="1:19" x14ac:dyDescent="0.25">
      <c r="A22" s="1"/>
      <c r="B22" s="6"/>
      <c r="C22" s="6"/>
      <c r="D22" s="21" t="s">
        <v>28</v>
      </c>
      <c r="E22" s="9"/>
      <c r="F22" s="41">
        <v>0.113</v>
      </c>
      <c r="G22" s="42"/>
      <c r="H22" s="43"/>
      <c r="I22" s="41">
        <v>0.125</v>
      </c>
      <c r="J22" s="43"/>
      <c r="K22" s="8"/>
      <c r="L22" s="8"/>
      <c r="M22" s="8"/>
      <c r="N22" s="8"/>
      <c r="O22" s="9"/>
      <c r="P22" s="9"/>
      <c r="Q22" s="20">
        <v>70630</v>
      </c>
      <c r="R22" s="2"/>
      <c r="S22" s="2"/>
    </row>
    <row r="23" spans="1:19" x14ac:dyDescent="0.25">
      <c r="A23" s="1"/>
      <c r="B23" s="6"/>
      <c r="C23" s="6"/>
      <c r="D23" s="21" t="s">
        <v>26</v>
      </c>
      <c r="E23" s="9"/>
      <c r="F23" s="41">
        <v>0.123</v>
      </c>
      <c r="G23" s="42"/>
      <c r="H23" s="43"/>
      <c r="I23" s="41">
        <v>0.13500000000000001</v>
      </c>
      <c r="J23" s="43"/>
      <c r="K23" s="8"/>
      <c r="L23" s="8"/>
      <c r="M23" s="8"/>
      <c r="N23" s="8"/>
      <c r="O23" s="9"/>
      <c r="P23" s="9"/>
      <c r="Q23" s="20">
        <v>111376</v>
      </c>
      <c r="R23" s="2"/>
      <c r="S23" s="2"/>
    </row>
    <row r="24" spans="1:19" x14ac:dyDescent="0.25">
      <c r="A24" s="1"/>
      <c r="B24" s="6"/>
      <c r="C24" s="6"/>
      <c r="D24" s="22" t="s">
        <v>27</v>
      </c>
      <c r="E24" s="17"/>
      <c r="F24" s="44">
        <v>0.13300000000000001</v>
      </c>
      <c r="G24" s="45"/>
      <c r="H24" s="46"/>
      <c r="I24" s="44">
        <v>0.14499999999999999</v>
      </c>
      <c r="J24" s="46"/>
      <c r="K24" s="8"/>
      <c r="L24" s="8"/>
      <c r="M24" s="8"/>
      <c r="N24" s="8"/>
      <c r="O24" s="9"/>
      <c r="P24" s="9"/>
      <c r="Q24" s="20"/>
      <c r="R24" s="2"/>
      <c r="S24" s="2"/>
    </row>
    <row r="25" spans="1:19" x14ac:dyDescent="0.25">
      <c r="A25" s="1"/>
      <c r="B25" s="6"/>
      <c r="C25" s="15"/>
      <c r="D25" s="16"/>
      <c r="E25" s="16"/>
      <c r="F25" s="16"/>
      <c r="G25" s="16"/>
      <c r="H25" s="16"/>
      <c r="I25" s="16"/>
      <c r="J25" s="16"/>
      <c r="K25" s="16"/>
      <c r="L25" s="16"/>
      <c r="M25" s="16"/>
      <c r="N25" s="16"/>
      <c r="O25" s="17"/>
      <c r="P25" s="9"/>
      <c r="Q25" s="2"/>
      <c r="R25" s="2"/>
      <c r="S25" s="2"/>
    </row>
    <row r="26" spans="1:19" x14ac:dyDescent="0.25">
      <c r="A26" s="1"/>
      <c r="B26" s="6"/>
      <c r="C26" s="8"/>
      <c r="D26" s="8"/>
      <c r="E26" s="8"/>
      <c r="F26" s="8"/>
      <c r="G26" s="8"/>
      <c r="H26" s="8"/>
      <c r="I26" s="8"/>
      <c r="J26" s="8"/>
      <c r="K26" s="8"/>
      <c r="L26" s="8"/>
      <c r="M26" s="8"/>
      <c r="N26" s="8"/>
      <c r="O26" s="8"/>
      <c r="P26" s="9"/>
      <c r="Q26" s="2"/>
      <c r="R26" s="23"/>
      <c r="S26" s="2"/>
    </row>
    <row r="27" spans="1:19" x14ac:dyDescent="0.25">
      <c r="A27" s="1"/>
      <c r="B27" s="6"/>
      <c r="C27" s="26" t="s">
        <v>7</v>
      </c>
      <c r="D27" s="29"/>
      <c r="E27" s="29"/>
      <c r="F27" s="29"/>
      <c r="G27" s="29"/>
      <c r="H27" s="29"/>
      <c r="I27" s="29"/>
      <c r="J27" s="29"/>
      <c r="K27" s="29"/>
      <c r="L27" s="29"/>
      <c r="M27" s="29"/>
      <c r="N27" s="29"/>
      <c r="O27" s="30"/>
      <c r="P27" s="9"/>
      <c r="Q27" s="2"/>
      <c r="R27" s="23"/>
      <c r="S27" s="2"/>
    </row>
    <row r="28" spans="1:19" x14ac:dyDescent="0.25">
      <c r="A28" s="1"/>
      <c r="B28" s="6"/>
      <c r="C28" s="3"/>
      <c r="D28" s="4"/>
      <c r="E28" s="4"/>
      <c r="F28" s="4"/>
      <c r="G28" s="4"/>
      <c r="H28" s="4"/>
      <c r="I28" s="4"/>
      <c r="J28" s="4"/>
      <c r="K28" s="4"/>
      <c r="L28" s="4"/>
      <c r="M28" s="4"/>
      <c r="N28" s="4"/>
      <c r="O28" s="5"/>
      <c r="P28" s="9"/>
      <c r="Q28" s="2"/>
      <c r="R28" s="23"/>
      <c r="S28" s="2"/>
    </row>
    <row r="29" spans="1:19" x14ac:dyDescent="0.25">
      <c r="A29" s="1"/>
      <c r="B29" s="6"/>
      <c r="C29" s="6"/>
      <c r="D29" s="8"/>
      <c r="E29" s="8"/>
      <c r="F29" s="47" t="s">
        <v>8</v>
      </c>
      <c r="G29" s="47"/>
      <c r="H29" s="47"/>
      <c r="I29" s="47" t="s">
        <v>9</v>
      </c>
      <c r="J29" s="47"/>
      <c r="K29" s="8"/>
      <c r="L29" s="8"/>
      <c r="M29" s="8"/>
      <c r="N29" s="8"/>
      <c r="O29" s="9"/>
      <c r="P29" s="9"/>
      <c r="Q29" s="2"/>
      <c r="R29" s="2"/>
      <c r="S29" s="2"/>
    </row>
    <row r="30" spans="1:19" x14ac:dyDescent="0.25">
      <c r="A30" s="1"/>
      <c r="B30" s="6"/>
      <c r="C30" s="6"/>
      <c r="D30" s="24" t="s">
        <v>10</v>
      </c>
      <c r="E30" s="25"/>
      <c r="F30" s="37">
        <f>Q30*PenPay*IF(Part&gt;0,Part,1)/12</f>
        <v>225</v>
      </c>
      <c r="G30" s="38"/>
      <c r="H30" s="39"/>
      <c r="I30" s="40">
        <f>F30*(1-Tax)</f>
        <v>180</v>
      </c>
      <c r="J30" s="40"/>
      <c r="K30" s="8"/>
      <c r="L30" s="8"/>
      <c r="M30" s="8"/>
      <c r="N30" s="8"/>
      <c r="O30" s="9"/>
      <c r="P30" s="9"/>
      <c r="Q30" s="2">
        <f>IF(PenPay&gt;Q23,F24,IF(PenPay&gt;Q22,F23, IF(PenPay&gt;Q21,F22,IF(PenPay&gt;Q20,F21,IF(PenPay&gt;Q19,F20,IF(PenPay&gt;Q18,F19,F18))))))</f>
        <v>0.09</v>
      </c>
      <c r="R30" s="2"/>
      <c r="S30" s="2"/>
    </row>
    <row r="31" spans="1:19" x14ac:dyDescent="0.25">
      <c r="A31" s="1"/>
      <c r="B31" s="6"/>
      <c r="C31" s="6"/>
      <c r="D31" s="24" t="s">
        <v>21</v>
      </c>
      <c r="E31" s="25"/>
      <c r="F31" s="40">
        <f>Q31*PenPay*IF(Part&gt;0,Part,1)/12</f>
        <v>232.5</v>
      </c>
      <c r="G31" s="40"/>
      <c r="H31" s="40"/>
      <c r="I31" s="40">
        <f>F31*(1-Tax)</f>
        <v>186</v>
      </c>
      <c r="J31" s="40"/>
      <c r="K31" s="8"/>
      <c r="L31" s="8"/>
      <c r="M31" s="8"/>
      <c r="N31" s="8"/>
      <c r="O31" s="9"/>
      <c r="P31" s="9"/>
      <c r="Q31" s="2">
        <f>IF(PenPay&gt;Q23,I24,IF(PenPay&gt;Q22,I23, IF(PenPay&gt;Q21,I22,IF(PenPay&gt;Q20,I21,IF(PenPay&gt;Q19,I20,IF(PenPay&gt;Q18,I19,I18))))))</f>
        <v>9.2999999999999999E-2</v>
      </c>
      <c r="R31" s="23"/>
      <c r="S31" s="2"/>
    </row>
    <row r="32" spans="1:19" x14ac:dyDescent="0.25">
      <c r="A32" s="1"/>
      <c r="B32" s="6"/>
      <c r="C32" s="6"/>
      <c r="D32" s="8"/>
      <c r="E32" s="8"/>
      <c r="F32" s="8"/>
      <c r="G32" s="8"/>
      <c r="H32" s="8"/>
      <c r="I32" s="8"/>
      <c r="J32" s="8"/>
      <c r="K32" s="8"/>
      <c r="L32" s="8"/>
      <c r="M32" s="8"/>
      <c r="N32" s="8"/>
      <c r="O32" s="9"/>
      <c r="P32" s="9"/>
      <c r="Q32" s="2"/>
      <c r="R32" s="2"/>
      <c r="S32" s="2"/>
    </row>
    <row r="33" spans="1:19" x14ac:dyDescent="0.25">
      <c r="A33" s="1"/>
      <c r="B33" s="6"/>
      <c r="C33" s="6"/>
      <c r="D33" s="8" t="s">
        <v>12</v>
      </c>
      <c r="E33" s="8"/>
      <c r="F33" s="8"/>
      <c r="G33" s="8"/>
      <c r="H33" s="8"/>
      <c r="I33" s="8"/>
      <c r="J33" s="8"/>
      <c r="K33" s="8"/>
      <c r="L33" s="8"/>
      <c r="M33" s="8"/>
      <c r="N33" s="8"/>
      <c r="O33" s="9"/>
      <c r="P33" s="9"/>
      <c r="Q33" s="2"/>
      <c r="R33" s="23"/>
      <c r="S33" s="2"/>
    </row>
    <row r="34" spans="1:19" x14ac:dyDescent="0.25">
      <c r="A34" s="1"/>
      <c r="B34" s="6"/>
      <c r="C34" s="6"/>
      <c r="D34" s="8" t="s">
        <v>11</v>
      </c>
      <c r="E34" s="8"/>
      <c r="F34" s="8"/>
      <c r="G34" s="8"/>
      <c r="H34" s="8"/>
      <c r="I34" s="8"/>
      <c r="J34" s="8"/>
      <c r="K34" s="8"/>
      <c r="L34" s="8"/>
      <c r="M34" s="8"/>
      <c r="N34" s="8"/>
      <c r="O34" s="9"/>
      <c r="P34" s="9"/>
      <c r="Q34" s="2"/>
      <c r="R34" s="23"/>
      <c r="S34" s="2"/>
    </row>
    <row r="35" spans="1:19" x14ac:dyDescent="0.25">
      <c r="A35" s="1"/>
      <c r="B35" s="6"/>
      <c r="C35" s="6"/>
      <c r="D35" s="8" t="s">
        <v>14</v>
      </c>
      <c r="E35" s="8"/>
      <c r="F35" s="8"/>
      <c r="G35" s="8"/>
      <c r="H35" s="8"/>
      <c r="I35" s="8"/>
      <c r="J35" s="8"/>
      <c r="K35" s="8"/>
      <c r="L35" s="8"/>
      <c r="M35" s="8"/>
      <c r="N35" s="8"/>
      <c r="O35" s="9"/>
      <c r="P35" s="9"/>
      <c r="Q35" s="2"/>
      <c r="R35" s="23"/>
      <c r="S35" s="2"/>
    </row>
    <row r="36" spans="1:19" x14ac:dyDescent="0.25">
      <c r="A36" s="1"/>
      <c r="B36" s="6"/>
      <c r="C36" s="6"/>
      <c r="D36" s="8"/>
      <c r="E36" s="8"/>
      <c r="F36" s="8"/>
      <c r="G36" s="8"/>
      <c r="H36" s="8"/>
      <c r="I36" s="8"/>
      <c r="J36" s="8"/>
      <c r="K36" s="8"/>
      <c r="L36" s="8"/>
      <c r="M36" s="8"/>
      <c r="N36" s="8"/>
      <c r="O36" s="9"/>
      <c r="P36" s="9"/>
      <c r="Q36" s="2"/>
      <c r="R36" s="23"/>
      <c r="S36" s="2"/>
    </row>
    <row r="37" spans="1:19" ht="45" customHeight="1" x14ac:dyDescent="0.25">
      <c r="A37" s="1"/>
      <c r="B37" s="6"/>
      <c r="C37" s="6"/>
      <c r="D37" s="36" t="s">
        <v>13</v>
      </c>
      <c r="E37" s="36"/>
      <c r="F37" s="36"/>
      <c r="G37" s="36"/>
      <c r="H37" s="36"/>
      <c r="I37" s="36"/>
      <c r="J37" s="36"/>
      <c r="K37" s="36"/>
      <c r="L37" s="36"/>
      <c r="M37" s="36"/>
      <c r="N37" s="31"/>
      <c r="O37" s="9"/>
      <c r="P37" s="9"/>
      <c r="Q37" s="2"/>
      <c r="R37" s="23"/>
      <c r="S37" s="2"/>
    </row>
    <row r="38" spans="1:19" x14ac:dyDescent="0.25">
      <c r="A38" s="1"/>
      <c r="B38" s="6"/>
      <c r="C38" s="15"/>
      <c r="D38" s="16"/>
      <c r="E38" s="16"/>
      <c r="F38" s="16"/>
      <c r="G38" s="16"/>
      <c r="H38" s="16"/>
      <c r="I38" s="16"/>
      <c r="J38" s="16"/>
      <c r="K38" s="16"/>
      <c r="L38" s="16"/>
      <c r="M38" s="16"/>
      <c r="N38" s="16"/>
      <c r="O38" s="17"/>
      <c r="P38" s="9"/>
      <c r="Q38" s="2"/>
      <c r="R38" s="2"/>
      <c r="S38" s="2"/>
    </row>
    <row r="39" spans="1:19" x14ac:dyDescent="0.25">
      <c r="A39" s="1"/>
      <c r="B39" s="15"/>
      <c r="C39" s="16"/>
      <c r="D39" s="16"/>
      <c r="E39" s="16"/>
      <c r="F39" s="16"/>
      <c r="G39" s="16"/>
      <c r="H39" s="16"/>
      <c r="I39" s="16"/>
      <c r="J39" s="16"/>
      <c r="K39" s="16"/>
      <c r="L39" s="16"/>
      <c r="M39" s="16"/>
      <c r="N39" s="16"/>
      <c r="O39" s="16"/>
      <c r="P39" s="17"/>
      <c r="Q39" s="2"/>
      <c r="R39" s="23"/>
      <c r="S39" s="2"/>
    </row>
    <row r="40" spans="1:19" x14ac:dyDescent="0.25">
      <c r="A40" s="1"/>
      <c r="B40" s="1"/>
      <c r="C40" s="1"/>
      <c r="D40" s="1"/>
      <c r="E40" s="1"/>
      <c r="F40" s="1"/>
      <c r="G40" s="1"/>
      <c r="H40" s="1"/>
      <c r="I40" s="1"/>
      <c r="J40" s="1"/>
      <c r="K40" s="1"/>
      <c r="L40" s="1"/>
      <c r="M40" s="2"/>
      <c r="N40" s="2"/>
      <c r="O40" s="2"/>
      <c r="P40" s="2"/>
      <c r="Q40" s="2"/>
      <c r="R40" s="23"/>
      <c r="S40" s="2"/>
    </row>
  </sheetData>
  <sheetProtection password="DFCC" sheet="1" objects="1" scenarios="1" selectLockedCells="1"/>
  <protectedRanges>
    <protectedRange sqref="F11" name="Tax"/>
    <protectedRange sqref="F9" name="Part"/>
    <protectedRange sqref="F8" name="PenPay"/>
  </protectedRanges>
  <mergeCells count="24">
    <mergeCell ref="F22:H22"/>
    <mergeCell ref="I22:J22"/>
    <mergeCell ref="F19:H19"/>
    <mergeCell ref="I19:J19"/>
    <mergeCell ref="F17:H17"/>
    <mergeCell ref="I17:J17"/>
    <mergeCell ref="F18:H18"/>
    <mergeCell ref="I18:J18"/>
    <mergeCell ref="F16:J16"/>
    <mergeCell ref="D37:M37"/>
    <mergeCell ref="F30:H30"/>
    <mergeCell ref="I30:J30"/>
    <mergeCell ref="F31:H31"/>
    <mergeCell ref="I31:J31"/>
    <mergeCell ref="F23:H23"/>
    <mergeCell ref="I23:J23"/>
    <mergeCell ref="F24:H24"/>
    <mergeCell ref="I24:J24"/>
    <mergeCell ref="F29:H29"/>
    <mergeCell ref="I29:J29"/>
    <mergeCell ref="F20:H20"/>
    <mergeCell ref="I20:J20"/>
    <mergeCell ref="F21:H21"/>
    <mergeCell ref="I21:J21"/>
  </mergeCells>
  <dataValidations count="1">
    <dataValidation type="list" allowBlank="1" showInputMessage="1" showErrorMessage="1" sqref="F11">
      <formula1>$Q$3:$Q$6</formula1>
    </dataValidation>
  </dataValidation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Modeller</vt:lpstr>
      <vt:lpstr>Part</vt:lpstr>
      <vt:lpstr>PenPay</vt:lpstr>
      <vt:lpstr>Tax</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Gilbert</dc:creator>
  <cp:lastModifiedBy>Purssell, Sarah</cp:lastModifiedBy>
  <cp:lastPrinted>2013-11-21T17:21:57Z</cp:lastPrinted>
  <dcterms:created xsi:type="dcterms:W3CDTF">2012-12-10T14:48:09Z</dcterms:created>
  <dcterms:modified xsi:type="dcterms:W3CDTF">2013-12-05T11:12:56Z</dcterms:modified>
</cp:coreProperties>
</file>