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420" windowWidth="19320" windowHeight="9735" activeTab="0"/>
  </bookViews>
  <sheets>
    <sheet name="Sheet1" sheetId="1" r:id="rId1"/>
  </sheets>
  <definedNames/>
  <calcPr fullCalcOnLoad="1"/>
</workbook>
</file>

<file path=xl/sharedStrings.xml><?xml version="1.0" encoding="utf-8"?>
<sst xmlns="http://schemas.openxmlformats.org/spreadsheetml/2006/main" count="18" uniqueCount="18">
  <si>
    <t>Total</t>
  </si>
  <si>
    <t>April</t>
  </si>
  <si>
    <t>May</t>
  </si>
  <si>
    <t>June</t>
  </si>
  <si>
    <t>July</t>
  </si>
  <si>
    <t>August</t>
  </si>
  <si>
    <t>September</t>
  </si>
  <si>
    <t>October</t>
  </si>
  <si>
    <t>November</t>
  </si>
  <si>
    <t>December</t>
  </si>
  <si>
    <t>January</t>
  </si>
  <si>
    <t>February</t>
  </si>
  <si>
    <t>March</t>
  </si>
  <si>
    <t>10 day %</t>
  </si>
  <si>
    <t>Processed within 10 working days</t>
  </si>
  <si>
    <t>Processed within 11-15 working days</t>
  </si>
  <si>
    <t>15 day %</t>
  </si>
  <si>
    <t>Year to Date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</si>
</sst>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00"/>
    <numFmt numFmtId="172" formatCode="0.0000000"/>
    <numFmt numFmtId="173" formatCode="0.0000"/>
    <numFmt numFmtId="174" formatCode="0.000"/>
    <numFmt numFmtId="175" formatCode="0.0"/>
  </numFmts>
  <fonts count="40">
    <font>
      <sz val="10"/>
      <name val="Arial"/>
      <family val="0"/>
    </font>
    <font>
      <sz val="8"/>
      <name val="Arial"/>
      <family val="2"/>
    </font>
    <font>
      <u val="single"/>
      <sz val="10"/>
      <color indexed="12"/>
      <name val="Arial"/>
      <family val="2"/>
    </font>
    <font>
      <u val="single"/>
      <sz val="10"/>
      <color indexed="36"/>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0"/>
      <color indexed="8"/>
      <name val="Arial"/>
      <family val="0"/>
    </font>
    <font>
      <sz val="10"/>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Alignment="1">
      <alignment/>
    </xf>
    <xf numFmtId="0" fontId="0" fillId="0" borderId="0" xfId="57" applyAlignment="1">
      <alignment horizontal="center"/>
      <protection/>
    </xf>
    <xf numFmtId="0" fontId="0" fillId="0" borderId="10" xfId="57" applyFont="1" applyBorder="1" applyAlignment="1">
      <alignment horizontal="center"/>
      <protection/>
    </xf>
    <xf numFmtId="0" fontId="0" fillId="0" borderId="10" xfId="57" applyBorder="1" applyAlignment="1">
      <alignment horizontal="center"/>
      <protection/>
    </xf>
    <xf numFmtId="164" fontId="0" fillId="0" borderId="0" xfId="60" applyNumberFormat="1" applyAlignment="1">
      <alignment horizontal="center"/>
    </xf>
    <xf numFmtId="0" fontId="0" fillId="0" borderId="0" xfId="57">
      <alignment/>
      <protection/>
    </xf>
    <xf numFmtId="0" fontId="0" fillId="0" borderId="0" xfId="57" applyAlignment="1">
      <alignment horizontal="left"/>
      <protection/>
    </xf>
    <xf numFmtId="0" fontId="0" fillId="0" borderId="10" xfId="57" applyFont="1" applyBorder="1" applyAlignment="1">
      <alignment horizontal="left"/>
      <protection/>
    </xf>
    <xf numFmtId="0" fontId="0" fillId="0" borderId="0" xfId="0" applyAlignment="1">
      <alignment horizontal="left"/>
    </xf>
    <xf numFmtId="0" fontId="0" fillId="0" borderId="0" xfId="0" applyAlignment="1">
      <alignment horizontal="center"/>
    </xf>
    <xf numFmtId="0" fontId="0" fillId="0" borderId="10" xfId="57" applyFont="1" applyBorder="1" applyAlignment="1">
      <alignment horizontal="center" wrapText="1"/>
      <protection/>
    </xf>
    <xf numFmtId="165" fontId="0" fillId="0" borderId="0" xfId="42" applyNumberFormat="1" applyFill="1" applyAlignment="1">
      <alignment horizontal="center"/>
    </xf>
    <xf numFmtId="164" fontId="0" fillId="0" borderId="10" xfId="57" applyNumberFormat="1" applyBorder="1" applyAlignment="1">
      <alignment horizontal="center"/>
      <protection/>
    </xf>
    <xf numFmtId="164" fontId="0" fillId="0" borderId="10" xfId="60" applyNumberFormat="1" applyBorder="1" applyAlignment="1">
      <alignment horizontal="center"/>
    </xf>
    <xf numFmtId="0" fontId="0" fillId="0" borderId="0" xfId="57" applyFont="1" applyFill="1" applyAlignment="1">
      <alignment horizontal="left"/>
      <protection/>
    </xf>
    <xf numFmtId="3" fontId="0" fillId="0" borderId="10" xfId="57" applyNumberFormat="1" applyFont="1" applyBorder="1" applyAlignment="1">
      <alignment horizontal="center"/>
      <protection/>
    </xf>
    <xf numFmtId="3" fontId="0" fillId="0" borderId="10" xfId="57" applyNumberFormat="1" applyBorder="1" applyAlignment="1">
      <alignment horizontal="center"/>
      <protection/>
    </xf>
    <xf numFmtId="3" fontId="0" fillId="0" borderId="10" xfId="57" applyNumberFormat="1" applyFont="1" applyBorder="1" applyAlignment="1">
      <alignment horizontal="center"/>
      <protection/>
    </xf>
    <xf numFmtId="10" fontId="0" fillId="0" borderId="11" xfId="57" applyNumberFormat="1" applyBorder="1" applyAlignment="1">
      <alignment horizontal="center"/>
      <protection/>
    </xf>
    <xf numFmtId="10" fontId="0" fillId="0" borderId="0" xfId="57" applyNumberForma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KPI  data sheet BD upd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85725</xdr:rowOff>
    </xdr:from>
    <xdr:to>
      <xdr:col>9</xdr:col>
      <xdr:colOff>581025</xdr:colOff>
      <xdr:row>13</xdr:row>
      <xdr:rowOff>47625</xdr:rowOff>
    </xdr:to>
    <xdr:sp>
      <xdr:nvSpPr>
        <xdr:cNvPr id="1" name="TextBox 1"/>
        <xdr:cNvSpPr txBox="1">
          <a:spLocks noChangeArrowheads="1"/>
        </xdr:cNvSpPr>
      </xdr:nvSpPr>
      <xdr:spPr>
        <a:xfrm>
          <a:off x="5915025" y="85725"/>
          <a:ext cx="2695575" cy="2295525"/>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Robustness and Data limitations: </a:t>
          </a:r>
          <a:r>
            <a:rPr lang="en-US" cap="none" sz="1000" b="0" i="0" u="none" baseline="0">
              <a:solidFill>
                <a:srgbClr val="000000"/>
              </a:solidFill>
              <a:latin typeface="Arial"/>
              <a:ea typeface="Arial"/>
              <a:cs typeface="Arial"/>
            </a:rPr>
            <a:t>This metric assesses all applications with the exception of premium and fast track services and is derived directly from the Immigration and Passport Service (IPS) 'PASS' system.  This data is distributed to the IPS Management Team, Home Office, the Immigration Minister and the IPS website on a monthly basis.  This data currently reports on UK passports; IPS will in future become responsible for Overseas Passports issued by FCO and these will be assessed using the same criteria of a 10 day turnaround.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5"/>
  <sheetViews>
    <sheetView showGridLines="0" tabSelected="1" zoomScalePageLayoutView="0" workbookViewId="0" topLeftCell="A1">
      <selection activeCell="E21" sqref="E21"/>
    </sheetView>
  </sheetViews>
  <sheetFormatPr defaultColWidth="9.140625" defaultRowHeight="12.75"/>
  <cols>
    <col min="1" max="1" width="22.8515625" style="8" customWidth="1"/>
    <col min="2" max="2" width="10.28125" style="0" bestFit="1" customWidth="1"/>
    <col min="3" max="3" width="18.00390625" style="9" bestFit="1" customWidth="1"/>
    <col min="4" max="4" width="8.8515625" style="9" bestFit="1" customWidth="1"/>
    <col min="5" max="5" width="18.57421875" style="9" bestFit="1" customWidth="1"/>
    <col min="6" max="6" width="8.8515625" style="0" bestFit="1" customWidth="1"/>
    <col min="7" max="7" width="14.7109375" style="0" bestFit="1" customWidth="1"/>
  </cols>
  <sheetData>
    <row r="1" spans="1:6" ht="30.75" customHeight="1">
      <c r="A1" s="6"/>
      <c r="B1" s="2" t="s">
        <v>0</v>
      </c>
      <c r="C1" s="10" t="s">
        <v>14</v>
      </c>
      <c r="D1" s="10" t="s">
        <v>13</v>
      </c>
      <c r="E1" s="10" t="s">
        <v>15</v>
      </c>
      <c r="F1" s="2" t="s">
        <v>16</v>
      </c>
    </row>
    <row r="2" spans="1:6" ht="12.75">
      <c r="A2" s="7" t="s">
        <v>1</v>
      </c>
      <c r="B2" s="15">
        <v>340687</v>
      </c>
      <c r="C2" s="16">
        <v>340485</v>
      </c>
      <c r="D2" s="12">
        <f aca="true" t="shared" si="0" ref="D2:D11">C2/B2</f>
        <v>0.9994070803993108</v>
      </c>
      <c r="E2" s="3">
        <v>163</v>
      </c>
      <c r="F2" s="13">
        <f aca="true" t="shared" si="1" ref="F2:F7">SUM(C2:E2)/B2</f>
        <v>0.9998884589288127</v>
      </c>
    </row>
    <row r="3" spans="1:6" ht="12.75">
      <c r="A3" s="7" t="s">
        <v>2</v>
      </c>
      <c r="B3" s="16">
        <v>387698</v>
      </c>
      <c r="C3" s="16">
        <v>380550</v>
      </c>
      <c r="D3" s="12">
        <f t="shared" si="0"/>
        <v>0.981562969115136</v>
      </c>
      <c r="E3" s="16">
        <v>7098</v>
      </c>
      <c r="F3" s="13">
        <f t="shared" si="1"/>
        <v>0.9998735654116583</v>
      </c>
    </row>
    <row r="4" spans="1:6" ht="12.75">
      <c r="A4" s="7" t="s">
        <v>3</v>
      </c>
      <c r="B4" s="16">
        <v>350429</v>
      </c>
      <c r="C4" s="16">
        <v>321017</v>
      </c>
      <c r="D4" s="12">
        <f t="shared" si="0"/>
        <v>0.9160685902137095</v>
      </c>
      <c r="E4" s="16">
        <v>29343</v>
      </c>
      <c r="F4" s="13">
        <f t="shared" si="1"/>
        <v>0.9998057126225004</v>
      </c>
    </row>
    <row r="5" spans="1:6" ht="12.75">
      <c r="A5" s="7" t="s">
        <v>4</v>
      </c>
      <c r="B5" s="16">
        <v>365016</v>
      </c>
      <c r="C5" s="16">
        <v>128396</v>
      </c>
      <c r="D5" s="12">
        <f t="shared" si="0"/>
        <v>0.3517544436408267</v>
      </c>
      <c r="E5" s="16">
        <v>229057</v>
      </c>
      <c r="F5" s="13">
        <f t="shared" si="1"/>
        <v>0.9792813239815341</v>
      </c>
    </row>
    <row r="6" spans="1:6" ht="12.75">
      <c r="A6" s="7" t="s">
        <v>5</v>
      </c>
      <c r="B6" s="17">
        <v>325163</v>
      </c>
      <c r="C6" s="17">
        <v>81362</v>
      </c>
      <c r="D6" s="12">
        <f t="shared" si="0"/>
        <v>0.2502191208716859</v>
      </c>
      <c r="E6" s="17">
        <v>209785</v>
      </c>
      <c r="F6" s="13">
        <f t="shared" si="1"/>
        <v>0.8953886211503795</v>
      </c>
    </row>
    <row r="7" spans="1:6" ht="12.75">
      <c r="A7" s="7" t="s">
        <v>6</v>
      </c>
      <c r="B7" s="17">
        <v>230577</v>
      </c>
      <c r="C7" s="17">
        <v>196441</v>
      </c>
      <c r="D7" s="12">
        <f t="shared" si="0"/>
        <v>0.8519540110245167</v>
      </c>
      <c r="E7" s="17">
        <v>30713</v>
      </c>
      <c r="F7" s="13">
        <f t="shared" si="1"/>
        <v>0.9851583286885119</v>
      </c>
    </row>
    <row r="8" spans="1:6" ht="12.75">
      <c r="A8" s="7" t="s">
        <v>7</v>
      </c>
      <c r="B8" s="17">
        <v>237186</v>
      </c>
      <c r="C8" s="17">
        <v>235412</v>
      </c>
      <c r="D8" s="12">
        <f t="shared" si="0"/>
        <v>0.9925206378116752</v>
      </c>
      <c r="E8" s="17">
        <v>1416</v>
      </c>
      <c r="F8" s="13">
        <f>SUM(C8:E8)/B8</f>
        <v>0.9984948206076152</v>
      </c>
    </row>
    <row r="9" spans="1:6" ht="12.75">
      <c r="A9" s="7" t="s">
        <v>8</v>
      </c>
      <c r="B9" s="17">
        <v>196311</v>
      </c>
      <c r="C9" s="17">
        <v>196021</v>
      </c>
      <c r="D9" s="12">
        <f t="shared" si="0"/>
        <v>0.9985227521636587</v>
      </c>
      <c r="E9" s="3">
        <v>191</v>
      </c>
      <c r="F9" s="13">
        <f>SUM(C9:E9)/B9</f>
        <v>0.9995007845854392</v>
      </c>
    </row>
    <row r="10" spans="1:6" ht="12.75">
      <c r="A10" s="7" t="s">
        <v>9</v>
      </c>
      <c r="B10" s="17">
        <v>120147</v>
      </c>
      <c r="C10" s="17">
        <v>120045</v>
      </c>
      <c r="D10" s="12">
        <f t="shared" si="0"/>
        <v>0.9991510399760294</v>
      </c>
      <c r="E10" s="3">
        <v>50</v>
      </c>
      <c r="F10" s="13">
        <f>SUM(C10:E10)/B10</f>
        <v>0.9995755129220036</v>
      </c>
    </row>
    <row r="11" spans="1:6" ht="12.75">
      <c r="A11" s="7" t="s">
        <v>10</v>
      </c>
      <c r="B11" s="16">
        <v>315467</v>
      </c>
      <c r="C11" s="16">
        <v>315371</v>
      </c>
      <c r="D11" s="12">
        <f t="shared" si="0"/>
        <v>0.9996956892480038</v>
      </c>
      <c r="E11" s="3">
        <v>96</v>
      </c>
      <c r="F11" s="13">
        <f>SUM(C11:E11)/B11</f>
        <v>1.0000031689390307</v>
      </c>
    </row>
    <row r="12" spans="1:6" ht="12.75">
      <c r="A12" s="7" t="s">
        <v>11</v>
      </c>
      <c r="B12" s="16">
        <v>368035</v>
      </c>
      <c r="C12" s="16">
        <v>367979</v>
      </c>
      <c r="D12" s="12">
        <v>0.9998478405586425</v>
      </c>
      <c r="E12" s="3">
        <v>24</v>
      </c>
      <c r="F12" s="13">
        <v>0.9999130517477958</v>
      </c>
    </row>
    <row r="13" spans="1:6" ht="12.75">
      <c r="A13" s="7" t="s">
        <v>12</v>
      </c>
      <c r="B13" s="16">
        <v>343103</v>
      </c>
      <c r="C13" s="16">
        <v>343093</v>
      </c>
      <c r="D13" s="18">
        <f>C13/B13</f>
        <v>0.9999708542332769</v>
      </c>
      <c r="E13" s="3">
        <v>10</v>
      </c>
      <c r="F13" s="13">
        <v>1</v>
      </c>
    </row>
    <row r="14" spans="1:6" ht="12.75">
      <c r="A14" s="6"/>
      <c r="B14" s="1"/>
      <c r="C14" s="1"/>
      <c r="D14" s="19"/>
      <c r="E14" s="1"/>
      <c r="F14" s="5"/>
    </row>
    <row r="15" spans="1:6" ht="12.75">
      <c r="A15" s="14" t="s">
        <v>17</v>
      </c>
      <c r="B15" s="11">
        <f>SUM(B2:B13)</f>
        <v>3579819</v>
      </c>
      <c r="C15" s="11">
        <f>SUM(C2:C13)</f>
        <v>3026172</v>
      </c>
      <c r="D15" s="19">
        <f>C15/B15</f>
        <v>0.845342180708019</v>
      </c>
      <c r="E15" s="11">
        <f>SUM(E2:E13)</f>
        <v>507946</v>
      </c>
      <c r="F15" s="4">
        <f>SUM(C15:E15)/B15</f>
        <v>0.9872339482365395</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trowsdp</dc:creator>
  <cp:keywords/>
  <dc:description/>
  <cp:lastModifiedBy>Jane Evans</cp:lastModifiedBy>
  <cp:lastPrinted>2012-10-01T17:06:25Z</cp:lastPrinted>
  <dcterms:created xsi:type="dcterms:W3CDTF">2012-09-18T14:59:32Z</dcterms:created>
  <dcterms:modified xsi:type="dcterms:W3CDTF">2013-07-23T10:52:23Z</dcterms:modified>
  <cp:category/>
  <cp:version/>
  <cp:contentType/>
  <cp:contentStatus/>
</cp:coreProperties>
</file>