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195" windowHeight="11760" activeTab="0"/>
  </bookViews>
  <sheets>
    <sheet name="Index" sheetId="1" r:id="rId1"/>
    <sheet name="Table 2.1" sheetId="2" r:id="rId2"/>
    <sheet name="Table 2.2" sheetId="3" r:id="rId3"/>
    <sheet name="Table 2.3" sheetId="4" r:id="rId4"/>
    <sheet name="Table 2.4" sheetId="5" r:id="rId5"/>
    <sheet name="Table 2.5" sheetId="6" r:id="rId6"/>
    <sheet name="Table 2.6" sheetId="7" r:id="rId7"/>
    <sheet name="Table 2.7" sheetId="8" r:id="rId8"/>
    <sheet name="Table 2.8" sheetId="9" r:id="rId9"/>
    <sheet name="Table 2.9" sheetId="10" r:id="rId10"/>
    <sheet name="Table 2.10" sheetId="11" r:id="rId11"/>
    <sheet name="Table 2.11" sheetId="12" r:id="rId12"/>
    <sheet name="Table 2.12" sheetId="13" r:id="rId13"/>
    <sheet name="Table 2.13" sheetId="14" r:id="rId14"/>
    <sheet name="Table 2.14" sheetId="15" r:id="rId15"/>
    <sheet name="Table 2.15" sheetId="16" r:id="rId16"/>
    <sheet name="Table 2.16" sheetId="17" r:id="rId17"/>
    <sheet name="Table 2.17" sheetId="18" r:id="rId18"/>
    <sheet name="Table 2.18" sheetId="19" r:id="rId19"/>
    <sheet name="Table 2.19" sheetId="20" r:id="rId20"/>
    <sheet name="Table 2.20" sheetId="21" r:id="rId21"/>
    <sheet name="Table 2.21" sheetId="22" r:id="rId22"/>
    <sheet name="Table 2.22" sheetId="23" r:id="rId23"/>
    <sheet name="Table 2.23" sheetId="24" r:id="rId24"/>
    <sheet name="Table 2.24" sheetId="25" r:id="rId25"/>
    <sheet name="Table 2.25" sheetId="26" r:id="rId26"/>
    <sheet name="Table 2.26" sheetId="27" r:id="rId27"/>
    <sheet name="Table 2.27" sheetId="28" r:id="rId28"/>
    <sheet name="Table 2.28" sheetId="29" r:id="rId29"/>
    <sheet name="Table 2.29" sheetId="30" r:id="rId30"/>
    <sheet name="Table 2.30" sheetId="31" r:id="rId31"/>
    <sheet name="Table 2.31" sheetId="32" r:id="rId32"/>
    <sheet name="Table 2.32" sheetId="33" r:id="rId33"/>
    <sheet name="Table 2.33" sheetId="34" r:id="rId34"/>
    <sheet name="Table 2.34" sheetId="35" r:id="rId35"/>
  </sheets>
  <definedNames/>
  <calcPr fullCalcOnLoad="1"/>
</workbook>
</file>

<file path=xl/sharedStrings.xml><?xml version="1.0" encoding="utf-8"?>
<sst xmlns="http://schemas.openxmlformats.org/spreadsheetml/2006/main" count="5224" uniqueCount="662">
  <si>
    <t>Boys</t>
  </si>
  <si>
    <r>
      <t>Years: 2007 to 2011</t>
    </r>
    <r>
      <rPr>
        <vertAlign val="superscript"/>
        <sz val="10"/>
        <rFont val="Arial"/>
        <family val="2"/>
      </rPr>
      <t>1</t>
    </r>
  </si>
  <si>
    <t>Girls</t>
  </si>
  <si>
    <r>
      <t>Coverage: England</t>
    </r>
    <r>
      <rPr>
        <vertAlign val="superscript"/>
        <sz val="10"/>
        <rFont val="Arial"/>
        <family val="2"/>
      </rPr>
      <t>2</t>
    </r>
  </si>
  <si>
    <t>All</t>
  </si>
  <si>
    <t>School type: All schools</t>
  </si>
  <si>
    <t>Percentage achieving</t>
  </si>
  <si>
    <r>
      <t>Classified as being 
in the lowest 20% of achievement</t>
    </r>
    <r>
      <rPr>
        <b/>
        <vertAlign val="superscript"/>
        <sz val="8"/>
        <rFont val="Arial"/>
        <family val="2"/>
      </rPr>
      <t>5</t>
    </r>
  </si>
  <si>
    <r>
      <t>Number of 
eligible pupils</t>
    </r>
    <r>
      <rPr>
        <b/>
        <vertAlign val="superscript"/>
        <sz val="8"/>
        <rFont val="Arial"/>
        <family val="2"/>
      </rPr>
      <t>2</t>
    </r>
  </si>
  <si>
    <r>
      <t>6 or more points in each of the 7 scales of PSE and CLL</t>
    </r>
    <r>
      <rPr>
        <b/>
        <vertAlign val="superscript"/>
        <sz val="8"/>
        <rFont val="Arial"/>
        <family val="2"/>
      </rPr>
      <t>3</t>
    </r>
  </si>
  <si>
    <t>78 or more points 
across all scales</t>
  </si>
  <si>
    <r>
      <t>A good level of development</t>
    </r>
    <r>
      <rPr>
        <b/>
        <vertAlign val="superscript"/>
        <sz val="8"/>
        <rFont val="Arial"/>
        <family val="2"/>
      </rPr>
      <t>4</t>
    </r>
  </si>
  <si>
    <t>White</t>
  </si>
  <si>
    <t>Mixed</t>
  </si>
  <si>
    <t>Asian</t>
  </si>
  <si>
    <t>Black</t>
  </si>
  <si>
    <t>Chinese</t>
  </si>
  <si>
    <r>
      <t>Unclassified</t>
    </r>
    <r>
      <rPr>
        <vertAlign val="superscript"/>
        <sz val="8"/>
        <rFont val="Arial"/>
        <family val="2"/>
      </rPr>
      <t>6</t>
    </r>
  </si>
  <si>
    <t>All pupils</t>
  </si>
  <si>
    <t>No identified SEN</t>
  </si>
  <si>
    <t>All SEN pupils</t>
  </si>
  <si>
    <t>SEN without a statement</t>
  </si>
  <si>
    <t>School Action</t>
  </si>
  <si>
    <t>School Action +</t>
  </si>
  <si>
    <t>SEN with a statement</t>
  </si>
  <si>
    <t>Specific Learning Difficulty</t>
  </si>
  <si>
    <t>Moderate Learning Difficulty</t>
  </si>
  <si>
    <t>Severe Learning Difficulty</t>
  </si>
  <si>
    <t>Profound &amp; Multiple Learning Difficulty</t>
  </si>
  <si>
    <t>Behaviour, Emotional &amp; Social Difficulties</t>
  </si>
  <si>
    <t>Speech, Language and Communications Needs</t>
  </si>
  <si>
    <t>Hearing Impairment</t>
  </si>
  <si>
    <t>Visual Impairment</t>
  </si>
  <si>
    <t>Multi-Sensory Impairment</t>
  </si>
  <si>
    <t>Physical Disability</t>
  </si>
  <si>
    <t>Autistic Spectrum Disorder</t>
  </si>
  <si>
    <t>Other Difficulty/Disability</t>
  </si>
  <si>
    <t>Source: National Pupil Database</t>
  </si>
  <si>
    <t>1.  Figures for all years are based on final data.</t>
  </si>
  <si>
    <t xml:space="preserve">2.  Only includes pupils with a valid result for every achievement scale. </t>
  </si>
  <si>
    <t>3. A pupil who achieves 6 or more points in each of the 7 scales in the Personal, Social and Emotional development (PSE) and Communication, Language and Literacy areas of learning (CLL). See 'Background notes on the assessment scales' section of the SFR for information on PSE and CLL stages.</t>
  </si>
  <si>
    <t>4.  A pupil achieving 6 or more points across the 7 Scales of PSE and CLL and who also achieves 78 or more points across all 13 scales is classed as having "a good level of development".</t>
  </si>
  <si>
    <t xml:space="preserve">5.  Percentage of pupils in this group who are classified as being in the lowest achieving 20 percent (See Technical Note 14). </t>
  </si>
  <si>
    <t>.  = Not applicable.</t>
  </si>
  <si>
    <r>
      <t>SEN Primary Need</t>
    </r>
    <r>
      <rPr>
        <b/>
        <vertAlign val="superscript"/>
        <sz val="8"/>
        <rFont val="Arial"/>
        <family val="2"/>
      </rPr>
      <t>7</t>
    </r>
  </si>
  <si>
    <r>
      <t>All pupils</t>
    </r>
    <r>
      <rPr>
        <b/>
        <vertAlign val="superscript"/>
        <sz val="8"/>
        <rFont val="Arial"/>
        <family val="2"/>
      </rPr>
      <t>7</t>
    </r>
  </si>
  <si>
    <t xml:space="preserve">7.  Includes pupils at School Action Plus and those pupils with a statement of SEN. It does not include pupils at School Action. </t>
  </si>
  <si>
    <t>Table 2.1: Achievement in Early Years Foundation Stage Profile teacher assessments by special educational needs</t>
  </si>
  <si>
    <t>6 or more points in each of the 7 scales of PSE and CLL</t>
  </si>
  <si>
    <t>78 or more points across all scales</t>
  </si>
  <si>
    <t>A good level of development</t>
  </si>
  <si>
    <t>Pupils known to be eligible for free school meals</t>
  </si>
  <si>
    <t>Pupils not eligible for free school meals or Unclassified</t>
  </si>
  <si>
    <r>
      <t>Number of eligible pupils</t>
    </r>
    <r>
      <rPr>
        <vertAlign val="superscript"/>
        <sz val="8"/>
        <rFont val="Arial"/>
        <family val="2"/>
      </rPr>
      <t>2</t>
    </r>
  </si>
  <si>
    <t>Percentage achieving a good level of development</t>
  </si>
  <si>
    <t>Number of pupils</t>
  </si>
  <si>
    <t>Total</t>
  </si>
  <si>
    <t>3.  A pupil achieving 6 or more points across the 7 Scales of PSE and CLL and who also achieves 78 or more points across all 13 scales is classed as having "a good level of development".</t>
  </si>
  <si>
    <t>Figures for all pupils includes those for whom SEN provision could not be determined.</t>
  </si>
  <si>
    <r>
      <t>Years: 2009 to 2011</t>
    </r>
    <r>
      <rPr>
        <vertAlign val="superscript"/>
        <sz val="10"/>
        <rFont val="Arial"/>
        <family val="2"/>
      </rPr>
      <t>1</t>
    </r>
  </si>
  <si>
    <r>
      <t>All pupils</t>
    </r>
    <r>
      <rPr>
        <b/>
        <vertAlign val="superscript"/>
        <sz val="8"/>
        <rFont val="Arial"/>
        <family val="2"/>
      </rPr>
      <t>5</t>
    </r>
  </si>
  <si>
    <t>x</t>
  </si>
  <si>
    <r>
      <t>All pupils</t>
    </r>
    <r>
      <rPr>
        <b/>
        <vertAlign val="superscript"/>
        <sz val="8"/>
        <rFont val="Arial"/>
        <family val="2"/>
      </rPr>
      <t>4</t>
    </r>
  </si>
  <si>
    <t xml:space="preserve">4.  Includes pupils of Any other ethnic group, also those pupils for whom ethnicity was not obtained, was refused or could not be determined. </t>
  </si>
  <si>
    <t>x = Figures not shown in order to protect confidentiality.</t>
  </si>
  <si>
    <r>
      <t>Years 2006 to 2011 (provisional)</t>
    </r>
    <r>
      <rPr>
        <vertAlign val="superscript"/>
        <sz val="10"/>
        <rFont val="Arial"/>
        <family val="2"/>
      </rPr>
      <t>2</t>
    </r>
  </si>
  <si>
    <t>Reading</t>
  </si>
  <si>
    <t>Coverage: England</t>
  </si>
  <si>
    <t>School Type: Maintained schools (including academies)</t>
  </si>
  <si>
    <r>
      <t>Number of eligible pupils</t>
    </r>
    <r>
      <rPr>
        <b/>
        <vertAlign val="superscript"/>
        <sz val="8"/>
        <rFont val="Arial"/>
        <family val="2"/>
      </rPr>
      <t>3</t>
    </r>
  </si>
  <si>
    <t>Percentage of pupils achieving:</t>
  </si>
  <si>
    <r>
      <t>Unclassified</t>
    </r>
    <r>
      <rPr>
        <vertAlign val="superscript"/>
        <sz val="8"/>
        <rFont val="Arial"/>
        <family val="2"/>
      </rPr>
      <t>4</t>
    </r>
  </si>
  <si>
    <t>1.  Absent and Disapplied are not reported in science main level but are reported as Unable. Science (main level) is not disaggregated into Levels 2A, 2B or 2C, but recorded as Level 2 in science.</t>
  </si>
  <si>
    <t>2.  Figures for 2006 - 2010 are based on final data, 2011 figures are based on provisional data.</t>
  </si>
  <si>
    <t xml:space="preserve">3. Includes pupils achieving levels 1, 2 (including levels 2C, 2B and 2A), 3, 4, those who were working towards level 1 (W), who were disapplied from the National Curriculum (D), who were significantly absent </t>
  </si>
  <si>
    <t>so that no TA could be made on that pupil (A) or who were unable to access the assessment (U) (relevant to science only). Pupils with missing, or invalid results are not included in the calculations.</t>
  </si>
  <si>
    <t>. = Not applicable.</t>
  </si>
  <si>
    <t>x = Figures not shown in order to protect confidentiality. See the section on confidentiality in the text for information on data suppression.</t>
  </si>
  <si>
    <t>Percentages have been rounded to nearest whole number, so may not sum to 100.</t>
  </si>
  <si>
    <t>Key Stage 1 Reading</t>
  </si>
  <si>
    <t>Absent</t>
  </si>
  <si>
    <t>Disapplied</t>
  </si>
  <si>
    <t>Working towards Level 1</t>
  </si>
  <si>
    <t>1</t>
  </si>
  <si>
    <t>2C</t>
  </si>
  <si>
    <t>2B</t>
  </si>
  <si>
    <t>2A</t>
  </si>
  <si>
    <t>3</t>
  </si>
  <si>
    <t>4</t>
  </si>
  <si>
    <t>Achieving level 2 or above</t>
  </si>
  <si>
    <r>
      <t>Table 2.4: Percentage of pupils achieving each level</t>
    </r>
    <r>
      <rPr>
        <b/>
        <vertAlign val="superscript"/>
        <sz val="10"/>
        <rFont val="Arial"/>
        <family val="2"/>
      </rPr>
      <t>1</t>
    </r>
    <r>
      <rPr>
        <b/>
        <sz val="10"/>
        <rFont val="Arial"/>
        <family val="2"/>
      </rPr>
      <t xml:space="preserve"> in Key Stage 1 reading by special educational needs</t>
    </r>
  </si>
  <si>
    <r>
      <t>SEN Primary Need</t>
    </r>
    <r>
      <rPr>
        <b/>
        <vertAlign val="superscript"/>
        <sz val="8"/>
        <rFont val="Arial"/>
        <family val="2"/>
      </rPr>
      <t>5</t>
    </r>
  </si>
  <si>
    <r>
      <t>All SEN primary need pupils</t>
    </r>
    <r>
      <rPr>
        <b/>
        <vertAlign val="superscript"/>
        <sz val="8"/>
        <rFont val="Arial"/>
        <family val="2"/>
      </rPr>
      <t>5,6</t>
    </r>
  </si>
  <si>
    <t>5.  Includes pupils at School Action Plus and those pupils with a statement of SEN. It does not include pupils at School Action.</t>
  </si>
  <si>
    <t>6.  Includes 24 pupils in 2008 and 1 pupil in 2011 whose SEN primary need could not be determined.</t>
  </si>
  <si>
    <t>Key Stage 1 Writing</t>
  </si>
  <si>
    <r>
      <t>Table 2.5: Percentage of pupils achieving each level</t>
    </r>
    <r>
      <rPr>
        <b/>
        <vertAlign val="superscript"/>
        <sz val="10"/>
        <rFont val="Arial"/>
        <family val="2"/>
      </rPr>
      <t>1</t>
    </r>
    <r>
      <rPr>
        <b/>
        <sz val="10"/>
        <rFont val="Arial"/>
        <family val="2"/>
      </rPr>
      <t xml:space="preserve"> in Key Stage 1 writing by special educational needs</t>
    </r>
  </si>
  <si>
    <t>Key Stage 1 Mathematics</t>
  </si>
  <si>
    <r>
      <t>Table 2.6: Percentage of pupils achieving each level</t>
    </r>
    <r>
      <rPr>
        <b/>
        <vertAlign val="superscript"/>
        <sz val="10"/>
        <rFont val="Arial"/>
        <family val="2"/>
      </rPr>
      <t>1</t>
    </r>
    <r>
      <rPr>
        <b/>
        <sz val="10"/>
        <rFont val="Arial"/>
        <family val="2"/>
      </rPr>
      <t xml:space="preserve"> in Key Stage 1 mathematics by special educational needs</t>
    </r>
  </si>
  <si>
    <r>
      <t>Table 2.7: Percentage of pupils achieving each level</t>
    </r>
    <r>
      <rPr>
        <b/>
        <vertAlign val="superscript"/>
        <sz val="10"/>
        <rFont val="Arial"/>
        <family val="2"/>
      </rPr>
      <t>1</t>
    </r>
    <r>
      <rPr>
        <b/>
        <sz val="10"/>
        <rFont val="Arial"/>
        <family val="2"/>
      </rPr>
      <t xml:space="preserve"> in Key Stage 1 science by special educational needs</t>
    </r>
  </si>
  <si>
    <t>Key Stage 1 Science</t>
  </si>
  <si>
    <t>Unable</t>
  </si>
  <si>
    <t>Expected level</t>
  </si>
  <si>
    <r>
      <t>Years: 2009 to 2011 (provisional)</t>
    </r>
    <r>
      <rPr>
        <vertAlign val="superscript"/>
        <sz val="10"/>
        <rFont val="Arial"/>
        <family val="2"/>
      </rPr>
      <t>2</t>
    </r>
  </si>
  <si>
    <t>Writing</t>
  </si>
  <si>
    <t>Mathematics</t>
  </si>
  <si>
    <t>Science</t>
  </si>
  <si>
    <t>Pupils not eligible for free school meals</t>
  </si>
  <si>
    <r>
      <t>All pupils</t>
    </r>
    <r>
      <rPr>
        <b/>
        <vertAlign val="superscript"/>
        <sz val="8"/>
        <rFont val="Arial"/>
        <family val="2"/>
      </rPr>
      <t>3</t>
    </r>
  </si>
  <si>
    <r>
      <t>Number of eligible pupils</t>
    </r>
    <r>
      <rPr>
        <vertAlign val="superscript"/>
        <sz val="8"/>
        <rFont val="Arial"/>
        <family val="2"/>
      </rPr>
      <t>3</t>
    </r>
  </si>
  <si>
    <r>
      <t>Percentage achieving level 2 or above</t>
    </r>
    <r>
      <rPr>
        <vertAlign val="superscript"/>
        <sz val="8"/>
        <rFont val="Arial"/>
        <family val="2"/>
      </rPr>
      <t>1</t>
    </r>
  </si>
  <si>
    <r>
      <t>Number of eligible pupils</t>
    </r>
    <r>
      <rPr>
        <vertAlign val="superscript"/>
        <sz val="8"/>
        <rFont val="Arial"/>
        <family val="2"/>
      </rPr>
      <t>4</t>
    </r>
  </si>
  <si>
    <t xml:space="preserve">   School Action</t>
  </si>
  <si>
    <t xml:space="preserve">   School Action +</t>
  </si>
  <si>
    <t xml:space="preserve">1.  Includes pupils who achieved Level 2 (including Levels 2A, 2B or 2C), Level 3 or Level 4. Level 2 is the expected level of achievement for pupils at the end of Key Stage 1. </t>
  </si>
  <si>
    <t>2.  Figures for 2009 - 2010 are based on final data, 2011 figures are based on provisional data.</t>
  </si>
  <si>
    <t xml:space="preserve">3.  Includes pupils for whom ethnicity was not obtained, refused or could not be determined. </t>
  </si>
  <si>
    <t xml:space="preserve">4. Includes pupils achieving levels 1, 2 (including levels 2C, 2B and 2A), 3, 4, those who were working towards level 1 (W), who were disapplied from the National Curriculum (D), who were significantly absent </t>
  </si>
  <si>
    <r>
      <t>Years: 2007 to 2011 (Revised)</t>
    </r>
    <r>
      <rPr>
        <b/>
        <vertAlign val="superscript"/>
        <sz val="10"/>
        <rFont val="Arial"/>
        <family val="2"/>
      </rPr>
      <t>1</t>
    </r>
  </si>
  <si>
    <t>Coverage: England, Maintained schools (including Academies and CTCs)</t>
  </si>
  <si>
    <t>Key Stage 2 English</t>
  </si>
  <si>
    <t>Number of eligible pupils</t>
  </si>
  <si>
    <r>
      <t>Percentage achieving</t>
    </r>
    <r>
      <rPr>
        <b/>
        <vertAlign val="superscript"/>
        <sz val="8"/>
        <rFont val="Arial"/>
        <family val="2"/>
      </rPr>
      <t>2</t>
    </r>
  </si>
  <si>
    <t>A</t>
  </si>
  <si>
    <t>T</t>
  </si>
  <si>
    <t>B</t>
  </si>
  <si>
    <t>N</t>
  </si>
  <si>
    <t>2</t>
  </si>
  <si>
    <t>5</t>
  </si>
  <si>
    <t>expected              level³</t>
  </si>
  <si>
    <t>1.  Figures for 2007 - 2010 are based on final data, 2011 figures are based on revised data.</t>
  </si>
  <si>
    <t>2.  A - Absent, T - Unable to access test, B - Working below level of the test, N - Failed to register a level.</t>
  </si>
  <si>
    <t>3.  Percentage of pupils achieving Level 4 or above.</t>
  </si>
  <si>
    <t xml:space="preserve">x = Figures not shown in order to protect pupil confidentiality. See 'Confidentiality and Suppresion' within the SFR text for information on data suppression. </t>
  </si>
  <si>
    <t>The number of eligible pupils used as the denominators in the progress percentages will be displayed with the published underlying data.</t>
  </si>
  <si>
    <t>Table 2.16: Achievements at each level in Key Stage 2 English by special educational needs</t>
  </si>
  <si>
    <t>5.  Includes pupils at School Action Plus and those pupils with a statement of SEN. It does not include pupils at School Action. Also includes 13 pupils in 2008 whose SEN primary need could not be determined.</t>
  </si>
  <si>
    <r>
      <t>All pupils with a Primary Need</t>
    </r>
    <r>
      <rPr>
        <b/>
        <vertAlign val="superscript"/>
        <sz val="8"/>
        <rFont val="Arial"/>
        <family val="2"/>
      </rPr>
      <t>5</t>
    </r>
  </si>
  <si>
    <t>0.5</t>
  </si>
  <si>
    <t>0.1</t>
  </si>
  <si>
    <t>6.7</t>
  </si>
  <si>
    <t>50.3</t>
  </si>
  <si>
    <t>41.7</t>
  </si>
  <si>
    <t>92.0</t>
  </si>
  <si>
    <t>1.4</t>
  </si>
  <si>
    <t>8.2</t>
  </si>
  <si>
    <t>3.5</t>
  </si>
  <si>
    <t>2.3</t>
  </si>
  <si>
    <t>39.0</t>
  </si>
  <si>
    <t>40.6</t>
  </si>
  <si>
    <t>4.9</t>
  </si>
  <si>
    <t>45.5</t>
  </si>
  <si>
    <t>1.1</t>
  </si>
  <si>
    <t>0.0</t>
  </si>
  <si>
    <t>4.0</t>
  </si>
  <si>
    <t>1.8</t>
  </si>
  <si>
    <t>39.2</t>
  </si>
  <si>
    <t>46.5</t>
  </si>
  <si>
    <t>5.1</t>
  </si>
  <si>
    <t>51.6</t>
  </si>
  <si>
    <t>0.2</t>
  </si>
  <si>
    <t>16.4</t>
  </si>
  <si>
    <t>5.9</t>
  </si>
  <si>
    <t>3.4</t>
  </si>
  <si>
    <t>38.6</t>
  </si>
  <si>
    <t>29.1</t>
  </si>
  <si>
    <t>4.6</t>
  </si>
  <si>
    <t>33.7</t>
  </si>
  <si>
    <t>2.0</t>
  </si>
  <si>
    <t>0.4</t>
  </si>
  <si>
    <t>57.0</t>
  </si>
  <si>
    <t>4.2</t>
  </si>
  <si>
    <t>1.7</t>
  </si>
  <si>
    <t>16.1</t>
  </si>
  <si>
    <t>14.9</t>
  </si>
  <si>
    <t>3.7</t>
  </si>
  <si>
    <t>18.6</t>
  </si>
  <si>
    <t>17.0</t>
  </si>
  <si>
    <t>1.2</t>
  </si>
  <si>
    <t>17.7</t>
  </si>
  <si>
    <t>18.5</t>
  </si>
  <si>
    <t>57.1</t>
  </si>
  <si>
    <t>0.7</t>
  </si>
  <si>
    <t>1.0</t>
  </si>
  <si>
    <t>0.6</t>
  </si>
  <si>
    <t>13.7</t>
  </si>
  <si>
    <t>47.1</t>
  </si>
  <si>
    <t>32.8</t>
  </si>
  <si>
    <t>79.9</t>
  </si>
  <si>
    <t>1.6</t>
  </si>
  <si>
    <t>19.3</t>
  </si>
  <si>
    <t>5.2</t>
  </si>
  <si>
    <t>3.2</t>
  </si>
  <si>
    <t>39.9</t>
  </si>
  <si>
    <t>28.1</t>
  </si>
  <si>
    <t>2.5</t>
  </si>
  <si>
    <t>30.6</t>
  </si>
  <si>
    <t>33.1</t>
  </si>
  <si>
    <t>7.5</t>
  </si>
  <si>
    <t>3.9</t>
  </si>
  <si>
    <t>36.6</t>
  </si>
  <si>
    <t>16.0</t>
  </si>
  <si>
    <t>0.9</t>
  </si>
  <si>
    <t>16.9</t>
  </si>
  <si>
    <t>0.3</t>
  </si>
  <si>
    <t>83.2</t>
  </si>
  <si>
    <t>3.0</t>
  </si>
  <si>
    <t>94.9</t>
  </si>
  <si>
    <t>2.1</t>
  </si>
  <si>
    <t>1.5</t>
  </si>
  <si>
    <t>15.4</t>
  </si>
  <si>
    <t>4.3</t>
  </si>
  <si>
    <t>30.1</t>
  </si>
  <si>
    <t>37.0</t>
  </si>
  <si>
    <t>7.6</t>
  </si>
  <si>
    <t>44.6</t>
  </si>
  <si>
    <t>6.0</t>
  </si>
  <si>
    <t>2.9</t>
  </si>
  <si>
    <t>33.9</t>
  </si>
  <si>
    <t>23.1</t>
  </si>
  <si>
    <t>26.5</t>
  </si>
  <si>
    <t>1.3</t>
  </si>
  <si>
    <t>21.2</t>
  </si>
  <si>
    <t>3.3</t>
  </si>
  <si>
    <t>22.9</t>
  </si>
  <si>
    <t>12.6</t>
  </si>
  <si>
    <t>49.2</t>
  </si>
  <si>
    <t>20.5</t>
  </si>
  <si>
    <t>40.3</t>
  </si>
  <si>
    <t>19.8</t>
  </si>
  <si>
    <t>60.2</t>
  </si>
  <si>
    <t>41.3</t>
  </si>
  <si>
    <t>5.0</t>
  </si>
  <si>
    <t>17.5</t>
  </si>
  <si>
    <t>28.8</t>
  </si>
  <si>
    <t>6.3</t>
  </si>
  <si>
    <t>35.0</t>
  </si>
  <si>
    <t>28.9</t>
  </si>
  <si>
    <t>1.9</t>
  </si>
  <si>
    <t>19.7</t>
  </si>
  <si>
    <t>33.5</t>
  </si>
  <si>
    <t>11.5</t>
  </si>
  <si>
    <t>45.0</t>
  </si>
  <si>
    <t>38.3</t>
  </si>
  <si>
    <t>28.4</t>
  </si>
  <si>
    <t>10.7</t>
  </si>
  <si>
    <t>5.5</t>
  </si>
  <si>
    <t>2.6</t>
  </si>
  <si>
    <t>34.9</t>
  </si>
  <si>
    <t>30.5</t>
  </si>
  <si>
    <t>6.9</t>
  </si>
  <si>
    <t>37.3</t>
  </si>
  <si>
    <t>5.8</t>
  </si>
  <si>
    <t>55.3</t>
  </si>
  <si>
    <t>37.6</t>
  </si>
  <si>
    <t>92.9</t>
  </si>
  <si>
    <t>7.4</t>
  </si>
  <si>
    <t>2.2</t>
  </si>
  <si>
    <t>36.4</t>
  </si>
  <si>
    <t>44.9</t>
  </si>
  <si>
    <t>4.1</t>
  </si>
  <si>
    <t>49.0</t>
  </si>
  <si>
    <t>36.1</t>
  </si>
  <si>
    <t>51.3</t>
  </si>
  <si>
    <t>55.6</t>
  </si>
  <si>
    <t>14.8</t>
  </si>
  <si>
    <t>36.9</t>
  </si>
  <si>
    <t>3.8</t>
  </si>
  <si>
    <t>55.0</t>
  </si>
  <si>
    <t>4.4</t>
  </si>
  <si>
    <t>16.3</t>
  </si>
  <si>
    <t>2.7</t>
  </si>
  <si>
    <t>19.1</t>
  </si>
  <si>
    <t>15.6</t>
  </si>
  <si>
    <t>2.4</t>
  </si>
  <si>
    <t>14.7</t>
  </si>
  <si>
    <t>39.8</t>
  </si>
  <si>
    <t>17.2</t>
  </si>
  <si>
    <t>12.8</t>
  </si>
  <si>
    <t>51.8</t>
  </si>
  <si>
    <t>29.2</t>
  </si>
  <si>
    <t>81.0</t>
  </si>
  <si>
    <t>5.6</t>
  </si>
  <si>
    <t>37.8</t>
  </si>
  <si>
    <t>31.0</t>
  </si>
  <si>
    <t>33.0</t>
  </si>
  <si>
    <t>30.0</t>
  </si>
  <si>
    <t>7.9</t>
  </si>
  <si>
    <t>36.3</t>
  </si>
  <si>
    <t>18.8</t>
  </si>
  <si>
    <t>19.4</t>
  </si>
  <si>
    <t>0.8</t>
  </si>
  <si>
    <t>7.7</t>
  </si>
  <si>
    <t>93.1</t>
  </si>
  <si>
    <t>2.8</t>
  </si>
  <si>
    <t>13.9</t>
  </si>
  <si>
    <t>29.3</t>
  </si>
  <si>
    <t>6.2</t>
  </si>
  <si>
    <t>46.7</t>
  </si>
  <si>
    <t>27.3</t>
  </si>
  <si>
    <t>5.7</t>
  </si>
  <si>
    <t>32.9</t>
  </si>
  <si>
    <t>25.9</t>
  </si>
  <si>
    <t>28.3</t>
  </si>
  <si>
    <t>17.9</t>
  </si>
  <si>
    <t>24.4</t>
  </si>
  <si>
    <t>41.2</t>
  </si>
  <si>
    <t>10.8</t>
  </si>
  <si>
    <t>52.1</t>
  </si>
  <si>
    <t>18.4</t>
  </si>
  <si>
    <t>46.0</t>
  </si>
  <si>
    <t>15.9</t>
  </si>
  <si>
    <t>61.8</t>
  </si>
  <si>
    <t>21.6</t>
  </si>
  <si>
    <t>26.8</t>
  </si>
  <si>
    <t>37.5</t>
  </si>
  <si>
    <t>48.2</t>
  </si>
  <si>
    <t>37.4</t>
  </si>
  <si>
    <t>30.9</t>
  </si>
  <si>
    <t>7.3</t>
  </si>
  <si>
    <t>38.2</t>
  </si>
  <si>
    <t>15.7</t>
  </si>
  <si>
    <t>4.8</t>
  </si>
  <si>
    <t>32.5</t>
  </si>
  <si>
    <t>35.3</t>
  </si>
  <si>
    <t>41.5</t>
  </si>
  <si>
    <t>Table 2.17: Achievements at each level in Key Stage 2 mathematics by special educational needs</t>
  </si>
  <si>
    <t>Key Stage 2 Mathematics</t>
  </si>
  <si>
    <t>48.0</t>
  </si>
  <si>
    <t>39.7</t>
  </si>
  <si>
    <t>87.7</t>
  </si>
  <si>
    <t>37.2</t>
  </si>
  <si>
    <t>45.9</t>
  </si>
  <si>
    <t>38.0</t>
  </si>
  <si>
    <t>42.2</t>
  </si>
  <si>
    <t>49.8</t>
  </si>
  <si>
    <t>12.1</t>
  </si>
  <si>
    <t>8.7</t>
  </si>
  <si>
    <t>35.8</t>
  </si>
  <si>
    <t>31.5</t>
  </si>
  <si>
    <t>51.7</t>
  </si>
  <si>
    <t>15.3</t>
  </si>
  <si>
    <t>4.5</t>
  </si>
  <si>
    <t>19.9</t>
  </si>
  <si>
    <t>12.5</t>
  </si>
  <si>
    <t>15.8</t>
  </si>
  <si>
    <t>16.5</t>
  </si>
  <si>
    <t>31.8</t>
  </si>
  <si>
    <t>76.8</t>
  </si>
  <si>
    <t>11.9</t>
  </si>
  <si>
    <t>7.1</t>
  </si>
  <si>
    <t>34.4</t>
  </si>
  <si>
    <t>40.2</t>
  </si>
  <si>
    <t>27.9</t>
  </si>
  <si>
    <t>11.2</t>
  </si>
  <si>
    <t>34.3</t>
  </si>
  <si>
    <t>20.7</t>
  </si>
  <si>
    <t>80.9</t>
  </si>
  <si>
    <t>8.1</t>
  </si>
  <si>
    <t>94.2</t>
  </si>
  <si>
    <t>11.4</t>
  </si>
  <si>
    <t>9.7</t>
  </si>
  <si>
    <t>10.0</t>
  </si>
  <si>
    <t>31.1</t>
  </si>
  <si>
    <t>25.1</t>
  </si>
  <si>
    <t>27.4</t>
  </si>
  <si>
    <t>36.8</t>
  </si>
  <si>
    <t>12.9</t>
  </si>
  <si>
    <t>20.8</t>
  </si>
  <si>
    <t>35.4</t>
  </si>
  <si>
    <t>24.3</t>
  </si>
  <si>
    <t>59.7</t>
  </si>
  <si>
    <t>43.8</t>
  </si>
  <si>
    <t>20.0</t>
  </si>
  <si>
    <t>25.0</t>
  </si>
  <si>
    <t>22.2</t>
  </si>
  <si>
    <t>28.5</t>
  </si>
  <si>
    <t>9.0</t>
  </si>
  <si>
    <t>25.7</t>
  </si>
  <si>
    <t>13.3</t>
  </si>
  <si>
    <t>39.1</t>
  </si>
  <si>
    <t>8.5</t>
  </si>
  <si>
    <t>3.1</t>
  </si>
  <si>
    <t>32.2</t>
  </si>
  <si>
    <t>8.0</t>
  </si>
  <si>
    <t>9.2</t>
  </si>
  <si>
    <t>50.6</t>
  </si>
  <si>
    <t>38.9</t>
  </si>
  <si>
    <t>89.5</t>
  </si>
  <si>
    <t>36.5</t>
  </si>
  <si>
    <t>48.5</t>
  </si>
  <si>
    <t>37.1</t>
  </si>
  <si>
    <t>45.2</t>
  </si>
  <si>
    <t>52.7</t>
  </si>
  <si>
    <t>11.0</t>
  </si>
  <si>
    <t>35.5</t>
  </si>
  <si>
    <t>7.0</t>
  </si>
  <si>
    <t>40.7</t>
  </si>
  <si>
    <t>49.9</t>
  </si>
  <si>
    <t>21.1</t>
  </si>
  <si>
    <t>21.0</t>
  </si>
  <si>
    <t>17.8</t>
  </si>
  <si>
    <t>47.5</t>
  </si>
  <si>
    <t>78.4</t>
  </si>
  <si>
    <t>40.8</t>
  </si>
  <si>
    <t>25.3</t>
  </si>
  <si>
    <t>10.2</t>
  </si>
  <si>
    <t>21.7</t>
  </si>
  <si>
    <t>23.6</t>
  </si>
  <si>
    <t>78.9</t>
  </si>
  <si>
    <t>8.3</t>
  </si>
  <si>
    <t>4.7</t>
  </si>
  <si>
    <t>91.8</t>
  </si>
  <si>
    <t>9.9</t>
  </si>
  <si>
    <t>38.8</t>
  </si>
  <si>
    <t>10.9</t>
  </si>
  <si>
    <t>49.7</t>
  </si>
  <si>
    <t>22.7</t>
  </si>
  <si>
    <t>29.9</t>
  </si>
  <si>
    <t>33.8</t>
  </si>
  <si>
    <t>13.0</t>
  </si>
  <si>
    <t>27.8</t>
  </si>
  <si>
    <t>21.4</t>
  </si>
  <si>
    <t>40.5</t>
  </si>
  <si>
    <t>61.2</t>
  </si>
  <si>
    <t>35.2</t>
  </si>
  <si>
    <t>9.1</t>
  </si>
  <si>
    <t>34.1</t>
  </si>
  <si>
    <t>24.1</t>
  </si>
  <si>
    <t>30.3</t>
  </si>
  <si>
    <t>40.0</t>
  </si>
  <si>
    <t>36.0</t>
  </si>
  <si>
    <t>27.0</t>
  </si>
  <si>
    <t>39.6</t>
  </si>
  <si>
    <t>13.6</t>
  </si>
  <si>
    <t>31.7</t>
  </si>
  <si>
    <t>8.8</t>
  </si>
  <si>
    <t>Table 2.18: Achievements at each level in Key Stage 2 English and mathematics by special educational needs</t>
  </si>
  <si>
    <t>Key Stage 2 English and Mathematics</t>
  </si>
  <si>
    <t>.</t>
  </si>
  <si>
    <t>84.1</t>
  </si>
  <si>
    <t>31.4</t>
  </si>
  <si>
    <t>23.8</t>
  </si>
  <si>
    <t>13.4</t>
  </si>
  <si>
    <t>46.4</t>
  </si>
  <si>
    <t>70.8</t>
  </si>
  <si>
    <t>9.5</t>
  </si>
  <si>
    <t>18.7</t>
  </si>
  <si>
    <t>51.4</t>
  </si>
  <si>
    <t>22.5</t>
  </si>
  <si>
    <t>32.1</t>
  </si>
  <si>
    <t>26.3</t>
  </si>
  <si>
    <t>86.2</t>
  </si>
  <si>
    <t>34.6</t>
  </si>
  <si>
    <t>14.2</t>
  </si>
  <si>
    <t>47.2</t>
  </si>
  <si>
    <t>72.7</t>
  </si>
  <si>
    <t>11.6</t>
  </si>
  <si>
    <t>42.1</t>
  </si>
  <si>
    <t>53.2</t>
  </si>
  <si>
    <t>31.6</t>
  </si>
  <si>
    <t>29.0</t>
  </si>
  <si>
    <t>Key Stage 2 Reading, Writing and Mathematics</t>
  </si>
  <si>
    <r>
      <t>Years: 2011 (Revised)</t>
    </r>
    <r>
      <rPr>
        <b/>
        <vertAlign val="superscript"/>
        <sz val="10"/>
        <rFont val="Arial"/>
        <family val="2"/>
      </rPr>
      <t>1</t>
    </r>
  </si>
  <si>
    <t>Table 2.19: Achievements at each level in Key Stage 2 reading, writing and mathematics by special educational needs</t>
  </si>
  <si>
    <r>
      <t>All pupils</t>
    </r>
    <r>
      <rPr>
        <b/>
        <vertAlign val="superscript"/>
        <sz val="8"/>
        <rFont val="Arial"/>
        <family val="2"/>
      </rPr>
      <t>2</t>
    </r>
  </si>
  <si>
    <t>Percentage achieving level 4 or above</t>
  </si>
  <si>
    <r>
      <t>Years: 2010 to 2011 (provisional)</t>
    </r>
    <r>
      <rPr>
        <vertAlign val="superscript"/>
        <sz val="10"/>
        <rFont val="Arial"/>
        <family val="2"/>
      </rPr>
      <t>1</t>
    </r>
  </si>
  <si>
    <t>1.  Figures for 2009 - 2010 are based on final data, 2011 figures are based on provisional data.</t>
  </si>
  <si>
    <t>1.  Figures for 2010 are based on final data, 2011 figures are based on provisional data.</t>
  </si>
  <si>
    <r>
      <t>Years: 2011 (provisional)</t>
    </r>
    <r>
      <rPr>
        <vertAlign val="superscript"/>
        <sz val="10"/>
        <rFont val="Arial"/>
        <family val="2"/>
      </rPr>
      <t>1</t>
    </r>
  </si>
  <si>
    <t>1.  2011 figures are based on provisional data.</t>
  </si>
  <si>
    <r>
      <t>Years: 2009 to 2011 (provisional)</t>
    </r>
    <r>
      <rPr>
        <vertAlign val="superscript"/>
        <sz val="10"/>
        <rFont val="Arial"/>
        <family val="2"/>
      </rPr>
      <t>1</t>
    </r>
  </si>
  <si>
    <t xml:space="preserve">2.  Includes pupils for whom ethnicity was not obtained, refused or could not be determined. </t>
  </si>
  <si>
    <t>Key Stage 2 reading, writing and Mathematics</t>
  </si>
  <si>
    <r>
      <t>Years: 2006/07 to 2010/11 (revised)</t>
    </r>
    <r>
      <rPr>
        <vertAlign val="superscript"/>
        <sz val="10"/>
        <rFont val="Arial"/>
        <family val="2"/>
      </rPr>
      <t>2,3</t>
    </r>
  </si>
  <si>
    <t>Coverage: England, maintained schools (including Academies and CTCs)</t>
  </si>
  <si>
    <t>2010/11</t>
  </si>
  <si>
    <r>
      <t>Number of eligible pupils</t>
    </r>
    <r>
      <rPr>
        <vertAlign val="superscript"/>
        <sz val="8"/>
        <rFont val="Arial"/>
        <family val="2"/>
      </rPr>
      <t>1</t>
    </r>
  </si>
  <si>
    <t>5+ A*-C grades</t>
  </si>
  <si>
    <t>5+ A*-C grades inc. English &amp; mathematics GCSEs</t>
  </si>
  <si>
    <t>5+ A*-G grades</t>
  </si>
  <si>
    <t>5+ A*-G grades inc. English &amp; mathematics GCSEs</t>
  </si>
  <si>
    <t>A*-C in English and mathematics GCSEs</t>
  </si>
  <si>
    <t>A*-C grades in a Modern Foreign Language</t>
  </si>
  <si>
    <r>
      <t xml:space="preserve">5+ A*-C grades </t>
    </r>
    <r>
      <rPr>
        <i/>
        <sz val="8"/>
        <rFont val="Arial"/>
        <family val="2"/>
      </rPr>
      <t>exc.</t>
    </r>
    <r>
      <rPr>
        <sz val="8"/>
        <rFont val="Arial"/>
        <family val="2"/>
      </rPr>
      <t xml:space="preserve"> </t>
    </r>
    <r>
      <rPr>
        <i/>
        <sz val="8"/>
        <rFont val="Arial"/>
        <family val="2"/>
      </rPr>
      <t>equivalents</t>
    </r>
    <r>
      <rPr>
        <sz val="8"/>
        <rFont val="Arial"/>
        <family val="2"/>
      </rPr>
      <t xml:space="preserve"> inc. English and mathematics GCSEs</t>
    </r>
    <r>
      <rPr>
        <vertAlign val="superscript"/>
        <sz val="8"/>
        <rFont val="Arial"/>
        <family val="2"/>
      </rPr>
      <t>4</t>
    </r>
  </si>
  <si>
    <t>Entered the English Baccalaureate</t>
  </si>
  <si>
    <t>Achieved the English Baccalaureate</t>
  </si>
  <si>
    <t>Expected progress in English</t>
  </si>
  <si>
    <t>Expected progress in mathematics</t>
  </si>
  <si>
    <t>2008/09</t>
  </si>
  <si>
    <t>2009/10</t>
  </si>
  <si>
    <r>
      <t>Unclassified</t>
    </r>
    <r>
      <rPr>
        <vertAlign val="superscript"/>
        <sz val="8"/>
        <rFont val="Arial"/>
        <family val="2"/>
      </rPr>
      <t>5</t>
    </r>
  </si>
  <si>
    <t>1.  Number of pupils at the end of Key Stage 4 in each academic year.</t>
  </si>
  <si>
    <t>2.  Figures for 2005/06 - 2009/10 are based on final data, 2010/11 figures are based on revised data.</t>
  </si>
  <si>
    <t>3.  From 2009/10 iGCSEs, accredited at time of publication, have been counted as GCSE equivalents and also as English &amp; mathematics GCSEs.</t>
  </si>
  <si>
    <t>4.  GCSEs only (including iGCSEs, short courses, double awards and vocational GCSEs) and AS levels.</t>
  </si>
  <si>
    <t>x = Figures not shown in order to protect confidentiality. See 'Confidentiality' within the SFR text for information on data suppression.</t>
  </si>
  <si>
    <r>
      <t>Table 2.28: Achievements at GCSE and equivalent for pupils</t>
    </r>
    <r>
      <rPr>
        <b/>
        <vertAlign val="superscript"/>
        <sz val="10"/>
        <rFont val="Arial"/>
        <family val="2"/>
      </rPr>
      <t>1</t>
    </r>
    <r>
      <rPr>
        <b/>
        <sz val="10"/>
        <rFont val="Arial"/>
        <family val="2"/>
      </rPr>
      <t xml:space="preserve"> at the end of Key Stage 4 by special educational needs</t>
    </r>
  </si>
  <si>
    <t xml:space="preserve">6.  Includes pupils at School Action Plus and those pupils with a statement of SEN. It does not include pupils at School Action. </t>
  </si>
  <si>
    <t>7. Includes 2 pupils in 2005/06, 1 pupil in 2006/07 and 16 pupils in 2007/08 whose SEN primary need could not be determined.</t>
  </si>
  <si>
    <r>
      <t>All SEN primary need pupils</t>
    </r>
    <r>
      <rPr>
        <b/>
        <vertAlign val="superscript"/>
        <sz val="8"/>
        <rFont val="Arial"/>
        <family val="2"/>
      </rPr>
      <t>6,7</t>
    </r>
  </si>
  <si>
    <r>
      <t>Type of need</t>
    </r>
    <r>
      <rPr>
        <b/>
        <vertAlign val="superscript"/>
        <sz val="8"/>
        <rFont val="Arial"/>
        <family val="2"/>
      </rPr>
      <t>6</t>
    </r>
  </si>
  <si>
    <r>
      <t>Years: 2008/09 to 2010/11 (revised)</t>
    </r>
    <r>
      <rPr>
        <vertAlign val="superscript"/>
        <sz val="10"/>
        <rFont val="Arial"/>
        <family val="2"/>
      </rPr>
      <t>2,3</t>
    </r>
  </si>
  <si>
    <t xml:space="preserve">1.  Pupils at the end of Key Stage 4 in each academic year. </t>
  </si>
  <si>
    <t>2.  Figures for 2008/09 - 2009/10 are based on final data, 2010/11 figures are based on revised data.</t>
  </si>
  <si>
    <t>Percentage achieving 5+ A*-C grades</t>
  </si>
  <si>
    <t>5+ A*-C grades including English and Mathematics</t>
  </si>
  <si>
    <t>Percentage achieving 5+ A*-C grades incl. English and mathematics</t>
  </si>
  <si>
    <r>
      <t>Years: 2008/09 - 2010/11 (revised)</t>
    </r>
    <r>
      <rPr>
        <vertAlign val="superscript"/>
        <sz val="10"/>
        <rFont val="Arial"/>
        <family val="2"/>
      </rPr>
      <t>2,3</t>
    </r>
  </si>
  <si>
    <t>Achieving the English Baccalaureate</t>
  </si>
  <si>
    <t>Table2c_2011_data</t>
  </si>
  <si>
    <t xml:space="preserve">4.  Includes pupils for whom ethnicity was not obtained, refused or could not be determined. </t>
  </si>
  <si>
    <t>Percentage achieving 5+ A*-C grades GCSEs</t>
  </si>
  <si>
    <t>Percentage achieving 5+ A*-C incl. English and mathematics grades GCSEs</t>
  </si>
  <si>
    <t>Years: 2011</t>
  </si>
  <si>
    <r>
      <t>Number eligible to sit Key Stage 2 tests</t>
    </r>
    <r>
      <rPr>
        <vertAlign val="superscript"/>
        <sz val="8"/>
        <rFont val="Arial"/>
        <family val="2"/>
      </rPr>
      <t>2</t>
    </r>
  </si>
  <si>
    <r>
      <t>Percentage of those who participated who achieved at least Level 4</t>
    </r>
    <r>
      <rPr>
        <vertAlign val="superscript"/>
        <sz val="8"/>
        <rFont val="Arial"/>
        <family val="2"/>
      </rPr>
      <t>4</t>
    </r>
    <r>
      <rPr>
        <sz val="8"/>
        <rFont val="Arial"/>
        <family val="2"/>
      </rPr>
      <t xml:space="preserve"> in the following:</t>
    </r>
  </si>
  <si>
    <r>
      <t>Number eligible to sit Key Stage 2 tests</t>
    </r>
    <r>
      <rPr>
        <vertAlign val="superscript"/>
        <sz val="8"/>
        <rFont val="Arial"/>
        <family val="2"/>
      </rPr>
      <t>2,3</t>
    </r>
  </si>
  <si>
    <t>English</t>
  </si>
  <si>
    <t>English and mathematics</t>
  </si>
  <si>
    <r>
      <t>Children looked after continuously for 12 months</t>
    </r>
    <r>
      <rPr>
        <b/>
        <vertAlign val="superscript"/>
        <sz val="8"/>
        <rFont val="Arial"/>
        <family val="2"/>
      </rPr>
      <t>1</t>
    </r>
  </si>
  <si>
    <r>
      <t>Total</t>
    </r>
    <r>
      <rPr>
        <vertAlign val="superscript"/>
        <sz val="8"/>
        <rFont val="Arial"/>
        <family val="2"/>
      </rPr>
      <t>5</t>
    </r>
  </si>
  <si>
    <t>No SEN</t>
  </si>
  <si>
    <t>All SEN</t>
  </si>
  <si>
    <t>SEN without statement</t>
  </si>
  <si>
    <t>School Action Plus</t>
  </si>
  <si>
    <t>Source: CLA-NPD matched data</t>
  </si>
  <si>
    <t>1. Children looked after continuously for at least twelve months as at 31 March excluding those children in respite care.</t>
  </si>
  <si>
    <t>2. Number of eligible children based on those aged 10 at the start of the academic year i.e. 31 August. Only children who are matched into the CLA-NPD dataset and for whom SEN information is available are included.</t>
  </si>
  <si>
    <t>3. Although there were 2,270 children eligible to take the Key Stage 2 tests in 2010, due to test boycott in this year the percentages are based on 1,620 who attended schools that participated in the tests. Pupils in schools which did not participate in Key Stage 2 tests have been removed from the calculations. See Technical Note 9 in the December SFR.</t>
  </si>
  <si>
    <t>4. Expected level for age group. Figures at Key Stage 2 are based on test results.</t>
  </si>
  <si>
    <t>5. Total includes results for children whose SEN status was unclassified.</t>
  </si>
  <si>
    <t>Figures for previous years may be different to previously published figures as LAs may update information for past years.</t>
  </si>
  <si>
    <t>Figures have been rounded to the nearest 10.</t>
  </si>
  <si>
    <t>x = number less than or equal to 5 or percentage where the numerator is less than or equal to 5 or the denominator is less than or equal to 10.</t>
  </si>
  <si>
    <t>. = not applicable.</t>
  </si>
  <si>
    <t>See Technical Note 10 for more information on rounding conventions.</t>
  </si>
  <si>
    <t>Years: 2007-2011</t>
  </si>
  <si>
    <t>2008</t>
  </si>
  <si>
    <t>2009</t>
  </si>
  <si>
    <t>2010</t>
  </si>
  <si>
    <t>2011</t>
  </si>
  <si>
    <r>
      <t>Number eligible to sit GCSEs</t>
    </r>
    <r>
      <rPr>
        <vertAlign val="superscript"/>
        <sz val="8"/>
        <rFont val="Arial"/>
        <family val="2"/>
      </rPr>
      <t>2</t>
    </r>
  </si>
  <si>
    <r>
      <t>Percentage achieving</t>
    </r>
    <r>
      <rPr>
        <vertAlign val="superscript"/>
        <sz val="8"/>
        <rFont val="Arial"/>
        <family val="2"/>
      </rPr>
      <t>3</t>
    </r>
    <r>
      <rPr>
        <sz val="8"/>
        <rFont val="Arial"/>
        <family val="2"/>
      </rPr>
      <t>:</t>
    </r>
  </si>
  <si>
    <t>5+ GCSEs at grades A*-C</t>
  </si>
  <si>
    <t xml:space="preserve">5+ GCSEs at grades A*-C including English &amp; mathematics </t>
  </si>
  <si>
    <t>A*-C in English &amp; mathematics</t>
  </si>
  <si>
    <r>
      <t>Total</t>
    </r>
    <r>
      <rPr>
        <vertAlign val="superscript"/>
        <sz val="8"/>
        <rFont val="Arial"/>
        <family val="2"/>
      </rPr>
      <t>4</t>
    </r>
  </si>
  <si>
    <t>2. Number of eligible children based on those aged 15 at the start of the academic year i.e. 31 August. Only children who are matched into the CLA-NPD dataset and for whom SEN information is available are included.</t>
  </si>
  <si>
    <t>3. Includes equivalent qualifications.</t>
  </si>
  <si>
    <t>4. Total includes results for those children whose SEN status was unclassified.</t>
  </si>
  <si>
    <t>. = not applicable</t>
  </si>
  <si>
    <t>Chapter 2 National Tables</t>
  </si>
  <si>
    <t>Early Years Foundation Stage Profile</t>
  </si>
  <si>
    <t>Table 2.1</t>
  </si>
  <si>
    <t>Table 2.2</t>
  </si>
  <si>
    <t>Table 2.3</t>
  </si>
  <si>
    <t>Table 2.4</t>
  </si>
  <si>
    <t>Table 2.5</t>
  </si>
  <si>
    <t>Table 2.6</t>
  </si>
  <si>
    <t>Table 2.7</t>
  </si>
  <si>
    <t>Table 2.8</t>
  </si>
  <si>
    <t>Table 2.9</t>
  </si>
  <si>
    <t>Table 2.10</t>
  </si>
  <si>
    <t>Table 2.11</t>
  </si>
  <si>
    <t>Table 2.12</t>
  </si>
  <si>
    <t>Table 2.13</t>
  </si>
  <si>
    <t>Table 2.14</t>
  </si>
  <si>
    <t>Table 2.15</t>
  </si>
  <si>
    <t>Table 2.16</t>
  </si>
  <si>
    <t>Table 2.17</t>
  </si>
  <si>
    <t>Table 2.18</t>
  </si>
  <si>
    <t>Table 2.19</t>
  </si>
  <si>
    <t>Table 2.20</t>
  </si>
  <si>
    <t>Table 2.21</t>
  </si>
  <si>
    <t>Table 2.22</t>
  </si>
  <si>
    <t>Table 2.23</t>
  </si>
  <si>
    <t>Table 2.24</t>
  </si>
  <si>
    <t>Table 2.25</t>
  </si>
  <si>
    <t>Table 2.26</t>
  </si>
  <si>
    <t>Table 2.27</t>
  </si>
  <si>
    <t>Table 2.28</t>
  </si>
  <si>
    <t>Table 2.29</t>
  </si>
  <si>
    <t>Table 2.30</t>
  </si>
  <si>
    <t>Table 2.31</t>
  </si>
  <si>
    <t>Table 2.32</t>
  </si>
  <si>
    <t>Table 2.33</t>
  </si>
  <si>
    <t>Table 2.34</t>
  </si>
  <si>
    <t>Achievement in Early Years Foundation Stage Profile teacher assessments by special educational needs</t>
  </si>
  <si>
    <t>Key Stage 1</t>
  </si>
  <si>
    <t>Percentage of pupils achieving each level in Key Stage 1 reading by special educational needs</t>
  </si>
  <si>
    <t>Percentage of pupils achieving each level in Key Stage 1 writing by special educational needs</t>
  </si>
  <si>
    <t>Percentage of pupils achieving each level in Key Stage 1 mathematics by special educational needs</t>
  </si>
  <si>
    <t>Percentage of pupils achieving each level in Key Stage 1 science by special educational needs</t>
  </si>
  <si>
    <t>Key Stage 2</t>
  </si>
  <si>
    <t>Achievements at each level in Key Stage 2 English by special educational needs</t>
  </si>
  <si>
    <t>Achievements at each level in Key Stage 2 mathematics by special educational needs</t>
  </si>
  <si>
    <t>Achievements at each level in Key Stage 2 English and mathematics by special educational needs</t>
  </si>
  <si>
    <t>Achievements at each level in Key Stage 2 reading, writing and mathematics by special educational needs</t>
  </si>
  <si>
    <t>Key Stage 4</t>
  </si>
  <si>
    <t>Achievements at GCSE and equivalent for pupils at the end of Key Stage 4 by special educational needs</t>
  </si>
  <si>
    <t>Looked After Children</t>
  </si>
  <si>
    <t>Achievement in Early Years Foundation Stage Profile teacher assessments by level of special educational needs provision, free school meal eligibility and gender</t>
  </si>
  <si>
    <t>Achievement in Early Years Foundation Stage Profile teacher assessments by level of special educational needs provision, ethnicity and gender</t>
  </si>
  <si>
    <t>Number and percentage of pupils achieving level 2 or above in Key Stage 1 reading by level of special educational needs provision, free school meal eligibility and gender</t>
  </si>
  <si>
    <t>Number and percentage of pupils achieving level 2 or above in Key Stage 1 writing by level of special educational needs provision, free school meal eligibility and gender</t>
  </si>
  <si>
    <t>Number and percentage of pupils achieving level 2 or above in Key Stage 1 mathematics by level of special educational needs provision, free school meal eligibility and gender</t>
  </si>
  <si>
    <t>Number and percentage of pupils achieving level 2 or above in Key Stage 1 science by level of special educational needs provision, free school meal eligibility and gender</t>
  </si>
  <si>
    <t>Number and percentage of pupils achieving level 2 or above in Key Stage 1 reading by level of special educational needs provision and ethnicity</t>
  </si>
  <si>
    <t>Number and percentage of pupils achieving level 2 or above in Key Stage 1 writing by level of special educational needs provision and ethnicity</t>
  </si>
  <si>
    <t>Number and percentage of pupils achieving level 2 or above in Key Stage 1 mathematics by level of special educational needs provision and ethnicity</t>
  </si>
  <si>
    <t>Number and percentage of pupils achieving level 2 or above in Key Stage 1 science by level of special educational needs provision and ethnicity</t>
  </si>
  <si>
    <t>Number and percentage of pupils achieving level 4 or above in Key Stage 2 English by level of special educational needs provision, free school meal eligibility and gender</t>
  </si>
  <si>
    <t>Number and percentage of pupils achieving level 4 or above in Key Stage 2 mathematics by level of special educational needs provision, free school meal eligibility and gender</t>
  </si>
  <si>
    <t>Number and percentage of pupils achieving level 4 or above in Key Stage 2 English and mathematics by level of special educational needs provision, free school meal eligibility and gender</t>
  </si>
  <si>
    <t>Number and percentage of pupils achieving level 4 or above in Key Stage 2 reading, writing and mathematics by level of special educational needs provision, free school meal eligibility and gender</t>
  </si>
  <si>
    <t>Number and percentage of pupils achieving level 4 or above in Key Stage 2 English by level of special educational needs provision and ethnicity</t>
  </si>
  <si>
    <t>Number and percentage of pupils achieving level 4 or above in Key Stage 2 mathematics by level of special educational needs provision and ethnicity</t>
  </si>
  <si>
    <t>Number and percentage of pupils achieving level 4 or above in Key Stage 2 English and mathematics by level of special educational needs provision and ethnicity</t>
  </si>
  <si>
    <t>Number and percentage of pupils achieving level 4 or above in Key Stage 2 reading, writing and mathematics by level of special educational needs provision and ethnicity</t>
  </si>
  <si>
    <t>Number and percentage of pupils achieving 5+ A*-C grades at GCSE or equivalent by level of special educational needs provision, free school meal eligibility and gender</t>
  </si>
  <si>
    <t>Number and percentage of pupils achieving 5+ A*-C grades including English and mathematics at GCSE or equivalent by level of special educational needs provision, free school meal eligibility and gender</t>
  </si>
  <si>
    <t>Number and percentage of pupils achieving 5+ A*-C grades at GCSE or equivalent by level of special educational needs provision and ethnicity</t>
  </si>
  <si>
    <t>Number and percentage of pupils achieving 5+ A*-C grades including English and mathematics at GCSE or equivalent by level of special educational needs provision and ethnicity</t>
  </si>
  <si>
    <t>Key Stage 2 eligibility and performance of children looked after continuously for at least 12 months by level of provision for special educational need</t>
  </si>
  <si>
    <t>Key Stage 4 eligibility and performance of children looked after continuously for at least 12 months by level of provision for special educational need</t>
  </si>
  <si>
    <t>Level of SEN Provision</t>
  </si>
  <si>
    <t xml:space="preserve">6.  Includes pupils for whom free school meal eligibility, level of SEN provision or SEN primary need could not be determined. </t>
  </si>
  <si>
    <t>5.  Includes pupils for whom level of SEN provision could not be determined.</t>
  </si>
  <si>
    <t>Table 2.2: Achievement in Early Years Foundation Stage Profile teacher assessments by level of SEN provision, free school meal eligibility and gender</t>
  </si>
  <si>
    <t>Table 2.3: Achievement in Early Years Foundation Stage Profile teacher assessments by level of SEN provision, ethnicity and gender</t>
  </si>
  <si>
    <t xml:space="preserve">4.  Includes pupils for whom level of SEN provision could not be determined. </t>
  </si>
  <si>
    <r>
      <t>Table 2.8: Number and percentage of pupils achieving level 2 or above</t>
    </r>
    <r>
      <rPr>
        <b/>
        <vertAlign val="superscript"/>
        <sz val="10"/>
        <rFont val="Arial"/>
        <family val="2"/>
      </rPr>
      <t>1</t>
    </r>
    <r>
      <rPr>
        <b/>
        <sz val="10"/>
        <rFont val="Arial"/>
        <family val="2"/>
      </rPr>
      <t xml:space="preserve"> in Key Stage 1 reading by level of SEN provision, free school meal eligibility and gender</t>
    </r>
  </si>
  <si>
    <t xml:space="preserve">4.  Includes pupils for whom free school meal eligibility or level of SEN provision could not be determined. </t>
  </si>
  <si>
    <r>
      <t>Table 2.9: Number and percentage of pupils achieving level 2 or above</t>
    </r>
    <r>
      <rPr>
        <b/>
        <vertAlign val="superscript"/>
        <sz val="10"/>
        <rFont val="Arial"/>
        <family val="2"/>
      </rPr>
      <t>1</t>
    </r>
    <r>
      <rPr>
        <b/>
        <sz val="10"/>
        <rFont val="Arial"/>
        <family val="2"/>
      </rPr>
      <t xml:space="preserve"> in Key Stage 1 writing by level of SEN provision, free school meal eligibility and gender</t>
    </r>
  </si>
  <si>
    <r>
      <t>Table 2.10: Number and percentage of pupils achieving level 2 or above</t>
    </r>
    <r>
      <rPr>
        <b/>
        <vertAlign val="superscript"/>
        <sz val="10"/>
        <rFont val="Arial"/>
        <family val="2"/>
      </rPr>
      <t>1</t>
    </r>
    <r>
      <rPr>
        <b/>
        <sz val="10"/>
        <rFont val="Arial"/>
        <family val="2"/>
      </rPr>
      <t xml:space="preserve"> in Key Stage 1 mathematics by level of SEN provision, free school meal eligibility and gender</t>
    </r>
  </si>
  <si>
    <r>
      <t>Table 2.11: Number and percentage of pupils achieving level 2 or above</t>
    </r>
    <r>
      <rPr>
        <b/>
        <vertAlign val="superscript"/>
        <sz val="10"/>
        <rFont val="Arial"/>
        <family val="2"/>
      </rPr>
      <t>1</t>
    </r>
    <r>
      <rPr>
        <b/>
        <sz val="10"/>
        <rFont val="Arial"/>
        <family val="2"/>
      </rPr>
      <t xml:space="preserve"> in Key Stage 1 science by level of SEN provision, free school meal eligibility and gender</t>
    </r>
  </si>
  <si>
    <r>
      <t>Table 2.12: Number and percentage of pupils achieving level 2 or above</t>
    </r>
    <r>
      <rPr>
        <b/>
        <vertAlign val="superscript"/>
        <sz val="10"/>
        <rFont val="Arial"/>
        <family val="2"/>
      </rPr>
      <t>1</t>
    </r>
    <r>
      <rPr>
        <b/>
        <sz val="10"/>
        <rFont val="Arial"/>
        <family val="2"/>
      </rPr>
      <t xml:space="preserve"> in Key Stage 1 reading by level of SEN provision and ethnicity</t>
    </r>
  </si>
  <si>
    <r>
      <t>Table 2.13: Number and percentage of pupils achieving level 2 or above</t>
    </r>
    <r>
      <rPr>
        <b/>
        <vertAlign val="superscript"/>
        <sz val="10"/>
        <rFont val="Arial"/>
        <family val="2"/>
      </rPr>
      <t>1</t>
    </r>
    <r>
      <rPr>
        <b/>
        <sz val="10"/>
        <rFont val="Arial"/>
        <family val="2"/>
      </rPr>
      <t xml:space="preserve"> in Key Stage 1 writing by level of SEN provision and ethnicity</t>
    </r>
  </si>
  <si>
    <r>
      <t>Table 2.14: Number and percentage of pupils achieving level 2 or above</t>
    </r>
    <r>
      <rPr>
        <b/>
        <vertAlign val="superscript"/>
        <sz val="10"/>
        <rFont val="Arial"/>
        <family val="2"/>
      </rPr>
      <t>1</t>
    </r>
    <r>
      <rPr>
        <b/>
        <sz val="10"/>
        <rFont val="Arial"/>
        <family val="2"/>
      </rPr>
      <t xml:space="preserve"> in Key Stage 1 mathematics by level of SEN provision and ethnicity</t>
    </r>
  </si>
  <si>
    <r>
      <t>Table 2.15: Number and percentage of pupils achieving level 2 or above</t>
    </r>
    <r>
      <rPr>
        <b/>
        <vertAlign val="superscript"/>
        <sz val="10"/>
        <rFont val="Arial"/>
        <family val="2"/>
      </rPr>
      <t>1</t>
    </r>
    <r>
      <rPr>
        <b/>
        <sz val="10"/>
        <rFont val="Arial"/>
        <family val="2"/>
      </rPr>
      <t xml:space="preserve"> in Key Stage 1 science by level of SEN provision and ethnicity</t>
    </r>
  </si>
  <si>
    <t>4. Includes pupils for whom level of SEN provision or SEN primary need could not be determined.</t>
  </si>
  <si>
    <t>4.  Includes pupils for whom level of SEN provision or SEN primary need could not be determined.</t>
  </si>
  <si>
    <t>Table 2.20: Number and percentage of pupils achieving level 4 or above in Key Stage 2 English by level of SEN provision, free school meal eligibility and gender</t>
  </si>
  <si>
    <t xml:space="preserve">2.  Includes pupils for whom free school meal eligibility or level of SEN provision could not be determined. </t>
  </si>
  <si>
    <t>Table 2.21: Number and percentage of pupils achieving level 4 or above in Key Stage 2 mathematics by level of SEN provision, free school meal eligibility and gender</t>
  </si>
  <si>
    <t>Table 2.22: Number and percentage of pupils achieving level 4 or above in Key Stage 2 English and mathematics by level of SEN provision, free school meal eligibility and gender</t>
  </si>
  <si>
    <t>Table 2.23: Number and percentage of pupils achieving level 4 or above in Key Stage 2 reading, writing and mathematics by level of SEN provision, free school meal eligibility and gender</t>
  </si>
  <si>
    <t>Table 2.24: Number and percentage of pupils achieving level 4 or above in Key Stage 2 English by level of SEN provision and ethnicity</t>
  </si>
  <si>
    <t>3.  Includes pupils for whom level of SEN provision could not be determined.</t>
  </si>
  <si>
    <t>Table 2.25: Number and percentage of pupils achieving level 4 or above in Key Stage 2 mathematics by level of SEN provision and ethnicity</t>
  </si>
  <si>
    <t>Table 2.26: Number and percentage of pupils achieving level 4 or above in Key Stage 2 English and mathematics by level of SEN provision and ethnicity</t>
  </si>
  <si>
    <t>Table 2.27: Number and percentage of pupils achieving level 4 or above in Key Stage 2 reading, writing and mathematics by level of SEN provision and ethnicity</t>
  </si>
  <si>
    <t>Level of SEN provision</t>
  </si>
  <si>
    <t>5.  Includes pupils for whom level of SEN provision or SEN primary need could not be determined.</t>
  </si>
  <si>
    <r>
      <t>Table 2.29: Number and percentage of pupils</t>
    </r>
    <r>
      <rPr>
        <b/>
        <vertAlign val="superscript"/>
        <sz val="10"/>
        <rFont val="Arial"/>
        <family val="2"/>
      </rPr>
      <t>1</t>
    </r>
    <r>
      <rPr>
        <b/>
        <sz val="10"/>
        <rFont val="Arial"/>
        <family val="2"/>
      </rPr>
      <t xml:space="preserve"> achieving 5+ A*-C grades at GCSE or equivalent by level of SEN provision, free school meal eligibility and gender</t>
    </r>
  </si>
  <si>
    <r>
      <t>Table 2.30: Number and percentage of pupils</t>
    </r>
    <r>
      <rPr>
        <b/>
        <vertAlign val="superscript"/>
        <sz val="10"/>
        <rFont val="Arial"/>
        <family val="2"/>
      </rPr>
      <t>1</t>
    </r>
    <r>
      <rPr>
        <b/>
        <sz val="10"/>
        <rFont val="Arial"/>
        <family val="2"/>
      </rPr>
      <t xml:space="preserve"> achieving 5+ A*-C grades including English and mathematics at GCSE or equivalent by level of SEN provision, free school meal eligibility and gender</t>
    </r>
  </si>
  <si>
    <r>
      <t>Table 2.31: Number and percentage of pupils</t>
    </r>
    <r>
      <rPr>
        <b/>
        <vertAlign val="superscript"/>
        <sz val="10"/>
        <rFont val="Arial"/>
        <family val="2"/>
      </rPr>
      <t>1</t>
    </r>
    <r>
      <rPr>
        <b/>
        <sz val="10"/>
        <rFont val="Arial"/>
        <family val="2"/>
      </rPr>
      <t xml:space="preserve"> achieving 5+ A*-C grades at GCSE or equivalent by level of SEN provision and ethnicity</t>
    </r>
  </si>
  <si>
    <r>
      <t>Table 2.32: Number and percentage of pupils</t>
    </r>
    <r>
      <rPr>
        <b/>
        <vertAlign val="superscript"/>
        <sz val="10"/>
        <rFont val="Arial"/>
        <family val="2"/>
      </rPr>
      <t>1</t>
    </r>
    <r>
      <rPr>
        <b/>
        <sz val="10"/>
        <rFont val="Arial"/>
        <family val="2"/>
      </rPr>
      <t xml:space="preserve"> achieving 5+ A*-C grades including English and mathematics at GCSE or equivalent by level of SEN provision and ethnicity</t>
    </r>
  </si>
  <si>
    <r>
      <t>Table 2.33: Key Stage 2 eligibility and performance of children looked after continuously for at least 12 months by level of provision of Special Educational Need</t>
    </r>
    <r>
      <rPr>
        <b/>
        <vertAlign val="superscript"/>
        <sz val="10"/>
        <rFont val="Arial"/>
        <family val="2"/>
      </rPr>
      <t>1</t>
    </r>
  </si>
  <si>
    <r>
      <t>Table 2.34: Key Stage 4 eligibility and performance of children looked after continuously for at least 12 months</t>
    </r>
    <r>
      <rPr>
        <b/>
        <vertAlign val="superscript"/>
        <sz val="10"/>
        <rFont val="Arial"/>
        <family val="2"/>
      </rPr>
      <t>1</t>
    </r>
    <r>
      <rPr>
        <b/>
        <sz val="10"/>
        <rFont val="Arial"/>
        <family val="2"/>
      </rPr>
      <t xml:space="preserve"> by level of provision of Special Educational Need (SEN)</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</si>
</sst>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s>
  <fonts count="62">
    <font>
      <sz val="11"/>
      <color theme="1"/>
      <name val="Calibri"/>
      <family val="2"/>
    </font>
    <font>
      <sz val="11"/>
      <color indexed="8"/>
      <name val="Calibri"/>
      <family val="2"/>
    </font>
    <font>
      <b/>
      <sz val="10"/>
      <name val="Arial"/>
      <family val="2"/>
    </font>
    <font>
      <sz val="10"/>
      <name val="Arial"/>
      <family val="2"/>
    </font>
    <font>
      <sz val="10"/>
      <color indexed="21"/>
      <name val="Arial"/>
      <family val="2"/>
    </font>
    <font>
      <vertAlign val="superscript"/>
      <sz val="10"/>
      <name val="Arial"/>
      <family val="2"/>
    </font>
    <font>
      <sz val="8"/>
      <name val="Arial"/>
      <family val="2"/>
    </font>
    <font>
      <b/>
      <sz val="8"/>
      <name val="Arial"/>
      <family val="2"/>
    </font>
    <font>
      <b/>
      <vertAlign val="superscript"/>
      <sz val="8"/>
      <name val="Arial"/>
      <family val="2"/>
    </font>
    <font>
      <sz val="8"/>
      <color indexed="21"/>
      <name val="Arial"/>
      <family val="2"/>
    </font>
    <font>
      <b/>
      <sz val="8"/>
      <color indexed="21"/>
      <name val="Arial"/>
      <family val="2"/>
    </font>
    <font>
      <vertAlign val="superscript"/>
      <sz val="8"/>
      <name val="Arial"/>
      <family val="2"/>
    </font>
    <font>
      <sz val="7"/>
      <name val="Arial"/>
      <family val="2"/>
    </font>
    <font>
      <i/>
      <sz val="7"/>
      <name val="Arial"/>
      <family val="2"/>
    </font>
    <font>
      <sz val="10"/>
      <color indexed="57"/>
      <name val="Arial"/>
      <family val="2"/>
    </font>
    <font>
      <sz val="8"/>
      <color indexed="57"/>
      <name val="Arial"/>
      <family val="2"/>
    </font>
    <font>
      <b/>
      <sz val="8"/>
      <color indexed="57"/>
      <name val="Arial"/>
      <family val="2"/>
    </font>
    <font>
      <vertAlign val="superscript"/>
      <sz val="8"/>
      <color indexed="57"/>
      <name val="Arial"/>
      <family val="2"/>
    </font>
    <font>
      <i/>
      <sz val="8"/>
      <name val="Arial"/>
      <family val="2"/>
    </font>
    <font>
      <sz val="8"/>
      <color indexed="14"/>
      <name val="Arial"/>
      <family val="2"/>
    </font>
    <font>
      <b/>
      <vertAlign val="superscript"/>
      <sz val="10"/>
      <name val="Arial"/>
      <family val="2"/>
    </font>
    <font>
      <sz val="10"/>
      <name val="MS Sans Serif"/>
      <family val="2"/>
    </font>
    <font>
      <sz val="8"/>
      <color indexed="9"/>
      <name val="Arial"/>
      <family val="2"/>
    </font>
    <font>
      <sz val="9"/>
      <name val="Arial"/>
      <family val="2"/>
    </font>
    <font>
      <b/>
      <sz val="9"/>
      <name val="Arial"/>
      <family val="2"/>
    </font>
    <font>
      <b/>
      <sz val="8"/>
      <color indexed="10"/>
      <name val="Arial"/>
      <family val="2"/>
    </font>
    <font>
      <sz val="10"/>
      <name val="Courier"/>
      <family val="3"/>
    </font>
    <font>
      <b/>
      <sz val="11"/>
      <color indexed="8"/>
      <name val="Calibri"/>
      <family val="2"/>
    </font>
    <font>
      <b/>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166" fontId="26" fillId="0" borderId="0">
      <alignment/>
      <protection/>
    </xf>
    <xf numFmtId="166" fontId="26" fillId="0" borderId="0">
      <alignment/>
      <protection/>
    </xf>
    <xf numFmtId="0" fontId="21"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39">
    <xf numFmtId="0" fontId="0" fillId="0" borderId="0" xfId="0" applyFont="1" applyAlignment="1">
      <alignment/>
    </xf>
    <xf numFmtId="3" fontId="2" fillId="33" borderId="0" xfId="0" applyNumberFormat="1" applyFont="1" applyFill="1" applyBorder="1" applyAlignment="1">
      <alignment/>
    </xf>
    <xf numFmtId="3" fontId="2" fillId="33" borderId="0" xfId="0" applyNumberFormat="1" applyFont="1" applyFill="1" applyBorder="1" applyAlignment="1">
      <alignment wrapText="1"/>
    </xf>
    <xf numFmtId="0" fontId="3" fillId="33" borderId="0" xfId="0" applyFont="1" applyFill="1" applyAlignment="1">
      <alignment/>
    </xf>
    <xf numFmtId="0" fontId="4" fillId="33" borderId="0" xfId="0" applyFont="1" applyFill="1" applyAlignment="1">
      <alignment/>
    </xf>
    <xf numFmtId="3" fontId="3" fillId="33" borderId="0" xfId="0" applyNumberFormat="1" applyFont="1" applyFill="1" applyBorder="1" applyAlignment="1">
      <alignment/>
    </xf>
    <xf numFmtId="3" fontId="3" fillId="33" borderId="0" xfId="0" applyNumberFormat="1" applyFont="1" applyFill="1" applyBorder="1" applyAlignment="1">
      <alignment/>
    </xf>
    <xf numFmtId="0" fontId="6" fillId="33" borderId="10" xfId="0" applyFont="1" applyFill="1" applyBorder="1" applyAlignment="1">
      <alignment/>
    </xf>
    <xf numFmtId="0" fontId="7" fillId="33" borderId="11" xfId="0" applyFont="1" applyFill="1" applyBorder="1" applyAlignment="1">
      <alignment/>
    </xf>
    <xf numFmtId="0" fontId="6" fillId="33" borderId="0" xfId="0" applyFont="1" applyFill="1" applyAlignment="1">
      <alignment/>
    </xf>
    <xf numFmtId="0" fontId="9" fillId="33" borderId="0" xfId="0" applyFont="1" applyFill="1" applyAlignment="1">
      <alignment/>
    </xf>
    <xf numFmtId="0" fontId="6" fillId="33" borderId="12" xfId="0" applyFont="1" applyFill="1" applyBorder="1" applyAlignment="1">
      <alignment vertical="top" wrapText="1"/>
    </xf>
    <xf numFmtId="0" fontId="7" fillId="33" borderId="12" xfId="0" applyFont="1" applyFill="1" applyBorder="1" applyAlignment="1">
      <alignment horizontal="right" vertical="center" wrapText="1"/>
    </xf>
    <xf numFmtId="0" fontId="7" fillId="33" borderId="11" xfId="0" applyFont="1" applyFill="1" applyBorder="1" applyAlignment="1">
      <alignment horizontal="right" vertical="center" wrapText="1"/>
    </xf>
    <xf numFmtId="3" fontId="7" fillId="33" borderId="0" xfId="0" applyNumberFormat="1" applyFont="1" applyFill="1" applyBorder="1" applyAlignment="1">
      <alignment/>
    </xf>
    <xf numFmtId="0" fontId="6" fillId="33" borderId="0" xfId="0" applyFont="1" applyFill="1" applyBorder="1" applyAlignment="1">
      <alignment/>
    </xf>
    <xf numFmtId="3" fontId="7" fillId="33" borderId="0" xfId="0" applyNumberFormat="1" applyFont="1" applyFill="1" applyBorder="1" applyAlignment="1" applyProtection="1">
      <alignment/>
      <protection hidden="1" locked="0"/>
    </xf>
    <xf numFmtId="3" fontId="7" fillId="33" borderId="0" xfId="0" applyNumberFormat="1" applyFont="1" applyFill="1" applyBorder="1" applyAlignment="1" applyProtection="1">
      <alignment horizontal="right"/>
      <protection hidden="1"/>
    </xf>
    <xf numFmtId="0" fontId="7" fillId="33" borderId="0" xfId="0" applyFont="1" applyFill="1" applyAlignment="1">
      <alignment/>
    </xf>
    <xf numFmtId="3" fontId="6" fillId="33" borderId="0" xfId="0" applyNumberFormat="1" applyFont="1" applyFill="1" applyBorder="1" applyAlignment="1" applyProtection="1">
      <alignment/>
      <protection hidden="1" locked="0"/>
    </xf>
    <xf numFmtId="3" fontId="6" fillId="33" borderId="0" xfId="0" applyNumberFormat="1" applyFont="1" applyFill="1" applyBorder="1" applyAlignment="1" applyProtection="1">
      <alignment horizontal="right"/>
      <protection hidden="1"/>
    </xf>
    <xf numFmtId="0" fontId="10" fillId="33" borderId="0" xfId="0" applyFont="1" applyFill="1" applyAlignment="1">
      <alignment/>
    </xf>
    <xf numFmtId="3" fontId="7" fillId="33" borderId="0" xfId="0" applyNumberFormat="1" applyFont="1" applyFill="1" applyBorder="1" applyAlignment="1" applyProtection="1">
      <alignment/>
      <protection hidden="1" locked="0"/>
    </xf>
    <xf numFmtId="3" fontId="6" fillId="33" borderId="0" xfId="0" applyNumberFormat="1" applyFont="1" applyFill="1" applyBorder="1" applyAlignment="1" applyProtection="1">
      <alignment horizontal="center"/>
      <protection hidden="1"/>
    </xf>
    <xf numFmtId="3" fontId="6" fillId="33" borderId="0" xfId="0" applyNumberFormat="1" applyFont="1" applyFill="1" applyAlignment="1" applyProtection="1">
      <alignment/>
      <protection hidden="1"/>
    </xf>
    <xf numFmtId="0" fontId="6" fillId="33" borderId="0" xfId="0" applyFont="1" applyFill="1" applyBorder="1" applyAlignment="1" applyProtection="1">
      <alignment/>
      <protection hidden="1" locked="0"/>
    </xf>
    <xf numFmtId="3" fontId="6" fillId="33" borderId="0" xfId="0" applyNumberFormat="1" applyFont="1" applyFill="1" applyBorder="1" applyAlignment="1" applyProtection="1">
      <alignment horizontal="left" indent="1"/>
      <protection hidden="1" locked="0"/>
    </xf>
    <xf numFmtId="3" fontId="6" fillId="33" borderId="0" xfId="0" applyNumberFormat="1" applyFont="1" applyFill="1" applyBorder="1" applyAlignment="1" applyProtection="1">
      <alignment horizontal="left" indent="2"/>
      <protection hidden="1" locked="0"/>
    </xf>
    <xf numFmtId="3" fontId="7" fillId="33" borderId="0" xfId="0" applyNumberFormat="1" applyFont="1" applyFill="1" applyBorder="1" applyAlignment="1" applyProtection="1">
      <alignment horizontal="left"/>
      <protection hidden="1" locked="0"/>
    </xf>
    <xf numFmtId="0" fontId="6" fillId="33" borderId="0" xfId="0" applyFont="1" applyFill="1" applyBorder="1" applyAlignment="1" applyProtection="1">
      <alignment horizontal="left" wrapText="1"/>
      <protection hidden="1" locked="0"/>
    </xf>
    <xf numFmtId="3" fontId="7" fillId="33" borderId="12" xfId="0" applyNumberFormat="1" applyFont="1" applyFill="1" applyBorder="1" applyAlignment="1" applyProtection="1">
      <alignment/>
      <protection hidden="1" locked="0"/>
    </xf>
    <xf numFmtId="0" fontId="7" fillId="33" borderId="12" xfId="0" applyFont="1" applyFill="1" applyBorder="1" applyAlignment="1" applyProtection="1">
      <alignment horizontal="left" wrapText="1"/>
      <protection hidden="1" locked="0"/>
    </xf>
    <xf numFmtId="3" fontId="7" fillId="33" borderId="12" xfId="0" applyNumberFormat="1" applyFont="1" applyFill="1" applyBorder="1" applyAlignment="1" applyProtection="1">
      <alignment horizontal="right"/>
      <protection hidden="1"/>
    </xf>
    <xf numFmtId="3" fontId="6" fillId="33" borderId="0" xfId="0" applyNumberFormat="1" applyFont="1" applyFill="1" applyBorder="1" applyAlignment="1">
      <alignment horizontal="right"/>
    </xf>
    <xf numFmtId="3" fontId="12" fillId="33" borderId="0" xfId="0" applyNumberFormat="1" applyFont="1" applyFill="1" applyBorder="1" applyAlignment="1">
      <alignment horizontal="right"/>
    </xf>
    <xf numFmtId="0" fontId="13" fillId="33" borderId="0" xfId="0" applyFont="1" applyFill="1" applyAlignment="1">
      <alignment horizontal="right"/>
    </xf>
    <xf numFmtId="3" fontId="6" fillId="33" borderId="0" xfId="0" applyNumberFormat="1" applyFont="1" applyFill="1" applyAlignment="1">
      <alignment/>
    </xf>
    <xf numFmtId="0" fontId="6" fillId="33" borderId="0" xfId="0" applyFont="1" applyFill="1" applyAlignment="1">
      <alignment/>
    </xf>
    <xf numFmtId="3" fontId="6" fillId="33" borderId="0" xfId="0" applyNumberFormat="1" applyFont="1" applyFill="1" applyAlignment="1">
      <alignment horizontal="left"/>
    </xf>
    <xf numFmtId="3" fontId="6" fillId="33" borderId="0" xfId="0" applyNumberFormat="1" applyFont="1" applyFill="1" applyAlignment="1">
      <alignment/>
    </xf>
    <xf numFmtId="3" fontId="6" fillId="33" borderId="0" xfId="0" applyNumberFormat="1" applyFont="1" applyFill="1" applyAlignment="1">
      <alignment horizontal="left" wrapText="1"/>
    </xf>
    <xf numFmtId="44" fontId="6" fillId="33" borderId="0" xfId="44" applyFont="1" applyFill="1" applyAlignment="1">
      <alignment/>
    </xf>
    <xf numFmtId="0" fontId="7" fillId="33" borderId="0" xfId="0" applyFont="1" applyFill="1" applyBorder="1" applyAlignment="1" applyProtection="1">
      <alignment horizontal="left" wrapText="1"/>
      <protection hidden="1" locked="0"/>
    </xf>
    <xf numFmtId="0" fontId="2" fillId="33" borderId="0" xfId="0" applyFont="1" applyFill="1" applyAlignment="1" applyProtection="1">
      <alignment/>
      <protection hidden="1"/>
    </xf>
    <xf numFmtId="0" fontId="3" fillId="33" borderId="0" xfId="0" applyFont="1" applyFill="1" applyAlignment="1" applyProtection="1">
      <alignment/>
      <protection hidden="1"/>
    </xf>
    <xf numFmtId="0" fontId="14" fillId="33" borderId="0" xfId="0" applyFont="1" applyFill="1" applyAlignment="1">
      <alignment/>
    </xf>
    <xf numFmtId="0" fontId="3" fillId="33" borderId="0" xfId="0" applyFont="1" applyFill="1" applyAlignment="1">
      <alignment/>
    </xf>
    <xf numFmtId="3" fontId="3" fillId="33" borderId="0" xfId="0" applyNumberFormat="1" applyFont="1" applyFill="1" applyBorder="1" applyAlignment="1" applyProtection="1">
      <alignment/>
      <protection hidden="1"/>
    </xf>
    <xf numFmtId="0" fontId="15" fillId="33" borderId="0" xfId="0" applyFont="1" applyFill="1" applyAlignment="1">
      <alignment/>
    </xf>
    <xf numFmtId="0" fontId="7" fillId="33" borderId="10" xfId="0" applyFont="1" applyFill="1" applyBorder="1" applyAlignment="1" applyProtection="1">
      <alignment horizontal="center" vertical="center" wrapText="1"/>
      <protection hidden="1"/>
    </xf>
    <xf numFmtId="0" fontId="7" fillId="33" borderId="10" xfId="0" applyFont="1" applyFill="1" applyBorder="1" applyAlignment="1" applyProtection="1">
      <alignment horizontal="center" vertical="center"/>
      <protection hidden="1"/>
    </xf>
    <xf numFmtId="0" fontId="8" fillId="33" borderId="10" xfId="0" applyFont="1" applyFill="1" applyBorder="1" applyAlignment="1">
      <alignment horizontal="center" vertical="center"/>
    </xf>
    <xf numFmtId="0" fontId="15" fillId="33" borderId="0" xfId="0" applyFont="1" applyFill="1" applyBorder="1" applyAlignment="1">
      <alignment/>
    </xf>
    <xf numFmtId="0" fontId="8" fillId="33" borderId="0" xfId="0" applyFont="1" applyFill="1" applyBorder="1" applyAlignment="1" applyProtection="1">
      <alignment horizontal="center" vertical="center" wrapText="1"/>
      <protection hidden="1"/>
    </xf>
    <xf numFmtId="0" fontId="7" fillId="33" borderId="12" xfId="0" applyFont="1" applyFill="1" applyBorder="1" applyAlignment="1" applyProtection="1">
      <alignment horizontal="center" vertical="center" wrapText="1"/>
      <protection hidden="1"/>
    </xf>
    <xf numFmtId="0" fontId="7" fillId="33" borderId="12" xfId="0" applyFont="1" applyFill="1" applyBorder="1" applyAlignment="1" applyProtection="1">
      <alignment horizontal="right" vertical="center"/>
      <protection hidden="1"/>
    </xf>
    <xf numFmtId="1" fontId="7" fillId="33" borderId="12" xfId="0" applyNumberFormat="1" applyFont="1" applyFill="1" applyBorder="1" applyAlignment="1" applyProtection="1">
      <alignment horizontal="right" vertical="center"/>
      <protection hidden="1"/>
    </xf>
    <xf numFmtId="0" fontId="7" fillId="33" borderId="11" xfId="0" applyFont="1" applyFill="1" applyBorder="1" applyAlignment="1" applyProtection="1">
      <alignment horizontal="right" vertical="center"/>
      <protection hidden="1"/>
    </xf>
    <xf numFmtId="1" fontId="7" fillId="33" borderId="11" xfId="0" applyNumberFormat="1" applyFont="1" applyFill="1" applyBorder="1" applyAlignment="1" applyProtection="1">
      <alignment horizontal="right" vertical="center"/>
      <protection hidden="1"/>
    </xf>
    <xf numFmtId="0" fontId="8" fillId="33" borderId="12" xfId="0" applyFont="1" applyFill="1" applyBorder="1" applyAlignment="1">
      <alignment horizontal="center" vertical="center"/>
    </xf>
    <xf numFmtId="0" fontId="6" fillId="33" borderId="12" xfId="0" applyFont="1" applyFill="1" applyBorder="1" applyAlignment="1">
      <alignment/>
    </xf>
    <xf numFmtId="3" fontId="7" fillId="33" borderId="0" xfId="0" applyNumberFormat="1" applyFont="1" applyFill="1" applyBorder="1" applyAlignment="1" applyProtection="1">
      <alignment/>
      <protection hidden="1"/>
    </xf>
    <xf numFmtId="1" fontId="7" fillId="33" borderId="0" xfId="0" applyNumberFormat="1" applyFont="1" applyFill="1" applyBorder="1" applyAlignment="1" applyProtection="1">
      <alignment horizontal="right"/>
      <protection hidden="1"/>
    </xf>
    <xf numFmtId="164" fontId="6" fillId="33" borderId="0" xfId="0" applyNumberFormat="1" applyFont="1" applyFill="1" applyBorder="1" applyAlignment="1" applyProtection="1">
      <alignment horizontal="right"/>
      <protection hidden="1"/>
    </xf>
    <xf numFmtId="0" fontId="7" fillId="33" borderId="0" xfId="0" applyFont="1" applyFill="1" applyBorder="1" applyAlignment="1">
      <alignment/>
    </xf>
    <xf numFmtId="0" fontId="16" fillId="33" borderId="0" xfId="0" applyFont="1" applyFill="1" applyBorder="1" applyAlignment="1">
      <alignment/>
    </xf>
    <xf numFmtId="1" fontId="6" fillId="33" borderId="0" xfId="0" applyNumberFormat="1" applyFont="1" applyFill="1" applyBorder="1" applyAlignment="1" applyProtection="1">
      <alignment horizontal="right"/>
      <protection hidden="1"/>
    </xf>
    <xf numFmtId="3" fontId="7" fillId="33" borderId="0" xfId="0" applyNumberFormat="1" applyFont="1" applyFill="1" applyBorder="1" applyAlignment="1" applyProtection="1">
      <alignment/>
      <protection hidden="1"/>
    </xf>
    <xf numFmtId="1" fontId="7" fillId="33" borderId="0" xfId="0" applyNumberFormat="1" applyFont="1" applyFill="1" applyBorder="1" applyAlignment="1" applyProtection="1">
      <alignment/>
      <protection hidden="1"/>
    </xf>
    <xf numFmtId="0" fontId="6" fillId="33" borderId="0" xfId="0" applyFont="1" applyFill="1" applyBorder="1" applyAlignment="1" applyProtection="1">
      <alignment/>
      <protection hidden="1"/>
    </xf>
    <xf numFmtId="164" fontId="7" fillId="33" borderId="0" xfId="0" applyNumberFormat="1" applyFont="1" applyFill="1" applyBorder="1" applyAlignment="1" applyProtection="1">
      <alignment horizontal="right"/>
      <protection hidden="1"/>
    </xf>
    <xf numFmtId="0" fontId="17" fillId="33" borderId="0" xfId="0" applyFont="1" applyFill="1" applyBorder="1" applyAlignment="1">
      <alignment/>
    </xf>
    <xf numFmtId="3" fontId="6" fillId="33" borderId="0" xfId="0" applyNumberFormat="1" applyFont="1" applyFill="1" applyBorder="1" applyAlignment="1" applyProtection="1">
      <alignment/>
      <protection hidden="1"/>
    </xf>
    <xf numFmtId="3" fontId="6" fillId="33" borderId="0" xfId="0" applyNumberFormat="1" applyFont="1" applyFill="1" applyBorder="1" applyAlignment="1" applyProtection="1">
      <alignment horizontal="left" indent="1"/>
      <protection hidden="1"/>
    </xf>
    <xf numFmtId="3" fontId="6" fillId="33" borderId="0" xfId="0" applyNumberFormat="1" applyFont="1" applyFill="1" applyBorder="1" applyAlignment="1" applyProtection="1">
      <alignment horizontal="left" indent="2"/>
      <protection hidden="1"/>
    </xf>
    <xf numFmtId="3" fontId="7" fillId="33" borderId="12" xfId="0" applyNumberFormat="1" applyFont="1" applyFill="1" applyBorder="1" applyAlignment="1" applyProtection="1">
      <alignment/>
      <protection hidden="1"/>
    </xf>
    <xf numFmtId="3" fontId="6" fillId="33" borderId="12" xfId="0" applyNumberFormat="1" applyFont="1" applyFill="1" applyBorder="1" applyAlignment="1" applyProtection="1">
      <alignment horizontal="left" indent="1"/>
      <protection hidden="1"/>
    </xf>
    <xf numFmtId="3" fontId="6" fillId="33" borderId="12" xfId="0" applyNumberFormat="1" applyFont="1" applyFill="1" applyBorder="1" applyAlignment="1" applyProtection="1">
      <alignment/>
      <protection hidden="1"/>
    </xf>
    <xf numFmtId="3" fontId="6" fillId="33" borderId="12" xfId="0" applyNumberFormat="1" applyFont="1" applyFill="1" applyBorder="1" applyAlignment="1" applyProtection="1">
      <alignment horizontal="right"/>
      <protection hidden="1"/>
    </xf>
    <xf numFmtId="1" fontId="6" fillId="33" borderId="12" xfId="0" applyNumberFormat="1" applyFont="1" applyFill="1" applyBorder="1" applyAlignment="1" applyProtection="1">
      <alignment horizontal="right"/>
      <protection hidden="1"/>
    </xf>
    <xf numFmtId="164" fontId="6" fillId="33" borderId="12" xfId="0" applyNumberFormat="1" applyFont="1" applyFill="1" applyBorder="1" applyAlignment="1" applyProtection="1">
      <alignment horizontal="right"/>
      <protection hidden="1"/>
    </xf>
    <xf numFmtId="0" fontId="6" fillId="33" borderId="0" xfId="0" applyFont="1" applyFill="1" applyBorder="1" applyAlignment="1" applyProtection="1">
      <alignment/>
      <protection hidden="1"/>
    </xf>
    <xf numFmtId="0" fontId="6" fillId="33" borderId="0" xfId="0" applyFont="1" applyFill="1" applyBorder="1" applyAlignment="1" applyProtection="1">
      <alignment horizontal="right"/>
      <protection hidden="1"/>
    </xf>
    <xf numFmtId="1" fontId="6" fillId="33" borderId="0" xfId="0" applyNumberFormat="1" applyFont="1" applyFill="1" applyBorder="1" applyAlignment="1" applyProtection="1">
      <alignment/>
      <protection hidden="1"/>
    </xf>
    <xf numFmtId="3" fontId="6" fillId="33" borderId="0" xfId="0" applyNumberFormat="1" applyFont="1" applyFill="1" applyBorder="1" applyAlignment="1" applyProtection="1">
      <alignment/>
      <protection hidden="1"/>
    </xf>
    <xf numFmtId="164" fontId="6" fillId="33" borderId="0" xfId="0" applyNumberFormat="1" applyFont="1" applyFill="1" applyBorder="1" applyAlignment="1" applyProtection="1">
      <alignment/>
      <protection hidden="1"/>
    </xf>
    <xf numFmtId="0" fontId="18" fillId="33" borderId="0" xfId="0" applyFont="1" applyFill="1" applyBorder="1" applyAlignment="1" applyProtection="1">
      <alignment horizontal="right"/>
      <protection hidden="1"/>
    </xf>
    <xf numFmtId="3" fontId="6" fillId="33" borderId="0" xfId="0" applyNumberFormat="1" applyFont="1" applyFill="1" applyAlignment="1" applyProtection="1">
      <alignment/>
      <protection hidden="1"/>
    </xf>
    <xf numFmtId="0" fontId="6" fillId="33" borderId="0" xfId="0" applyFont="1" applyFill="1" applyAlignment="1" applyProtection="1">
      <alignment/>
      <protection hidden="1"/>
    </xf>
    <xf numFmtId="165" fontId="6" fillId="33" borderId="0" xfId="0" applyNumberFormat="1" applyFont="1" applyFill="1" applyAlignment="1" applyProtection="1">
      <alignment/>
      <protection hidden="1"/>
    </xf>
    <xf numFmtId="165" fontId="6" fillId="33" borderId="0" xfId="0" applyNumberFormat="1" applyFont="1" applyFill="1" applyAlignment="1" applyProtection="1">
      <alignment/>
      <protection hidden="1"/>
    </xf>
    <xf numFmtId="0" fontId="19" fillId="33" borderId="0" xfId="0" applyFont="1" applyFill="1" applyAlignment="1" applyProtection="1">
      <alignment/>
      <protection hidden="1"/>
    </xf>
    <xf numFmtId="0" fontId="6" fillId="33" borderId="0" xfId="0" applyFont="1" applyFill="1" applyAlignment="1" applyProtection="1">
      <alignment/>
      <protection hidden="1"/>
    </xf>
    <xf numFmtId="0" fontId="6" fillId="33" borderId="0" xfId="0" applyFont="1" applyFill="1" applyBorder="1" applyAlignment="1">
      <alignment horizontal="right"/>
    </xf>
    <xf numFmtId="1" fontId="6" fillId="33" borderId="0" xfId="0" applyNumberFormat="1" applyFont="1" applyFill="1" applyBorder="1" applyAlignment="1">
      <alignment/>
    </xf>
    <xf numFmtId="0" fontId="6" fillId="33" borderId="0" xfId="0" applyFont="1" applyFill="1" applyAlignment="1">
      <alignment horizontal="right"/>
    </xf>
    <xf numFmtId="164" fontId="7" fillId="33" borderId="0" xfId="0" applyNumberFormat="1" applyFont="1" applyFill="1" applyBorder="1" applyAlignment="1" applyProtection="1">
      <alignment/>
      <protection hidden="1"/>
    </xf>
    <xf numFmtId="0" fontId="7" fillId="33" borderId="0"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right" vertical="center"/>
      <protection hidden="1"/>
    </xf>
    <xf numFmtId="1" fontId="7" fillId="33" borderId="0" xfId="0" applyNumberFormat="1" applyFont="1" applyFill="1" applyBorder="1" applyAlignment="1" applyProtection="1">
      <alignment horizontal="right" vertical="center"/>
      <protection hidden="1"/>
    </xf>
    <xf numFmtId="0" fontId="8" fillId="33" borderId="12" xfId="0" applyFont="1" applyFill="1" applyBorder="1" applyAlignment="1" applyProtection="1">
      <alignment horizontal="center" vertical="center" wrapText="1"/>
      <protection hidden="1"/>
    </xf>
    <xf numFmtId="1" fontId="7" fillId="33" borderId="10" xfId="0" applyNumberFormat="1" applyFont="1" applyFill="1" applyBorder="1" applyAlignment="1" applyProtection="1">
      <alignment horizontal="right" vertical="center"/>
      <protection hidden="1"/>
    </xf>
    <xf numFmtId="0" fontId="7" fillId="33" borderId="10" xfId="0" applyFont="1" applyFill="1" applyBorder="1" applyAlignment="1" applyProtection="1">
      <alignment horizontal="right" vertical="center"/>
      <protection hidden="1"/>
    </xf>
    <xf numFmtId="0" fontId="7" fillId="33" borderId="0" xfId="0" applyFont="1" applyFill="1" applyBorder="1" applyAlignment="1" applyProtection="1">
      <alignment horizontal="left" vertical="center" wrapText="1"/>
      <protection hidden="1"/>
    </xf>
    <xf numFmtId="1" fontId="7" fillId="33" borderId="10" xfId="0" applyNumberFormat="1" applyFont="1" applyFill="1" applyBorder="1" applyAlignment="1" applyProtection="1">
      <alignment horizontal="center" vertical="center" wrapText="1"/>
      <protection hidden="1"/>
    </xf>
    <xf numFmtId="1" fontId="7" fillId="33" borderId="10" xfId="0" applyNumberFormat="1" applyFont="1" applyFill="1" applyBorder="1" applyAlignment="1" applyProtection="1">
      <alignment horizontal="center"/>
      <protection hidden="1"/>
    </xf>
    <xf numFmtId="1" fontId="6" fillId="33" borderId="12" xfId="0" applyNumberFormat="1" applyFont="1" applyFill="1" applyBorder="1" applyAlignment="1" applyProtection="1">
      <alignment horizontal="center" vertical="center" wrapText="1"/>
      <protection hidden="1"/>
    </xf>
    <xf numFmtId="1" fontId="6" fillId="33" borderId="12" xfId="0" applyNumberFormat="1" applyFont="1" applyFill="1" applyBorder="1" applyAlignment="1" applyProtection="1">
      <alignment horizontal="right" vertical="center" wrapText="1"/>
      <protection hidden="1"/>
    </xf>
    <xf numFmtId="3" fontId="6" fillId="33" borderId="0" xfId="44" applyNumberFormat="1" applyFont="1" applyFill="1" applyBorder="1" applyAlignment="1" applyProtection="1">
      <alignment horizontal="right"/>
      <protection hidden="1"/>
    </xf>
    <xf numFmtId="1" fontId="6" fillId="33" borderId="0" xfId="44" applyNumberFormat="1" applyFont="1" applyFill="1" applyBorder="1" applyAlignment="1" applyProtection="1">
      <alignment horizontal="right"/>
      <protection hidden="1"/>
    </xf>
    <xf numFmtId="164" fontId="6" fillId="33" borderId="0" xfId="44" applyNumberFormat="1" applyFont="1" applyFill="1" applyBorder="1" applyAlignment="1" applyProtection="1">
      <alignment horizontal="right"/>
      <protection hidden="1"/>
    </xf>
    <xf numFmtId="3" fontId="6" fillId="33" borderId="12" xfId="44" applyNumberFormat="1" applyFont="1" applyFill="1" applyBorder="1" applyAlignment="1" applyProtection="1">
      <alignment horizontal="right"/>
      <protection hidden="1"/>
    </xf>
    <xf numFmtId="1" fontId="6" fillId="33" borderId="12" xfId="44" applyNumberFormat="1" applyFont="1" applyFill="1" applyBorder="1" applyAlignment="1" applyProtection="1">
      <alignment horizontal="right"/>
      <protection hidden="1"/>
    </xf>
    <xf numFmtId="164" fontId="6" fillId="33" borderId="12" xfId="44" applyNumberFormat="1" applyFont="1" applyFill="1" applyBorder="1" applyAlignment="1" applyProtection="1">
      <alignment horizontal="right"/>
      <protection hidden="1"/>
    </xf>
    <xf numFmtId="0" fontId="15" fillId="33" borderId="0" xfId="0" applyFont="1" applyFill="1" applyAlignment="1" applyProtection="1">
      <alignment/>
      <protection hidden="1"/>
    </xf>
    <xf numFmtId="1" fontId="6" fillId="33" borderId="0" xfId="0" applyNumberFormat="1" applyFont="1" applyFill="1" applyBorder="1" applyAlignment="1" applyProtection="1">
      <alignment horizontal="center" vertical="center" wrapText="1"/>
      <protection hidden="1"/>
    </xf>
    <xf numFmtId="1" fontId="6" fillId="33" borderId="0" xfId="0" applyNumberFormat="1" applyFont="1" applyFill="1" applyBorder="1" applyAlignment="1" applyProtection="1">
      <alignment horizontal="right" vertical="center" wrapText="1"/>
      <protection hidden="1"/>
    </xf>
    <xf numFmtId="3" fontId="7" fillId="33" borderId="0" xfId="44" applyNumberFormat="1" applyFont="1" applyFill="1" applyBorder="1" applyAlignment="1" applyProtection="1">
      <alignment horizontal="right"/>
      <protection hidden="1"/>
    </xf>
    <xf numFmtId="1" fontId="7" fillId="33" borderId="0" xfId="44" applyNumberFormat="1" applyFont="1" applyFill="1" applyBorder="1" applyAlignment="1" applyProtection="1">
      <alignment horizontal="right"/>
      <protection hidden="1"/>
    </xf>
    <xf numFmtId="164" fontId="7" fillId="33" borderId="0" xfId="44" applyNumberFormat="1" applyFont="1" applyFill="1" applyBorder="1" applyAlignment="1" applyProtection="1">
      <alignment horizontal="right"/>
      <protection hidden="1"/>
    </xf>
    <xf numFmtId="0" fontId="4" fillId="33" borderId="0" xfId="0" applyFont="1" applyFill="1" applyAlignment="1" applyProtection="1">
      <alignment/>
      <protection hidden="1"/>
    </xf>
    <xf numFmtId="0" fontId="3" fillId="33" borderId="0" xfId="0" applyFont="1" applyFill="1" applyAlignment="1" applyProtection="1">
      <alignment/>
      <protection hidden="1"/>
    </xf>
    <xf numFmtId="3" fontId="3" fillId="33" borderId="0" xfId="0" applyNumberFormat="1" applyFont="1" applyFill="1" applyBorder="1" applyAlignment="1" applyProtection="1">
      <alignment/>
      <protection hidden="1"/>
    </xf>
    <xf numFmtId="0" fontId="3" fillId="33" borderId="0" xfId="0" applyFont="1" applyFill="1" applyAlignment="1" applyProtection="1">
      <alignment/>
      <protection locked="0"/>
    </xf>
    <xf numFmtId="0" fontId="6" fillId="33" borderId="0" xfId="0" applyFont="1" applyFill="1" applyAlignment="1" applyProtection="1">
      <alignment/>
      <protection locked="0"/>
    </xf>
    <xf numFmtId="0" fontId="9" fillId="33" borderId="0" xfId="0" applyFont="1" applyFill="1" applyAlignment="1" applyProtection="1">
      <alignment/>
      <protection hidden="1"/>
    </xf>
    <xf numFmtId="3" fontId="7" fillId="33" borderId="12" xfId="0" applyNumberFormat="1" applyFont="1" applyFill="1" applyBorder="1" applyAlignment="1" applyProtection="1">
      <alignment horizontal="right" vertical="center" wrapText="1"/>
      <protection hidden="1"/>
    </xf>
    <xf numFmtId="3" fontId="7" fillId="33" borderId="12" xfId="0" applyNumberFormat="1" applyFont="1" applyFill="1" applyBorder="1" applyAlignment="1" applyProtection="1">
      <alignment horizontal="center" vertical="center" wrapText="1"/>
      <protection hidden="1"/>
    </xf>
    <xf numFmtId="3" fontId="7" fillId="33" borderId="0" xfId="0" applyNumberFormat="1" applyFont="1" applyFill="1" applyAlignment="1" applyProtection="1">
      <alignment/>
      <protection hidden="1"/>
    </xf>
    <xf numFmtId="1" fontId="9" fillId="33" borderId="0" xfId="0" applyNumberFormat="1" applyFont="1" applyFill="1" applyAlignment="1" applyProtection="1">
      <alignment/>
      <protection hidden="1"/>
    </xf>
    <xf numFmtId="3" fontId="7" fillId="33" borderId="0" xfId="0" applyNumberFormat="1" applyFont="1" applyFill="1" applyAlignment="1" applyProtection="1">
      <alignment horizontal="right"/>
      <protection hidden="1"/>
    </xf>
    <xf numFmtId="1" fontId="7" fillId="33" borderId="0" xfId="0" applyNumberFormat="1" applyFont="1" applyFill="1" applyAlignment="1" applyProtection="1">
      <alignment horizontal="right"/>
      <protection hidden="1"/>
    </xf>
    <xf numFmtId="0" fontId="7" fillId="33" borderId="0" xfId="0" applyFont="1" applyFill="1" applyAlignment="1" applyProtection="1">
      <alignment/>
      <protection hidden="1"/>
    </xf>
    <xf numFmtId="1" fontId="10" fillId="33" borderId="0" xfId="0" applyNumberFormat="1" applyFont="1" applyFill="1" applyAlignment="1" applyProtection="1">
      <alignment horizontal="right"/>
      <protection hidden="1"/>
    </xf>
    <xf numFmtId="0" fontId="10" fillId="33" borderId="0" xfId="0" applyFont="1" applyFill="1" applyAlignment="1" applyProtection="1">
      <alignment/>
      <protection hidden="1"/>
    </xf>
    <xf numFmtId="3" fontId="6" fillId="33" borderId="0" xfId="0" applyNumberFormat="1" applyFont="1" applyFill="1" applyAlignment="1" applyProtection="1">
      <alignment horizontal="right"/>
      <protection hidden="1"/>
    </xf>
    <xf numFmtId="1" fontId="6" fillId="33" borderId="0" xfId="0" applyNumberFormat="1" applyFont="1" applyFill="1" applyAlignment="1" applyProtection="1">
      <alignment horizontal="right"/>
      <protection hidden="1"/>
    </xf>
    <xf numFmtId="1" fontId="9" fillId="33" borderId="0" xfId="0" applyNumberFormat="1" applyFont="1" applyFill="1" applyAlignment="1" applyProtection="1">
      <alignment horizontal="right"/>
      <protection hidden="1"/>
    </xf>
    <xf numFmtId="1" fontId="6" fillId="33" borderId="0" xfId="0" applyNumberFormat="1" applyFont="1" applyFill="1" applyAlignment="1" applyProtection="1">
      <alignment horizontal="center"/>
      <protection hidden="1"/>
    </xf>
    <xf numFmtId="3" fontId="7" fillId="33" borderId="0" xfId="0" applyNumberFormat="1" applyFont="1" applyFill="1" applyAlignment="1" applyProtection="1">
      <alignment/>
      <protection hidden="1"/>
    </xf>
    <xf numFmtId="3" fontId="6" fillId="33" borderId="0" xfId="0" applyNumberFormat="1" applyFont="1" applyFill="1" applyAlignment="1" applyProtection="1">
      <alignment horizontal="left" indent="1"/>
      <protection hidden="1"/>
    </xf>
    <xf numFmtId="3" fontId="6" fillId="33" borderId="0" xfId="0" applyNumberFormat="1" applyFont="1" applyFill="1" applyAlignment="1" applyProtection="1">
      <alignment horizontal="left" indent="2"/>
      <protection hidden="1"/>
    </xf>
    <xf numFmtId="3" fontId="7" fillId="33" borderId="0" xfId="0" applyNumberFormat="1" applyFont="1" applyFill="1" applyBorder="1" applyAlignment="1" applyProtection="1">
      <alignment horizontal="left"/>
      <protection hidden="1"/>
    </xf>
    <xf numFmtId="0" fontId="6" fillId="33" borderId="0" xfId="0" applyFont="1" applyFill="1" applyAlignment="1" applyProtection="1">
      <alignment horizontal="left" wrapText="1"/>
      <protection hidden="1"/>
    </xf>
    <xf numFmtId="0" fontId="6" fillId="33" borderId="0" xfId="0" applyFont="1" applyFill="1" applyBorder="1" applyAlignment="1" applyProtection="1">
      <alignment horizontal="left" wrapText="1"/>
      <protection hidden="1"/>
    </xf>
    <xf numFmtId="0" fontId="7" fillId="33" borderId="12" xfId="0" applyFont="1" applyFill="1" applyBorder="1" applyAlignment="1" applyProtection="1">
      <alignment horizontal="left" wrapText="1"/>
      <protection hidden="1"/>
    </xf>
    <xf numFmtId="1" fontId="7" fillId="33" borderId="12" xfId="0" applyNumberFormat="1" applyFont="1" applyFill="1" applyBorder="1" applyAlignment="1" applyProtection="1">
      <alignment horizontal="right"/>
      <protection hidden="1"/>
    </xf>
    <xf numFmtId="0" fontId="18" fillId="33" borderId="0" xfId="0" applyFont="1" applyFill="1" applyAlignment="1" applyProtection="1">
      <alignment horizontal="right"/>
      <protection hidden="1"/>
    </xf>
    <xf numFmtId="0" fontId="6" fillId="0" borderId="0" xfId="57" applyFont="1" applyFill="1" applyAlignment="1">
      <alignment/>
      <protection/>
    </xf>
    <xf numFmtId="0" fontId="7" fillId="33" borderId="0" xfId="0" applyFont="1" applyFill="1" applyBorder="1" applyAlignment="1" applyProtection="1">
      <alignment horizontal="left" wrapText="1"/>
      <protection hidden="1"/>
    </xf>
    <xf numFmtId="1" fontId="6" fillId="33" borderId="0" xfId="0" applyNumberFormat="1" applyFont="1" applyFill="1" applyBorder="1" applyAlignment="1" applyProtection="1">
      <alignment horizontal="center"/>
      <protection hidden="1"/>
    </xf>
    <xf numFmtId="0" fontId="6" fillId="33" borderId="11" xfId="0" applyFont="1" applyFill="1" applyBorder="1" applyAlignment="1">
      <alignment horizontal="center" vertical="center" wrapText="1"/>
    </xf>
    <xf numFmtId="0" fontId="15" fillId="33" borderId="0" xfId="0" applyFont="1" applyFill="1" applyBorder="1" applyAlignment="1" applyProtection="1">
      <alignment/>
      <protection hidden="1"/>
    </xf>
    <xf numFmtId="0" fontId="16" fillId="33" borderId="0" xfId="0" applyFont="1" applyFill="1" applyBorder="1" applyAlignment="1" applyProtection="1">
      <alignment/>
      <protection hidden="1"/>
    </xf>
    <xf numFmtId="0" fontId="7" fillId="33" borderId="0" xfId="0" applyFont="1" applyFill="1" applyBorder="1" applyAlignment="1" applyProtection="1">
      <alignment/>
      <protection hidden="1"/>
    </xf>
    <xf numFmtId="0" fontId="17" fillId="33" borderId="0" xfId="0" applyFont="1" applyFill="1" applyBorder="1" applyAlignment="1" applyProtection="1">
      <alignment/>
      <protection hidden="1"/>
    </xf>
    <xf numFmtId="0" fontId="22" fillId="33" borderId="0" xfId="0" applyFont="1" applyFill="1" applyAlignment="1" applyProtection="1">
      <alignment/>
      <protection hidden="1"/>
    </xf>
    <xf numFmtId="0" fontId="22" fillId="33" borderId="0" xfId="0" applyFont="1" applyFill="1" applyBorder="1" applyAlignment="1" applyProtection="1">
      <alignment/>
      <protection hidden="1"/>
    </xf>
    <xf numFmtId="1" fontId="6" fillId="33" borderId="11" xfId="0" applyNumberFormat="1" applyFont="1" applyFill="1" applyBorder="1" applyAlignment="1" applyProtection="1">
      <alignment horizontal="center" vertical="center" wrapText="1"/>
      <protection hidden="1"/>
    </xf>
    <xf numFmtId="3" fontId="7" fillId="33" borderId="12" xfId="44" applyNumberFormat="1" applyFont="1" applyFill="1" applyBorder="1" applyAlignment="1" applyProtection="1">
      <alignment horizontal="right"/>
      <protection hidden="1"/>
    </xf>
    <xf numFmtId="1" fontId="7" fillId="33" borderId="12" xfId="44" applyNumberFormat="1" applyFont="1" applyFill="1" applyBorder="1" applyAlignment="1" applyProtection="1">
      <alignment horizontal="right"/>
      <protection hidden="1"/>
    </xf>
    <xf numFmtId="3" fontId="2" fillId="33" borderId="0" xfId="0" applyNumberFormat="1" applyFont="1" applyFill="1" applyBorder="1" applyAlignment="1" applyProtection="1">
      <alignment/>
      <protection hidden="1"/>
    </xf>
    <xf numFmtId="3" fontId="2" fillId="33" borderId="0" xfId="0" applyNumberFormat="1" applyFont="1" applyFill="1" applyBorder="1" applyAlignment="1" applyProtection="1">
      <alignment/>
      <protection hidden="1"/>
    </xf>
    <xf numFmtId="3" fontId="23" fillId="33" borderId="0" xfId="0" applyNumberFormat="1" applyFont="1" applyFill="1" applyAlignment="1" applyProtection="1">
      <alignment/>
      <protection hidden="1"/>
    </xf>
    <xf numFmtId="0" fontId="2" fillId="33" borderId="0" xfId="0" applyFont="1" applyFill="1" applyAlignment="1" applyProtection="1">
      <alignment/>
      <protection hidden="1"/>
    </xf>
    <xf numFmtId="3" fontId="23" fillId="33" borderId="0" xfId="0" applyNumberFormat="1" applyFont="1" applyFill="1" applyBorder="1" applyAlignment="1" applyProtection="1">
      <alignment/>
      <protection hidden="1"/>
    </xf>
    <xf numFmtId="3" fontId="6" fillId="33" borderId="12" xfId="0" applyNumberFormat="1" applyFont="1" applyFill="1" applyBorder="1" applyAlignment="1" applyProtection="1">
      <alignment/>
      <protection locked="0"/>
    </xf>
    <xf numFmtId="3" fontId="6" fillId="33" borderId="0" xfId="0" applyNumberFormat="1" applyFont="1" applyFill="1" applyAlignment="1" applyProtection="1">
      <alignment horizontal="left" wrapText="1"/>
      <protection hidden="1"/>
    </xf>
    <xf numFmtId="44" fontId="6" fillId="33" borderId="0" xfId="44" applyFont="1" applyFill="1" applyBorder="1" applyAlignment="1" applyProtection="1">
      <alignment/>
      <protection hidden="1"/>
    </xf>
    <xf numFmtId="0" fontId="6" fillId="33" borderId="0" xfId="44" applyNumberFormat="1" applyFont="1" applyFill="1" applyBorder="1" applyAlignment="1" applyProtection="1">
      <alignment/>
      <protection hidden="1"/>
    </xf>
    <xf numFmtId="0" fontId="6" fillId="33" borderId="0" xfId="0" applyNumberFormat="1" applyFont="1" applyFill="1" applyBorder="1" applyAlignment="1" applyProtection="1">
      <alignment/>
      <protection hidden="1"/>
    </xf>
    <xf numFmtId="0" fontId="6" fillId="0" borderId="0" xfId="0" applyFont="1" applyFill="1" applyAlignment="1" applyProtection="1">
      <alignment/>
      <protection hidden="1"/>
    </xf>
    <xf numFmtId="0" fontId="0" fillId="33" borderId="0" xfId="0" applyFill="1" applyAlignment="1" applyProtection="1">
      <alignment/>
      <protection hidden="1"/>
    </xf>
    <xf numFmtId="0" fontId="6" fillId="33" borderId="11" xfId="0" applyFont="1" applyFill="1" applyBorder="1" applyAlignment="1" applyProtection="1">
      <alignment horizontal="center" vertical="center" wrapText="1"/>
      <protection hidden="1"/>
    </xf>
    <xf numFmtId="3" fontId="24" fillId="33" borderId="0" xfId="0" applyNumberFormat="1" applyFont="1" applyFill="1" applyBorder="1" applyAlignment="1" applyProtection="1">
      <alignment wrapText="1"/>
      <protection hidden="1"/>
    </xf>
    <xf numFmtId="3" fontId="3" fillId="33" borderId="0" xfId="0" applyNumberFormat="1" applyFont="1" applyFill="1" applyBorder="1" applyAlignment="1" applyProtection="1">
      <alignment horizontal="left" wrapText="1"/>
      <protection hidden="1"/>
    </xf>
    <xf numFmtId="0" fontId="2" fillId="33" borderId="0" xfId="0" applyFont="1" applyFill="1" applyBorder="1" applyAlignment="1" applyProtection="1">
      <alignment/>
      <protection hidden="1"/>
    </xf>
    <xf numFmtId="3" fontId="24" fillId="33" borderId="0" xfId="0" applyNumberFormat="1" applyFont="1" applyFill="1" applyBorder="1" applyAlignment="1" applyProtection="1">
      <alignment/>
      <protection hidden="1"/>
    </xf>
    <xf numFmtId="3" fontId="23" fillId="33" borderId="0" xfId="0" applyNumberFormat="1" applyFont="1" applyFill="1" applyBorder="1" applyAlignment="1" applyProtection="1">
      <alignment/>
      <protection hidden="1"/>
    </xf>
    <xf numFmtId="0" fontId="6" fillId="33" borderId="10" xfId="0" applyFont="1" applyFill="1" applyBorder="1" applyAlignment="1" applyProtection="1">
      <alignment/>
      <protection hidden="1"/>
    </xf>
    <xf numFmtId="0" fontId="6" fillId="33" borderId="10" xfId="0" applyFont="1" applyFill="1" applyBorder="1" applyAlignment="1" applyProtection="1">
      <alignment horizontal="center" vertical="center" wrapText="1"/>
      <protection hidden="1"/>
    </xf>
    <xf numFmtId="0" fontId="6" fillId="33" borderId="12" xfId="0" applyFont="1" applyFill="1" applyBorder="1" applyAlignment="1" applyProtection="1">
      <alignment vertical="top" wrapText="1"/>
      <protection hidden="1"/>
    </xf>
    <xf numFmtId="0" fontId="6" fillId="33" borderId="12" xfId="0" applyFont="1" applyFill="1" applyBorder="1" applyAlignment="1" applyProtection="1">
      <alignment horizontal="center" vertical="center" wrapText="1"/>
      <protection hidden="1"/>
    </xf>
    <xf numFmtId="165" fontId="7" fillId="33" borderId="0" xfId="0" applyNumberFormat="1" applyFont="1" applyFill="1" applyAlignment="1" applyProtection="1">
      <alignment horizontal="right"/>
      <protection hidden="1"/>
    </xf>
    <xf numFmtId="165" fontId="6" fillId="33" borderId="0" xfId="0" applyNumberFormat="1" applyFont="1" applyFill="1" applyAlignment="1" applyProtection="1">
      <alignment horizontal="right"/>
      <protection hidden="1"/>
    </xf>
    <xf numFmtId="0" fontId="7" fillId="33" borderId="12" xfId="0" applyFont="1" applyFill="1" applyBorder="1" applyAlignment="1" applyProtection="1">
      <alignment/>
      <protection hidden="1"/>
    </xf>
    <xf numFmtId="165" fontId="7" fillId="33" borderId="12" xfId="0" applyNumberFormat="1" applyFont="1" applyFill="1" applyBorder="1" applyAlignment="1" applyProtection="1">
      <alignment horizontal="right"/>
      <protection hidden="1"/>
    </xf>
    <xf numFmtId="3" fontId="25" fillId="33" borderId="0" xfId="0" applyNumberFormat="1" applyFont="1" applyFill="1" applyAlignment="1" applyProtection="1">
      <alignment/>
      <protection hidden="1"/>
    </xf>
    <xf numFmtId="0" fontId="6" fillId="33" borderId="0" xfId="0" applyFont="1" applyFill="1" applyBorder="1" applyAlignment="1" applyProtection="1">
      <alignment horizontal="left"/>
      <protection hidden="1"/>
    </xf>
    <xf numFmtId="0" fontId="0" fillId="33" borderId="0" xfId="0" applyFill="1" applyBorder="1" applyAlignment="1" applyProtection="1">
      <alignment/>
      <protection hidden="1"/>
    </xf>
    <xf numFmtId="0" fontId="6" fillId="33" borderId="0" xfId="0" applyFont="1" applyFill="1" applyAlignment="1" applyProtection="1">
      <alignment horizontal="left"/>
      <protection hidden="1"/>
    </xf>
    <xf numFmtId="165" fontId="6" fillId="33" borderId="0" xfId="0" applyNumberFormat="1" applyFont="1" applyFill="1" applyBorder="1" applyAlignment="1" applyProtection="1">
      <alignment horizontal="right"/>
      <protection hidden="1"/>
    </xf>
    <xf numFmtId="165" fontId="7" fillId="33" borderId="0" xfId="0" applyNumberFormat="1" applyFont="1" applyFill="1" applyBorder="1" applyAlignment="1" applyProtection="1">
      <alignment horizontal="right"/>
      <protection hidden="1"/>
    </xf>
    <xf numFmtId="0" fontId="2" fillId="33" borderId="0" xfId="0" applyFont="1" applyFill="1" applyBorder="1" applyAlignment="1" applyProtection="1">
      <alignment/>
      <protection hidden="1"/>
    </xf>
    <xf numFmtId="3" fontId="6" fillId="33" borderId="0" xfId="0" applyNumberFormat="1" applyFont="1" applyFill="1" applyAlignment="1" applyProtection="1">
      <alignment/>
      <protection/>
    </xf>
    <xf numFmtId="0" fontId="6" fillId="33" borderId="0" xfId="0" applyFont="1" applyFill="1" applyBorder="1" applyAlignment="1" applyProtection="1">
      <alignment horizontal="right"/>
      <protection/>
    </xf>
    <xf numFmtId="0" fontId="6" fillId="33" borderId="0" xfId="0" applyFont="1" applyFill="1" applyBorder="1" applyAlignment="1" applyProtection="1">
      <alignment/>
      <protection/>
    </xf>
    <xf numFmtId="0" fontId="6" fillId="33" borderId="0" xfId="0" applyFont="1" applyFill="1" applyAlignment="1" applyProtection="1">
      <alignment/>
      <protection/>
    </xf>
    <xf numFmtId="0" fontId="9" fillId="33" borderId="0" xfId="0" applyFont="1" applyFill="1" applyAlignment="1" applyProtection="1">
      <alignment/>
      <protection/>
    </xf>
    <xf numFmtId="0" fontId="15" fillId="33" borderId="0" xfId="0" applyFont="1" applyFill="1" applyAlignment="1" applyProtection="1">
      <alignment/>
      <protection/>
    </xf>
    <xf numFmtId="0" fontId="6" fillId="33" borderId="0" xfId="0" applyFont="1" applyFill="1" applyBorder="1" applyAlignment="1" applyProtection="1">
      <alignment horizontal="left"/>
      <protection/>
    </xf>
    <xf numFmtId="0" fontId="0" fillId="33" borderId="0" xfId="0" applyFill="1" applyAlignment="1" applyProtection="1">
      <alignment/>
      <protection/>
    </xf>
    <xf numFmtId="3" fontId="6" fillId="33" borderId="0" xfId="0" applyNumberFormat="1" applyFont="1" applyFill="1" applyAlignment="1" applyProtection="1">
      <alignment/>
      <protection/>
    </xf>
    <xf numFmtId="0" fontId="0" fillId="33" borderId="0" xfId="0" applyFill="1" applyBorder="1" applyAlignment="1" applyProtection="1">
      <alignment/>
      <protection/>
    </xf>
    <xf numFmtId="164" fontId="7" fillId="33" borderId="0" xfId="0" applyNumberFormat="1" applyFont="1" applyFill="1" applyBorder="1" applyAlignment="1" applyProtection="1">
      <alignment horizontal="right" vertical="center"/>
      <protection hidden="1"/>
    </xf>
    <xf numFmtId="164" fontId="7" fillId="33" borderId="12" xfId="0" applyNumberFormat="1" applyFont="1" applyFill="1" applyBorder="1" applyAlignment="1" applyProtection="1">
      <alignment horizontal="right"/>
      <protection hidden="1"/>
    </xf>
    <xf numFmtId="165" fontId="7" fillId="33" borderId="0" xfId="44" applyNumberFormat="1" applyFont="1" applyFill="1" applyBorder="1" applyAlignment="1" applyProtection="1">
      <alignment horizontal="right"/>
      <protection hidden="1"/>
    </xf>
    <xf numFmtId="165" fontId="6" fillId="33" borderId="0" xfId="44" applyNumberFormat="1" applyFont="1" applyFill="1" applyBorder="1" applyAlignment="1" applyProtection="1">
      <alignment horizontal="right"/>
      <protection hidden="1"/>
    </xf>
    <xf numFmtId="0" fontId="6" fillId="33" borderId="12" xfId="0" applyFont="1" applyFill="1" applyBorder="1" applyAlignment="1" applyProtection="1">
      <alignment/>
      <protection hidden="1"/>
    </xf>
    <xf numFmtId="165" fontId="7" fillId="33" borderId="12" xfId="44" applyNumberFormat="1" applyFont="1" applyFill="1" applyBorder="1" applyAlignment="1" applyProtection="1">
      <alignment horizontal="right"/>
      <protection hidden="1"/>
    </xf>
    <xf numFmtId="0" fontId="2" fillId="33" borderId="0" xfId="0" applyFont="1" applyFill="1" applyAlignment="1">
      <alignment/>
    </xf>
    <xf numFmtId="0" fontId="24" fillId="33" borderId="0" xfId="0" applyFont="1" applyFill="1" applyAlignment="1">
      <alignment/>
    </xf>
    <xf numFmtId="0" fontId="24" fillId="33" borderId="0" xfId="0" applyFont="1" applyFill="1" applyAlignment="1">
      <alignment wrapText="1"/>
    </xf>
    <xf numFmtId="0" fontId="23" fillId="33" borderId="0" xfId="0" applyFont="1" applyFill="1" applyAlignment="1">
      <alignment/>
    </xf>
    <xf numFmtId="0" fontId="24" fillId="33" borderId="0" xfId="0" applyFont="1" applyFill="1" applyAlignment="1">
      <alignment horizontal="left"/>
    </xf>
    <xf numFmtId="0" fontId="7" fillId="33" borderId="12" xfId="0" applyFont="1" applyFill="1" applyBorder="1" applyAlignment="1">
      <alignment/>
    </xf>
    <xf numFmtId="1" fontId="7" fillId="33" borderId="0" xfId="55" applyNumberFormat="1" applyFont="1" applyFill="1" applyBorder="1" applyAlignment="1">
      <alignment/>
      <protection/>
    </xf>
    <xf numFmtId="1" fontId="7" fillId="33" borderId="11" xfId="55" applyNumberFormat="1" applyFont="1" applyFill="1" applyBorder="1" applyAlignment="1">
      <alignment/>
      <protection/>
    </xf>
    <xf numFmtId="1" fontId="7" fillId="33" borderId="10" xfId="55" applyNumberFormat="1" applyFont="1" applyFill="1" applyBorder="1" applyAlignment="1">
      <alignment horizontal="center"/>
      <protection/>
    </xf>
    <xf numFmtId="1" fontId="7" fillId="33" borderId="11" xfId="55" applyNumberFormat="1" applyFont="1" applyFill="1" applyBorder="1" applyAlignment="1">
      <alignment horizontal="center"/>
      <protection/>
    </xf>
    <xf numFmtId="0" fontId="6" fillId="33" borderId="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166" fontId="7" fillId="33" borderId="0" xfId="56" applyFont="1" applyFill="1" applyBorder="1" applyAlignment="1" applyProtection="1">
      <alignment horizontal="left"/>
      <protection/>
    </xf>
    <xf numFmtId="3" fontId="7" fillId="33" borderId="0" xfId="0" applyNumberFormat="1" applyFont="1" applyFill="1" applyBorder="1" applyAlignment="1">
      <alignment horizontal="right"/>
    </xf>
    <xf numFmtId="165" fontId="7" fillId="33" borderId="0" xfId="0" applyNumberFormat="1" applyFont="1" applyFill="1" applyBorder="1" applyAlignment="1">
      <alignment horizontal="right"/>
    </xf>
    <xf numFmtId="166" fontId="6" fillId="33" borderId="0" xfId="56" applyFont="1" applyFill="1" applyBorder="1" applyAlignment="1" applyProtection="1">
      <alignment horizontal="left"/>
      <protection/>
    </xf>
    <xf numFmtId="3" fontId="6" fillId="33" borderId="0" xfId="56" applyNumberFormat="1" applyFont="1" applyFill="1" applyBorder="1" applyAlignment="1" applyProtection="1">
      <alignment horizontal="right"/>
      <protection/>
    </xf>
    <xf numFmtId="1" fontId="6" fillId="33" borderId="0" xfId="0" applyNumberFormat="1" applyFont="1" applyFill="1" applyBorder="1" applyAlignment="1">
      <alignment horizontal="right"/>
    </xf>
    <xf numFmtId="1" fontId="6" fillId="33" borderId="0" xfId="0" applyNumberFormat="1" applyFont="1" applyFill="1" applyAlignment="1">
      <alignment/>
    </xf>
    <xf numFmtId="3" fontId="7" fillId="33" borderId="0" xfId="56" applyNumberFormat="1" applyFont="1" applyFill="1" applyBorder="1" applyAlignment="1" applyProtection="1">
      <alignment horizontal="right"/>
      <protection/>
    </xf>
    <xf numFmtId="166" fontId="6" fillId="33" borderId="0" xfId="56" applyFont="1" applyFill="1" applyBorder="1" applyAlignment="1" applyProtection="1">
      <alignment/>
      <protection/>
    </xf>
    <xf numFmtId="0" fontId="18" fillId="33" borderId="0" xfId="0" applyFont="1" applyFill="1" applyBorder="1" applyAlignment="1">
      <alignment horizontal="right"/>
    </xf>
    <xf numFmtId="0" fontId="18" fillId="33" borderId="10" xfId="0" applyFont="1" applyFill="1" applyBorder="1" applyAlignment="1">
      <alignment horizontal="right"/>
    </xf>
    <xf numFmtId="0" fontId="6" fillId="33" borderId="0" xfId="0" applyFont="1" applyFill="1" applyAlignment="1">
      <alignment wrapText="1"/>
    </xf>
    <xf numFmtId="0" fontId="6" fillId="33" borderId="0" xfId="0" applyFont="1" applyFill="1" applyAlignment="1">
      <alignment horizontal="left"/>
    </xf>
    <xf numFmtId="0" fontId="2" fillId="33" borderId="0" xfId="0" applyFont="1" applyFill="1" applyAlignment="1">
      <alignment vertical="center"/>
    </xf>
    <xf numFmtId="0" fontId="24" fillId="33" borderId="0" xfId="0" applyFont="1" applyFill="1" applyAlignment="1">
      <alignment vertical="center" wrapText="1"/>
    </xf>
    <xf numFmtId="0" fontId="23" fillId="33" borderId="0" xfId="0" applyFont="1" applyFill="1" applyBorder="1" applyAlignment="1">
      <alignment/>
    </xf>
    <xf numFmtId="0" fontId="24" fillId="33" borderId="0" xfId="0" applyFont="1" applyFill="1" applyBorder="1" applyAlignment="1">
      <alignment/>
    </xf>
    <xf numFmtId="0" fontId="24" fillId="33" borderId="0" xfId="0" applyFont="1" applyFill="1" applyBorder="1" applyAlignment="1">
      <alignment horizontal="left"/>
    </xf>
    <xf numFmtId="3" fontId="23" fillId="33" borderId="0" xfId="0" applyNumberFormat="1" applyFont="1" applyFill="1" applyAlignment="1" applyProtection="1">
      <alignment/>
      <protection hidden="1"/>
    </xf>
    <xf numFmtId="0" fontId="23" fillId="33" borderId="12" xfId="0" applyFont="1" applyFill="1" applyBorder="1" applyAlignment="1">
      <alignment/>
    </xf>
    <xf numFmtId="0" fontId="6" fillId="33" borderId="11" xfId="0" applyFont="1" applyFill="1" applyBorder="1" applyAlignment="1">
      <alignment/>
    </xf>
    <xf numFmtId="0" fontId="6" fillId="33" borderId="0" xfId="0" applyFont="1" applyFill="1" applyBorder="1" applyAlignment="1">
      <alignment horizontal="center"/>
    </xf>
    <xf numFmtId="0" fontId="6" fillId="33" borderId="10" xfId="0" applyFont="1" applyFill="1" applyBorder="1" applyAlignment="1">
      <alignment horizontal="center"/>
    </xf>
    <xf numFmtId="0" fontId="6" fillId="33" borderId="12" xfId="0" applyFont="1" applyFill="1" applyBorder="1" applyAlignment="1">
      <alignment horizontal="left"/>
    </xf>
    <xf numFmtId="0" fontId="6" fillId="33" borderId="12" xfId="0" applyFont="1" applyFill="1" applyBorder="1" applyAlignment="1">
      <alignment horizontal="center"/>
    </xf>
    <xf numFmtId="3" fontId="6" fillId="33" borderId="10" xfId="56" applyNumberFormat="1" applyFont="1" applyFill="1" applyBorder="1" applyAlignment="1">
      <alignment/>
      <protection/>
    </xf>
    <xf numFmtId="3" fontId="6" fillId="33" borderId="0" xfId="56" applyNumberFormat="1" applyFont="1" applyFill="1" applyBorder="1" applyAlignment="1">
      <alignment/>
      <protection/>
    </xf>
    <xf numFmtId="3" fontId="7" fillId="33" borderId="0" xfId="0" applyNumberFormat="1" applyFont="1" applyFill="1" applyAlignment="1">
      <alignment horizontal="right"/>
    </xf>
    <xf numFmtId="165" fontId="7" fillId="33" borderId="0" xfId="0" applyNumberFormat="1" applyFont="1" applyFill="1" applyAlignment="1">
      <alignment horizontal="right"/>
    </xf>
    <xf numFmtId="166" fontId="7" fillId="33" borderId="0" xfId="56" applyFont="1" applyFill="1" applyBorder="1" applyAlignment="1" applyProtection="1">
      <alignment/>
      <protection/>
    </xf>
    <xf numFmtId="1" fontId="7" fillId="33" borderId="0" xfId="0" applyNumberFormat="1" applyFont="1" applyFill="1" applyBorder="1" applyAlignment="1">
      <alignment horizontal="right"/>
    </xf>
    <xf numFmtId="3" fontId="6" fillId="33" borderId="0" xfId="0" applyNumberFormat="1" applyFont="1" applyFill="1" applyAlignment="1">
      <alignment horizontal="right"/>
    </xf>
    <xf numFmtId="165" fontId="6" fillId="33" borderId="0" xfId="0" applyNumberFormat="1" applyFont="1" applyFill="1" applyAlignment="1">
      <alignment horizontal="right"/>
    </xf>
    <xf numFmtId="166" fontId="6" fillId="33" borderId="12" xfId="56" applyFont="1" applyFill="1" applyBorder="1" applyAlignment="1" applyProtection="1">
      <alignment/>
      <protection/>
    </xf>
    <xf numFmtId="3" fontId="6" fillId="33" borderId="12" xfId="0" applyNumberFormat="1" applyFont="1" applyFill="1" applyBorder="1" applyAlignment="1">
      <alignment horizontal="right"/>
    </xf>
    <xf numFmtId="165" fontId="6" fillId="33" borderId="12" xfId="0" applyNumberFormat="1" applyFont="1" applyFill="1" applyBorder="1" applyAlignment="1">
      <alignment horizontal="right"/>
    </xf>
    <xf numFmtId="1" fontId="6" fillId="33" borderId="12" xfId="0" applyNumberFormat="1" applyFont="1" applyFill="1" applyBorder="1" applyAlignment="1">
      <alignment horizontal="right"/>
    </xf>
    <xf numFmtId="166" fontId="6" fillId="33" borderId="0" xfId="56" applyFont="1" applyFill="1" applyAlignment="1" applyProtection="1">
      <alignment/>
      <protection/>
    </xf>
    <xf numFmtId="0" fontId="6" fillId="33" borderId="0" xfId="0" applyFont="1" applyFill="1" applyBorder="1" applyAlignment="1">
      <alignment horizontal="left"/>
    </xf>
    <xf numFmtId="0" fontId="6" fillId="33" borderId="0" xfId="0" applyFont="1" applyFill="1" applyBorder="1" applyAlignment="1">
      <alignment/>
    </xf>
    <xf numFmtId="164" fontId="7" fillId="33" borderId="0" xfId="0" applyNumberFormat="1" applyFont="1" applyFill="1" applyAlignment="1">
      <alignment horizontal="right"/>
    </xf>
    <xf numFmtId="164" fontId="7" fillId="33" borderId="0" xfId="0" applyNumberFormat="1" applyFont="1" applyFill="1" applyAlignment="1">
      <alignment/>
    </xf>
    <xf numFmtId="3" fontId="7" fillId="33" borderId="0" xfId="0" applyNumberFormat="1" applyFont="1" applyFill="1" applyBorder="1" applyAlignment="1" applyProtection="1">
      <alignment/>
      <protection hidden="1"/>
    </xf>
    <xf numFmtId="0" fontId="0" fillId="0" borderId="0" xfId="0" applyBorder="1" applyAlignment="1">
      <alignment/>
    </xf>
    <xf numFmtId="0" fontId="61" fillId="0" borderId="0" xfId="0" applyFont="1" applyBorder="1" applyAlignment="1">
      <alignment/>
    </xf>
    <xf numFmtId="0" fontId="59" fillId="0" borderId="0" xfId="0" applyFont="1" applyBorder="1" applyAlignment="1">
      <alignment/>
    </xf>
    <xf numFmtId="0" fontId="0" fillId="0" borderId="0" xfId="0" applyBorder="1" applyAlignment="1">
      <alignment vertical="center"/>
    </xf>
    <xf numFmtId="0" fontId="0" fillId="0" borderId="0"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7" fillId="33" borderId="11" xfId="0" applyFont="1" applyFill="1" applyBorder="1" applyAlignment="1">
      <alignment horizontal="center"/>
    </xf>
    <xf numFmtId="0" fontId="7" fillId="33" borderId="10" xfId="0" applyFont="1" applyFill="1" applyBorder="1" applyAlignment="1">
      <alignment horizontal="right" wrapText="1"/>
    </xf>
    <xf numFmtId="0" fontId="7" fillId="33" borderId="12" xfId="0" applyFont="1" applyFill="1" applyBorder="1" applyAlignment="1">
      <alignment horizontal="right" wrapText="1"/>
    </xf>
    <xf numFmtId="3" fontId="6" fillId="33" borderId="0" xfId="0" applyNumberFormat="1" applyFont="1" applyFill="1" applyAlignment="1">
      <alignment horizontal="left" wrapText="1"/>
    </xf>
    <xf numFmtId="0" fontId="7" fillId="33" borderId="0" xfId="0" applyNumberFormat="1" applyFont="1" applyFill="1" applyBorder="1" applyAlignment="1" applyProtection="1">
      <alignment horizontal="left"/>
      <protection hidden="1" locked="0"/>
    </xf>
    <xf numFmtId="0" fontId="7" fillId="33" borderId="0" xfId="0" applyFont="1" applyFill="1" applyBorder="1" applyAlignment="1" applyProtection="1">
      <alignment horizontal="left" vertical="center" wrapText="1"/>
      <protection hidden="1"/>
    </xf>
    <xf numFmtId="0" fontId="7" fillId="33" borderId="10"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center" vertical="center" wrapText="1"/>
      <protection hidden="1"/>
    </xf>
    <xf numFmtId="0" fontId="7" fillId="33" borderId="12" xfId="0" applyFont="1" applyFill="1" applyBorder="1" applyAlignment="1" applyProtection="1">
      <alignment horizontal="center" vertical="center" wrapText="1"/>
      <protection hidden="1"/>
    </xf>
    <xf numFmtId="0" fontId="7" fillId="33" borderId="11" xfId="0" applyFont="1" applyFill="1" applyBorder="1" applyAlignment="1" applyProtection="1">
      <alignment horizontal="center" vertical="center"/>
      <protection hidden="1"/>
    </xf>
    <xf numFmtId="1" fontId="6" fillId="33" borderId="11" xfId="0" applyNumberFormat="1" applyFont="1" applyFill="1" applyBorder="1" applyAlignment="1" applyProtection="1">
      <alignment horizontal="right" vertical="center" wrapText="1"/>
      <protection hidden="1"/>
    </xf>
    <xf numFmtId="0" fontId="6" fillId="33" borderId="11" xfId="0" applyFont="1" applyFill="1" applyBorder="1" applyAlignment="1">
      <alignment horizontal="center" vertical="center" wrapText="1"/>
    </xf>
    <xf numFmtId="0" fontId="7" fillId="33" borderId="11" xfId="0" applyFont="1" applyFill="1" applyBorder="1" applyAlignment="1" applyProtection="1">
      <alignment horizontal="center" vertical="center" wrapText="1"/>
      <protection hidden="1"/>
    </xf>
    <xf numFmtId="0" fontId="6" fillId="33" borderId="11" xfId="0" applyFont="1" applyFill="1" applyBorder="1" applyAlignment="1" applyProtection="1">
      <alignment horizontal="center" vertical="center"/>
      <protection hidden="1"/>
    </xf>
    <xf numFmtId="0" fontId="7" fillId="33" borderId="10" xfId="0" applyFont="1" applyFill="1" applyBorder="1" applyAlignment="1" applyProtection="1">
      <alignment horizontal="left" vertical="center" wrapText="1"/>
      <protection hidden="1"/>
    </xf>
    <xf numFmtId="1" fontId="6" fillId="33" borderId="11" xfId="0" applyNumberFormat="1" applyFont="1" applyFill="1" applyBorder="1" applyAlignment="1">
      <alignment horizontal="right" vertical="center" wrapText="1"/>
    </xf>
    <xf numFmtId="1" fontId="7" fillId="33" borderId="11" xfId="0" applyNumberFormat="1" applyFont="1" applyFill="1" applyBorder="1" applyAlignment="1" applyProtection="1">
      <alignment horizontal="center"/>
      <protection hidden="1"/>
    </xf>
    <xf numFmtId="1" fontId="7" fillId="33" borderId="10" xfId="0" applyNumberFormat="1" applyFont="1" applyFill="1" applyBorder="1" applyAlignment="1" applyProtection="1">
      <alignment horizontal="left" vertical="center" wrapText="1"/>
      <protection hidden="1"/>
    </xf>
    <xf numFmtId="1" fontId="7" fillId="33" borderId="0" xfId="0" applyNumberFormat="1" applyFont="1" applyFill="1" applyBorder="1" applyAlignment="1" applyProtection="1">
      <alignment horizontal="left" vertical="center" wrapText="1"/>
      <protection hidden="1"/>
    </xf>
    <xf numFmtId="0" fontId="3" fillId="33" borderId="0" xfId="0" applyFont="1" applyFill="1" applyBorder="1" applyAlignment="1">
      <alignment/>
    </xf>
    <xf numFmtId="0" fontId="3" fillId="33" borderId="0" xfId="0" applyFont="1" applyFill="1" applyAlignment="1">
      <alignment/>
    </xf>
    <xf numFmtId="1" fontId="7" fillId="33" borderId="10" xfId="0" applyNumberFormat="1" applyFont="1" applyFill="1" applyBorder="1" applyAlignment="1" applyProtection="1">
      <alignment horizontal="center" vertical="center" wrapText="1"/>
      <protection hidden="1"/>
    </xf>
    <xf numFmtId="1" fontId="7" fillId="33" borderId="12" xfId="0" applyNumberFormat="1" applyFont="1" applyFill="1" applyBorder="1" applyAlignment="1" applyProtection="1">
      <alignment horizontal="center" vertical="center" wrapText="1"/>
      <protection hidden="1"/>
    </xf>
    <xf numFmtId="3" fontId="2" fillId="33" borderId="0" xfId="0" applyNumberFormat="1" applyFont="1" applyFill="1" applyBorder="1" applyAlignment="1" applyProtection="1">
      <alignment wrapText="1"/>
      <protection hidden="1"/>
    </xf>
    <xf numFmtId="0" fontId="7" fillId="33" borderId="10" xfId="0" applyFont="1" applyFill="1" applyBorder="1" applyAlignment="1" applyProtection="1">
      <alignment horizontal="center" vertical="center"/>
      <protection hidden="1"/>
    </xf>
    <xf numFmtId="0" fontId="7" fillId="33" borderId="12" xfId="0" applyFont="1" applyFill="1" applyBorder="1" applyAlignment="1" applyProtection="1">
      <alignment horizontal="center" vertical="center"/>
      <protection hidden="1"/>
    </xf>
    <xf numFmtId="3" fontId="7" fillId="33" borderId="10" xfId="0" applyNumberFormat="1" applyFont="1" applyFill="1" applyBorder="1" applyAlignment="1" applyProtection="1">
      <alignment horizontal="center" vertical="center" wrapText="1"/>
      <protection hidden="1"/>
    </xf>
    <xf numFmtId="3" fontId="7" fillId="33" borderId="12" xfId="0" applyNumberFormat="1" applyFont="1" applyFill="1" applyBorder="1" applyAlignment="1" applyProtection="1">
      <alignment horizontal="center" vertical="center" wrapText="1"/>
      <protection hidden="1"/>
    </xf>
    <xf numFmtId="3" fontId="7" fillId="33" borderId="11" xfId="0" applyNumberFormat="1" applyFont="1" applyFill="1" applyBorder="1" applyAlignment="1" applyProtection="1">
      <alignment horizontal="center"/>
      <protection hidden="1"/>
    </xf>
    <xf numFmtId="0" fontId="6" fillId="33" borderId="11" xfId="0" applyFont="1" applyFill="1" applyBorder="1" applyAlignment="1" applyProtection="1">
      <alignment horizontal="center"/>
      <protection hidden="1"/>
    </xf>
    <xf numFmtId="0" fontId="7" fillId="33" borderId="0" xfId="0" applyNumberFormat="1" applyFont="1" applyFill="1" applyBorder="1" applyAlignment="1" applyProtection="1">
      <alignment horizontal="left"/>
      <protection hidden="1"/>
    </xf>
    <xf numFmtId="0" fontId="7" fillId="33" borderId="0" xfId="0" applyNumberFormat="1" applyFont="1" applyFill="1" applyAlignment="1" applyProtection="1">
      <alignment horizontal="left"/>
      <protection hidden="1"/>
    </xf>
    <xf numFmtId="0" fontId="6" fillId="33" borderId="11" xfId="0" applyFont="1" applyFill="1" applyBorder="1" applyAlignment="1" applyProtection="1">
      <alignment horizontal="center" vertical="center" wrapText="1"/>
      <protection hidden="1"/>
    </xf>
    <xf numFmtId="1" fontId="6" fillId="33" borderId="11" xfId="0" applyNumberFormat="1" applyFont="1" applyFill="1" applyBorder="1" applyAlignment="1" applyProtection="1">
      <alignment horizontal="center" vertical="center" wrapText="1"/>
      <protection hidden="1"/>
    </xf>
    <xf numFmtId="1" fontId="7" fillId="33" borderId="10" xfId="0" applyNumberFormat="1" applyFont="1" applyFill="1" applyBorder="1" applyAlignment="1" applyProtection="1">
      <alignment horizontal="left" vertical="center"/>
      <protection hidden="1"/>
    </xf>
    <xf numFmtId="1" fontId="7" fillId="33" borderId="0" xfId="0" applyNumberFormat="1" applyFont="1" applyFill="1" applyBorder="1" applyAlignment="1" applyProtection="1">
      <alignment horizontal="left" vertical="center"/>
      <protection hidden="1"/>
    </xf>
    <xf numFmtId="1" fontId="7" fillId="33" borderId="10" xfId="0" applyNumberFormat="1" applyFont="1" applyFill="1" applyBorder="1" applyAlignment="1" applyProtection="1">
      <alignment horizontal="center" vertical="center"/>
      <protection hidden="1"/>
    </xf>
    <xf numFmtId="1" fontId="7" fillId="33" borderId="12" xfId="0" applyNumberFormat="1" applyFont="1" applyFill="1" applyBorder="1" applyAlignment="1" applyProtection="1">
      <alignment horizontal="center" vertical="center"/>
      <protection hidden="1"/>
    </xf>
    <xf numFmtId="3" fontId="7" fillId="33" borderId="11" xfId="0" applyNumberFormat="1" applyFont="1" applyFill="1" applyBorder="1" applyAlignment="1" applyProtection="1" quotePrefix="1">
      <alignment horizontal="center"/>
      <protection hidden="1"/>
    </xf>
    <xf numFmtId="0" fontId="7" fillId="33" borderId="10" xfId="0" applyNumberFormat="1" applyFont="1" applyFill="1" applyBorder="1" applyAlignment="1" applyProtection="1">
      <alignment horizontal="left"/>
      <protection hidden="1"/>
    </xf>
    <xf numFmtId="0" fontId="6" fillId="33" borderId="10" xfId="0" applyNumberFormat="1" applyFont="1" applyFill="1" applyBorder="1" applyAlignment="1" applyProtection="1">
      <alignment horizontal="left"/>
      <protection hidden="1"/>
    </xf>
    <xf numFmtId="3" fontId="6" fillId="33" borderId="0" xfId="0" applyNumberFormat="1" applyFont="1" applyFill="1" applyAlignment="1" applyProtection="1">
      <alignment horizontal="left" wrapText="1"/>
      <protection hidden="1"/>
    </xf>
    <xf numFmtId="0" fontId="6" fillId="33" borderId="0" xfId="0" applyNumberFormat="1" applyFont="1" applyFill="1" applyBorder="1" applyAlignment="1" applyProtection="1">
      <alignment horizontal="left"/>
      <protection hidden="1"/>
    </xf>
    <xf numFmtId="0" fontId="6" fillId="33" borderId="10" xfId="0" applyFont="1" applyFill="1" applyBorder="1" applyAlignment="1" applyProtection="1">
      <alignment horizontal="center" vertical="center" wrapText="1"/>
      <protection hidden="1"/>
    </xf>
    <xf numFmtId="0" fontId="6" fillId="33" borderId="12" xfId="0" applyFont="1" applyFill="1" applyBorder="1" applyAlignment="1" applyProtection="1">
      <alignment horizontal="center" vertical="center" wrapText="1"/>
      <protection hidden="1"/>
    </xf>
    <xf numFmtId="0" fontId="7" fillId="33" borderId="11" xfId="0" applyFont="1" applyFill="1" applyBorder="1" applyAlignment="1" applyProtection="1">
      <alignment horizontal="center"/>
      <protection hidden="1"/>
    </xf>
    <xf numFmtId="3" fontId="7" fillId="33" borderId="0" xfId="0" applyNumberFormat="1" applyFont="1" applyFill="1" applyBorder="1" applyAlignment="1" applyProtection="1">
      <alignment/>
      <protection hidden="1"/>
    </xf>
    <xf numFmtId="0" fontId="6" fillId="33" borderId="0" xfId="0" applyFont="1" applyFill="1" applyBorder="1" applyAlignment="1" applyProtection="1">
      <alignment/>
      <protection hidden="1"/>
    </xf>
    <xf numFmtId="1" fontId="7" fillId="33" borderId="11" xfId="0" applyNumberFormat="1" applyFont="1" applyFill="1" applyBorder="1" applyAlignment="1" applyProtection="1">
      <alignment horizontal="center" vertical="center"/>
      <protection hidden="1"/>
    </xf>
    <xf numFmtId="166" fontId="6" fillId="33" borderId="0" xfId="56" applyFont="1" applyFill="1" applyBorder="1" applyAlignment="1" applyProtection="1">
      <alignment horizontal="left"/>
      <protection/>
    </xf>
    <xf numFmtId="0" fontId="6" fillId="33" borderId="0" xfId="0" applyFont="1" applyFill="1" applyAlignment="1">
      <alignment wrapText="1"/>
    </xf>
    <xf numFmtId="0" fontId="0" fillId="0" borderId="0" xfId="0" applyAlignment="1">
      <alignment wrapText="1"/>
    </xf>
    <xf numFmtId="0" fontId="6" fillId="33" borderId="0" xfId="0" applyFont="1" applyFill="1" applyAlignment="1">
      <alignment horizontal="left"/>
    </xf>
    <xf numFmtId="0" fontId="0" fillId="0" borderId="0" xfId="0" applyAlignment="1">
      <alignment/>
    </xf>
    <xf numFmtId="0" fontId="6"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1" fontId="6" fillId="33" borderId="10" xfId="55" applyNumberFormat="1" applyFont="1" applyFill="1" applyBorder="1" applyAlignment="1">
      <alignment horizontal="center"/>
      <protection/>
    </xf>
    <xf numFmtId="1" fontId="6" fillId="33" borderId="12" xfId="55" applyNumberFormat="1" applyFont="1" applyFill="1" applyBorder="1" applyAlignment="1">
      <alignment horizontal="center"/>
      <protection/>
    </xf>
    <xf numFmtId="166" fontId="7" fillId="33" borderId="0" xfId="56" applyFont="1" applyFill="1" applyBorder="1" applyAlignment="1" applyProtection="1">
      <alignment horizontal="left" wrapText="1"/>
      <protection/>
    </xf>
    <xf numFmtId="1" fontId="6" fillId="33" borderId="0" xfId="55" applyNumberFormat="1" applyFont="1" applyFill="1" applyBorder="1" applyAlignment="1">
      <alignment horizontal="center"/>
      <protection/>
    </xf>
    <xf numFmtId="1" fontId="7" fillId="33" borderId="11" xfId="55" applyNumberFormat="1" applyFont="1" applyFill="1" applyBorder="1" applyAlignment="1">
      <alignment horizontal="center"/>
      <protection/>
    </xf>
    <xf numFmtId="0" fontId="2" fillId="33" borderId="0" xfId="0" applyFont="1" applyFill="1" applyAlignment="1">
      <alignment horizontal="left"/>
    </xf>
    <xf numFmtId="0" fontId="6" fillId="33" borderId="12" xfId="0" applyFont="1" applyFill="1" applyBorder="1" applyAlignment="1">
      <alignment horizontal="center"/>
    </xf>
    <xf numFmtId="3" fontId="6" fillId="33" borderId="11" xfId="0" applyNumberFormat="1" applyFont="1" applyFill="1" applyBorder="1" applyAlignment="1" applyProtection="1">
      <alignment horizontal="center" vertical="center" wrapText="1"/>
      <protection hidden="1"/>
    </xf>
    <xf numFmtId="3" fontId="6" fillId="33" borderId="11" xfId="0" applyNumberFormat="1" applyFont="1" applyFill="1" applyBorder="1" applyAlignment="1" applyProtection="1">
      <alignment horizontal="center"/>
      <protection hidden="1"/>
    </xf>
    <xf numFmtId="49" fontId="6" fillId="33" borderId="11" xfId="0" applyNumberFormat="1" applyFont="1" applyFill="1" applyBorder="1" applyAlignment="1" applyProtection="1">
      <alignment horizont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able" xfId="55"/>
    <cellStyle name="Normal_Table12" xfId="56"/>
    <cellStyle name="Normal_TB2PN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1"/>
  <sheetViews>
    <sheetView showGridLines="0" tabSelected="1" zoomScalePageLayoutView="0" workbookViewId="0" topLeftCell="A1">
      <selection activeCell="A1" sqref="A1"/>
    </sheetView>
  </sheetViews>
  <sheetFormatPr defaultColWidth="9.140625" defaultRowHeight="15"/>
  <cols>
    <col min="1" max="1" width="10.8515625" style="266" customWidth="1"/>
    <col min="2" max="16384" width="9.140625" style="266" customWidth="1"/>
  </cols>
  <sheetData>
    <row r="1" ht="15">
      <c r="A1" s="267" t="s">
        <v>553</v>
      </c>
    </row>
    <row r="3" ht="15">
      <c r="A3" s="268" t="s">
        <v>554</v>
      </c>
    </row>
    <row r="4" spans="1:2" ht="15">
      <c r="A4" s="266" t="s">
        <v>555</v>
      </c>
      <c r="B4" s="266" t="s">
        <v>589</v>
      </c>
    </row>
    <row r="5" spans="1:2" ht="15">
      <c r="A5" s="266" t="s">
        <v>556</v>
      </c>
      <c r="B5" s="266" t="s">
        <v>603</v>
      </c>
    </row>
    <row r="6" spans="1:2" ht="15">
      <c r="A6" s="266" t="s">
        <v>557</v>
      </c>
      <c r="B6" s="266" t="s">
        <v>604</v>
      </c>
    </row>
    <row r="8" ht="15">
      <c r="A8" s="268" t="s">
        <v>590</v>
      </c>
    </row>
    <row r="9" spans="1:2" ht="15">
      <c r="A9" s="266" t="s">
        <v>558</v>
      </c>
      <c r="B9" s="266" t="s">
        <v>591</v>
      </c>
    </row>
    <row r="10" spans="1:2" ht="15">
      <c r="A10" s="266" t="s">
        <v>559</v>
      </c>
      <c r="B10" s="266" t="s">
        <v>592</v>
      </c>
    </row>
    <row r="11" spans="1:2" ht="15">
      <c r="A11" s="266" t="s">
        <v>560</v>
      </c>
      <c r="B11" s="266" t="s">
        <v>593</v>
      </c>
    </row>
    <row r="12" spans="1:2" ht="15">
      <c r="A12" s="266" t="s">
        <v>561</v>
      </c>
      <c r="B12" s="266" t="s">
        <v>594</v>
      </c>
    </row>
    <row r="13" spans="1:17" ht="15">
      <c r="A13" s="272" t="s">
        <v>562</v>
      </c>
      <c r="B13" s="271" t="s">
        <v>605</v>
      </c>
      <c r="C13" s="271"/>
      <c r="D13" s="271"/>
      <c r="E13" s="271"/>
      <c r="F13" s="271"/>
      <c r="G13" s="271"/>
      <c r="H13" s="271"/>
      <c r="I13" s="271"/>
      <c r="J13" s="271"/>
      <c r="K13" s="271"/>
      <c r="L13" s="271"/>
      <c r="M13" s="271"/>
      <c r="N13" s="271"/>
      <c r="O13" s="271"/>
      <c r="P13" s="271"/>
      <c r="Q13" s="271"/>
    </row>
    <row r="14" spans="1:17" ht="15">
      <c r="A14" s="272"/>
      <c r="B14" s="271"/>
      <c r="C14" s="271"/>
      <c r="D14" s="271"/>
      <c r="E14" s="271"/>
      <c r="F14" s="271"/>
      <c r="G14" s="271"/>
      <c r="H14" s="271"/>
      <c r="I14" s="271"/>
      <c r="J14" s="271"/>
      <c r="K14" s="271"/>
      <c r="L14" s="271"/>
      <c r="M14" s="271"/>
      <c r="N14" s="271"/>
      <c r="O14" s="271"/>
      <c r="P14" s="271"/>
      <c r="Q14" s="271"/>
    </row>
    <row r="15" spans="1:17" ht="15">
      <c r="A15" s="272" t="s">
        <v>563</v>
      </c>
      <c r="B15" s="271" t="s">
        <v>606</v>
      </c>
      <c r="C15" s="271"/>
      <c r="D15" s="271"/>
      <c r="E15" s="271"/>
      <c r="F15" s="271"/>
      <c r="G15" s="271"/>
      <c r="H15" s="271"/>
      <c r="I15" s="271"/>
      <c r="J15" s="271"/>
      <c r="K15" s="271"/>
      <c r="L15" s="271"/>
      <c r="M15" s="271"/>
      <c r="N15" s="271"/>
      <c r="O15" s="271"/>
      <c r="P15" s="271"/>
      <c r="Q15" s="271"/>
    </row>
    <row r="16" spans="1:17" ht="15">
      <c r="A16" s="272"/>
      <c r="B16" s="271"/>
      <c r="C16" s="271"/>
      <c r="D16" s="271"/>
      <c r="E16" s="271"/>
      <c r="F16" s="271"/>
      <c r="G16" s="271"/>
      <c r="H16" s="271"/>
      <c r="I16" s="271"/>
      <c r="J16" s="271"/>
      <c r="K16" s="271"/>
      <c r="L16" s="271"/>
      <c r="M16" s="271"/>
      <c r="N16" s="271"/>
      <c r="O16" s="271"/>
      <c r="P16" s="271"/>
      <c r="Q16" s="271"/>
    </row>
    <row r="17" spans="1:17" ht="30" customHeight="1">
      <c r="A17" s="269" t="s">
        <v>564</v>
      </c>
      <c r="B17" s="271" t="s">
        <v>607</v>
      </c>
      <c r="C17" s="271"/>
      <c r="D17" s="271"/>
      <c r="E17" s="271"/>
      <c r="F17" s="271"/>
      <c r="G17" s="271"/>
      <c r="H17" s="271"/>
      <c r="I17" s="271"/>
      <c r="J17" s="271"/>
      <c r="K17" s="271"/>
      <c r="L17" s="271"/>
      <c r="M17" s="271"/>
      <c r="N17" s="271"/>
      <c r="O17" s="271"/>
      <c r="P17" s="271"/>
      <c r="Q17" s="271"/>
    </row>
    <row r="18" spans="1:17" ht="15">
      <c r="A18" s="272" t="s">
        <v>565</v>
      </c>
      <c r="B18" s="271" t="s">
        <v>608</v>
      </c>
      <c r="C18" s="271"/>
      <c r="D18" s="271"/>
      <c r="E18" s="271"/>
      <c r="F18" s="271"/>
      <c r="G18" s="271"/>
      <c r="H18" s="271"/>
      <c r="I18" s="271"/>
      <c r="J18" s="271"/>
      <c r="K18" s="271"/>
      <c r="L18" s="271"/>
      <c r="M18" s="271"/>
      <c r="N18" s="271"/>
      <c r="O18" s="271"/>
      <c r="P18" s="271"/>
      <c r="Q18" s="271"/>
    </row>
    <row r="19" spans="1:17" ht="15">
      <c r="A19" s="272"/>
      <c r="B19" s="271"/>
      <c r="C19" s="271"/>
      <c r="D19" s="271"/>
      <c r="E19" s="271"/>
      <c r="F19" s="271"/>
      <c r="G19" s="271"/>
      <c r="H19" s="271"/>
      <c r="I19" s="271"/>
      <c r="J19" s="271"/>
      <c r="K19" s="271"/>
      <c r="L19" s="271"/>
      <c r="M19" s="271"/>
      <c r="N19" s="271"/>
      <c r="O19" s="271"/>
      <c r="P19" s="271"/>
      <c r="Q19" s="271"/>
    </row>
    <row r="20" spans="1:2" ht="15">
      <c r="A20" s="266" t="s">
        <v>566</v>
      </c>
      <c r="B20" s="266" t="s">
        <v>609</v>
      </c>
    </row>
    <row r="21" spans="1:2" ht="15">
      <c r="A21" s="266" t="s">
        <v>567</v>
      </c>
      <c r="B21" s="266" t="s">
        <v>610</v>
      </c>
    </row>
    <row r="22" spans="1:2" ht="15">
      <c r="A22" s="266" t="s">
        <v>568</v>
      </c>
      <c r="B22" s="266" t="s">
        <v>611</v>
      </c>
    </row>
    <row r="23" spans="1:2" ht="15">
      <c r="A23" s="266" t="s">
        <v>569</v>
      </c>
      <c r="B23" s="266" t="s">
        <v>612</v>
      </c>
    </row>
    <row r="25" ht="15">
      <c r="A25" s="268" t="s">
        <v>595</v>
      </c>
    </row>
    <row r="26" spans="1:2" ht="15">
      <c r="A26" s="266" t="s">
        <v>570</v>
      </c>
      <c r="B26" s="266" t="s">
        <v>596</v>
      </c>
    </row>
    <row r="27" spans="1:2" ht="15">
      <c r="A27" s="266" t="s">
        <v>571</v>
      </c>
      <c r="B27" s="266" t="s">
        <v>597</v>
      </c>
    </row>
    <row r="28" spans="1:2" ht="15">
      <c r="A28" s="266" t="s">
        <v>572</v>
      </c>
      <c r="B28" s="266" t="s">
        <v>598</v>
      </c>
    </row>
    <row r="29" spans="1:2" ht="15">
      <c r="A29" s="266" t="s">
        <v>573</v>
      </c>
      <c r="B29" s="266" t="s">
        <v>599</v>
      </c>
    </row>
    <row r="30" spans="1:17" ht="15">
      <c r="A30" s="272" t="s">
        <v>574</v>
      </c>
      <c r="B30" s="271" t="s">
        <v>613</v>
      </c>
      <c r="C30" s="271"/>
      <c r="D30" s="271"/>
      <c r="E30" s="271"/>
      <c r="F30" s="271"/>
      <c r="G30" s="271"/>
      <c r="H30" s="271"/>
      <c r="I30" s="271"/>
      <c r="J30" s="271"/>
      <c r="K30" s="271"/>
      <c r="L30" s="271"/>
      <c r="M30" s="271"/>
      <c r="N30" s="271"/>
      <c r="O30" s="271"/>
      <c r="P30" s="271"/>
      <c r="Q30" s="271"/>
    </row>
    <row r="31" spans="1:17" ht="15">
      <c r="A31" s="272"/>
      <c r="B31" s="271"/>
      <c r="C31" s="271"/>
      <c r="D31" s="271"/>
      <c r="E31" s="271"/>
      <c r="F31" s="271"/>
      <c r="G31" s="271"/>
      <c r="H31" s="271"/>
      <c r="I31" s="271"/>
      <c r="J31" s="271"/>
      <c r="K31" s="271"/>
      <c r="L31" s="271"/>
      <c r="M31" s="271"/>
      <c r="N31" s="271"/>
      <c r="O31" s="271"/>
      <c r="P31" s="271"/>
      <c r="Q31" s="271"/>
    </row>
    <row r="32" spans="1:17" ht="30" customHeight="1">
      <c r="A32" s="269" t="s">
        <v>575</v>
      </c>
      <c r="B32" s="271" t="s">
        <v>614</v>
      </c>
      <c r="C32" s="271"/>
      <c r="D32" s="271"/>
      <c r="E32" s="271"/>
      <c r="F32" s="271"/>
      <c r="G32" s="271"/>
      <c r="H32" s="271"/>
      <c r="I32" s="271"/>
      <c r="J32" s="271"/>
      <c r="K32" s="271"/>
      <c r="L32" s="271"/>
      <c r="M32" s="271"/>
      <c r="N32" s="271"/>
      <c r="O32" s="271"/>
      <c r="P32" s="271"/>
      <c r="Q32" s="271"/>
    </row>
    <row r="33" spans="1:17" ht="30" customHeight="1">
      <c r="A33" s="269" t="s">
        <v>576</v>
      </c>
      <c r="B33" s="271" t="s">
        <v>615</v>
      </c>
      <c r="C33" s="271"/>
      <c r="D33" s="271"/>
      <c r="E33" s="271"/>
      <c r="F33" s="271"/>
      <c r="G33" s="271"/>
      <c r="H33" s="271"/>
      <c r="I33" s="271"/>
      <c r="J33" s="271"/>
      <c r="K33" s="271"/>
      <c r="L33" s="271"/>
      <c r="M33" s="271"/>
      <c r="N33" s="271"/>
      <c r="O33" s="271"/>
      <c r="P33" s="271"/>
      <c r="Q33" s="271"/>
    </row>
    <row r="34" spans="1:17" ht="30" customHeight="1">
      <c r="A34" s="269" t="s">
        <v>577</v>
      </c>
      <c r="B34" s="271" t="s">
        <v>616</v>
      </c>
      <c r="C34" s="271"/>
      <c r="D34" s="271"/>
      <c r="E34" s="271"/>
      <c r="F34" s="271"/>
      <c r="G34" s="271"/>
      <c r="H34" s="271"/>
      <c r="I34" s="271"/>
      <c r="J34" s="271"/>
      <c r="K34" s="271"/>
      <c r="L34" s="271"/>
      <c r="M34" s="271"/>
      <c r="N34" s="271"/>
      <c r="O34" s="271"/>
      <c r="P34" s="271"/>
      <c r="Q34" s="271"/>
    </row>
    <row r="35" spans="1:2" ht="15">
      <c r="A35" s="266" t="s">
        <v>578</v>
      </c>
      <c r="B35" s="266" t="s">
        <v>617</v>
      </c>
    </row>
    <row r="36" spans="1:2" ht="15">
      <c r="A36" s="266" t="s">
        <v>579</v>
      </c>
      <c r="B36" s="266" t="s">
        <v>618</v>
      </c>
    </row>
    <row r="37" spans="1:2" ht="15">
      <c r="A37" s="266" t="s">
        <v>580</v>
      </c>
      <c r="B37" s="266" t="s">
        <v>619</v>
      </c>
    </row>
    <row r="38" spans="1:17" ht="15">
      <c r="A38" s="272" t="s">
        <v>581</v>
      </c>
      <c r="B38" s="271" t="s">
        <v>620</v>
      </c>
      <c r="C38" s="271"/>
      <c r="D38" s="271"/>
      <c r="E38" s="271"/>
      <c r="F38" s="271"/>
      <c r="G38" s="271"/>
      <c r="H38" s="271"/>
      <c r="I38" s="271"/>
      <c r="J38" s="271"/>
      <c r="K38" s="271"/>
      <c r="L38" s="271"/>
      <c r="M38" s="271"/>
      <c r="N38" s="271"/>
      <c r="O38" s="271"/>
      <c r="P38" s="271"/>
      <c r="Q38" s="271"/>
    </row>
    <row r="39" spans="1:17" ht="15">
      <c r="A39" s="272"/>
      <c r="B39" s="271"/>
      <c r="C39" s="271"/>
      <c r="D39" s="271"/>
      <c r="E39" s="271"/>
      <c r="F39" s="271"/>
      <c r="G39" s="271"/>
      <c r="H39" s="271"/>
      <c r="I39" s="271"/>
      <c r="J39" s="271"/>
      <c r="K39" s="271"/>
      <c r="L39" s="271"/>
      <c r="M39" s="271"/>
      <c r="N39" s="271"/>
      <c r="O39" s="271"/>
      <c r="P39" s="271"/>
      <c r="Q39" s="271"/>
    </row>
    <row r="41" ht="15">
      <c r="A41" s="268" t="s">
        <v>600</v>
      </c>
    </row>
    <row r="42" spans="1:2" ht="15">
      <c r="A42" s="266" t="s">
        <v>582</v>
      </c>
      <c r="B42" s="266" t="s">
        <v>601</v>
      </c>
    </row>
    <row r="43" spans="1:17" ht="15">
      <c r="A43" s="272" t="s">
        <v>583</v>
      </c>
      <c r="B43" s="271" t="s">
        <v>621</v>
      </c>
      <c r="C43" s="271"/>
      <c r="D43" s="271"/>
      <c r="E43" s="271"/>
      <c r="F43" s="271"/>
      <c r="G43" s="271"/>
      <c r="H43" s="271"/>
      <c r="I43" s="271"/>
      <c r="J43" s="271"/>
      <c r="K43" s="271"/>
      <c r="L43" s="271"/>
      <c r="M43" s="271"/>
      <c r="N43" s="271"/>
      <c r="O43" s="271"/>
      <c r="P43" s="271"/>
      <c r="Q43" s="271"/>
    </row>
    <row r="44" spans="1:17" ht="15">
      <c r="A44" s="272"/>
      <c r="B44" s="271"/>
      <c r="C44" s="271"/>
      <c r="D44" s="271"/>
      <c r="E44" s="271"/>
      <c r="F44" s="271"/>
      <c r="G44" s="271"/>
      <c r="H44" s="271"/>
      <c r="I44" s="271"/>
      <c r="J44" s="271"/>
      <c r="K44" s="271"/>
      <c r="L44" s="271"/>
      <c r="M44" s="271"/>
      <c r="N44" s="271"/>
      <c r="O44" s="271"/>
      <c r="P44" s="271"/>
      <c r="Q44" s="271"/>
    </row>
    <row r="45" spans="1:17" ht="30" customHeight="1">
      <c r="A45" s="269" t="s">
        <v>584</v>
      </c>
      <c r="B45" s="271" t="s">
        <v>622</v>
      </c>
      <c r="C45" s="271"/>
      <c r="D45" s="271"/>
      <c r="E45" s="271"/>
      <c r="F45" s="271"/>
      <c r="G45" s="271"/>
      <c r="H45" s="271"/>
      <c r="I45" s="271"/>
      <c r="J45" s="271"/>
      <c r="K45" s="271"/>
      <c r="L45" s="271"/>
      <c r="M45" s="271"/>
      <c r="N45" s="271"/>
      <c r="O45" s="271"/>
      <c r="P45" s="271"/>
      <c r="Q45" s="271"/>
    </row>
    <row r="46" spans="1:2" ht="15">
      <c r="A46" s="266" t="s">
        <v>585</v>
      </c>
      <c r="B46" s="266" t="s">
        <v>623</v>
      </c>
    </row>
    <row r="47" spans="1:17" ht="30" customHeight="1">
      <c r="A47" s="269" t="s">
        <v>586</v>
      </c>
      <c r="B47" s="271" t="s">
        <v>624</v>
      </c>
      <c r="C47" s="271"/>
      <c r="D47" s="271"/>
      <c r="E47" s="271"/>
      <c r="F47" s="271"/>
      <c r="G47" s="271"/>
      <c r="H47" s="271"/>
      <c r="I47" s="271"/>
      <c r="J47" s="271"/>
      <c r="K47" s="271"/>
      <c r="L47" s="271"/>
      <c r="M47" s="271"/>
      <c r="N47" s="271"/>
      <c r="O47" s="271"/>
      <c r="P47" s="271"/>
      <c r="Q47" s="271"/>
    </row>
    <row r="48" spans="1:17" ht="15" customHeight="1">
      <c r="A48" s="269"/>
      <c r="B48" s="270"/>
      <c r="C48" s="270"/>
      <c r="D48" s="270"/>
      <c r="E48" s="270"/>
      <c r="F48" s="270"/>
      <c r="G48" s="270"/>
      <c r="H48" s="270"/>
      <c r="I48" s="270"/>
      <c r="J48" s="270"/>
      <c r="K48" s="270"/>
      <c r="L48" s="270"/>
      <c r="M48" s="270"/>
      <c r="N48" s="270"/>
      <c r="O48" s="270"/>
      <c r="P48" s="270"/>
      <c r="Q48" s="270"/>
    </row>
    <row r="49" spans="1:17" ht="15" customHeight="1">
      <c r="A49" s="268" t="s">
        <v>602</v>
      </c>
      <c r="B49" s="270"/>
      <c r="C49" s="270"/>
      <c r="D49" s="270"/>
      <c r="E49" s="270"/>
      <c r="F49" s="270"/>
      <c r="G49" s="270"/>
      <c r="H49" s="270"/>
      <c r="I49" s="270"/>
      <c r="J49" s="270"/>
      <c r="K49" s="270"/>
      <c r="L49" s="270"/>
      <c r="M49" s="270"/>
      <c r="N49" s="270"/>
      <c r="O49" s="270"/>
      <c r="P49" s="270"/>
      <c r="Q49" s="270"/>
    </row>
    <row r="50" spans="1:2" ht="15">
      <c r="A50" s="266" t="s">
        <v>587</v>
      </c>
      <c r="B50" s="266" t="s">
        <v>625</v>
      </c>
    </row>
    <row r="51" spans="1:2" ht="15">
      <c r="A51" s="266" t="s">
        <v>588</v>
      </c>
      <c r="B51" s="266" t="s">
        <v>626</v>
      </c>
    </row>
  </sheetData>
  <sheetProtection/>
  <mergeCells count="18">
    <mergeCell ref="B34:Q34"/>
    <mergeCell ref="B45:Q45"/>
    <mergeCell ref="B47:Q47"/>
    <mergeCell ref="B13:Q14"/>
    <mergeCell ref="A13:A14"/>
    <mergeCell ref="B15:Q16"/>
    <mergeCell ref="A15:A16"/>
    <mergeCell ref="B18:Q19"/>
    <mergeCell ref="A18:A19"/>
    <mergeCell ref="B30:Q31"/>
    <mergeCell ref="A30:A31"/>
    <mergeCell ref="B38:Q39"/>
    <mergeCell ref="A38:A39"/>
    <mergeCell ref="B43:Q44"/>
    <mergeCell ref="A43:A44"/>
    <mergeCell ref="B17:Q17"/>
    <mergeCell ref="B32:Q32"/>
    <mergeCell ref="B33:Q3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Y47"/>
  <sheetViews>
    <sheetView zoomScalePageLayoutView="0" workbookViewId="0" topLeftCell="A1">
      <selection activeCell="A1" sqref="A1"/>
    </sheetView>
  </sheetViews>
  <sheetFormatPr defaultColWidth="9.140625" defaultRowHeight="15"/>
  <cols>
    <col min="1" max="1" width="2.7109375" style="92" customWidth="1"/>
    <col min="2" max="2" width="19.140625" style="92" customWidth="1"/>
    <col min="3" max="3" width="8.421875" style="92" customWidth="1"/>
    <col min="4" max="4" width="8.7109375" style="92" customWidth="1"/>
    <col min="5" max="5" width="7.7109375" style="92" customWidth="1"/>
    <col min="6" max="6" width="7.8515625" style="92" customWidth="1"/>
    <col min="7" max="7" width="8.28125" style="92" customWidth="1"/>
    <col min="8" max="8" width="9.00390625" style="92" customWidth="1"/>
    <col min="9" max="9" width="8.28125" style="92" customWidth="1"/>
    <col min="10" max="10" width="9.140625" style="92" customWidth="1"/>
    <col min="11" max="11" width="7.421875" style="92" customWidth="1"/>
    <col min="12" max="12" width="9.140625" style="92" customWidth="1"/>
    <col min="13" max="13" width="7.57421875" style="92" customWidth="1"/>
    <col min="14" max="14" width="8.7109375" style="92" customWidth="1"/>
    <col min="15" max="15" width="8.00390625" style="92" customWidth="1"/>
    <col min="16" max="16" width="8.8515625" style="92" customWidth="1"/>
    <col min="17" max="17" width="8.7109375" style="92" customWidth="1"/>
    <col min="18" max="18" width="8.00390625" style="92" customWidth="1"/>
    <col min="19" max="19" width="9.140625" style="92" customWidth="1"/>
    <col min="20" max="20" width="7.57421875" style="92" customWidth="1"/>
    <col min="21" max="30" width="9.140625" style="92" customWidth="1"/>
    <col min="31" max="31" width="14.7109375" style="92" hidden="1" customWidth="1"/>
    <col min="32" max="38" width="9.140625" style="92" hidden="1" customWidth="1"/>
    <col min="39" max="16384" width="9.140625" style="92" customWidth="1"/>
  </cols>
  <sheetData>
    <row r="1" spans="1:48" ht="14.25">
      <c r="A1" s="43" t="s">
        <v>635</v>
      </c>
      <c r="B1" s="44"/>
      <c r="C1" s="44"/>
      <c r="D1" s="44"/>
      <c r="E1" s="44"/>
      <c r="F1" s="44"/>
      <c r="G1" s="44"/>
      <c r="H1" s="44"/>
      <c r="I1" s="44"/>
      <c r="J1" s="44"/>
      <c r="K1" s="44"/>
      <c r="L1" s="121"/>
      <c r="AE1" s="114" t="s">
        <v>66</v>
      </c>
      <c r="AF1" s="114"/>
      <c r="AG1" s="114"/>
      <c r="AH1" s="114"/>
      <c r="AI1" s="114"/>
      <c r="AJ1" s="114"/>
      <c r="AK1" s="114"/>
      <c r="AL1" s="114"/>
      <c r="AM1" s="114"/>
      <c r="AN1" s="114"/>
      <c r="AO1" s="114"/>
      <c r="AP1" s="114"/>
      <c r="AQ1" s="114"/>
      <c r="AR1" s="114"/>
      <c r="AS1" s="114"/>
      <c r="AT1" s="114"/>
      <c r="AU1" s="114"/>
      <c r="AV1" s="114"/>
    </row>
    <row r="2" spans="1:12" ht="14.25">
      <c r="A2" s="44" t="s">
        <v>103</v>
      </c>
      <c r="B2" s="122"/>
      <c r="C2" s="44"/>
      <c r="D2" s="47"/>
      <c r="E2" s="47"/>
      <c r="F2" s="44"/>
      <c r="G2" s="44"/>
      <c r="H2" s="121"/>
      <c r="I2" s="121"/>
      <c r="J2" s="121"/>
      <c r="K2" s="121"/>
      <c r="L2" s="114"/>
    </row>
    <row r="3" spans="1:12" ht="12.75">
      <c r="A3" s="122" t="s">
        <v>67</v>
      </c>
      <c r="B3" s="44"/>
      <c r="C3" s="44"/>
      <c r="D3" s="44"/>
      <c r="E3" s="44"/>
      <c r="F3" s="44"/>
      <c r="G3" s="44"/>
      <c r="H3" s="121"/>
      <c r="I3" s="121"/>
      <c r="L3" s="114"/>
    </row>
    <row r="4" spans="1:12" ht="12.75">
      <c r="A4" s="121" t="s">
        <v>68</v>
      </c>
      <c r="L4" s="114"/>
    </row>
    <row r="5" ht="11.25">
      <c r="L5" s="114"/>
    </row>
    <row r="6" spans="31:48" ht="11.25">
      <c r="AE6" s="114"/>
      <c r="AF6" s="114"/>
      <c r="AG6" s="114"/>
      <c r="AH6" s="114"/>
      <c r="AI6" s="114"/>
      <c r="AJ6" s="114"/>
      <c r="AK6" s="114"/>
      <c r="AL6" s="114"/>
      <c r="AM6" s="114"/>
      <c r="AN6" s="114"/>
      <c r="AO6" s="114"/>
      <c r="AP6" s="114"/>
      <c r="AQ6" s="114"/>
      <c r="AR6" s="114"/>
      <c r="AS6" s="114"/>
      <c r="AT6" s="114"/>
      <c r="AU6" s="114"/>
      <c r="AV6" s="114"/>
    </row>
    <row r="7" spans="1:48" s="81" customFormat="1" ht="11.25">
      <c r="A7" s="279" t="s">
        <v>95</v>
      </c>
      <c r="B7" s="279"/>
      <c r="C7" s="282" t="s">
        <v>51</v>
      </c>
      <c r="D7" s="282"/>
      <c r="E7" s="282"/>
      <c r="F7" s="282"/>
      <c r="G7" s="282"/>
      <c r="H7" s="282"/>
      <c r="I7" s="282" t="s">
        <v>107</v>
      </c>
      <c r="J7" s="282"/>
      <c r="K7" s="282"/>
      <c r="L7" s="282"/>
      <c r="M7" s="282"/>
      <c r="N7" s="282"/>
      <c r="O7" s="282" t="s">
        <v>52</v>
      </c>
      <c r="P7" s="282"/>
      <c r="Q7" s="282"/>
      <c r="R7" s="282"/>
      <c r="S7" s="282"/>
      <c r="T7" s="282"/>
      <c r="U7" s="282" t="s">
        <v>108</v>
      </c>
      <c r="V7" s="282"/>
      <c r="W7" s="282"/>
      <c r="X7" s="282"/>
      <c r="Y7" s="282"/>
      <c r="Z7" s="282"/>
      <c r="AE7" s="152"/>
      <c r="AF7" s="152"/>
      <c r="AG7" s="152"/>
      <c r="AH7" s="152"/>
      <c r="AI7" s="152"/>
      <c r="AJ7" s="152"/>
      <c r="AK7" s="152"/>
      <c r="AL7" s="152"/>
      <c r="AM7" s="152"/>
      <c r="AN7" s="152"/>
      <c r="AO7" s="152"/>
      <c r="AP7" s="152"/>
      <c r="AQ7" s="152"/>
      <c r="AR7" s="152"/>
      <c r="AS7" s="152"/>
      <c r="AT7" s="152"/>
      <c r="AU7" s="152"/>
      <c r="AV7" s="152"/>
    </row>
    <row r="8" spans="1:48" s="81" customFormat="1" ht="22.5" customHeight="1">
      <c r="A8" s="280"/>
      <c r="B8" s="280"/>
      <c r="C8" s="305" t="s">
        <v>109</v>
      </c>
      <c r="D8" s="305"/>
      <c r="E8" s="305"/>
      <c r="F8" s="306" t="s">
        <v>110</v>
      </c>
      <c r="G8" s="306"/>
      <c r="H8" s="306"/>
      <c r="I8" s="305" t="s">
        <v>109</v>
      </c>
      <c r="J8" s="305"/>
      <c r="K8" s="305"/>
      <c r="L8" s="306" t="s">
        <v>110</v>
      </c>
      <c r="M8" s="306"/>
      <c r="N8" s="306"/>
      <c r="O8" s="305" t="s">
        <v>109</v>
      </c>
      <c r="P8" s="305"/>
      <c r="Q8" s="305"/>
      <c r="R8" s="306" t="s">
        <v>110</v>
      </c>
      <c r="S8" s="306"/>
      <c r="T8" s="306"/>
      <c r="U8" s="305" t="s">
        <v>111</v>
      </c>
      <c r="V8" s="305"/>
      <c r="W8" s="305"/>
      <c r="X8" s="306" t="s">
        <v>110</v>
      </c>
      <c r="Y8" s="306"/>
      <c r="Z8" s="306"/>
      <c r="AE8" s="152"/>
      <c r="AF8" s="152"/>
      <c r="AG8" s="152"/>
      <c r="AH8" s="152"/>
      <c r="AI8" s="152"/>
      <c r="AJ8" s="152"/>
      <c r="AK8" s="153"/>
      <c r="AL8" s="152"/>
      <c r="AM8" s="152"/>
      <c r="AN8" s="152"/>
      <c r="AO8" s="152"/>
      <c r="AP8" s="152"/>
      <c r="AQ8" s="152"/>
      <c r="AR8" s="152"/>
      <c r="AS8" s="152"/>
      <c r="AT8" s="152"/>
      <c r="AU8" s="152"/>
      <c r="AV8" s="152"/>
    </row>
    <row r="9" spans="1:48" s="81" customFormat="1" ht="11.25">
      <c r="A9" s="281"/>
      <c r="B9" s="281"/>
      <c r="C9" s="55" t="s">
        <v>0</v>
      </c>
      <c r="D9" s="55" t="s">
        <v>2</v>
      </c>
      <c r="E9" s="55" t="s">
        <v>56</v>
      </c>
      <c r="F9" s="55" t="s">
        <v>0</v>
      </c>
      <c r="G9" s="55" t="s">
        <v>2</v>
      </c>
      <c r="H9" s="55" t="s">
        <v>56</v>
      </c>
      <c r="I9" s="55" t="s">
        <v>0</v>
      </c>
      <c r="J9" s="55" t="s">
        <v>2</v>
      </c>
      <c r="K9" s="55" t="s">
        <v>56</v>
      </c>
      <c r="L9" s="56" t="s">
        <v>0</v>
      </c>
      <c r="M9" s="56" t="s">
        <v>2</v>
      </c>
      <c r="N9" s="56" t="s">
        <v>56</v>
      </c>
      <c r="O9" s="55" t="s">
        <v>0</v>
      </c>
      <c r="P9" s="55" t="s">
        <v>2</v>
      </c>
      <c r="Q9" s="55" t="s">
        <v>56</v>
      </c>
      <c r="R9" s="56" t="s">
        <v>0</v>
      </c>
      <c r="S9" s="56" t="s">
        <v>2</v>
      </c>
      <c r="T9" s="56" t="s">
        <v>56</v>
      </c>
      <c r="U9" s="55" t="s">
        <v>0</v>
      </c>
      <c r="V9" s="55" t="s">
        <v>2</v>
      </c>
      <c r="W9" s="55" t="s">
        <v>56</v>
      </c>
      <c r="X9" s="55" t="s">
        <v>0</v>
      </c>
      <c r="Y9" s="55" t="s">
        <v>2</v>
      </c>
      <c r="Z9" s="55" t="s">
        <v>56</v>
      </c>
      <c r="AF9" s="152"/>
      <c r="AG9" s="152"/>
      <c r="AH9" s="152"/>
      <c r="AI9" s="152"/>
      <c r="AJ9" s="152"/>
      <c r="AK9" s="152"/>
      <c r="AL9" s="152"/>
      <c r="AM9" s="152"/>
      <c r="AN9" s="152"/>
      <c r="AO9" s="152"/>
      <c r="AP9" s="152"/>
      <c r="AQ9" s="152"/>
      <c r="AR9" s="152"/>
      <c r="AS9" s="152"/>
      <c r="AT9" s="152"/>
      <c r="AU9" s="152"/>
      <c r="AV9" s="152"/>
    </row>
    <row r="10" spans="1:48" s="81" customFormat="1" ht="11.25">
      <c r="A10" s="287">
        <v>2009</v>
      </c>
      <c r="B10" s="287"/>
      <c r="C10" s="98"/>
      <c r="D10" s="98"/>
      <c r="E10" s="98"/>
      <c r="F10" s="98"/>
      <c r="G10" s="98"/>
      <c r="H10" s="98"/>
      <c r="I10" s="98"/>
      <c r="J10" s="98"/>
      <c r="K10" s="98"/>
      <c r="L10" s="99"/>
      <c r="M10" s="99"/>
      <c r="N10" s="99"/>
      <c r="O10" s="98"/>
      <c r="P10" s="98"/>
      <c r="Q10" s="98"/>
      <c r="R10" s="99"/>
      <c r="S10" s="99"/>
      <c r="T10" s="99"/>
      <c r="U10" s="98"/>
      <c r="V10" s="98"/>
      <c r="W10" s="98"/>
      <c r="X10" s="98"/>
      <c r="Y10" s="98"/>
      <c r="Z10" s="98"/>
      <c r="AF10" s="152"/>
      <c r="AG10" s="152"/>
      <c r="AH10" s="152"/>
      <c r="AI10" s="152"/>
      <c r="AJ10" s="152"/>
      <c r="AK10" s="152"/>
      <c r="AL10" s="152"/>
      <c r="AM10" s="152"/>
      <c r="AN10" s="152"/>
      <c r="AO10" s="152"/>
      <c r="AP10" s="152"/>
      <c r="AQ10" s="152"/>
      <c r="AR10" s="152"/>
      <c r="AS10" s="152"/>
      <c r="AT10" s="152"/>
      <c r="AU10" s="152"/>
      <c r="AV10" s="152"/>
    </row>
    <row r="11" spans="1:48" s="154" customFormat="1" ht="11.25">
      <c r="A11" s="67" t="s">
        <v>627</v>
      </c>
      <c r="B11" s="69"/>
      <c r="C11" s="17"/>
      <c r="D11" s="17"/>
      <c r="E11" s="17"/>
      <c r="F11" s="70"/>
      <c r="G11" s="70"/>
      <c r="H11" s="70"/>
      <c r="I11" s="17"/>
      <c r="J11" s="17"/>
      <c r="K11" s="17"/>
      <c r="L11" s="70"/>
      <c r="M11" s="70"/>
      <c r="N11" s="70"/>
      <c r="O11" s="70"/>
      <c r="P11" s="70"/>
      <c r="Q11" s="70"/>
      <c r="R11" s="70"/>
      <c r="S11" s="70"/>
      <c r="T11" s="70"/>
      <c r="U11" s="17"/>
      <c r="V11" s="17"/>
      <c r="W11" s="17"/>
      <c r="X11" s="70"/>
      <c r="Y11" s="70"/>
      <c r="Z11" s="70"/>
      <c r="AF11" s="153"/>
      <c r="AG11" s="153"/>
      <c r="AH11" s="153"/>
      <c r="AI11" s="153"/>
      <c r="AJ11" s="153"/>
      <c r="AK11" s="153"/>
      <c r="AL11" s="153"/>
      <c r="AM11" s="153"/>
      <c r="AN11" s="153"/>
      <c r="AO11" s="153"/>
      <c r="AP11" s="153"/>
      <c r="AQ11" s="153"/>
      <c r="AR11" s="153"/>
      <c r="AS11" s="153"/>
      <c r="AT11" s="153"/>
      <c r="AU11" s="153"/>
      <c r="AV11" s="153"/>
    </row>
    <row r="12" spans="1:48" s="81" customFormat="1" ht="11.25">
      <c r="A12" s="61"/>
      <c r="B12" s="72" t="s">
        <v>19</v>
      </c>
      <c r="C12" s="20">
        <v>25365</v>
      </c>
      <c r="D12" s="20">
        <v>32326</v>
      </c>
      <c r="E12" s="20">
        <v>57691</v>
      </c>
      <c r="F12" s="66">
        <v>80</v>
      </c>
      <c r="G12" s="66">
        <v>87</v>
      </c>
      <c r="H12" s="66">
        <v>84</v>
      </c>
      <c r="I12" s="20">
        <v>168340</v>
      </c>
      <c r="J12" s="20">
        <v>185928</v>
      </c>
      <c r="K12" s="20">
        <v>354268</v>
      </c>
      <c r="L12" s="66">
        <v>91</v>
      </c>
      <c r="M12" s="66">
        <v>95</v>
      </c>
      <c r="N12" s="66">
        <v>93</v>
      </c>
      <c r="O12" s="20">
        <v>168340</v>
      </c>
      <c r="P12" s="20">
        <v>185928</v>
      </c>
      <c r="Q12" s="20">
        <v>354268</v>
      </c>
      <c r="R12" s="66">
        <v>91</v>
      </c>
      <c r="S12" s="66">
        <v>95</v>
      </c>
      <c r="T12" s="66">
        <v>93</v>
      </c>
      <c r="U12" s="20">
        <v>193705</v>
      </c>
      <c r="V12" s="20">
        <v>218254</v>
      </c>
      <c r="W12" s="20">
        <v>411959</v>
      </c>
      <c r="X12" s="66">
        <v>89</v>
      </c>
      <c r="Y12" s="66">
        <v>94</v>
      </c>
      <c r="Z12" s="66">
        <v>92</v>
      </c>
      <c r="AF12" s="152"/>
      <c r="AG12" s="152"/>
      <c r="AH12" s="152"/>
      <c r="AI12" s="152"/>
      <c r="AJ12" s="152"/>
      <c r="AK12" s="152"/>
      <c r="AL12" s="152"/>
      <c r="AM12" s="152"/>
      <c r="AN12" s="152"/>
      <c r="AO12" s="152"/>
      <c r="AP12" s="152"/>
      <c r="AQ12" s="152"/>
      <c r="AR12" s="152"/>
      <c r="AS12" s="152"/>
      <c r="AT12" s="152"/>
      <c r="AU12" s="152"/>
      <c r="AV12" s="152"/>
    </row>
    <row r="13" spans="1:48" s="81" customFormat="1" ht="11.25">
      <c r="A13" s="61"/>
      <c r="B13" s="72" t="s">
        <v>20</v>
      </c>
      <c r="C13" s="20">
        <v>22092</v>
      </c>
      <c r="D13" s="20">
        <v>12854</v>
      </c>
      <c r="E13" s="20">
        <v>34946</v>
      </c>
      <c r="F13" s="66">
        <v>32</v>
      </c>
      <c r="G13" s="66">
        <v>40</v>
      </c>
      <c r="H13" s="66">
        <v>35</v>
      </c>
      <c r="I13" s="20">
        <v>55883</v>
      </c>
      <c r="J13" s="20">
        <v>26769</v>
      </c>
      <c r="K13" s="20">
        <v>82652</v>
      </c>
      <c r="L13" s="66">
        <v>45</v>
      </c>
      <c r="M13" s="66">
        <v>52</v>
      </c>
      <c r="N13" s="66">
        <v>47</v>
      </c>
      <c r="O13" s="20">
        <v>55883</v>
      </c>
      <c r="P13" s="20">
        <v>26769</v>
      </c>
      <c r="Q13" s="20">
        <v>82652</v>
      </c>
      <c r="R13" s="66">
        <v>45</v>
      </c>
      <c r="S13" s="66">
        <v>52</v>
      </c>
      <c r="T13" s="66">
        <v>47</v>
      </c>
      <c r="U13" s="20">
        <v>77975</v>
      </c>
      <c r="V13" s="20">
        <v>39623</v>
      </c>
      <c r="W13" s="20">
        <v>117598</v>
      </c>
      <c r="X13" s="66">
        <v>41</v>
      </c>
      <c r="Y13" s="66">
        <v>48</v>
      </c>
      <c r="Z13" s="66">
        <v>43</v>
      </c>
      <c r="AE13" s="155"/>
      <c r="AF13" s="152"/>
      <c r="AG13" s="152"/>
      <c r="AH13" s="152"/>
      <c r="AI13" s="152"/>
      <c r="AJ13" s="152"/>
      <c r="AK13" s="152" t="e">
        <f>"Table6b_SEN_by_FSM_"&amp;#REF!</f>
        <v>#REF!</v>
      </c>
      <c r="AL13" s="152"/>
      <c r="AM13" s="152"/>
      <c r="AN13" s="152"/>
      <c r="AO13" s="152"/>
      <c r="AP13" s="152"/>
      <c r="AQ13" s="152"/>
      <c r="AR13" s="152"/>
      <c r="AS13" s="152"/>
      <c r="AT13" s="152"/>
      <c r="AU13" s="152"/>
      <c r="AV13" s="152"/>
    </row>
    <row r="14" spans="1:48" s="81" customFormat="1" ht="11.25">
      <c r="A14" s="61"/>
      <c r="B14" s="72" t="s">
        <v>21</v>
      </c>
      <c r="C14" s="20">
        <v>20108</v>
      </c>
      <c r="D14" s="20">
        <v>12082</v>
      </c>
      <c r="E14" s="20">
        <v>32190</v>
      </c>
      <c r="F14" s="66">
        <v>34</v>
      </c>
      <c r="G14" s="66">
        <v>41</v>
      </c>
      <c r="H14" s="66">
        <v>37</v>
      </c>
      <c r="I14" s="20">
        <v>50731</v>
      </c>
      <c r="J14" s="20">
        <v>24781</v>
      </c>
      <c r="K14" s="20">
        <v>75512</v>
      </c>
      <c r="L14" s="66">
        <v>47</v>
      </c>
      <c r="M14" s="66">
        <v>54</v>
      </c>
      <c r="N14" s="66">
        <v>49</v>
      </c>
      <c r="O14" s="20">
        <v>50731</v>
      </c>
      <c r="P14" s="20">
        <v>24781</v>
      </c>
      <c r="Q14" s="20">
        <v>75512</v>
      </c>
      <c r="R14" s="66">
        <v>47</v>
      </c>
      <c r="S14" s="66">
        <v>54</v>
      </c>
      <c r="T14" s="66">
        <v>49</v>
      </c>
      <c r="U14" s="20">
        <v>70839</v>
      </c>
      <c r="V14" s="20">
        <v>36863</v>
      </c>
      <c r="W14" s="20">
        <v>107702</v>
      </c>
      <c r="X14" s="66">
        <v>43</v>
      </c>
      <c r="Y14" s="66">
        <v>50</v>
      </c>
      <c r="Z14" s="66">
        <v>46</v>
      </c>
      <c r="AE14" s="152"/>
      <c r="AF14" s="152"/>
      <c r="AG14" s="152"/>
      <c r="AH14" s="152"/>
      <c r="AI14" s="152"/>
      <c r="AJ14" s="152"/>
      <c r="AK14" s="152"/>
      <c r="AL14" s="152"/>
      <c r="AM14" s="152"/>
      <c r="AN14" s="152"/>
      <c r="AO14" s="152"/>
      <c r="AP14" s="152"/>
      <c r="AQ14" s="152"/>
      <c r="AR14" s="152"/>
      <c r="AS14" s="152"/>
      <c r="AT14" s="152"/>
      <c r="AU14" s="152"/>
      <c r="AV14" s="152"/>
    </row>
    <row r="15" spans="1:48" s="81" customFormat="1" ht="11.25">
      <c r="A15" s="61"/>
      <c r="B15" s="72" t="s">
        <v>112</v>
      </c>
      <c r="C15" s="20">
        <v>12280</v>
      </c>
      <c r="D15" s="20">
        <v>8569</v>
      </c>
      <c r="E15" s="20">
        <v>20849</v>
      </c>
      <c r="F15" s="66">
        <v>39</v>
      </c>
      <c r="G15" s="66">
        <v>46</v>
      </c>
      <c r="H15" s="66">
        <v>42</v>
      </c>
      <c r="I15" s="20">
        <v>33452</v>
      </c>
      <c r="J15" s="20">
        <v>18194</v>
      </c>
      <c r="K15" s="20">
        <v>51646</v>
      </c>
      <c r="L15" s="66">
        <v>51</v>
      </c>
      <c r="M15" s="66">
        <v>58</v>
      </c>
      <c r="N15" s="66">
        <v>54</v>
      </c>
      <c r="O15" s="20">
        <v>33452</v>
      </c>
      <c r="P15" s="20">
        <v>18194</v>
      </c>
      <c r="Q15" s="20">
        <v>51646</v>
      </c>
      <c r="R15" s="66">
        <v>51</v>
      </c>
      <c r="S15" s="66">
        <v>58</v>
      </c>
      <c r="T15" s="66">
        <v>54</v>
      </c>
      <c r="U15" s="20">
        <v>45732</v>
      </c>
      <c r="V15" s="20">
        <v>26763</v>
      </c>
      <c r="W15" s="20">
        <v>72495</v>
      </c>
      <c r="X15" s="66">
        <v>48</v>
      </c>
      <c r="Y15" s="66">
        <v>54</v>
      </c>
      <c r="Z15" s="66">
        <v>50</v>
      </c>
      <c r="AE15" s="152"/>
      <c r="AF15" s="152"/>
      <c r="AG15" s="152"/>
      <c r="AH15" s="152"/>
      <c r="AI15" s="152"/>
      <c r="AJ15" s="152"/>
      <c r="AK15" s="152"/>
      <c r="AL15" s="152"/>
      <c r="AM15" s="152"/>
      <c r="AN15" s="152"/>
      <c r="AO15" s="152"/>
      <c r="AP15" s="152"/>
      <c r="AQ15" s="152"/>
      <c r="AR15" s="152"/>
      <c r="AS15" s="152"/>
      <c r="AT15" s="152"/>
      <c r="AU15" s="152"/>
      <c r="AV15" s="152"/>
    </row>
    <row r="16" spans="1:48" s="81" customFormat="1" ht="11.25">
      <c r="A16" s="61"/>
      <c r="B16" s="72" t="s">
        <v>113</v>
      </c>
      <c r="C16" s="20">
        <v>7828</v>
      </c>
      <c r="D16" s="20">
        <v>3513</v>
      </c>
      <c r="E16" s="20">
        <v>11341</v>
      </c>
      <c r="F16" s="66">
        <v>25</v>
      </c>
      <c r="G16" s="66">
        <v>31</v>
      </c>
      <c r="H16" s="66">
        <v>27</v>
      </c>
      <c r="I16" s="20">
        <v>17279</v>
      </c>
      <c r="J16" s="20">
        <v>6587</v>
      </c>
      <c r="K16" s="20">
        <v>23866</v>
      </c>
      <c r="L16" s="66">
        <v>39</v>
      </c>
      <c r="M16" s="66">
        <v>44</v>
      </c>
      <c r="N16" s="66">
        <v>41</v>
      </c>
      <c r="O16" s="20">
        <v>17279</v>
      </c>
      <c r="P16" s="20">
        <v>6587</v>
      </c>
      <c r="Q16" s="20">
        <v>23866</v>
      </c>
      <c r="R16" s="66">
        <v>39</v>
      </c>
      <c r="S16" s="66">
        <v>44</v>
      </c>
      <c r="T16" s="66">
        <v>41</v>
      </c>
      <c r="U16" s="20">
        <v>25107</v>
      </c>
      <c r="V16" s="20">
        <v>10100</v>
      </c>
      <c r="W16" s="20">
        <v>35207</v>
      </c>
      <c r="X16" s="66">
        <v>35</v>
      </c>
      <c r="Y16" s="66">
        <v>39</v>
      </c>
      <c r="Z16" s="66">
        <v>36</v>
      </c>
      <c r="AE16" s="152"/>
      <c r="AF16" s="152"/>
      <c r="AG16" s="152"/>
      <c r="AH16" s="152"/>
      <c r="AI16" s="152"/>
      <c r="AJ16" s="152"/>
      <c r="AK16" s="152"/>
      <c r="AL16" s="152"/>
      <c r="AM16" s="152"/>
      <c r="AN16" s="152"/>
      <c r="AO16" s="152"/>
      <c r="AP16" s="152"/>
      <c r="AQ16" s="152"/>
      <c r="AR16" s="152"/>
      <c r="AS16" s="152"/>
      <c r="AT16" s="152"/>
      <c r="AU16" s="152"/>
      <c r="AV16" s="152"/>
    </row>
    <row r="17" spans="1:48" s="81" customFormat="1" ht="11.25">
      <c r="A17" s="61"/>
      <c r="B17" s="72" t="s">
        <v>24</v>
      </c>
      <c r="C17" s="20">
        <v>1984</v>
      </c>
      <c r="D17" s="20">
        <v>772</v>
      </c>
      <c r="E17" s="20">
        <v>2756</v>
      </c>
      <c r="F17" s="66">
        <v>11</v>
      </c>
      <c r="G17" s="66">
        <v>13</v>
      </c>
      <c r="H17" s="66">
        <v>12</v>
      </c>
      <c r="I17" s="20">
        <v>5152</v>
      </c>
      <c r="J17" s="20">
        <v>1988</v>
      </c>
      <c r="K17" s="20">
        <v>7140</v>
      </c>
      <c r="L17" s="66">
        <v>20</v>
      </c>
      <c r="M17" s="66">
        <v>19</v>
      </c>
      <c r="N17" s="66">
        <v>20</v>
      </c>
      <c r="O17" s="20">
        <v>5152</v>
      </c>
      <c r="P17" s="20">
        <v>1988</v>
      </c>
      <c r="Q17" s="20">
        <v>7140</v>
      </c>
      <c r="R17" s="66">
        <v>20</v>
      </c>
      <c r="S17" s="66">
        <v>19</v>
      </c>
      <c r="T17" s="66">
        <v>20</v>
      </c>
      <c r="U17" s="20">
        <v>7136</v>
      </c>
      <c r="V17" s="20">
        <v>2760</v>
      </c>
      <c r="W17" s="20">
        <v>9896</v>
      </c>
      <c r="X17" s="66">
        <v>17</v>
      </c>
      <c r="Y17" s="66">
        <v>17</v>
      </c>
      <c r="Z17" s="66">
        <v>17</v>
      </c>
      <c r="AE17" s="152"/>
      <c r="AF17" s="152"/>
      <c r="AG17" s="152"/>
      <c r="AH17" s="152"/>
      <c r="AI17" s="152"/>
      <c r="AJ17" s="152"/>
      <c r="AK17" s="152" t="e">
        <f>IF(#REF!="Reading",0,IF(#REF!="Writing",9,IF(#REF!="Mathematics",18,IF(#REF!="Science",27))))</f>
        <v>#REF!</v>
      </c>
      <c r="AL17" s="152"/>
      <c r="AM17" s="152"/>
      <c r="AN17" s="152"/>
      <c r="AO17" s="152"/>
      <c r="AP17" s="152"/>
      <c r="AQ17" s="152"/>
      <c r="AR17" s="152"/>
      <c r="AS17" s="152"/>
      <c r="AT17" s="152"/>
      <c r="AU17" s="152"/>
      <c r="AV17" s="152"/>
    </row>
    <row r="18" spans="1:48" s="81" customFormat="1" ht="11.25">
      <c r="A18" s="61"/>
      <c r="B18" s="61" t="s">
        <v>62</v>
      </c>
      <c r="C18" s="17">
        <v>47457</v>
      </c>
      <c r="D18" s="17">
        <v>45180</v>
      </c>
      <c r="E18" s="17">
        <v>92637</v>
      </c>
      <c r="F18" s="62">
        <v>58</v>
      </c>
      <c r="G18" s="62">
        <v>74</v>
      </c>
      <c r="H18" s="62">
        <v>65</v>
      </c>
      <c r="I18" s="17">
        <v>224223</v>
      </c>
      <c r="J18" s="17">
        <v>212697</v>
      </c>
      <c r="K18" s="17">
        <v>436920</v>
      </c>
      <c r="L18" s="62">
        <v>79</v>
      </c>
      <c r="M18" s="62">
        <v>90</v>
      </c>
      <c r="N18" s="62">
        <v>84</v>
      </c>
      <c r="O18" s="17">
        <v>225403</v>
      </c>
      <c r="P18" s="17">
        <v>213863</v>
      </c>
      <c r="Q18" s="17">
        <v>439266</v>
      </c>
      <c r="R18" s="62">
        <v>79</v>
      </c>
      <c r="S18" s="62">
        <v>89</v>
      </c>
      <c r="T18" s="62">
        <v>84</v>
      </c>
      <c r="U18" s="17">
        <v>272860</v>
      </c>
      <c r="V18" s="17">
        <v>259043</v>
      </c>
      <c r="W18" s="17">
        <v>531903</v>
      </c>
      <c r="X18" s="62">
        <v>75</v>
      </c>
      <c r="Y18" s="62">
        <v>87</v>
      </c>
      <c r="Z18" s="62">
        <v>81</v>
      </c>
      <c r="AE18" s="152"/>
      <c r="AF18" s="152"/>
      <c r="AG18" s="152"/>
      <c r="AH18" s="152"/>
      <c r="AI18" s="152"/>
      <c r="AJ18" s="152"/>
      <c r="AK18" s="152"/>
      <c r="AL18" s="152"/>
      <c r="AM18" s="152"/>
      <c r="AN18" s="152"/>
      <c r="AO18" s="152"/>
      <c r="AP18" s="152"/>
      <c r="AQ18" s="152"/>
      <c r="AR18" s="152"/>
      <c r="AS18" s="152"/>
      <c r="AT18" s="152"/>
      <c r="AU18" s="152"/>
      <c r="AV18" s="152"/>
    </row>
    <row r="19" spans="1:48" s="81" customFormat="1" ht="11.25">
      <c r="A19" s="61"/>
      <c r="B19" s="72"/>
      <c r="C19" s="20"/>
      <c r="D19" s="20"/>
      <c r="E19" s="20"/>
      <c r="F19" s="66"/>
      <c r="G19" s="66"/>
      <c r="H19" s="66"/>
      <c r="I19" s="20"/>
      <c r="J19" s="20"/>
      <c r="K19" s="20"/>
      <c r="L19" s="66"/>
      <c r="M19" s="66"/>
      <c r="N19" s="66"/>
      <c r="O19" s="20"/>
      <c r="P19" s="20"/>
      <c r="Q19" s="20"/>
      <c r="R19" s="66"/>
      <c r="S19" s="66"/>
      <c r="T19" s="66"/>
      <c r="U19" s="20"/>
      <c r="V19" s="20"/>
      <c r="W19" s="20"/>
      <c r="X19" s="66"/>
      <c r="Y19" s="66"/>
      <c r="Z19" s="66"/>
      <c r="AE19" s="152"/>
      <c r="AF19" s="152"/>
      <c r="AG19" s="152"/>
      <c r="AH19" s="152"/>
      <c r="AI19" s="152"/>
      <c r="AJ19" s="152"/>
      <c r="AK19" s="152"/>
      <c r="AL19" s="152"/>
      <c r="AM19" s="152"/>
      <c r="AN19" s="152"/>
      <c r="AO19" s="152"/>
      <c r="AP19" s="152"/>
      <c r="AQ19" s="152"/>
      <c r="AR19" s="152"/>
      <c r="AS19" s="152"/>
      <c r="AT19" s="152"/>
      <c r="AU19" s="152"/>
      <c r="AV19" s="152"/>
    </row>
    <row r="20" spans="1:48" s="81" customFormat="1" ht="11.25">
      <c r="A20" s="278">
        <v>2010</v>
      </c>
      <c r="B20" s="278"/>
      <c r="C20" s="98"/>
      <c r="D20" s="98"/>
      <c r="E20" s="98"/>
      <c r="F20" s="98"/>
      <c r="G20" s="98"/>
      <c r="H20" s="98"/>
      <c r="I20" s="98"/>
      <c r="J20" s="98"/>
      <c r="K20" s="98"/>
      <c r="L20" s="99"/>
      <c r="M20" s="99"/>
      <c r="N20" s="99"/>
      <c r="O20" s="98"/>
      <c r="P20" s="98"/>
      <c r="Q20" s="98"/>
      <c r="R20" s="99"/>
      <c r="S20" s="99"/>
      <c r="T20" s="99"/>
      <c r="U20" s="98"/>
      <c r="V20" s="98"/>
      <c r="W20" s="98"/>
      <c r="X20" s="98"/>
      <c r="Y20" s="98"/>
      <c r="Z20" s="98"/>
      <c r="AF20" s="152"/>
      <c r="AG20" s="152"/>
      <c r="AH20" s="152"/>
      <c r="AI20" s="152"/>
      <c r="AJ20" s="152"/>
      <c r="AK20" s="152"/>
      <c r="AL20" s="152"/>
      <c r="AM20" s="152"/>
      <c r="AN20" s="152"/>
      <c r="AO20" s="152"/>
      <c r="AP20" s="152"/>
      <c r="AQ20" s="152"/>
      <c r="AR20" s="152"/>
      <c r="AS20" s="152"/>
      <c r="AT20" s="152"/>
      <c r="AU20" s="152"/>
      <c r="AV20" s="152"/>
    </row>
    <row r="21" spans="1:48" s="154" customFormat="1" ht="11.25">
      <c r="A21" s="265" t="s">
        <v>627</v>
      </c>
      <c r="B21" s="69"/>
      <c r="C21" s="17"/>
      <c r="D21" s="17"/>
      <c r="E21" s="17"/>
      <c r="F21" s="70"/>
      <c r="G21" s="70"/>
      <c r="H21" s="70"/>
      <c r="I21" s="17"/>
      <c r="J21" s="17"/>
      <c r="K21" s="17"/>
      <c r="L21" s="70"/>
      <c r="M21" s="70"/>
      <c r="N21" s="70"/>
      <c r="O21" s="70"/>
      <c r="P21" s="70"/>
      <c r="Q21" s="70"/>
      <c r="R21" s="70"/>
      <c r="S21" s="70"/>
      <c r="T21" s="70"/>
      <c r="U21" s="17"/>
      <c r="V21" s="17"/>
      <c r="W21" s="17"/>
      <c r="X21" s="70"/>
      <c r="Y21" s="70"/>
      <c r="Z21" s="70"/>
      <c r="AF21" s="153"/>
      <c r="AG21" s="153"/>
      <c r="AH21" s="153"/>
      <c r="AI21" s="153"/>
      <c r="AJ21" s="153"/>
      <c r="AK21" s="153"/>
      <c r="AL21" s="153"/>
      <c r="AM21" s="153"/>
      <c r="AN21" s="153"/>
      <c r="AO21" s="153"/>
      <c r="AP21" s="153"/>
      <c r="AQ21" s="153"/>
      <c r="AR21" s="153"/>
      <c r="AS21" s="153"/>
      <c r="AT21" s="153"/>
      <c r="AU21" s="153"/>
      <c r="AV21" s="153"/>
    </row>
    <row r="22" spans="1:48" s="81" customFormat="1" ht="11.25">
      <c r="A22" s="61"/>
      <c r="B22" s="72" t="s">
        <v>19</v>
      </c>
      <c r="C22" s="20">
        <v>28554</v>
      </c>
      <c r="D22" s="20">
        <v>36466</v>
      </c>
      <c r="E22" s="20">
        <v>65020</v>
      </c>
      <c r="F22" s="66">
        <v>81</v>
      </c>
      <c r="G22" s="66">
        <v>89</v>
      </c>
      <c r="H22" s="66">
        <v>85</v>
      </c>
      <c r="I22" s="20">
        <v>172730</v>
      </c>
      <c r="J22" s="20">
        <v>189559</v>
      </c>
      <c r="K22" s="20">
        <v>362289</v>
      </c>
      <c r="L22" s="66">
        <v>91</v>
      </c>
      <c r="M22" s="66">
        <v>95</v>
      </c>
      <c r="N22" s="66">
        <v>93</v>
      </c>
      <c r="O22" s="20">
        <v>172730</v>
      </c>
      <c r="P22" s="20">
        <v>189559</v>
      </c>
      <c r="Q22" s="20">
        <v>362289</v>
      </c>
      <c r="R22" s="66">
        <v>91</v>
      </c>
      <c r="S22" s="66">
        <v>95</v>
      </c>
      <c r="T22" s="66">
        <v>93</v>
      </c>
      <c r="U22" s="20">
        <v>201284</v>
      </c>
      <c r="V22" s="20">
        <v>226025</v>
      </c>
      <c r="W22" s="20">
        <v>427309</v>
      </c>
      <c r="X22" s="66">
        <v>89</v>
      </c>
      <c r="Y22" s="66">
        <v>94</v>
      </c>
      <c r="Z22" s="66">
        <v>92</v>
      </c>
      <c r="AF22" s="152"/>
      <c r="AG22" s="152"/>
      <c r="AH22" s="152"/>
      <c r="AI22" s="152"/>
      <c r="AJ22" s="152"/>
      <c r="AK22" s="152"/>
      <c r="AL22" s="152"/>
      <c r="AM22" s="152"/>
      <c r="AN22" s="152"/>
      <c r="AO22" s="152"/>
      <c r="AP22" s="152"/>
      <c r="AQ22" s="152"/>
      <c r="AR22" s="152"/>
      <c r="AS22" s="152"/>
      <c r="AT22" s="152"/>
      <c r="AU22" s="152"/>
      <c r="AV22" s="152"/>
    </row>
    <row r="23" spans="1:48" s="81" customFormat="1" ht="11.25">
      <c r="A23" s="61"/>
      <c r="B23" s="72" t="s">
        <v>20</v>
      </c>
      <c r="C23" s="20">
        <v>24335</v>
      </c>
      <c r="D23" s="20">
        <v>14575</v>
      </c>
      <c r="E23" s="20">
        <v>38910</v>
      </c>
      <c r="F23" s="66">
        <v>32</v>
      </c>
      <c r="G23" s="66">
        <v>39</v>
      </c>
      <c r="H23" s="66">
        <v>35</v>
      </c>
      <c r="I23" s="20">
        <v>56431</v>
      </c>
      <c r="J23" s="20">
        <v>27185</v>
      </c>
      <c r="K23" s="20">
        <v>83616</v>
      </c>
      <c r="L23" s="66">
        <v>45</v>
      </c>
      <c r="M23" s="66">
        <v>52</v>
      </c>
      <c r="N23" s="66">
        <v>47</v>
      </c>
      <c r="O23" s="20">
        <v>56431</v>
      </c>
      <c r="P23" s="20">
        <v>27185</v>
      </c>
      <c r="Q23" s="20">
        <v>83616</v>
      </c>
      <c r="R23" s="66">
        <v>45</v>
      </c>
      <c r="S23" s="66">
        <v>52</v>
      </c>
      <c r="T23" s="66">
        <v>47</v>
      </c>
      <c r="U23" s="20">
        <v>80766</v>
      </c>
      <c r="V23" s="20">
        <v>41760</v>
      </c>
      <c r="W23" s="20">
        <v>122526</v>
      </c>
      <c r="X23" s="66">
        <v>41</v>
      </c>
      <c r="Y23" s="66">
        <v>48</v>
      </c>
      <c r="Z23" s="66">
        <v>43</v>
      </c>
      <c r="AE23" s="155"/>
      <c r="AF23" s="152"/>
      <c r="AG23" s="152"/>
      <c r="AH23" s="152"/>
      <c r="AI23" s="152"/>
      <c r="AJ23" s="152"/>
      <c r="AK23" s="152" t="e">
        <f>"Table6b_SEN_by_FSM_"&amp;#REF!</f>
        <v>#REF!</v>
      </c>
      <c r="AL23" s="152"/>
      <c r="AM23" s="152"/>
      <c r="AN23" s="152"/>
      <c r="AO23" s="152"/>
      <c r="AP23" s="152"/>
      <c r="AQ23" s="152"/>
      <c r="AR23" s="152"/>
      <c r="AS23" s="152"/>
      <c r="AT23" s="152"/>
      <c r="AU23" s="152"/>
      <c r="AV23" s="152"/>
    </row>
    <row r="24" spans="1:48" s="81" customFormat="1" ht="11.25">
      <c r="A24" s="61"/>
      <c r="B24" s="72" t="s">
        <v>21</v>
      </c>
      <c r="C24" s="20">
        <v>22314</v>
      </c>
      <c r="D24" s="20">
        <v>13748</v>
      </c>
      <c r="E24" s="20">
        <v>36062</v>
      </c>
      <c r="F24" s="66">
        <v>34</v>
      </c>
      <c r="G24" s="66">
        <v>41</v>
      </c>
      <c r="H24" s="66">
        <v>37</v>
      </c>
      <c r="I24" s="20">
        <v>51241</v>
      </c>
      <c r="J24" s="20">
        <v>25187</v>
      </c>
      <c r="K24" s="20">
        <v>76428</v>
      </c>
      <c r="L24" s="66">
        <v>47</v>
      </c>
      <c r="M24" s="66">
        <v>55</v>
      </c>
      <c r="N24" s="66">
        <v>50</v>
      </c>
      <c r="O24" s="20">
        <v>51241</v>
      </c>
      <c r="P24" s="20">
        <v>25187</v>
      </c>
      <c r="Q24" s="20">
        <v>76428</v>
      </c>
      <c r="R24" s="66">
        <v>47</v>
      </c>
      <c r="S24" s="66">
        <v>55</v>
      </c>
      <c r="T24" s="66">
        <v>50</v>
      </c>
      <c r="U24" s="20">
        <v>73555</v>
      </c>
      <c r="V24" s="20">
        <v>38935</v>
      </c>
      <c r="W24" s="20">
        <v>112490</v>
      </c>
      <c r="X24" s="66">
        <v>43</v>
      </c>
      <c r="Y24" s="66">
        <v>50</v>
      </c>
      <c r="Z24" s="66">
        <v>46</v>
      </c>
      <c r="AE24" s="152"/>
      <c r="AF24" s="152"/>
      <c r="AG24" s="152"/>
      <c r="AH24" s="152"/>
      <c r="AI24" s="152"/>
      <c r="AJ24" s="152"/>
      <c r="AK24" s="152"/>
      <c r="AL24" s="152"/>
      <c r="AM24" s="152"/>
      <c r="AN24" s="152"/>
      <c r="AO24" s="152"/>
      <c r="AP24" s="152"/>
      <c r="AQ24" s="152"/>
      <c r="AR24" s="152"/>
      <c r="AS24" s="152"/>
      <c r="AT24" s="152"/>
      <c r="AU24" s="152"/>
      <c r="AV24" s="152"/>
    </row>
    <row r="25" spans="1:48" s="81" customFormat="1" ht="11.25">
      <c r="A25" s="61"/>
      <c r="B25" s="72" t="s">
        <v>112</v>
      </c>
      <c r="C25" s="20">
        <v>13475</v>
      </c>
      <c r="D25" s="20">
        <v>9526</v>
      </c>
      <c r="E25" s="20">
        <v>23001</v>
      </c>
      <c r="F25" s="66">
        <v>39</v>
      </c>
      <c r="G25" s="66">
        <v>45</v>
      </c>
      <c r="H25" s="66">
        <v>42</v>
      </c>
      <c r="I25" s="20">
        <v>33619</v>
      </c>
      <c r="J25" s="20">
        <v>18303</v>
      </c>
      <c r="K25" s="20">
        <v>51922</v>
      </c>
      <c r="L25" s="66">
        <v>51</v>
      </c>
      <c r="M25" s="66">
        <v>58</v>
      </c>
      <c r="N25" s="66">
        <v>54</v>
      </c>
      <c r="O25" s="20">
        <v>33619</v>
      </c>
      <c r="P25" s="20">
        <v>18303</v>
      </c>
      <c r="Q25" s="20">
        <v>51922</v>
      </c>
      <c r="R25" s="66">
        <v>51</v>
      </c>
      <c r="S25" s="66">
        <v>58</v>
      </c>
      <c r="T25" s="66">
        <v>54</v>
      </c>
      <c r="U25" s="20">
        <v>47094</v>
      </c>
      <c r="V25" s="20">
        <v>27829</v>
      </c>
      <c r="W25" s="20">
        <v>74923</v>
      </c>
      <c r="X25" s="66">
        <v>48</v>
      </c>
      <c r="Y25" s="66">
        <v>54</v>
      </c>
      <c r="Z25" s="66">
        <v>50</v>
      </c>
      <c r="AE25" s="152"/>
      <c r="AF25" s="152"/>
      <c r="AG25" s="152"/>
      <c r="AH25" s="152"/>
      <c r="AI25" s="152"/>
      <c r="AJ25" s="152"/>
      <c r="AK25" s="152"/>
      <c r="AL25" s="152"/>
      <c r="AM25" s="152"/>
      <c r="AN25" s="152"/>
      <c r="AO25" s="152"/>
      <c r="AP25" s="152"/>
      <c r="AQ25" s="152"/>
      <c r="AR25" s="152"/>
      <c r="AS25" s="152"/>
      <c r="AT25" s="152"/>
      <c r="AU25" s="152"/>
      <c r="AV25" s="152"/>
    </row>
    <row r="26" spans="1:48" s="81" customFormat="1" ht="11.25">
      <c r="A26" s="61"/>
      <c r="B26" s="72" t="s">
        <v>113</v>
      </c>
      <c r="C26" s="20">
        <v>8839</v>
      </c>
      <c r="D26" s="20">
        <v>4222</v>
      </c>
      <c r="E26" s="20">
        <v>13061</v>
      </c>
      <c r="F26" s="66">
        <v>26</v>
      </c>
      <c r="G26" s="66">
        <v>32</v>
      </c>
      <c r="H26" s="66">
        <v>28</v>
      </c>
      <c r="I26" s="20">
        <v>17622</v>
      </c>
      <c r="J26" s="20">
        <v>6884</v>
      </c>
      <c r="K26" s="20">
        <v>24506</v>
      </c>
      <c r="L26" s="66">
        <v>40</v>
      </c>
      <c r="M26" s="66">
        <v>45</v>
      </c>
      <c r="N26" s="66">
        <v>42</v>
      </c>
      <c r="O26" s="20">
        <v>17622</v>
      </c>
      <c r="P26" s="20">
        <v>6884</v>
      </c>
      <c r="Q26" s="20">
        <v>24506</v>
      </c>
      <c r="R26" s="66">
        <v>40</v>
      </c>
      <c r="S26" s="66">
        <v>45</v>
      </c>
      <c r="T26" s="66">
        <v>42</v>
      </c>
      <c r="U26" s="20">
        <v>26461</v>
      </c>
      <c r="V26" s="20">
        <v>11106</v>
      </c>
      <c r="W26" s="20">
        <v>37567</v>
      </c>
      <c r="X26" s="66">
        <v>36</v>
      </c>
      <c r="Y26" s="66">
        <v>40</v>
      </c>
      <c r="Z26" s="66">
        <v>37</v>
      </c>
      <c r="AE26" s="152"/>
      <c r="AF26" s="152"/>
      <c r="AG26" s="152"/>
      <c r="AH26" s="152"/>
      <c r="AI26" s="152"/>
      <c r="AJ26" s="152"/>
      <c r="AK26" s="152"/>
      <c r="AL26" s="152"/>
      <c r="AM26" s="152"/>
      <c r="AN26" s="152"/>
      <c r="AO26" s="152"/>
      <c r="AP26" s="152"/>
      <c r="AQ26" s="152"/>
      <c r="AR26" s="152"/>
      <c r="AS26" s="152"/>
      <c r="AT26" s="152"/>
      <c r="AU26" s="152"/>
      <c r="AV26" s="152"/>
    </row>
    <row r="27" spans="1:48" s="81" customFormat="1" ht="11.25">
      <c r="A27" s="61"/>
      <c r="B27" s="72" t="s">
        <v>24</v>
      </c>
      <c r="C27" s="20">
        <v>2021</v>
      </c>
      <c r="D27" s="20">
        <v>827</v>
      </c>
      <c r="E27" s="20">
        <v>2848</v>
      </c>
      <c r="F27" s="66">
        <v>11</v>
      </c>
      <c r="G27" s="66">
        <v>11</v>
      </c>
      <c r="H27" s="66">
        <v>11</v>
      </c>
      <c r="I27" s="20">
        <v>5190</v>
      </c>
      <c r="J27" s="20">
        <v>1998</v>
      </c>
      <c r="K27" s="20">
        <v>7188</v>
      </c>
      <c r="L27" s="66">
        <v>20</v>
      </c>
      <c r="M27" s="66">
        <v>18</v>
      </c>
      <c r="N27" s="66">
        <v>20</v>
      </c>
      <c r="O27" s="20">
        <v>5190</v>
      </c>
      <c r="P27" s="20">
        <v>1998</v>
      </c>
      <c r="Q27" s="20">
        <v>7188</v>
      </c>
      <c r="R27" s="66">
        <v>20</v>
      </c>
      <c r="S27" s="66">
        <v>18</v>
      </c>
      <c r="T27" s="66">
        <v>20</v>
      </c>
      <c r="U27" s="20">
        <v>7211</v>
      </c>
      <c r="V27" s="20">
        <v>2825</v>
      </c>
      <c r="W27" s="20">
        <v>10036</v>
      </c>
      <c r="X27" s="66">
        <v>18</v>
      </c>
      <c r="Y27" s="66">
        <v>16</v>
      </c>
      <c r="Z27" s="66">
        <v>17</v>
      </c>
      <c r="AE27" s="152"/>
      <c r="AF27" s="152"/>
      <c r="AG27" s="152"/>
      <c r="AH27" s="152"/>
      <c r="AI27" s="152"/>
      <c r="AJ27" s="152"/>
      <c r="AK27" s="152" t="e">
        <f>IF(#REF!="Reading",0,IF(#REF!="Writing",9,IF(#REF!="Mathematics",18,IF(#REF!="Science",27))))</f>
        <v>#REF!</v>
      </c>
      <c r="AL27" s="152"/>
      <c r="AM27" s="152"/>
      <c r="AN27" s="152"/>
      <c r="AO27" s="152"/>
      <c r="AP27" s="152"/>
      <c r="AQ27" s="152"/>
      <c r="AR27" s="152"/>
      <c r="AS27" s="152"/>
      <c r="AT27" s="152"/>
      <c r="AU27" s="152"/>
      <c r="AV27" s="152"/>
    </row>
    <row r="28" spans="1:48" s="81" customFormat="1" ht="11.25">
      <c r="A28" s="61"/>
      <c r="B28" s="61" t="s">
        <v>62</v>
      </c>
      <c r="C28" s="17">
        <v>52889</v>
      </c>
      <c r="D28" s="17">
        <v>51041</v>
      </c>
      <c r="E28" s="17">
        <v>103930</v>
      </c>
      <c r="F28" s="62">
        <v>59</v>
      </c>
      <c r="G28" s="62">
        <v>75</v>
      </c>
      <c r="H28" s="62">
        <v>66</v>
      </c>
      <c r="I28" s="17">
        <v>229161</v>
      </c>
      <c r="J28" s="17">
        <v>216744</v>
      </c>
      <c r="K28" s="17">
        <v>445905</v>
      </c>
      <c r="L28" s="62">
        <v>80</v>
      </c>
      <c r="M28" s="62">
        <v>90</v>
      </c>
      <c r="N28" s="62">
        <v>84</v>
      </c>
      <c r="O28" s="17">
        <v>230446</v>
      </c>
      <c r="P28" s="17">
        <v>217951</v>
      </c>
      <c r="Q28" s="17">
        <v>448397</v>
      </c>
      <c r="R28" s="62">
        <v>79</v>
      </c>
      <c r="S28" s="62">
        <v>89</v>
      </c>
      <c r="T28" s="62">
        <v>84</v>
      </c>
      <c r="U28" s="17">
        <v>283335</v>
      </c>
      <c r="V28" s="17">
        <v>268992</v>
      </c>
      <c r="W28" s="17">
        <v>552327</v>
      </c>
      <c r="X28" s="62">
        <v>75</v>
      </c>
      <c r="Y28" s="62">
        <v>87</v>
      </c>
      <c r="Z28" s="62">
        <v>81</v>
      </c>
      <c r="AE28" s="152"/>
      <c r="AF28" s="152"/>
      <c r="AG28" s="152"/>
      <c r="AH28" s="152"/>
      <c r="AI28" s="152"/>
      <c r="AJ28" s="152"/>
      <c r="AK28" s="152"/>
      <c r="AL28" s="152"/>
      <c r="AM28" s="152"/>
      <c r="AN28" s="152"/>
      <c r="AO28" s="152"/>
      <c r="AP28" s="152"/>
      <c r="AQ28" s="152"/>
      <c r="AR28" s="152"/>
      <c r="AS28" s="152"/>
      <c r="AT28" s="152"/>
      <c r="AU28" s="152"/>
      <c r="AV28" s="152"/>
    </row>
    <row r="29" spans="1:48" s="81" customFormat="1" ht="11.25">
      <c r="A29" s="61"/>
      <c r="B29" s="72"/>
      <c r="C29" s="20"/>
      <c r="D29" s="20"/>
      <c r="E29" s="20"/>
      <c r="F29" s="66"/>
      <c r="G29" s="66"/>
      <c r="H29" s="66"/>
      <c r="I29" s="20"/>
      <c r="J29" s="20"/>
      <c r="K29" s="20"/>
      <c r="L29" s="66"/>
      <c r="M29" s="66"/>
      <c r="N29" s="66"/>
      <c r="O29" s="20"/>
      <c r="P29" s="20"/>
      <c r="Q29" s="20"/>
      <c r="R29" s="66"/>
      <c r="S29" s="66"/>
      <c r="T29" s="66"/>
      <c r="U29" s="20"/>
      <c r="V29" s="20"/>
      <c r="W29" s="20"/>
      <c r="X29" s="66"/>
      <c r="Y29" s="66"/>
      <c r="Z29" s="66"/>
      <c r="AE29" s="152"/>
      <c r="AF29" s="152"/>
      <c r="AG29" s="152"/>
      <c r="AH29" s="152"/>
      <c r="AI29" s="152"/>
      <c r="AJ29" s="152"/>
      <c r="AK29" s="152"/>
      <c r="AL29" s="152"/>
      <c r="AM29" s="152"/>
      <c r="AN29" s="152"/>
      <c r="AO29" s="152"/>
      <c r="AP29" s="152"/>
      <c r="AQ29" s="152"/>
      <c r="AR29" s="152"/>
      <c r="AS29" s="152"/>
      <c r="AT29" s="152"/>
      <c r="AU29" s="152"/>
      <c r="AV29" s="152"/>
    </row>
    <row r="30" spans="1:48" s="81" customFormat="1" ht="11.25">
      <c r="A30" s="278">
        <v>2011</v>
      </c>
      <c r="B30" s="278"/>
      <c r="C30" s="98"/>
      <c r="D30" s="98"/>
      <c r="E30" s="98"/>
      <c r="F30" s="98"/>
      <c r="G30" s="98"/>
      <c r="H30" s="98"/>
      <c r="I30" s="98"/>
      <c r="J30" s="98"/>
      <c r="K30" s="98"/>
      <c r="L30" s="99"/>
      <c r="M30" s="99"/>
      <c r="N30" s="99"/>
      <c r="O30" s="98"/>
      <c r="P30" s="98"/>
      <c r="Q30" s="98"/>
      <c r="R30" s="99"/>
      <c r="S30" s="99"/>
      <c r="T30" s="99"/>
      <c r="U30" s="98"/>
      <c r="V30" s="98"/>
      <c r="W30" s="98"/>
      <c r="X30" s="98"/>
      <c r="Y30" s="98"/>
      <c r="Z30" s="98"/>
      <c r="AF30" s="152"/>
      <c r="AG30" s="152"/>
      <c r="AH30" s="152"/>
      <c r="AI30" s="152"/>
      <c r="AJ30" s="152"/>
      <c r="AK30" s="152"/>
      <c r="AL30" s="152"/>
      <c r="AM30" s="152"/>
      <c r="AN30" s="152"/>
      <c r="AO30" s="152"/>
      <c r="AP30" s="152"/>
      <c r="AQ30" s="152"/>
      <c r="AR30" s="152"/>
      <c r="AS30" s="152"/>
      <c r="AT30" s="152"/>
      <c r="AU30" s="152"/>
      <c r="AV30" s="152"/>
    </row>
    <row r="31" spans="1:48" s="154" customFormat="1" ht="11.25">
      <c r="A31" s="265" t="s">
        <v>627</v>
      </c>
      <c r="B31" s="69"/>
      <c r="C31" s="17"/>
      <c r="D31" s="17"/>
      <c r="E31" s="17"/>
      <c r="F31" s="70"/>
      <c r="G31" s="70"/>
      <c r="H31" s="70"/>
      <c r="I31" s="17"/>
      <c r="J31" s="17"/>
      <c r="K31" s="17"/>
      <c r="L31" s="70"/>
      <c r="M31" s="70"/>
      <c r="N31" s="70"/>
      <c r="O31" s="70"/>
      <c r="P31" s="70"/>
      <c r="Q31" s="70"/>
      <c r="R31" s="70"/>
      <c r="S31" s="70"/>
      <c r="T31" s="70"/>
      <c r="U31" s="17"/>
      <c r="V31" s="17"/>
      <c r="W31" s="17"/>
      <c r="X31" s="70"/>
      <c r="Y31" s="70"/>
      <c r="Z31" s="70"/>
      <c r="AF31" s="153"/>
      <c r="AG31" s="153"/>
      <c r="AH31" s="153"/>
      <c r="AI31" s="153"/>
      <c r="AJ31" s="153"/>
      <c r="AK31" s="153"/>
      <c r="AL31" s="153"/>
      <c r="AM31" s="153"/>
      <c r="AN31" s="153"/>
      <c r="AO31" s="153"/>
      <c r="AP31" s="153"/>
      <c r="AQ31" s="153"/>
      <c r="AR31" s="153"/>
      <c r="AS31" s="153"/>
      <c r="AT31" s="153"/>
      <c r="AU31" s="153"/>
      <c r="AV31" s="153"/>
    </row>
    <row r="32" spans="1:48" s="81" customFormat="1" ht="11.25">
      <c r="A32" s="61"/>
      <c r="B32" s="72" t="s">
        <v>19</v>
      </c>
      <c r="C32" s="20">
        <v>30792</v>
      </c>
      <c r="D32" s="20">
        <v>39280</v>
      </c>
      <c r="E32" s="20">
        <v>70072</v>
      </c>
      <c r="F32" s="66">
        <v>81</v>
      </c>
      <c r="G32" s="66">
        <v>89</v>
      </c>
      <c r="H32" s="66">
        <v>85</v>
      </c>
      <c r="I32" s="20">
        <v>177466</v>
      </c>
      <c r="J32" s="20">
        <v>194682</v>
      </c>
      <c r="K32" s="20">
        <v>372148</v>
      </c>
      <c r="L32" s="66">
        <v>91</v>
      </c>
      <c r="M32" s="66">
        <v>95</v>
      </c>
      <c r="N32" s="66">
        <v>93</v>
      </c>
      <c r="O32" s="20">
        <v>177466</v>
      </c>
      <c r="P32" s="20">
        <v>194682</v>
      </c>
      <c r="Q32" s="20">
        <v>372148</v>
      </c>
      <c r="R32" s="66">
        <v>91</v>
      </c>
      <c r="S32" s="66">
        <v>95</v>
      </c>
      <c r="T32" s="66">
        <v>93</v>
      </c>
      <c r="U32" s="20">
        <v>208258</v>
      </c>
      <c r="V32" s="20">
        <v>233962</v>
      </c>
      <c r="W32" s="20">
        <v>442220</v>
      </c>
      <c r="X32" s="66">
        <v>90</v>
      </c>
      <c r="Y32" s="66">
        <v>94</v>
      </c>
      <c r="Z32" s="66">
        <v>92</v>
      </c>
      <c r="AF32" s="152"/>
      <c r="AG32" s="152"/>
      <c r="AH32" s="152"/>
      <c r="AI32" s="152"/>
      <c r="AJ32" s="152"/>
      <c r="AK32" s="152"/>
      <c r="AL32" s="152"/>
      <c r="AM32" s="152"/>
      <c r="AN32" s="152"/>
      <c r="AO32" s="152"/>
      <c r="AP32" s="152"/>
      <c r="AQ32" s="152"/>
      <c r="AR32" s="152"/>
      <c r="AS32" s="152"/>
      <c r="AT32" s="152"/>
      <c r="AU32" s="152"/>
      <c r="AV32" s="152"/>
    </row>
    <row r="33" spans="1:48" s="81" customFormat="1" ht="11.25">
      <c r="A33" s="61"/>
      <c r="B33" s="72" t="s">
        <v>20</v>
      </c>
      <c r="C33" s="20">
        <v>25334</v>
      </c>
      <c r="D33" s="20">
        <v>14889</v>
      </c>
      <c r="E33" s="20">
        <v>40223</v>
      </c>
      <c r="F33" s="66">
        <v>32</v>
      </c>
      <c r="G33" s="66">
        <v>40</v>
      </c>
      <c r="H33" s="66">
        <v>35</v>
      </c>
      <c r="I33" s="20">
        <v>55619</v>
      </c>
      <c r="J33" s="20">
        <v>26599</v>
      </c>
      <c r="K33" s="20">
        <v>82218</v>
      </c>
      <c r="L33" s="66">
        <v>45</v>
      </c>
      <c r="M33" s="66">
        <v>51</v>
      </c>
      <c r="N33" s="66">
        <v>47</v>
      </c>
      <c r="O33" s="20">
        <v>55619</v>
      </c>
      <c r="P33" s="20">
        <v>26599</v>
      </c>
      <c r="Q33" s="20">
        <v>82218</v>
      </c>
      <c r="R33" s="66">
        <v>45</v>
      </c>
      <c r="S33" s="66">
        <v>51</v>
      </c>
      <c r="T33" s="66">
        <v>47</v>
      </c>
      <c r="U33" s="20">
        <v>80953</v>
      </c>
      <c r="V33" s="20">
        <v>41488</v>
      </c>
      <c r="W33" s="20">
        <v>122441</v>
      </c>
      <c r="X33" s="66">
        <v>41</v>
      </c>
      <c r="Y33" s="66">
        <v>47</v>
      </c>
      <c r="Z33" s="66">
        <v>43</v>
      </c>
      <c r="AE33" s="155"/>
      <c r="AF33" s="152"/>
      <c r="AG33" s="152"/>
      <c r="AH33" s="152"/>
      <c r="AI33" s="152"/>
      <c r="AJ33" s="152"/>
      <c r="AK33" s="152" t="e">
        <f>"Table6b_SEN_by_FSM_"&amp;#REF!</f>
        <v>#REF!</v>
      </c>
      <c r="AL33" s="152"/>
      <c r="AM33" s="152"/>
      <c r="AN33" s="152"/>
      <c r="AO33" s="152"/>
      <c r="AP33" s="152"/>
      <c r="AQ33" s="152"/>
      <c r="AR33" s="152"/>
      <c r="AS33" s="152"/>
      <c r="AT33" s="152"/>
      <c r="AU33" s="152"/>
      <c r="AV33" s="152"/>
    </row>
    <row r="34" spans="1:48" s="81" customFormat="1" ht="11.25">
      <c r="A34" s="61"/>
      <c r="B34" s="72" t="s">
        <v>21</v>
      </c>
      <c r="C34" s="20">
        <v>23067</v>
      </c>
      <c r="D34" s="20">
        <v>13992</v>
      </c>
      <c r="E34" s="20">
        <v>37059</v>
      </c>
      <c r="F34" s="66">
        <v>34</v>
      </c>
      <c r="G34" s="66">
        <v>42</v>
      </c>
      <c r="H34" s="66">
        <v>37</v>
      </c>
      <c r="I34" s="20">
        <v>50295</v>
      </c>
      <c r="J34" s="20">
        <v>24552</v>
      </c>
      <c r="K34" s="20">
        <v>74847</v>
      </c>
      <c r="L34" s="66">
        <v>48</v>
      </c>
      <c r="M34" s="66">
        <v>54</v>
      </c>
      <c r="N34" s="66">
        <v>50</v>
      </c>
      <c r="O34" s="20">
        <v>50295</v>
      </c>
      <c r="P34" s="20">
        <v>24552</v>
      </c>
      <c r="Q34" s="20">
        <v>74847</v>
      </c>
      <c r="R34" s="66">
        <v>48</v>
      </c>
      <c r="S34" s="66">
        <v>54</v>
      </c>
      <c r="T34" s="66">
        <v>50</v>
      </c>
      <c r="U34" s="20">
        <v>73362</v>
      </c>
      <c r="V34" s="20">
        <v>38544</v>
      </c>
      <c r="W34" s="20">
        <v>111906</v>
      </c>
      <c r="X34" s="66">
        <v>44</v>
      </c>
      <c r="Y34" s="66">
        <v>49</v>
      </c>
      <c r="Z34" s="66">
        <v>46</v>
      </c>
      <c r="AE34" s="152"/>
      <c r="AF34" s="152"/>
      <c r="AG34" s="152"/>
      <c r="AH34" s="152"/>
      <c r="AI34" s="152"/>
      <c r="AJ34" s="152"/>
      <c r="AK34" s="152"/>
      <c r="AL34" s="152"/>
      <c r="AM34" s="152"/>
      <c r="AN34" s="152"/>
      <c r="AO34" s="152"/>
      <c r="AP34" s="152"/>
      <c r="AQ34" s="152"/>
      <c r="AR34" s="152"/>
      <c r="AS34" s="152"/>
      <c r="AT34" s="152"/>
      <c r="AU34" s="152"/>
      <c r="AV34" s="152"/>
    </row>
    <row r="35" spans="1:48" s="81" customFormat="1" ht="11.25">
      <c r="A35" s="61"/>
      <c r="B35" s="72" t="s">
        <v>112</v>
      </c>
      <c r="C35" s="20">
        <v>13913</v>
      </c>
      <c r="D35" s="20">
        <v>9507</v>
      </c>
      <c r="E35" s="20">
        <v>23420</v>
      </c>
      <c r="F35" s="66">
        <v>39</v>
      </c>
      <c r="G35" s="66">
        <v>46</v>
      </c>
      <c r="H35" s="66">
        <v>42</v>
      </c>
      <c r="I35" s="20">
        <v>32555</v>
      </c>
      <c r="J35" s="20">
        <v>17600</v>
      </c>
      <c r="K35" s="20">
        <v>50155</v>
      </c>
      <c r="L35" s="66">
        <v>51</v>
      </c>
      <c r="M35" s="66">
        <v>57</v>
      </c>
      <c r="N35" s="66">
        <v>53</v>
      </c>
      <c r="O35" s="20">
        <v>32555</v>
      </c>
      <c r="P35" s="20">
        <v>17600</v>
      </c>
      <c r="Q35" s="20">
        <v>50155</v>
      </c>
      <c r="R35" s="66">
        <v>51</v>
      </c>
      <c r="S35" s="66">
        <v>57</v>
      </c>
      <c r="T35" s="66">
        <v>53</v>
      </c>
      <c r="U35" s="20">
        <v>46468</v>
      </c>
      <c r="V35" s="20">
        <v>27107</v>
      </c>
      <c r="W35" s="20">
        <v>73575</v>
      </c>
      <c r="X35" s="66">
        <v>48</v>
      </c>
      <c r="Y35" s="66">
        <v>53</v>
      </c>
      <c r="Z35" s="66">
        <v>50</v>
      </c>
      <c r="AE35" s="152"/>
      <c r="AF35" s="152"/>
      <c r="AG35" s="152"/>
      <c r="AH35" s="152"/>
      <c r="AI35" s="152"/>
      <c r="AJ35" s="152"/>
      <c r="AK35" s="152"/>
      <c r="AL35" s="152"/>
      <c r="AM35" s="152"/>
      <c r="AN35" s="152"/>
      <c r="AO35" s="152"/>
      <c r="AP35" s="152"/>
      <c r="AQ35" s="152"/>
      <c r="AR35" s="152"/>
      <c r="AS35" s="152"/>
      <c r="AT35" s="152"/>
      <c r="AU35" s="152"/>
      <c r="AV35" s="152"/>
    </row>
    <row r="36" spans="1:48" s="81" customFormat="1" ht="11.25">
      <c r="A36" s="61"/>
      <c r="B36" s="72" t="s">
        <v>113</v>
      </c>
      <c r="C36" s="20">
        <v>9154</v>
      </c>
      <c r="D36" s="20">
        <v>4485</v>
      </c>
      <c r="E36" s="20">
        <v>13639</v>
      </c>
      <c r="F36" s="66">
        <v>27</v>
      </c>
      <c r="G36" s="66">
        <v>32</v>
      </c>
      <c r="H36" s="66">
        <v>28</v>
      </c>
      <c r="I36" s="20">
        <v>17740</v>
      </c>
      <c r="J36" s="20">
        <v>6952</v>
      </c>
      <c r="K36" s="20">
        <v>24692</v>
      </c>
      <c r="L36" s="66">
        <v>41</v>
      </c>
      <c r="M36" s="66">
        <v>45</v>
      </c>
      <c r="N36" s="66">
        <v>42</v>
      </c>
      <c r="O36" s="20">
        <v>17740</v>
      </c>
      <c r="P36" s="20">
        <v>6952</v>
      </c>
      <c r="Q36" s="20">
        <v>24692</v>
      </c>
      <c r="R36" s="66">
        <v>41</v>
      </c>
      <c r="S36" s="66">
        <v>45</v>
      </c>
      <c r="T36" s="66">
        <v>42</v>
      </c>
      <c r="U36" s="20">
        <v>26894</v>
      </c>
      <c r="V36" s="20">
        <v>11437</v>
      </c>
      <c r="W36" s="20">
        <v>38331</v>
      </c>
      <c r="X36" s="66">
        <v>36</v>
      </c>
      <c r="Y36" s="66">
        <v>40</v>
      </c>
      <c r="Z36" s="66">
        <v>37</v>
      </c>
      <c r="AE36" s="152"/>
      <c r="AF36" s="152"/>
      <c r="AG36" s="152"/>
      <c r="AH36" s="152"/>
      <c r="AI36" s="152"/>
      <c r="AJ36" s="152"/>
      <c r="AK36" s="152"/>
      <c r="AL36" s="152"/>
      <c r="AM36" s="152"/>
      <c r="AN36" s="152"/>
      <c r="AO36" s="152"/>
      <c r="AP36" s="152"/>
      <c r="AQ36" s="152"/>
      <c r="AR36" s="152"/>
      <c r="AS36" s="152"/>
      <c r="AT36" s="152"/>
      <c r="AU36" s="152"/>
      <c r="AV36" s="152"/>
    </row>
    <row r="37" spans="1:48" s="81" customFormat="1" ht="11.25">
      <c r="A37" s="61"/>
      <c r="B37" s="72" t="s">
        <v>24</v>
      </c>
      <c r="C37" s="20">
        <v>2267</v>
      </c>
      <c r="D37" s="20">
        <v>897</v>
      </c>
      <c r="E37" s="20">
        <v>3164</v>
      </c>
      <c r="F37" s="66">
        <v>12</v>
      </c>
      <c r="G37" s="66">
        <v>11</v>
      </c>
      <c r="H37" s="66">
        <v>12</v>
      </c>
      <c r="I37" s="20">
        <v>5324</v>
      </c>
      <c r="J37" s="20">
        <v>2047</v>
      </c>
      <c r="K37" s="20">
        <v>7371</v>
      </c>
      <c r="L37" s="66">
        <v>19</v>
      </c>
      <c r="M37" s="66">
        <v>18</v>
      </c>
      <c r="N37" s="66">
        <v>18</v>
      </c>
      <c r="O37" s="20">
        <v>5324</v>
      </c>
      <c r="P37" s="20">
        <v>2047</v>
      </c>
      <c r="Q37" s="20">
        <v>7371</v>
      </c>
      <c r="R37" s="66">
        <v>19</v>
      </c>
      <c r="S37" s="66">
        <v>18</v>
      </c>
      <c r="T37" s="66">
        <v>18</v>
      </c>
      <c r="U37" s="20">
        <v>7591</v>
      </c>
      <c r="V37" s="20">
        <v>2944</v>
      </c>
      <c r="W37" s="20">
        <v>10535</v>
      </c>
      <c r="X37" s="66">
        <v>17</v>
      </c>
      <c r="Y37" s="66">
        <v>16</v>
      </c>
      <c r="Z37" s="66">
        <v>16</v>
      </c>
      <c r="AE37" s="152"/>
      <c r="AF37" s="152"/>
      <c r="AG37" s="152"/>
      <c r="AH37" s="152"/>
      <c r="AI37" s="152"/>
      <c r="AJ37" s="152"/>
      <c r="AK37" s="152" t="e">
        <f>IF(#REF!="Reading",0,IF(#REF!="Writing",9,IF(#REF!="Mathematics",18,IF(#REF!="Science",27))))</f>
        <v>#REF!</v>
      </c>
      <c r="AL37" s="152"/>
      <c r="AM37" s="152"/>
      <c r="AN37" s="152"/>
      <c r="AO37" s="152"/>
      <c r="AP37" s="152"/>
      <c r="AQ37" s="152"/>
      <c r="AR37" s="152"/>
      <c r="AS37" s="152"/>
      <c r="AT37" s="152"/>
      <c r="AU37" s="152"/>
      <c r="AV37" s="152"/>
    </row>
    <row r="38" spans="1:48" s="81" customFormat="1" ht="11.25">
      <c r="A38" s="75"/>
      <c r="B38" s="75" t="s">
        <v>62</v>
      </c>
      <c r="C38" s="32">
        <v>56126</v>
      </c>
      <c r="D38" s="32">
        <v>54169</v>
      </c>
      <c r="E38" s="32">
        <v>110295</v>
      </c>
      <c r="F38" s="146">
        <v>59</v>
      </c>
      <c r="G38" s="146">
        <v>75</v>
      </c>
      <c r="H38" s="146">
        <v>67</v>
      </c>
      <c r="I38" s="32">
        <v>233085</v>
      </c>
      <c r="J38" s="32">
        <v>221281</v>
      </c>
      <c r="K38" s="32">
        <v>454366</v>
      </c>
      <c r="L38" s="146">
        <v>80</v>
      </c>
      <c r="M38" s="146">
        <v>90</v>
      </c>
      <c r="N38" s="146">
        <v>85</v>
      </c>
      <c r="O38" s="32">
        <v>234427</v>
      </c>
      <c r="P38" s="32">
        <v>222512</v>
      </c>
      <c r="Q38" s="32">
        <v>456939</v>
      </c>
      <c r="R38" s="146">
        <v>80</v>
      </c>
      <c r="S38" s="146">
        <v>90</v>
      </c>
      <c r="T38" s="146">
        <v>85</v>
      </c>
      <c r="U38" s="32">
        <v>290553</v>
      </c>
      <c r="V38" s="32">
        <v>276681</v>
      </c>
      <c r="W38" s="32">
        <v>567234</v>
      </c>
      <c r="X38" s="146">
        <v>76</v>
      </c>
      <c r="Y38" s="146">
        <v>87</v>
      </c>
      <c r="Z38" s="146">
        <v>81</v>
      </c>
      <c r="AE38" s="152"/>
      <c r="AF38" s="152"/>
      <c r="AG38" s="152"/>
      <c r="AH38" s="152"/>
      <c r="AI38" s="152"/>
      <c r="AJ38" s="152"/>
      <c r="AK38" s="152"/>
      <c r="AL38" s="152"/>
      <c r="AM38" s="152"/>
      <c r="AN38" s="152"/>
      <c r="AO38" s="152"/>
      <c r="AP38" s="152"/>
      <c r="AQ38" s="152"/>
      <c r="AR38" s="152"/>
      <c r="AS38" s="152"/>
      <c r="AT38" s="152"/>
      <c r="AU38" s="152"/>
      <c r="AV38" s="152"/>
    </row>
    <row r="39" spans="3:48" s="81" customFormat="1" ht="11.25">
      <c r="C39" s="82"/>
      <c r="D39" s="82"/>
      <c r="E39" s="82"/>
      <c r="F39" s="83"/>
      <c r="G39" s="83"/>
      <c r="H39" s="83"/>
      <c r="I39" s="82"/>
      <c r="J39" s="82"/>
      <c r="K39" s="82"/>
      <c r="O39" s="82"/>
      <c r="P39" s="82"/>
      <c r="Q39" s="82"/>
      <c r="Z39" s="86" t="s">
        <v>37</v>
      </c>
      <c r="AE39" s="152"/>
      <c r="AF39" s="152"/>
      <c r="AG39" s="152"/>
      <c r="AH39" s="152"/>
      <c r="AI39" s="152"/>
      <c r="AJ39" s="152"/>
      <c r="AK39" s="152"/>
      <c r="AL39" s="152"/>
      <c r="AM39" s="152"/>
      <c r="AN39" s="152"/>
      <c r="AO39" s="152"/>
      <c r="AP39" s="152"/>
      <c r="AQ39" s="152"/>
      <c r="AR39" s="152"/>
      <c r="AS39" s="152"/>
      <c r="AT39" s="152"/>
      <c r="AU39" s="152"/>
      <c r="AV39" s="152"/>
    </row>
    <row r="40" spans="1:51" ht="11.25">
      <c r="A40" s="87" t="s">
        <v>114</v>
      </c>
      <c r="B40" s="82"/>
      <c r="C40" s="82"/>
      <c r="D40" s="82"/>
      <c r="E40" s="81"/>
      <c r="F40" s="81"/>
      <c r="G40" s="81"/>
      <c r="H40" s="82"/>
      <c r="I40" s="82"/>
      <c r="J40" s="82"/>
      <c r="K40" s="81"/>
      <c r="L40" s="81"/>
      <c r="M40" s="81"/>
      <c r="N40" s="82"/>
      <c r="O40" s="82"/>
      <c r="P40" s="82"/>
      <c r="Q40" s="81"/>
      <c r="R40" s="81"/>
      <c r="S40" s="81"/>
      <c r="AE40" s="114">
        <v>2009</v>
      </c>
      <c r="AF40" s="114"/>
      <c r="AG40" s="114"/>
      <c r="AH40" s="114"/>
      <c r="AI40" s="114"/>
      <c r="AJ40" s="114"/>
      <c r="AK40" s="114"/>
      <c r="AL40" s="114"/>
      <c r="AM40" s="114"/>
      <c r="AN40" s="114"/>
      <c r="AO40" s="114"/>
      <c r="AP40" s="114"/>
      <c r="AQ40" s="114"/>
      <c r="AR40" s="114"/>
      <c r="AS40" s="114"/>
      <c r="AT40" s="114"/>
      <c r="AU40" s="114"/>
      <c r="AV40" s="114"/>
      <c r="AW40" s="114"/>
      <c r="AX40" s="114"/>
      <c r="AY40" s="114"/>
    </row>
    <row r="41" spans="1:31" ht="11.25">
      <c r="A41" s="87" t="s">
        <v>115</v>
      </c>
      <c r="B41" s="87"/>
      <c r="C41" s="88"/>
      <c r="D41" s="89"/>
      <c r="E41" s="89"/>
      <c r="F41" s="89"/>
      <c r="G41" s="89"/>
      <c r="H41" s="89"/>
      <c r="I41" s="89"/>
      <c r="J41" s="89"/>
      <c r="K41" s="90"/>
      <c r="L41" s="90"/>
      <c r="M41" s="90"/>
      <c r="N41" s="90"/>
      <c r="O41" s="90"/>
      <c r="P41" s="90"/>
      <c r="Q41" s="90"/>
      <c r="R41" s="90"/>
      <c r="S41" s="90"/>
      <c r="T41" s="90"/>
      <c r="U41" s="90"/>
      <c r="V41" s="90"/>
      <c r="W41" s="90"/>
      <c r="X41" s="90"/>
      <c r="Y41" s="90"/>
      <c r="Z41" s="91"/>
      <c r="AE41" s="125">
        <v>2010</v>
      </c>
    </row>
    <row r="42" spans="1:31" ht="11.25">
      <c r="A42" s="148" t="s">
        <v>74</v>
      </c>
      <c r="B42" s="87"/>
      <c r="C42" s="88"/>
      <c r="D42" s="88"/>
      <c r="E42" s="88"/>
      <c r="F42" s="88"/>
      <c r="G42" s="88"/>
      <c r="H42" s="24"/>
      <c r="I42" s="24"/>
      <c r="J42" s="88"/>
      <c r="K42" s="24"/>
      <c r="L42" s="24"/>
      <c r="M42" s="24"/>
      <c r="N42" s="24"/>
      <c r="O42" s="24"/>
      <c r="AE42" s="92">
        <v>2011</v>
      </c>
    </row>
    <row r="43" spans="1:15" ht="11.25">
      <c r="A43" s="87" t="s">
        <v>634</v>
      </c>
      <c r="B43" s="87"/>
      <c r="C43" s="88"/>
      <c r="D43" s="88"/>
      <c r="E43" s="88"/>
      <c r="F43" s="88"/>
      <c r="G43" s="88"/>
      <c r="H43" s="24"/>
      <c r="I43" s="24"/>
      <c r="J43" s="88"/>
      <c r="K43" s="24"/>
      <c r="L43" s="24"/>
      <c r="M43" s="24"/>
      <c r="N43" s="24"/>
      <c r="O43" s="24"/>
    </row>
    <row r="44" spans="1:15" ht="11.25">
      <c r="A44" s="148" t="s">
        <v>75</v>
      </c>
      <c r="B44" s="87"/>
      <c r="C44" s="88"/>
      <c r="D44" s="88"/>
      <c r="E44" s="88"/>
      <c r="F44" s="88"/>
      <c r="G44" s="88"/>
      <c r="H44" s="24"/>
      <c r="I44" s="24"/>
      <c r="J44" s="88"/>
      <c r="K44" s="24"/>
      <c r="L44" s="24"/>
      <c r="M44" s="24"/>
      <c r="N44" s="24"/>
      <c r="O44" s="24"/>
    </row>
    <row r="46" ht="11.25">
      <c r="A46" s="88" t="s">
        <v>76</v>
      </c>
    </row>
    <row r="47" ht="11.25">
      <c r="A47" s="87" t="s">
        <v>77</v>
      </c>
    </row>
  </sheetData>
  <sheetProtection/>
  <mergeCells count="16">
    <mergeCell ref="A30:B30"/>
    <mergeCell ref="A7:B9"/>
    <mergeCell ref="C7:H7"/>
    <mergeCell ref="I7:N7"/>
    <mergeCell ref="O7:T7"/>
    <mergeCell ref="R8:T8"/>
    <mergeCell ref="A10:B10"/>
    <mergeCell ref="A20:B20"/>
    <mergeCell ref="U7:Z7"/>
    <mergeCell ref="C8:E8"/>
    <mergeCell ref="F8:H8"/>
    <mergeCell ref="I8:K8"/>
    <mergeCell ref="L8:N8"/>
    <mergeCell ref="O8:Q8"/>
    <mergeCell ref="U8:W8"/>
    <mergeCell ref="X8:Z8"/>
  </mergeCells>
  <dataValidations count="2">
    <dataValidation type="list" allowBlank="1" showInputMessage="1" showErrorMessage="1" sqref="IC4">
      <formula1>$AE$1:$AE$4</formula1>
    </dataValidation>
    <dataValidation type="list" allowBlank="1" showInputMessage="1" showErrorMessage="1" sqref="IC5:IF5">
      <formula1>$AE$40:$AE$42</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Y47"/>
  <sheetViews>
    <sheetView zoomScalePageLayoutView="0" workbookViewId="0" topLeftCell="A1">
      <selection activeCell="A1" sqref="A1"/>
    </sheetView>
  </sheetViews>
  <sheetFormatPr defaultColWidth="9.140625" defaultRowHeight="15"/>
  <cols>
    <col min="1" max="1" width="2.7109375" style="92" customWidth="1"/>
    <col min="2" max="2" width="19.140625" style="92" customWidth="1"/>
    <col min="3" max="3" width="8.421875" style="92" customWidth="1"/>
    <col min="4" max="4" width="8.7109375" style="92" customWidth="1"/>
    <col min="5" max="5" width="7.7109375" style="92" customWidth="1"/>
    <col min="6" max="6" width="7.8515625" style="92" customWidth="1"/>
    <col min="7" max="7" width="8.28125" style="92" customWidth="1"/>
    <col min="8" max="8" width="9.00390625" style="92" customWidth="1"/>
    <col min="9" max="9" width="8.28125" style="92" customWidth="1"/>
    <col min="10" max="10" width="9.140625" style="92" customWidth="1"/>
    <col min="11" max="11" width="7.421875" style="92" customWidth="1"/>
    <col min="12" max="12" width="9.140625" style="92" customWidth="1"/>
    <col min="13" max="13" width="7.57421875" style="92" customWidth="1"/>
    <col min="14" max="14" width="8.7109375" style="92" customWidth="1"/>
    <col min="15" max="15" width="8.00390625" style="92" customWidth="1"/>
    <col min="16" max="16" width="8.8515625" style="92" customWidth="1"/>
    <col min="17" max="17" width="8.7109375" style="92" customWidth="1"/>
    <col min="18" max="18" width="8.00390625" style="92" customWidth="1"/>
    <col min="19" max="19" width="9.140625" style="92" customWidth="1"/>
    <col min="20" max="20" width="7.57421875" style="92" customWidth="1"/>
    <col min="21" max="30" width="9.140625" style="92" customWidth="1"/>
    <col min="31" max="31" width="14.7109375" style="92" hidden="1" customWidth="1"/>
    <col min="32" max="38" width="9.140625" style="92" hidden="1" customWidth="1"/>
    <col min="39" max="16384" width="9.140625" style="92" customWidth="1"/>
  </cols>
  <sheetData>
    <row r="1" spans="1:48" ht="14.25">
      <c r="A1" s="43" t="s">
        <v>636</v>
      </c>
      <c r="B1" s="44"/>
      <c r="C1" s="44"/>
      <c r="D1" s="44"/>
      <c r="E1" s="44"/>
      <c r="F1" s="44"/>
      <c r="G1" s="44"/>
      <c r="H1" s="44"/>
      <c r="I1" s="44"/>
      <c r="J1" s="44"/>
      <c r="K1" s="44"/>
      <c r="L1" s="121"/>
      <c r="AE1" s="114" t="s">
        <v>66</v>
      </c>
      <c r="AF1" s="114"/>
      <c r="AG1" s="114"/>
      <c r="AH1" s="114"/>
      <c r="AI1" s="114"/>
      <c r="AJ1" s="114"/>
      <c r="AK1" s="114"/>
      <c r="AL1" s="114"/>
      <c r="AM1" s="114"/>
      <c r="AN1" s="114"/>
      <c r="AO1" s="114"/>
      <c r="AP1" s="114"/>
      <c r="AQ1" s="114"/>
      <c r="AR1" s="114"/>
      <c r="AS1" s="114"/>
      <c r="AT1" s="114"/>
      <c r="AU1" s="114"/>
      <c r="AV1" s="114"/>
    </row>
    <row r="2" spans="1:12" ht="14.25">
      <c r="A2" s="44" t="s">
        <v>103</v>
      </c>
      <c r="B2" s="122"/>
      <c r="C2" s="44"/>
      <c r="D2" s="47"/>
      <c r="E2" s="47"/>
      <c r="F2" s="44"/>
      <c r="G2" s="44"/>
      <c r="H2" s="121"/>
      <c r="I2" s="121"/>
      <c r="J2" s="121"/>
      <c r="K2" s="121"/>
      <c r="L2" s="114"/>
    </row>
    <row r="3" spans="1:12" ht="12.75">
      <c r="A3" s="122" t="s">
        <v>67</v>
      </c>
      <c r="B3" s="44"/>
      <c r="C3" s="44"/>
      <c r="D3" s="44"/>
      <c r="E3" s="44"/>
      <c r="F3" s="44"/>
      <c r="G3" s="44"/>
      <c r="H3" s="121"/>
      <c r="I3" s="121"/>
      <c r="L3" s="114"/>
    </row>
    <row r="4" spans="1:12" ht="12.75">
      <c r="A4" s="121" t="s">
        <v>68</v>
      </c>
      <c r="L4" s="114"/>
    </row>
    <row r="5" ht="11.25">
      <c r="L5" s="114"/>
    </row>
    <row r="6" spans="31:48" ht="11.25">
      <c r="AE6" s="114"/>
      <c r="AF6" s="114"/>
      <c r="AG6" s="114"/>
      <c r="AH6" s="114"/>
      <c r="AI6" s="114"/>
      <c r="AJ6" s="114"/>
      <c r="AK6" s="114"/>
      <c r="AL6" s="114"/>
      <c r="AM6" s="114"/>
      <c r="AN6" s="114"/>
      <c r="AO6" s="114"/>
      <c r="AP6" s="114"/>
      <c r="AQ6" s="114"/>
      <c r="AR6" s="114"/>
      <c r="AS6" s="114"/>
      <c r="AT6" s="114"/>
      <c r="AU6" s="114"/>
      <c r="AV6" s="114"/>
    </row>
    <row r="7" spans="1:48" s="81" customFormat="1" ht="11.25">
      <c r="A7" s="279" t="s">
        <v>97</v>
      </c>
      <c r="B7" s="279"/>
      <c r="C7" s="282" t="s">
        <v>51</v>
      </c>
      <c r="D7" s="282"/>
      <c r="E7" s="282"/>
      <c r="F7" s="282"/>
      <c r="G7" s="282"/>
      <c r="H7" s="282"/>
      <c r="I7" s="282" t="s">
        <v>107</v>
      </c>
      <c r="J7" s="282"/>
      <c r="K7" s="282"/>
      <c r="L7" s="282"/>
      <c r="M7" s="282"/>
      <c r="N7" s="282"/>
      <c r="O7" s="282" t="s">
        <v>52</v>
      </c>
      <c r="P7" s="282"/>
      <c r="Q7" s="282"/>
      <c r="R7" s="282"/>
      <c r="S7" s="282"/>
      <c r="T7" s="282"/>
      <c r="U7" s="282" t="s">
        <v>108</v>
      </c>
      <c r="V7" s="282"/>
      <c r="W7" s="282"/>
      <c r="X7" s="282"/>
      <c r="Y7" s="282"/>
      <c r="Z7" s="282"/>
      <c r="AE7" s="152"/>
      <c r="AF7" s="152"/>
      <c r="AG7" s="152"/>
      <c r="AH7" s="152"/>
      <c r="AI7" s="152"/>
      <c r="AJ7" s="152"/>
      <c r="AK7" s="152"/>
      <c r="AL7" s="152"/>
      <c r="AM7" s="152"/>
      <c r="AN7" s="152"/>
      <c r="AO7" s="152"/>
      <c r="AP7" s="152"/>
      <c r="AQ7" s="152"/>
      <c r="AR7" s="152"/>
      <c r="AS7" s="152"/>
      <c r="AT7" s="152"/>
      <c r="AU7" s="152"/>
      <c r="AV7" s="152"/>
    </row>
    <row r="8" spans="1:48" s="81" customFormat="1" ht="22.5" customHeight="1">
      <c r="A8" s="280"/>
      <c r="B8" s="280"/>
      <c r="C8" s="305" t="s">
        <v>109</v>
      </c>
      <c r="D8" s="305"/>
      <c r="E8" s="305"/>
      <c r="F8" s="306" t="s">
        <v>110</v>
      </c>
      <c r="G8" s="306"/>
      <c r="H8" s="306"/>
      <c r="I8" s="305" t="s">
        <v>109</v>
      </c>
      <c r="J8" s="305"/>
      <c r="K8" s="305"/>
      <c r="L8" s="306" t="s">
        <v>110</v>
      </c>
      <c r="M8" s="306"/>
      <c r="N8" s="306"/>
      <c r="O8" s="305" t="s">
        <v>109</v>
      </c>
      <c r="P8" s="305"/>
      <c r="Q8" s="305"/>
      <c r="R8" s="306" t="s">
        <v>110</v>
      </c>
      <c r="S8" s="306"/>
      <c r="T8" s="306"/>
      <c r="U8" s="305" t="s">
        <v>111</v>
      </c>
      <c r="V8" s="305"/>
      <c r="W8" s="305"/>
      <c r="X8" s="306" t="s">
        <v>110</v>
      </c>
      <c r="Y8" s="306"/>
      <c r="Z8" s="306"/>
      <c r="AE8" s="152"/>
      <c r="AF8" s="152"/>
      <c r="AG8" s="152"/>
      <c r="AH8" s="152"/>
      <c r="AI8" s="152"/>
      <c r="AJ8" s="152"/>
      <c r="AK8" s="153"/>
      <c r="AL8" s="152"/>
      <c r="AM8" s="152"/>
      <c r="AN8" s="152"/>
      <c r="AO8" s="152"/>
      <c r="AP8" s="152"/>
      <c r="AQ8" s="152"/>
      <c r="AR8" s="152"/>
      <c r="AS8" s="152"/>
      <c r="AT8" s="152"/>
      <c r="AU8" s="152"/>
      <c r="AV8" s="152"/>
    </row>
    <row r="9" spans="1:48" s="81" customFormat="1" ht="11.25">
      <c r="A9" s="281"/>
      <c r="B9" s="281"/>
      <c r="C9" s="55" t="s">
        <v>0</v>
      </c>
      <c r="D9" s="55" t="s">
        <v>2</v>
      </c>
      <c r="E9" s="55" t="s">
        <v>56</v>
      </c>
      <c r="F9" s="55" t="s">
        <v>0</v>
      </c>
      <c r="G9" s="55" t="s">
        <v>2</v>
      </c>
      <c r="H9" s="55" t="s">
        <v>56</v>
      </c>
      <c r="I9" s="55" t="s">
        <v>0</v>
      </c>
      <c r="J9" s="55" t="s">
        <v>2</v>
      </c>
      <c r="K9" s="55" t="s">
        <v>56</v>
      </c>
      <c r="L9" s="56" t="s">
        <v>0</v>
      </c>
      <c r="M9" s="56" t="s">
        <v>2</v>
      </c>
      <c r="N9" s="56" t="s">
        <v>56</v>
      </c>
      <c r="O9" s="55" t="s">
        <v>0</v>
      </c>
      <c r="P9" s="55" t="s">
        <v>2</v>
      </c>
      <c r="Q9" s="55" t="s">
        <v>56</v>
      </c>
      <c r="R9" s="56" t="s">
        <v>0</v>
      </c>
      <c r="S9" s="56" t="s">
        <v>2</v>
      </c>
      <c r="T9" s="56" t="s">
        <v>56</v>
      </c>
      <c r="U9" s="55" t="s">
        <v>0</v>
      </c>
      <c r="V9" s="55" t="s">
        <v>2</v>
      </c>
      <c r="W9" s="55" t="s">
        <v>56</v>
      </c>
      <c r="X9" s="55" t="s">
        <v>0</v>
      </c>
      <c r="Y9" s="55" t="s">
        <v>2</v>
      </c>
      <c r="Z9" s="55" t="s">
        <v>56</v>
      </c>
      <c r="AF9" s="152"/>
      <c r="AG9" s="152"/>
      <c r="AH9" s="152"/>
      <c r="AI9" s="152"/>
      <c r="AJ9" s="152"/>
      <c r="AK9" s="152"/>
      <c r="AL9" s="152"/>
      <c r="AM9" s="152"/>
      <c r="AN9" s="152"/>
      <c r="AO9" s="152"/>
      <c r="AP9" s="152"/>
      <c r="AQ9" s="152"/>
      <c r="AR9" s="152"/>
      <c r="AS9" s="152"/>
      <c r="AT9" s="152"/>
      <c r="AU9" s="152"/>
      <c r="AV9" s="152"/>
    </row>
    <row r="10" spans="1:48" s="81" customFormat="1" ht="11.25">
      <c r="A10" s="287">
        <v>2009</v>
      </c>
      <c r="B10" s="287"/>
      <c r="C10" s="98"/>
      <c r="D10" s="98"/>
      <c r="E10" s="98"/>
      <c r="F10" s="98"/>
      <c r="G10" s="98"/>
      <c r="H10" s="98"/>
      <c r="I10" s="98"/>
      <c r="J10" s="98"/>
      <c r="K10" s="98"/>
      <c r="L10" s="99"/>
      <c r="M10" s="99"/>
      <c r="N10" s="99"/>
      <c r="O10" s="98"/>
      <c r="P10" s="98"/>
      <c r="Q10" s="98"/>
      <c r="R10" s="99"/>
      <c r="S10" s="99"/>
      <c r="T10" s="99"/>
      <c r="U10" s="98"/>
      <c r="V10" s="98"/>
      <c r="W10" s="98"/>
      <c r="X10" s="98"/>
      <c r="Y10" s="98"/>
      <c r="Z10" s="98"/>
      <c r="AF10" s="152"/>
      <c r="AG10" s="152"/>
      <c r="AH10" s="152"/>
      <c r="AI10" s="152"/>
      <c r="AJ10" s="152"/>
      <c r="AK10" s="152"/>
      <c r="AL10" s="152"/>
      <c r="AM10" s="152"/>
      <c r="AN10" s="152"/>
      <c r="AO10" s="152"/>
      <c r="AP10" s="152"/>
      <c r="AQ10" s="152"/>
      <c r="AR10" s="152"/>
      <c r="AS10" s="152"/>
      <c r="AT10" s="152"/>
      <c r="AU10" s="152"/>
      <c r="AV10" s="152"/>
    </row>
    <row r="11" spans="1:48" s="154" customFormat="1" ht="11.25">
      <c r="A11" s="67" t="s">
        <v>627</v>
      </c>
      <c r="B11" s="69"/>
      <c r="C11" s="17"/>
      <c r="D11" s="17"/>
      <c r="E11" s="17"/>
      <c r="F11" s="70"/>
      <c r="G11" s="70"/>
      <c r="H11" s="70"/>
      <c r="I11" s="17"/>
      <c r="J11" s="17"/>
      <c r="K11" s="17"/>
      <c r="L11" s="70"/>
      <c r="M11" s="70"/>
      <c r="N11" s="70"/>
      <c r="O11" s="70"/>
      <c r="P11" s="70"/>
      <c r="Q11" s="70"/>
      <c r="R11" s="70"/>
      <c r="S11" s="70"/>
      <c r="T11" s="70"/>
      <c r="U11" s="17"/>
      <c r="V11" s="17"/>
      <c r="W11" s="17"/>
      <c r="X11" s="70"/>
      <c r="Y11" s="70"/>
      <c r="Z11" s="70"/>
      <c r="AF11" s="153"/>
      <c r="AG11" s="153"/>
      <c r="AH11" s="153"/>
      <c r="AI11" s="153"/>
      <c r="AJ11" s="153"/>
      <c r="AK11" s="153"/>
      <c r="AL11" s="153"/>
      <c r="AM11" s="153"/>
      <c r="AN11" s="153"/>
      <c r="AO11" s="153"/>
      <c r="AP11" s="153"/>
      <c r="AQ11" s="153"/>
      <c r="AR11" s="153"/>
      <c r="AS11" s="153"/>
      <c r="AT11" s="153"/>
      <c r="AU11" s="153"/>
      <c r="AV11" s="153"/>
    </row>
    <row r="12" spans="1:48" s="81" customFormat="1" ht="11.25">
      <c r="A12" s="61"/>
      <c r="B12" s="72" t="s">
        <v>19</v>
      </c>
      <c r="C12" s="20">
        <v>25365</v>
      </c>
      <c r="D12" s="20">
        <v>32326</v>
      </c>
      <c r="E12" s="20">
        <v>57691</v>
      </c>
      <c r="F12" s="66">
        <v>93</v>
      </c>
      <c r="G12" s="66">
        <v>93</v>
      </c>
      <c r="H12" s="66">
        <v>93</v>
      </c>
      <c r="I12" s="20">
        <v>168340</v>
      </c>
      <c r="J12" s="20">
        <v>185928</v>
      </c>
      <c r="K12" s="20">
        <v>354268</v>
      </c>
      <c r="L12" s="66">
        <v>97</v>
      </c>
      <c r="M12" s="66">
        <v>97</v>
      </c>
      <c r="N12" s="66">
        <v>97</v>
      </c>
      <c r="O12" s="20">
        <v>168340</v>
      </c>
      <c r="P12" s="20">
        <v>185928</v>
      </c>
      <c r="Q12" s="20">
        <v>354268</v>
      </c>
      <c r="R12" s="66">
        <v>97</v>
      </c>
      <c r="S12" s="66">
        <v>97</v>
      </c>
      <c r="T12" s="66">
        <v>97</v>
      </c>
      <c r="U12" s="20">
        <v>193705</v>
      </c>
      <c r="V12" s="20">
        <v>218254</v>
      </c>
      <c r="W12" s="20">
        <v>411959</v>
      </c>
      <c r="X12" s="66">
        <v>97</v>
      </c>
      <c r="Y12" s="66">
        <v>97</v>
      </c>
      <c r="Z12" s="66">
        <v>97</v>
      </c>
      <c r="AF12" s="152"/>
      <c r="AG12" s="152"/>
      <c r="AH12" s="152"/>
      <c r="AI12" s="152"/>
      <c r="AJ12" s="152"/>
      <c r="AK12" s="152"/>
      <c r="AL12" s="152"/>
      <c r="AM12" s="152"/>
      <c r="AN12" s="152"/>
      <c r="AO12" s="152"/>
      <c r="AP12" s="152"/>
      <c r="AQ12" s="152"/>
      <c r="AR12" s="152"/>
      <c r="AS12" s="152"/>
      <c r="AT12" s="152"/>
      <c r="AU12" s="152"/>
      <c r="AV12" s="152"/>
    </row>
    <row r="13" spans="1:48" s="81" customFormat="1" ht="11.25">
      <c r="A13" s="61"/>
      <c r="B13" s="72" t="s">
        <v>20</v>
      </c>
      <c r="C13" s="20">
        <v>22092</v>
      </c>
      <c r="D13" s="20">
        <v>12854</v>
      </c>
      <c r="E13" s="20">
        <v>34946</v>
      </c>
      <c r="F13" s="66">
        <v>58</v>
      </c>
      <c r="G13" s="66">
        <v>54</v>
      </c>
      <c r="H13" s="66">
        <v>57</v>
      </c>
      <c r="I13" s="20">
        <v>55883</v>
      </c>
      <c r="J13" s="20">
        <v>26769</v>
      </c>
      <c r="K13" s="20">
        <v>82652</v>
      </c>
      <c r="L13" s="66">
        <v>69</v>
      </c>
      <c r="M13" s="66">
        <v>64</v>
      </c>
      <c r="N13" s="66">
        <v>67</v>
      </c>
      <c r="O13" s="20">
        <v>55883</v>
      </c>
      <c r="P13" s="20">
        <v>26769</v>
      </c>
      <c r="Q13" s="20">
        <v>82652</v>
      </c>
      <c r="R13" s="66">
        <v>69</v>
      </c>
      <c r="S13" s="66">
        <v>64</v>
      </c>
      <c r="T13" s="66">
        <v>67</v>
      </c>
      <c r="U13" s="20">
        <v>77975</v>
      </c>
      <c r="V13" s="20">
        <v>39623</v>
      </c>
      <c r="W13" s="20">
        <v>117598</v>
      </c>
      <c r="X13" s="66">
        <v>66</v>
      </c>
      <c r="Y13" s="66">
        <v>61</v>
      </c>
      <c r="Z13" s="66">
        <v>64</v>
      </c>
      <c r="AE13" s="155"/>
      <c r="AF13" s="152"/>
      <c r="AG13" s="152"/>
      <c r="AH13" s="152"/>
      <c r="AI13" s="152"/>
      <c r="AJ13" s="152"/>
      <c r="AK13" s="152" t="e">
        <f>"Table6b_SEN_by_FSM_"&amp;#REF!</f>
        <v>#REF!</v>
      </c>
      <c r="AL13" s="152"/>
      <c r="AM13" s="152"/>
      <c r="AN13" s="152"/>
      <c r="AO13" s="152"/>
      <c r="AP13" s="152"/>
      <c r="AQ13" s="152"/>
      <c r="AR13" s="152"/>
      <c r="AS13" s="152"/>
      <c r="AT13" s="152"/>
      <c r="AU13" s="152"/>
      <c r="AV13" s="152"/>
    </row>
    <row r="14" spans="1:48" s="81" customFormat="1" ht="11.25">
      <c r="A14" s="61"/>
      <c r="B14" s="72" t="s">
        <v>21</v>
      </c>
      <c r="C14" s="20">
        <v>20108</v>
      </c>
      <c r="D14" s="20">
        <v>12082</v>
      </c>
      <c r="E14" s="20">
        <v>32190</v>
      </c>
      <c r="F14" s="66">
        <v>62</v>
      </c>
      <c r="G14" s="66">
        <v>57</v>
      </c>
      <c r="H14" s="66">
        <v>60</v>
      </c>
      <c r="I14" s="20">
        <v>50731</v>
      </c>
      <c r="J14" s="20">
        <v>24781</v>
      </c>
      <c r="K14" s="20">
        <v>75512</v>
      </c>
      <c r="L14" s="66">
        <v>73</v>
      </c>
      <c r="M14" s="66">
        <v>67</v>
      </c>
      <c r="N14" s="66">
        <v>71</v>
      </c>
      <c r="O14" s="20">
        <v>50731</v>
      </c>
      <c r="P14" s="20">
        <v>24781</v>
      </c>
      <c r="Q14" s="20">
        <v>75512</v>
      </c>
      <c r="R14" s="66">
        <v>73</v>
      </c>
      <c r="S14" s="66">
        <v>67</v>
      </c>
      <c r="T14" s="66">
        <v>71</v>
      </c>
      <c r="U14" s="20">
        <v>70839</v>
      </c>
      <c r="V14" s="20">
        <v>36863</v>
      </c>
      <c r="W14" s="20">
        <v>107702</v>
      </c>
      <c r="X14" s="66">
        <v>70</v>
      </c>
      <c r="Y14" s="66">
        <v>64</v>
      </c>
      <c r="Z14" s="66">
        <v>68</v>
      </c>
      <c r="AE14" s="152"/>
      <c r="AF14" s="152"/>
      <c r="AG14" s="152"/>
      <c r="AH14" s="152"/>
      <c r="AI14" s="152"/>
      <c r="AJ14" s="152"/>
      <c r="AK14" s="152"/>
      <c r="AL14" s="152"/>
      <c r="AM14" s="152"/>
      <c r="AN14" s="152"/>
      <c r="AO14" s="152"/>
      <c r="AP14" s="152"/>
      <c r="AQ14" s="152"/>
      <c r="AR14" s="152"/>
      <c r="AS14" s="152"/>
      <c r="AT14" s="152"/>
      <c r="AU14" s="152"/>
      <c r="AV14" s="152"/>
    </row>
    <row r="15" spans="1:48" s="81" customFormat="1" ht="11.25">
      <c r="A15" s="61"/>
      <c r="B15" s="72" t="s">
        <v>112</v>
      </c>
      <c r="C15" s="20">
        <v>12280</v>
      </c>
      <c r="D15" s="20">
        <v>8569</v>
      </c>
      <c r="E15" s="20">
        <v>20849</v>
      </c>
      <c r="F15" s="66">
        <v>69</v>
      </c>
      <c r="G15" s="66">
        <v>62</v>
      </c>
      <c r="H15" s="66">
        <v>67</v>
      </c>
      <c r="I15" s="20">
        <v>33452</v>
      </c>
      <c r="J15" s="20">
        <v>18194</v>
      </c>
      <c r="K15" s="20">
        <v>51646</v>
      </c>
      <c r="L15" s="66">
        <v>78</v>
      </c>
      <c r="M15" s="66">
        <v>71</v>
      </c>
      <c r="N15" s="66">
        <v>76</v>
      </c>
      <c r="O15" s="20">
        <v>33452</v>
      </c>
      <c r="P15" s="20">
        <v>18194</v>
      </c>
      <c r="Q15" s="20">
        <v>51646</v>
      </c>
      <c r="R15" s="66">
        <v>78</v>
      </c>
      <c r="S15" s="66">
        <v>71</v>
      </c>
      <c r="T15" s="66">
        <v>76</v>
      </c>
      <c r="U15" s="20">
        <v>45732</v>
      </c>
      <c r="V15" s="20">
        <v>26763</v>
      </c>
      <c r="W15" s="20">
        <v>72495</v>
      </c>
      <c r="X15" s="66">
        <v>76</v>
      </c>
      <c r="Y15" s="66">
        <v>68</v>
      </c>
      <c r="Z15" s="66">
        <v>73</v>
      </c>
      <c r="AE15" s="152"/>
      <c r="AF15" s="152"/>
      <c r="AG15" s="152"/>
      <c r="AH15" s="152"/>
      <c r="AI15" s="152"/>
      <c r="AJ15" s="152"/>
      <c r="AK15" s="152"/>
      <c r="AL15" s="152"/>
      <c r="AM15" s="152"/>
      <c r="AN15" s="152"/>
      <c r="AO15" s="152"/>
      <c r="AP15" s="152"/>
      <c r="AQ15" s="152"/>
      <c r="AR15" s="152"/>
      <c r="AS15" s="152"/>
      <c r="AT15" s="152"/>
      <c r="AU15" s="152"/>
      <c r="AV15" s="152"/>
    </row>
    <row r="16" spans="1:48" s="81" customFormat="1" ht="11.25">
      <c r="A16" s="61"/>
      <c r="B16" s="72" t="s">
        <v>113</v>
      </c>
      <c r="C16" s="20">
        <v>7828</v>
      </c>
      <c r="D16" s="20">
        <v>3513</v>
      </c>
      <c r="E16" s="20">
        <v>11341</v>
      </c>
      <c r="F16" s="66">
        <v>50</v>
      </c>
      <c r="G16" s="66">
        <v>43</v>
      </c>
      <c r="H16" s="66">
        <v>48</v>
      </c>
      <c r="I16" s="20">
        <v>17279</v>
      </c>
      <c r="J16" s="20">
        <v>6587</v>
      </c>
      <c r="K16" s="20">
        <v>23866</v>
      </c>
      <c r="L16" s="66">
        <v>63</v>
      </c>
      <c r="M16" s="66">
        <v>55</v>
      </c>
      <c r="N16" s="66">
        <v>61</v>
      </c>
      <c r="O16" s="20">
        <v>17279</v>
      </c>
      <c r="P16" s="20">
        <v>6587</v>
      </c>
      <c r="Q16" s="20">
        <v>23866</v>
      </c>
      <c r="R16" s="66">
        <v>63</v>
      </c>
      <c r="S16" s="66">
        <v>55</v>
      </c>
      <c r="T16" s="66">
        <v>61</v>
      </c>
      <c r="U16" s="20">
        <v>25107</v>
      </c>
      <c r="V16" s="20">
        <v>10100</v>
      </c>
      <c r="W16" s="20">
        <v>35207</v>
      </c>
      <c r="X16" s="66">
        <v>59</v>
      </c>
      <c r="Y16" s="66">
        <v>51</v>
      </c>
      <c r="Z16" s="66">
        <v>57</v>
      </c>
      <c r="AE16" s="152"/>
      <c r="AF16" s="152"/>
      <c r="AG16" s="152"/>
      <c r="AH16" s="152"/>
      <c r="AI16" s="152"/>
      <c r="AJ16" s="152"/>
      <c r="AK16" s="152"/>
      <c r="AL16" s="152"/>
      <c r="AM16" s="152"/>
      <c r="AN16" s="152"/>
      <c r="AO16" s="152"/>
      <c r="AP16" s="152"/>
      <c r="AQ16" s="152"/>
      <c r="AR16" s="152"/>
      <c r="AS16" s="152"/>
      <c r="AT16" s="152"/>
      <c r="AU16" s="152"/>
      <c r="AV16" s="152"/>
    </row>
    <row r="17" spans="1:48" s="81" customFormat="1" ht="11.25">
      <c r="A17" s="61"/>
      <c r="B17" s="72" t="s">
        <v>24</v>
      </c>
      <c r="C17" s="20">
        <v>1984</v>
      </c>
      <c r="D17" s="20">
        <v>772</v>
      </c>
      <c r="E17" s="20">
        <v>2756</v>
      </c>
      <c r="F17" s="66">
        <v>22</v>
      </c>
      <c r="G17" s="66">
        <v>16</v>
      </c>
      <c r="H17" s="66">
        <v>21</v>
      </c>
      <c r="I17" s="20">
        <v>5152</v>
      </c>
      <c r="J17" s="20">
        <v>1988</v>
      </c>
      <c r="K17" s="20">
        <v>7140</v>
      </c>
      <c r="L17" s="66">
        <v>31</v>
      </c>
      <c r="M17" s="66">
        <v>22</v>
      </c>
      <c r="N17" s="66">
        <v>29</v>
      </c>
      <c r="O17" s="20">
        <v>5152</v>
      </c>
      <c r="P17" s="20">
        <v>1988</v>
      </c>
      <c r="Q17" s="20">
        <v>7140</v>
      </c>
      <c r="R17" s="66">
        <v>31</v>
      </c>
      <c r="S17" s="66">
        <v>22</v>
      </c>
      <c r="T17" s="66">
        <v>29</v>
      </c>
      <c r="U17" s="20">
        <v>7136</v>
      </c>
      <c r="V17" s="20">
        <v>2760</v>
      </c>
      <c r="W17" s="20">
        <v>9896</v>
      </c>
      <c r="X17" s="66">
        <v>29</v>
      </c>
      <c r="Y17" s="66">
        <v>21</v>
      </c>
      <c r="Z17" s="66">
        <v>26</v>
      </c>
      <c r="AE17" s="152"/>
      <c r="AF17" s="152"/>
      <c r="AG17" s="152"/>
      <c r="AH17" s="152"/>
      <c r="AI17" s="152"/>
      <c r="AJ17" s="152"/>
      <c r="AK17" s="152" t="e">
        <f>IF(#REF!="Reading",0,IF(#REF!="Writing",9,IF(#REF!="Mathematics",18,IF(#REF!="Science",27))))</f>
        <v>#REF!</v>
      </c>
      <c r="AL17" s="152"/>
      <c r="AM17" s="152"/>
      <c r="AN17" s="152"/>
      <c r="AO17" s="152"/>
      <c r="AP17" s="152"/>
      <c r="AQ17" s="152"/>
      <c r="AR17" s="152"/>
      <c r="AS17" s="152"/>
      <c r="AT17" s="152"/>
      <c r="AU17" s="152"/>
      <c r="AV17" s="152"/>
    </row>
    <row r="18" spans="1:48" s="81" customFormat="1" ht="11.25">
      <c r="A18" s="61"/>
      <c r="B18" s="61" t="s">
        <v>62</v>
      </c>
      <c r="C18" s="17">
        <v>47457</v>
      </c>
      <c r="D18" s="17">
        <v>45180</v>
      </c>
      <c r="E18" s="17">
        <v>92637</v>
      </c>
      <c r="F18" s="62">
        <v>77</v>
      </c>
      <c r="G18" s="62">
        <v>82</v>
      </c>
      <c r="H18" s="62">
        <v>80</v>
      </c>
      <c r="I18" s="17">
        <v>224223</v>
      </c>
      <c r="J18" s="17">
        <v>212697</v>
      </c>
      <c r="K18" s="17">
        <v>436920</v>
      </c>
      <c r="L18" s="62">
        <v>90</v>
      </c>
      <c r="M18" s="62">
        <v>93</v>
      </c>
      <c r="N18" s="62">
        <v>92</v>
      </c>
      <c r="O18" s="17">
        <v>225403</v>
      </c>
      <c r="P18" s="17">
        <v>213863</v>
      </c>
      <c r="Q18" s="17">
        <v>439266</v>
      </c>
      <c r="R18" s="62">
        <v>90</v>
      </c>
      <c r="S18" s="62">
        <v>93</v>
      </c>
      <c r="T18" s="62">
        <v>92</v>
      </c>
      <c r="U18" s="17">
        <v>272860</v>
      </c>
      <c r="V18" s="17">
        <v>259043</v>
      </c>
      <c r="W18" s="17">
        <v>531903</v>
      </c>
      <c r="X18" s="62">
        <v>88</v>
      </c>
      <c r="Y18" s="62">
        <v>91</v>
      </c>
      <c r="Z18" s="62">
        <v>89</v>
      </c>
      <c r="AE18" s="152"/>
      <c r="AF18" s="152"/>
      <c r="AG18" s="152"/>
      <c r="AH18" s="152"/>
      <c r="AI18" s="152"/>
      <c r="AJ18" s="152"/>
      <c r="AK18" s="152"/>
      <c r="AL18" s="152"/>
      <c r="AM18" s="152"/>
      <c r="AN18" s="152"/>
      <c r="AO18" s="152"/>
      <c r="AP18" s="152"/>
      <c r="AQ18" s="152"/>
      <c r="AR18" s="152"/>
      <c r="AS18" s="152"/>
      <c r="AT18" s="152"/>
      <c r="AU18" s="152"/>
      <c r="AV18" s="152"/>
    </row>
    <row r="19" spans="1:48" s="81" customFormat="1" ht="11.25">
      <c r="A19" s="61"/>
      <c r="B19" s="72"/>
      <c r="C19" s="20"/>
      <c r="D19" s="20"/>
      <c r="E19" s="20"/>
      <c r="F19" s="66"/>
      <c r="G19" s="66"/>
      <c r="H19" s="66"/>
      <c r="I19" s="20"/>
      <c r="J19" s="20"/>
      <c r="K19" s="20"/>
      <c r="L19" s="66"/>
      <c r="M19" s="66"/>
      <c r="N19" s="66"/>
      <c r="O19" s="20"/>
      <c r="P19" s="20"/>
      <c r="Q19" s="20"/>
      <c r="R19" s="66"/>
      <c r="S19" s="66"/>
      <c r="T19" s="66"/>
      <c r="U19" s="20"/>
      <c r="V19" s="20"/>
      <c r="W19" s="20"/>
      <c r="X19" s="66"/>
      <c r="Y19" s="66"/>
      <c r="Z19" s="66"/>
      <c r="AE19" s="152"/>
      <c r="AF19" s="152"/>
      <c r="AG19" s="152"/>
      <c r="AH19" s="152"/>
      <c r="AI19" s="152"/>
      <c r="AJ19" s="152"/>
      <c r="AK19" s="152"/>
      <c r="AL19" s="152"/>
      <c r="AM19" s="152"/>
      <c r="AN19" s="152"/>
      <c r="AO19" s="152"/>
      <c r="AP19" s="152"/>
      <c r="AQ19" s="152"/>
      <c r="AR19" s="152"/>
      <c r="AS19" s="152"/>
      <c r="AT19" s="152"/>
      <c r="AU19" s="152"/>
      <c r="AV19" s="152"/>
    </row>
    <row r="20" spans="1:48" s="81" customFormat="1" ht="11.25">
      <c r="A20" s="278">
        <v>2010</v>
      </c>
      <c r="B20" s="278"/>
      <c r="C20" s="98"/>
      <c r="D20" s="98"/>
      <c r="E20" s="98"/>
      <c r="F20" s="98"/>
      <c r="G20" s="98"/>
      <c r="H20" s="98"/>
      <c r="I20" s="98"/>
      <c r="J20" s="98"/>
      <c r="K20" s="98"/>
      <c r="L20" s="99"/>
      <c r="M20" s="99"/>
      <c r="N20" s="99"/>
      <c r="O20" s="98"/>
      <c r="P20" s="98"/>
      <c r="Q20" s="98"/>
      <c r="R20" s="99"/>
      <c r="S20" s="99"/>
      <c r="T20" s="99"/>
      <c r="U20" s="98"/>
      <c r="V20" s="98"/>
      <c r="W20" s="98"/>
      <c r="X20" s="98"/>
      <c r="Y20" s="98"/>
      <c r="Z20" s="98"/>
      <c r="AF20" s="152"/>
      <c r="AG20" s="152"/>
      <c r="AH20" s="152"/>
      <c r="AI20" s="152"/>
      <c r="AJ20" s="152"/>
      <c r="AK20" s="152"/>
      <c r="AL20" s="152"/>
      <c r="AM20" s="152"/>
      <c r="AN20" s="152"/>
      <c r="AO20" s="152"/>
      <c r="AP20" s="152"/>
      <c r="AQ20" s="152"/>
      <c r="AR20" s="152"/>
      <c r="AS20" s="152"/>
      <c r="AT20" s="152"/>
      <c r="AU20" s="152"/>
      <c r="AV20" s="152"/>
    </row>
    <row r="21" spans="1:48" s="154" customFormat="1" ht="11.25">
      <c r="A21" s="265" t="s">
        <v>627</v>
      </c>
      <c r="B21" s="69"/>
      <c r="C21" s="17"/>
      <c r="D21" s="17"/>
      <c r="E21" s="17"/>
      <c r="F21" s="70"/>
      <c r="G21" s="70"/>
      <c r="H21" s="70"/>
      <c r="I21" s="17"/>
      <c r="J21" s="17"/>
      <c r="K21" s="17"/>
      <c r="L21" s="70"/>
      <c r="M21" s="70"/>
      <c r="N21" s="70"/>
      <c r="O21" s="70"/>
      <c r="P21" s="70"/>
      <c r="Q21" s="70"/>
      <c r="R21" s="70"/>
      <c r="S21" s="70"/>
      <c r="T21" s="70"/>
      <c r="U21" s="17"/>
      <c r="V21" s="17"/>
      <c r="W21" s="17"/>
      <c r="X21" s="70"/>
      <c r="Y21" s="70"/>
      <c r="Z21" s="70"/>
      <c r="AF21" s="153"/>
      <c r="AG21" s="153"/>
      <c r="AH21" s="153"/>
      <c r="AI21" s="153"/>
      <c r="AJ21" s="153"/>
      <c r="AK21" s="153"/>
      <c r="AL21" s="153"/>
      <c r="AM21" s="153"/>
      <c r="AN21" s="153"/>
      <c r="AO21" s="153"/>
      <c r="AP21" s="153"/>
      <c r="AQ21" s="153"/>
      <c r="AR21" s="153"/>
      <c r="AS21" s="153"/>
      <c r="AT21" s="153"/>
      <c r="AU21" s="153"/>
      <c r="AV21" s="153"/>
    </row>
    <row r="22" spans="1:48" s="81" customFormat="1" ht="11.25">
      <c r="A22" s="61"/>
      <c r="B22" s="72" t="s">
        <v>19</v>
      </c>
      <c r="C22" s="20">
        <v>28555</v>
      </c>
      <c r="D22" s="20">
        <v>36466</v>
      </c>
      <c r="E22" s="20">
        <v>65021</v>
      </c>
      <c r="F22" s="66">
        <v>94</v>
      </c>
      <c r="G22" s="66">
        <v>93</v>
      </c>
      <c r="H22" s="66">
        <v>94</v>
      </c>
      <c r="I22" s="20">
        <v>172731</v>
      </c>
      <c r="J22" s="20">
        <v>189559</v>
      </c>
      <c r="K22" s="20">
        <v>362290</v>
      </c>
      <c r="L22" s="66">
        <v>97</v>
      </c>
      <c r="M22" s="66">
        <v>97</v>
      </c>
      <c r="N22" s="66">
        <v>97</v>
      </c>
      <c r="O22" s="20">
        <v>172731</v>
      </c>
      <c r="P22" s="20">
        <v>189559</v>
      </c>
      <c r="Q22" s="20">
        <v>362290</v>
      </c>
      <c r="R22" s="66">
        <v>97</v>
      </c>
      <c r="S22" s="66">
        <v>97</v>
      </c>
      <c r="T22" s="66">
        <v>97</v>
      </c>
      <c r="U22" s="20">
        <v>201286</v>
      </c>
      <c r="V22" s="20">
        <v>226025</v>
      </c>
      <c r="W22" s="20">
        <v>427311</v>
      </c>
      <c r="X22" s="66">
        <v>97</v>
      </c>
      <c r="Y22" s="66">
        <v>97</v>
      </c>
      <c r="Z22" s="66">
        <v>97</v>
      </c>
      <c r="AF22" s="152"/>
      <c r="AG22" s="152"/>
      <c r="AH22" s="152"/>
      <c r="AI22" s="152"/>
      <c r="AJ22" s="152"/>
      <c r="AK22" s="152"/>
      <c r="AL22" s="152"/>
      <c r="AM22" s="152"/>
      <c r="AN22" s="152"/>
      <c r="AO22" s="152"/>
      <c r="AP22" s="152"/>
      <c r="AQ22" s="152"/>
      <c r="AR22" s="152"/>
      <c r="AS22" s="152"/>
      <c r="AT22" s="152"/>
      <c r="AU22" s="152"/>
      <c r="AV22" s="152"/>
    </row>
    <row r="23" spans="1:48" s="81" customFormat="1" ht="11.25">
      <c r="A23" s="61"/>
      <c r="B23" s="72" t="s">
        <v>20</v>
      </c>
      <c r="C23" s="20">
        <v>24335</v>
      </c>
      <c r="D23" s="20">
        <v>14577</v>
      </c>
      <c r="E23" s="20">
        <v>38912</v>
      </c>
      <c r="F23" s="66">
        <v>58</v>
      </c>
      <c r="G23" s="66">
        <v>54</v>
      </c>
      <c r="H23" s="66">
        <v>57</v>
      </c>
      <c r="I23" s="20">
        <v>56436</v>
      </c>
      <c r="J23" s="20">
        <v>27187</v>
      </c>
      <c r="K23" s="20">
        <v>83623</v>
      </c>
      <c r="L23" s="66">
        <v>69</v>
      </c>
      <c r="M23" s="66">
        <v>64</v>
      </c>
      <c r="N23" s="66">
        <v>67</v>
      </c>
      <c r="O23" s="20">
        <v>56436</v>
      </c>
      <c r="P23" s="20">
        <v>27187</v>
      </c>
      <c r="Q23" s="20">
        <v>83623</v>
      </c>
      <c r="R23" s="66">
        <v>69</v>
      </c>
      <c r="S23" s="66">
        <v>64</v>
      </c>
      <c r="T23" s="66">
        <v>67</v>
      </c>
      <c r="U23" s="20">
        <v>80771</v>
      </c>
      <c r="V23" s="20">
        <v>41764</v>
      </c>
      <c r="W23" s="20">
        <v>122535</v>
      </c>
      <c r="X23" s="66">
        <v>66</v>
      </c>
      <c r="Y23" s="66">
        <v>60</v>
      </c>
      <c r="Z23" s="66">
        <v>64</v>
      </c>
      <c r="AE23" s="155"/>
      <c r="AF23" s="152"/>
      <c r="AG23" s="152"/>
      <c r="AH23" s="152"/>
      <c r="AI23" s="152"/>
      <c r="AJ23" s="152"/>
      <c r="AK23" s="152" t="e">
        <f>"Table6b_SEN_by_FSM_"&amp;#REF!</f>
        <v>#REF!</v>
      </c>
      <c r="AL23" s="152"/>
      <c r="AM23" s="152"/>
      <c r="AN23" s="152"/>
      <c r="AO23" s="152"/>
      <c r="AP23" s="152"/>
      <c r="AQ23" s="152"/>
      <c r="AR23" s="152"/>
      <c r="AS23" s="152"/>
      <c r="AT23" s="152"/>
      <c r="AU23" s="152"/>
      <c r="AV23" s="152"/>
    </row>
    <row r="24" spans="1:48" s="81" customFormat="1" ht="11.25">
      <c r="A24" s="61"/>
      <c r="B24" s="72" t="s">
        <v>21</v>
      </c>
      <c r="C24" s="20">
        <v>22312</v>
      </c>
      <c r="D24" s="20">
        <v>13750</v>
      </c>
      <c r="E24" s="20">
        <v>36062</v>
      </c>
      <c r="F24" s="66">
        <v>62</v>
      </c>
      <c r="G24" s="66">
        <v>56</v>
      </c>
      <c r="H24" s="66">
        <v>60</v>
      </c>
      <c r="I24" s="20">
        <v>51243</v>
      </c>
      <c r="J24" s="20">
        <v>25188</v>
      </c>
      <c r="K24" s="20">
        <v>76431</v>
      </c>
      <c r="L24" s="66">
        <v>73</v>
      </c>
      <c r="M24" s="66">
        <v>67</v>
      </c>
      <c r="N24" s="66">
        <v>71</v>
      </c>
      <c r="O24" s="20">
        <v>51243</v>
      </c>
      <c r="P24" s="20">
        <v>25188</v>
      </c>
      <c r="Q24" s="20">
        <v>76431</v>
      </c>
      <c r="R24" s="66">
        <v>73</v>
      </c>
      <c r="S24" s="66">
        <v>67</v>
      </c>
      <c r="T24" s="66">
        <v>71</v>
      </c>
      <c r="U24" s="20">
        <v>73555</v>
      </c>
      <c r="V24" s="20">
        <v>38938</v>
      </c>
      <c r="W24" s="20">
        <v>112493</v>
      </c>
      <c r="X24" s="66">
        <v>69</v>
      </c>
      <c r="Y24" s="66">
        <v>63</v>
      </c>
      <c r="Z24" s="66">
        <v>67</v>
      </c>
      <c r="AE24" s="152"/>
      <c r="AF24" s="152"/>
      <c r="AG24" s="152"/>
      <c r="AH24" s="152"/>
      <c r="AI24" s="152"/>
      <c r="AJ24" s="152"/>
      <c r="AK24" s="152"/>
      <c r="AL24" s="152"/>
      <c r="AM24" s="152"/>
      <c r="AN24" s="152"/>
      <c r="AO24" s="152"/>
      <c r="AP24" s="152"/>
      <c r="AQ24" s="152"/>
      <c r="AR24" s="152"/>
      <c r="AS24" s="152"/>
      <c r="AT24" s="152"/>
      <c r="AU24" s="152"/>
      <c r="AV24" s="152"/>
    </row>
    <row r="25" spans="1:48" s="81" customFormat="1" ht="11.25">
      <c r="A25" s="61"/>
      <c r="B25" s="72" t="s">
        <v>112</v>
      </c>
      <c r="C25" s="20">
        <v>13475</v>
      </c>
      <c r="D25" s="20">
        <v>9528</v>
      </c>
      <c r="E25" s="20">
        <v>23003</v>
      </c>
      <c r="F25" s="66">
        <v>69</v>
      </c>
      <c r="G25" s="66">
        <v>61</v>
      </c>
      <c r="H25" s="66">
        <v>66</v>
      </c>
      <c r="I25" s="20">
        <v>33620</v>
      </c>
      <c r="J25" s="20">
        <v>18304</v>
      </c>
      <c r="K25" s="20">
        <v>51924</v>
      </c>
      <c r="L25" s="66">
        <v>78</v>
      </c>
      <c r="M25" s="66">
        <v>71</v>
      </c>
      <c r="N25" s="66">
        <v>76</v>
      </c>
      <c r="O25" s="20">
        <v>33620</v>
      </c>
      <c r="P25" s="20">
        <v>18304</v>
      </c>
      <c r="Q25" s="20">
        <v>51924</v>
      </c>
      <c r="R25" s="66">
        <v>78</v>
      </c>
      <c r="S25" s="66">
        <v>71</v>
      </c>
      <c r="T25" s="66">
        <v>76</v>
      </c>
      <c r="U25" s="20">
        <v>47095</v>
      </c>
      <c r="V25" s="20">
        <v>27832</v>
      </c>
      <c r="W25" s="20">
        <v>74927</v>
      </c>
      <c r="X25" s="66">
        <v>75</v>
      </c>
      <c r="Y25" s="66">
        <v>68</v>
      </c>
      <c r="Z25" s="66">
        <v>73</v>
      </c>
      <c r="AE25" s="152"/>
      <c r="AF25" s="152"/>
      <c r="AG25" s="152"/>
      <c r="AH25" s="152"/>
      <c r="AI25" s="152"/>
      <c r="AJ25" s="152"/>
      <c r="AK25" s="152"/>
      <c r="AL25" s="152"/>
      <c r="AM25" s="152"/>
      <c r="AN25" s="152"/>
      <c r="AO25" s="152"/>
      <c r="AP25" s="152"/>
      <c r="AQ25" s="152"/>
      <c r="AR25" s="152"/>
      <c r="AS25" s="152"/>
      <c r="AT25" s="152"/>
      <c r="AU25" s="152"/>
      <c r="AV25" s="152"/>
    </row>
    <row r="26" spans="1:48" s="81" customFormat="1" ht="11.25">
      <c r="A26" s="61"/>
      <c r="B26" s="72" t="s">
        <v>113</v>
      </c>
      <c r="C26" s="20">
        <v>8837</v>
      </c>
      <c r="D26" s="20">
        <v>4222</v>
      </c>
      <c r="E26" s="20">
        <v>13059</v>
      </c>
      <c r="F26" s="66">
        <v>50</v>
      </c>
      <c r="G26" s="66">
        <v>44</v>
      </c>
      <c r="H26" s="66">
        <v>48</v>
      </c>
      <c r="I26" s="20">
        <v>17623</v>
      </c>
      <c r="J26" s="20">
        <v>6884</v>
      </c>
      <c r="K26" s="20">
        <v>24507</v>
      </c>
      <c r="L26" s="66">
        <v>63</v>
      </c>
      <c r="M26" s="66">
        <v>56</v>
      </c>
      <c r="N26" s="66">
        <v>61</v>
      </c>
      <c r="O26" s="20">
        <v>17623</v>
      </c>
      <c r="P26" s="20">
        <v>6884</v>
      </c>
      <c r="Q26" s="20">
        <v>24507</v>
      </c>
      <c r="R26" s="66">
        <v>63</v>
      </c>
      <c r="S26" s="66">
        <v>56</v>
      </c>
      <c r="T26" s="66">
        <v>61</v>
      </c>
      <c r="U26" s="20">
        <v>26460</v>
      </c>
      <c r="V26" s="20">
        <v>11106</v>
      </c>
      <c r="W26" s="20">
        <v>37566</v>
      </c>
      <c r="X26" s="66">
        <v>59</v>
      </c>
      <c r="Y26" s="66">
        <v>52</v>
      </c>
      <c r="Z26" s="66">
        <v>57</v>
      </c>
      <c r="AE26" s="152"/>
      <c r="AF26" s="152"/>
      <c r="AG26" s="152"/>
      <c r="AH26" s="152"/>
      <c r="AI26" s="152"/>
      <c r="AJ26" s="152"/>
      <c r="AK26" s="152"/>
      <c r="AL26" s="152"/>
      <c r="AM26" s="152"/>
      <c r="AN26" s="152"/>
      <c r="AO26" s="152"/>
      <c r="AP26" s="152"/>
      <c r="AQ26" s="152"/>
      <c r="AR26" s="152"/>
      <c r="AS26" s="152"/>
      <c r="AT26" s="152"/>
      <c r="AU26" s="152"/>
      <c r="AV26" s="152"/>
    </row>
    <row r="27" spans="1:48" s="81" customFormat="1" ht="11.25">
      <c r="A27" s="61"/>
      <c r="B27" s="72" t="s">
        <v>24</v>
      </c>
      <c r="C27" s="20">
        <v>2023</v>
      </c>
      <c r="D27" s="20">
        <v>827</v>
      </c>
      <c r="E27" s="20">
        <v>2850</v>
      </c>
      <c r="F27" s="66">
        <v>20</v>
      </c>
      <c r="G27" s="66">
        <v>14</v>
      </c>
      <c r="H27" s="66">
        <v>18</v>
      </c>
      <c r="I27" s="20">
        <v>5193</v>
      </c>
      <c r="J27" s="20">
        <v>1999</v>
      </c>
      <c r="K27" s="20">
        <v>7192</v>
      </c>
      <c r="L27" s="66">
        <v>31</v>
      </c>
      <c r="M27" s="66">
        <v>22</v>
      </c>
      <c r="N27" s="66">
        <v>28</v>
      </c>
      <c r="O27" s="20">
        <v>5193</v>
      </c>
      <c r="P27" s="20">
        <v>1999</v>
      </c>
      <c r="Q27" s="20">
        <v>7192</v>
      </c>
      <c r="R27" s="66">
        <v>31</v>
      </c>
      <c r="S27" s="66">
        <v>22</v>
      </c>
      <c r="T27" s="66">
        <v>28</v>
      </c>
      <c r="U27" s="20">
        <v>7216</v>
      </c>
      <c r="V27" s="20">
        <v>2826</v>
      </c>
      <c r="W27" s="20">
        <v>10042</v>
      </c>
      <c r="X27" s="66">
        <v>28</v>
      </c>
      <c r="Y27" s="66">
        <v>19</v>
      </c>
      <c r="Z27" s="66">
        <v>26</v>
      </c>
      <c r="AE27" s="152"/>
      <c r="AF27" s="152"/>
      <c r="AG27" s="152"/>
      <c r="AH27" s="152"/>
      <c r="AI27" s="152"/>
      <c r="AJ27" s="152"/>
      <c r="AK27" s="152" t="e">
        <f>IF(#REF!="Reading",0,IF(#REF!="Writing",9,IF(#REF!="Mathematics",18,IF(#REF!="Science",27))))</f>
        <v>#REF!</v>
      </c>
      <c r="AL27" s="152"/>
      <c r="AM27" s="152"/>
      <c r="AN27" s="152"/>
      <c r="AO27" s="152"/>
      <c r="AP27" s="152"/>
      <c r="AQ27" s="152"/>
      <c r="AR27" s="152"/>
      <c r="AS27" s="152"/>
      <c r="AT27" s="152"/>
      <c r="AU27" s="152"/>
      <c r="AV27" s="152"/>
    </row>
    <row r="28" spans="1:48" s="81" customFormat="1" ht="11.25">
      <c r="A28" s="61"/>
      <c r="B28" s="61" t="s">
        <v>62</v>
      </c>
      <c r="C28" s="17">
        <v>52890</v>
      </c>
      <c r="D28" s="17">
        <v>51043</v>
      </c>
      <c r="E28" s="17">
        <v>103933</v>
      </c>
      <c r="F28" s="62">
        <v>77</v>
      </c>
      <c r="G28" s="62">
        <v>82</v>
      </c>
      <c r="H28" s="62">
        <v>80</v>
      </c>
      <c r="I28" s="17">
        <v>229167</v>
      </c>
      <c r="J28" s="17">
        <v>216746</v>
      </c>
      <c r="K28" s="17">
        <v>445913</v>
      </c>
      <c r="L28" s="62">
        <v>90</v>
      </c>
      <c r="M28" s="62">
        <v>93</v>
      </c>
      <c r="N28" s="62">
        <v>92</v>
      </c>
      <c r="O28" s="17">
        <v>230452</v>
      </c>
      <c r="P28" s="17">
        <v>217952</v>
      </c>
      <c r="Q28" s="17">
        <v>448404</v>
      </c>
      <c r="R28" s="62">
        <v>90</v>
      </c>
      <c r="S28" s="62">
        <v>93</v>
      </c>
      <c r="T28" s="62">
        <v>91</v>
      </c>
      <c r="U28" s="17">
        <v>283342</v>
      </c>
      <c r="V28" s="17">
        <v>268995</v>
      </c>
      <c r="W28" s="17">
        <v>552337</v>
      </c>
      <c r="X28" s="62">
        <v>88</v>
      </c>
      <c r="Y28" s="62">
        <v>91</v>
      </c>
      <c r="Z28" s="62">
        <v>89</v>
      </c>
      <c r="AE28" s="152"/>
      <c r="AF28" s="152"/>
      <c r="AG28" s="152"/>
      <c r="AH28" s="152"/>
      <c r="AI28" s="152"/>
      <c r="AJ28" s="152"/>
      <c r="AK28" s="152"/>
      <c r="AL28" s="152"/>
      <c r="AM28" s="152"/>
      <c r="AN28" s="152"/>
      <c r="AO28" s="152"/>
      <c r="AP28" s="152"/>
      <c r="AQ28" s="152"/>
      <c r="AR28" s="152"/>
      <c r="AS28" s="152"/>
      <c r="AT28" s="152"/>
      <c r="AU28" s="152"/>
      <c r="AV28" s="152"/>
    </row>
    <row r="29" spans="1:48" s="81" customFormat="1" ht="11.25">
      <c r="A29" s="61"/>
      <c r="B29" s="72"/>
      <c r="C29" s="20"/>
      <c r="D29" s="20"/>
      <c r="E29" s="20"/>
      <c r="F29" s="66"/>
      <c r="G29" s="66"/>
      <c r="H29" s="66"/>
      <c r="I29" s="20"/>
      <c r="J29" s="20"/>
      <c r="K29" s="20"/>
      <c r="L29" s="66"/>
      <c r="M29" s="66"/>
      <c r="N29" s="66"/>
      <c r="O29" s="20"/>
      <c r="P29" s="20"/>
      <c r="Q29" s="20"/>
      <c r="R29" s="66"/>
      <c r="S29" s="66"/>
      <c r="T29" s="66"/>
      <c r="U29" s="20"/>
      <c r="V29" s="20"/>
      <c r="W29" s="20"/>
      <c r="X29" s="66"/>
      <c r="Y29" s="66"/>
      <c r="Z29" s="66"/>
      <c r="AE29" s="152"/>
      <c r="AF29" s="152"/>
      <c r="AG29" s="152"/>
      <c r="AH29" s="152"/>
      <c r="AI29" s="152"/>
      <c r="AJ29" s="152"/>
      <c r="AK29" s="152"/>
      <c r="AL29" s="152"/>
      <c r="AM29" s="152"/>
      <c r="AN29" s="152"/>
      <c r="AO29" s="152"/>
      <c r="AP29" s="152"/>
      <c r="AQ29" s="152"/>
      <c r="AR29" s="152"/>
      <c r="AS29" s="152"/>
      <c r="AT29" s="152"/>
      <c r="AU29" s="152"/>
      <c r="AV29" s="152"/>
    </row>
    <row r="30" spans="1:48" s="81" customFormat="1" ht="11.25">
      <c r="A30" s="278">
        <v>2011</v>
      </c>
      <c r="B30" s="278"/>
      <c r="C30" s="98"/>
      <c r="D30" s="98"/>
      <c r="E30" s="98"/>
      <c r="F30" s="98"/>
      <c r="G30" s="98"/>
      <c r="H30" s="98"/>
      <c r="I30" s="98"/>
      <c r="J30" s="98"/>
      <c r="K30" s="98"/>
      <c r="L30" s="99"/>
      <c r="M30" s="99"/>
      <c r="N30" s="99"/>
      <c r="O30" s="98"/>
      <c r="P30" s="98"/>
      <c r="Q30" s="98"/>
      <c r="R30" s="99"/>
      <c r="S30" s="99"/>
      <c r="T30" s="99"/>
      <c r="U30" s="98"/>
      <c r="V30" s="98"/>
      <c r="W30" s="98"/>
      <c r="X30" s="98"/>
      <c r="Y30" s="98"/>
      <c r="Z30" s="98"/>
      <c r="AF30" s="152"/>
      <c r="AG30" s="152"/>
      <c r="AH30" s="152"/>
      <c r="AI30" s="152"/>
      <c r="AJ30" s="152"/>
      <c r="AK30" s="152"/>
      <c r="AL30" s="152"/>
      <c r="AM30" s="152"/>
      <c r="AN30" s="152"/>
      <c r="AO30" s="152"/>
      <c r="AP30" s="152"/>
      <c r="AQ30" s="152"/>
      <c r="AR30" s="152"/>
      <c r="AS30" s="152"/>
      <c r="AT30" s="152"/>
      <c r="AU30" s="152"/>
      <c r="AV30" s="152"/>
    </row>
    <row r="31" spans="1:48" s="154" customFormat="1" ht="11.25">
      <c r="A31" s="265" t="s">
        <v>627</v>
      </c>
      <c r="B31" s="69"/>
      <c r="C31" s="17"/>
      <c r="D31" s="17"/>
      <c r="E31" s="17"/>
      <c r="F31" s="70"/>
      <c r="G31" s="70"/>
      <c r="H31" s="70"/>
      <c r="I31" s="17"/>
      <c r="J31" s="17"/>
      <c r="K31" s="17"/>
      <c r="L31" s="70"/>
      <c r="M31" s="70"/>
      <c r="N31" s="70"/>
      <c r="O31" s="70"/>
      <c r="P31" s="70"/>
      <c r="Q31" s="70"/>
      <c r="R31" s="70"/>
      <c r="S31" s="70"/>
      <c r="T31" s="70"/>
      <c r="U31" s="17"/>
      <c r="V31" s="17"/>
      <c r="W31" s="17"/>
      <c r="X31" s="70"/>
      <c r="Y31" s="70"/>
      <c r="Z31" s="70"/>
      <c r="AF31" s="153"/>
      <c r="AG31" s="153"/>
      <c r="AH31" s="153"/>
      <c r="AI31" s="153"/>
      <c r="AJ31" s="153"/>
      <c r="AK31" s="153"/>
      <c r="AL31" s="153"/>
      <c r="AM31" s="153"/>
      <c r="AN31" s="153"/>
      <c r="AO31" s="153"/>
      <c r="AP31" s="153"/>
      <c r="AQ31" s="153"/>
      <c r="AR31" s="153"/>
      <c r="AS31" s="153"/>
      <c r="AT31" s="153"/>
      <c r="AU31" s="153"/>
      <c r="AV31" s="153"/>
    </row>
    <row r="32" spans="1:48" s="81" customFormat="1" ht="11.25">
      <c r="A32" s="61"/>
      <c r="B32" s="72" t="s">
        <v>19</v>
      </c>
      <c r="C32" s="20">
        <v>30792</v>
      </c>
      <c r="D32" s="20">
        <v>39280</v>
      </c>
      <c r="E32" s="20">
        <v>70072</v>
      </c>
      <c r="F32" s="66">
        <v>94</v>
      </c>
      <c r="G32" s="66">
        <v>94</v>
      </c>
      <c r="H32" s="66">
        <v>94</v>
      </c>
      <c r="I32" s="20">
        <v>177466</v>
      </c>
      <c r="J32" s="20">
        <v>194683</v>
      </c>
      <c r="K32" s="20">
        <v>372149</v>
      </c>
      <c r="L32" s="66">
        <v>97</v>
      </c>
      <c r="M32" s="66">
        <v>97</v>
      </c>
      <c r="N32" s="66">
        <v>97</v>
      </c>
      <c r="O32" s="20">
        <v>177466</v>
      </c>
      <c r="P32" s="20">
        <v>194683</v>
      </c>
      <c r="Q32" s="20">
        <v>372149</v>
      </c>
      <c r="R32" s="66">
        <v>97</v>
      </c>
      <c r="S32" s="66">
        <v>97</v>
      </c>
      <c r="T32" s="66">
        <v>97</v>
      </c>
      <c r="U32" s="20">
        <v>208258</v>
      </c>
      <c r="V32" s="20">
        <v>233963</v>
      </c>
      <c r="W32" s="20">
        <v>442221</v>
      </c>
      <c r="X32" s="66">
        <v>97</v>
      </c>
      <c r="Y32" s="66">
        <v>97</v>
      </c>
      <c r="Z32" s="66">
        <v>97</v>
      </c>
      <c r="AF32" s="152"/>
      <c r="AG32" s="152"/>
      <c r="AH32" s="152"/>
      <c r="AI32" s="152"/>
      <c r="AJ32" s="152"/>
      <c r="AK32" s="152"/>
      <c r="AL32" s="152"/>
      <c r="AM32" s="152"/>
      <c r="AN32" s="152"/>
      <c r="AO32" s="152"/>
      <c r="AP32" s="152"/>
      <c r="AQ32" s="152"/>
      <c r="AR32" s="152"/>
      <c r="AS32" s="152"/>
      <c r="AT32" s="152"/>
      <c r="AU32" s="152"/>
      <c r="AV32" s="152"/>
    </row>
    <row r="33" spans="1:48" s="81" customFormat="1" ht="11.25">
      <c r="A33" s="61"/>
      <c r="B33" s="72" t="s">
        <v>20</v>
      </c>
      <c r="C33" s="20">
        <v>25334</v>
      </c>
      <c r="D33" s="20">
        <v>14888</v>
      </c>
      <c r="E33" s="20">
        <v>40222</v>
      </c>
      <c r="F33" s="66">
        <v>59</v>
      </c>
      <c r="G33" s="66">
        <v>55</v>
      </c>
      <c r="H33" s="66">
        <v>57</v>
      </c>
      <c r="I33" s="20">
        <v>55622</v>
      </c>
      <c r="J33" s="20">
        <v>26599</v>
      </c>
      <c r="K33" s="20">
        <v>82221</v>
      </c>
      <c r="L33" s="66">
        <v>69</v>
      </c>
      <c r="M33" s="66">
        <v>63</v>
      </c>
      <c r="N33" s="66">
        <v>67</v>
      </c>
      <c r="O33" s="20">
        <v>55622</v>
      </c>
      <c r="P33" s="20">
        <v>26599</v>
      </c>
      <c r="Q33" s="20">
        <v>82221</v>
      </c>
      <c r="R33" s="66">
        <v>69</v>
      </c>
      <c r="S33" s="66">
        <v>63</v>
      </c>
      <c r="T33" s="66">
        <v>67</v>
      </c>
      <c r="U33" s="20">
        <v>80956</v>
      </c>
      <c r="V33" s="20">
        <v>41487</v>
      </c>
      <c r="W33" s="20">
        <v>122443</v>
      </c>
      <c r="X33" s="66">
        <v>66</v>
      </c>
      <c r="Y33" s="66">
        <v>60</v>
      </c>
      <c r="Z33" s="66">
        <v>64</v>
      </c>
      <c r="AE33" s="155"/>
      <c r="AF33" s="152"/>
      <c r="AG33" s="152"/>
      <c r="AH33" s="152"/>
      <c r="AI33" s="152"/>
      <c r="AJ33" s="152"/>
      <c r="AK33" s="152" t="e">
        <f>"Table6b_SEN_by_FSM_"&amp;#REF!</f>
        <v>#REF!</v>
      </c>
      <c r="AL33" s="152"/>
      <c r="AM33" s="152"/>
      <c r="AN33" s="152"/>
      <c r="AO33" s="152"/>
      <c r="AP33" s="152"/>
      <c r="AQ33" s="152"/>
      <c r="AR33" s="152"/>
      <c r="AS33" s="152"/>
      <c r="AT33" s="152"/>
      <c r="AU33" s="152"/>
      <c r="AV33" s="152"/>
    </row>
    <row r="34" spans="1:48" s="81" customFormat="1" ht="11.25">
      <c r="A34" s="61"/>
      <c r="B34" s="72" t="s">
        <v>21</v>
      </c>
      <c r="C34" s="20">
        <v>23067</v>
      </c>
      <c r="D34" s="20">
        <v>13991</v>
      </c>
      <c r="E34" s="20">
        <v>37058</v>
      </c>
      <c r="F34" s="66">
        <v>62</v>
      </c>
      <c r="G34" s="66">
        <v>57</v>
      </c>
      <c r="H34" s="66">
        <v>61</v>
      </c>
      <c r="I34" s="20">
        <v>50298</v>
      </c>
      <c r="J34" s="20">
        <v>24552</v>
      </c>
      <c r="K34" s="20">
        <v>74850</v>
      </c>
      <c r="L34" s="66">
        <v>73</v>
      </c>
      <c r="M34" s="66">
        <v>67</v>
      </c>
      <c r="N34" s="66">
        <v>71</v>
      </c>
      <c r="O34" s="20">
        <v>50298</v>
      </c>
      <c r="P34" s="20">
        <v>24552</v>
      </c>
      <c r="Q34" s="20">
        <v>74850</v>
      </c>
      <c r="R34" s="66">
        <v>73</v>
      </c>
      <c r="S34" s="66">
        <v>67</v>
      </c>
      <c r="T34" s="66">
        <v>71</v>
      </c>
      <c r="U34" s="20">
        <v>73365</v>
      </c>
      <c r="V34" s="20">
        <v>38543</v>
      </c>
      <c r="W34" s="20">
        <v>111908</v>
      </c>
      <c r="X34" s="66">
        <v>70</v>
      </c>
      <c r="Y34" s="66">
        <v>63</v>
      </c>
      <c r="Z34" s="66">
        <v>68</v>
      </c>
      <c r="AE34" s="152"/>
      <c r="AF34" s="152"/>
      <c r="AG34" s="152"/>
      <c r="AH34" s="152"/>
      <c r="AI34" s="152"/>
      <c r="AJ34" s="152"/>
      <c r="AK34" s="152"/>
      <c r="AL34" s="152"/>
      <c r="AM34" s="152"/>
      <c r="AN34" s="152"/>
      <c r="AO34" s="152"/>
      <c r="AP34" s="152"/>
      <c r="AQ34" s="152"/>
      <c r="AR34" s="152"/>
      <c r="AS34" s="152"/>
      <c r="AT34" s="152"/>
      <c r="AU34" s="152"/>
      <c r="AV34" s="152"/>
    </row>
    <row r="35" spans="1:48" s="81" customFormat="1" ht="11.25">
      <c r="A35" s="61"/>
      <c r="B35" s="72" t="s">
        <v>112</v>
      </c>
      <c r="C35" s="20">
        <v>13913</v>
      </c>
      <c r="D35" s="20">
        <v>9507</v>
      </c>
      <c r="E35" s="20">
        <v>23420</v>
      </c>
      <c r="F35" s="66">
        <v>69</v>
      </c>
      <c r="G35" s="66">
        <v>63</v>
      </c>
      <c r="H35" s="66">
        <v>67</v>
      </c>
      <c r="I35" s="20">
        <v>32556</v>
      </c>
      <c r="J35" s="20">
        <v>17600</v>
      </c>
      <c r="K35" s="20">
        <v>50156</v>
      </c>
      <c r="L35" s="66">
        <v>78</v>
      </c>
      <c r="M35" s="66">
        <v>71</v>
      </c>
      <c r="N35" s="66">
        <v>76</v>
      </c>
      <c r="O35" s="20">
        <v>32556</v>
      </c>
      <c r="P35" s="20">
        <v>17600</v>
      </c>
      <c r="Q35" s="20">
        <v>50156</v>
      </c>
      <c r="R35" s="66">
        <v>78</v>
      </c>
      <c r="S35" s="66">
        <v>71</v>
      </c>
      <c r="T35" s="66">
        <v>76</v>
      </c>
      <c r="U35" s="20">
        <v>46469</v>
      </c>
      <c r="V35" s="20">
        <v>27107</v>
      </c>
      <c r="W35" s="20">
        <v>73576</v>
      </c>
      <c r="X35" s="66">
        <v>75</v>
      </c>
      <c r="Y35" s="66">
        <v>68</v>
      </c>
      <c r="Z35" s="66">
        <v>73</v>
      </c>
      <c r="AE35" s="152"/>
      <c r="AF35" s="152"/>
      <c r="AG35" s="152"/>
      <c r="AH35" s="152"/>
      <c r="AI35" s="152"/>
      <c r="AJ35" s="152"/>
      <c r="AK35" s="152"/>
      <c r="AL35" s="152"/>
      <c r="AM35" s="152"/>
      <c r="AN35" s="152"/>
      <c r="AO35" s="152"/>
      <c r="AP35" s="152"/>
      <c r="AQ35" s="152"/>
      <c r="AR35" s="152"/>
      <c r="AS35" s="152"/>
      <c r="AT35" s="152"/>
      <c r="AU35" s="152"/>
      <c r="AV35" s="152"/>
    </row>
    <row r="36" spans="1:48" s="81" customFormat="1" ht="11.25">
      <c r="A36" s="61"/>
      <c r="B36" s="72" t="s">
        <v>113</v>
      </c>
      <c r="C36" s="20">
        <v>9154</v>
      </c>
      <c r="D36" s="20">
        <v>4484</v>
      </c>
      <c r="E36" s="20">
        <v>13638</v>
      </c>
      <c r="F36" s="66">
        <v>53</v>
      </c>
      <c r="G36" s="66">
        <v>45</v>
      </c>
      <c r="H36" s="66">
        <v>50</v>
      </c>
      <c r="I36" s="20">
        <v>17742</v>
      </c>
      <c r="J36" s="20">
        <v>6952</v>
      </c>
      <c r="K36" s="20">
        <v>24694</v>
      </c>
      <c r="L36" s="66">
        <v>64</v>
      </c>
      <c r="M36" s="66">
        <v>57</v>
      </c>
      <c r="N36" s="66">
        <v>62</v>
      </c>
      <c r="O36" s="20">
        <v>17742</v>
      </c>
      <c r="P36" s="20">
        <v>6952</v>
      </c>
      <c r="Q36" s="20">
        <v>24694</v>
      </c>
      <c r="R36" s="66">
        <v>64</v>
      </c>
      <c r="S36" s="66">
        <v>57</v>
      </c>
      <c r="T36" s="66">
        <v>62</v>
      </c>
      <c r="U36" s="20">
        <v>26896</v>
      </c>
      <c r="V36" s="20">
        <v>11436</v>
      </c>
      <c r="W36" s="20">
        <v>38332</v>
      </c>
      <c r="X36" s="66">
        <v>60</v>
      </c>
      <c r="Y36" s="66">
        <v>52</v>
      </c>
      <c r="Z36" s="66">
        <v>58</v>
      </c>
      <c r="AE36" s="152"/>
      <c r="AF36" s="152"/>
      <c r="AG36" s="152"/>
      <c r="AH36" s="152"/>
      <c r="AI36" s="152"/>
      <c r="AJ36" s="152"/>
      <c r="AK36" s="152"/>
      <c r="AL36" s="152"/>
      <c r="AM36" s="152"/>
      <c r="AN36" s="152"/>
      <c r="AO36" s="152"/>
      <c r="AP36" s="152"/>
      <c r="AQ36" s="152"/>
      <c r="AR36" s="152"/>
      <c r="AS36" s="152"/>
      <c r="AT36" s="152"/>
      <c r="AU36" s="152"/>
      <c r="AV36" s="152"/>
    </row>
    <row r="37" spans="1:48" s="81" customFormat="1" ht="11.25">
      <c r="A37" s="61"/>
      <c r="B37" s="72" t="s">
        <v>24</v>
      </c>
      <c r="C37" s="20">
        <v>2267</v>
      </c>
      <c r="D37" s="20">
        <v>897</v>
      </c>
      <c r="E37" s="20">
        <v>3164</v>
      </c>
      <c r="F37" s="66">
        <v>23</v>
      </c>
      <c r="G37" s="66">
        <v>16</v>
      </c>
      <c r="H37" s="66">
        <v>21</v>
      </c>
      <c r="I37" s="20">
        <v>5324</v>
      </c>
      <c r="J37" s="20">
        <v>2047</v>
      </c>
      <c r="K37" s="20">
        <v>7371</v>
      </c>
      <c r="L37" s="66">
        <v>31</v>
      </c>
      <c r="M37" s="66">
        <v>21</v>
      </c>
      <c r="N37" s="66">
        <v>28</v>
      </c>
      <c r="O37" s="20">
        <v>5324</v>
      </c>
      <c r="P37" s="20">
        <v>2047</v>
      </c>
      <c r="Q37" s="20">
        <v>7371</v>
      </c>
      <c r="R37" s="66">
        <v>31</v>
      </c>
      <c r="S37" s="66">
        <v>21</v>
      </c>
      <c r="T37" s="66">
        <v>28</v>
      </c>
      <c r="U37" s="20">
        <v>7591</v>
      </c>
      <c r="V37" s="20">
        <v>2944</v>
      </c>
      <c r="W37" s="20">
        <v>10535</v>
      </c>
      <c r="X37" s="66">
        <v>28</v>
      </c>
      <c r="Y37" s="66">
        <v>20</v>
      </c>
      <c r="Z37" s="66">
        <v>26</v>
      </c>
      <c r="AE37" s="152"/>
      <c r="AF37" s="152"/>
      <c r="AG37" s="152"/>
      <c r="AH37" s="152"/>
      <c r="AI37" s="152"/>
      <c r="AJ37" s="152"/>
      <c r="AK37" s="152" t="e">
        <f>IF(#REF!="Reading",0,IF(#REF!="Writing",9,IF(#REF!="Mathematics",18,IF(#REF!="Science",27))))</f>
        <v>#REF!</v>
      </c>
      <c r="AL37" s="152"/>
      <c r="AM37" s="152"/>
      <c r="AN37" s="152"/>
      <c r="AO37" s="152"/>
      <c r="AP37" s="152"/>
      <c r="AQ37" s="152"/>
      <c r="AR37" s="152"/>
      <c r="AS37" s="152"/>
      <c r="AT37" s="152"/>
      <c r="AU37" s="152"/>
      <c r="AV37" s="152"/>
    </row>
    <row r="38" spans="1:48" s="81" customFormat="1" ht="11.25">
      <c r="A38" s="75"/>
      <c r="B38" s="75" t="s">
        <v>62</v>
      </c>
      <c r="C38" s="32">
        <v>56126</v>
      </c>
      <c r="D38" s="32">
        <v>54168</v>
      </c>
      <c r="E38" s="32">
        <v>110294</v>
      </c>
      <c r="F38" s="146">
        <v>78</v>
      </c>
      <c r="G38" s="146">
        <v>83</v>
      </c>
      <c r="H38" s="146">
        <v>81</v>
      </c>
      <c r="I38" s="32">
        <v>233088</v>
      </c>
      <c r="J38" s="32">
        <v>221282</v>
      </c>
      <c r="K38" s="32">
        <v>454370</v>
      </c>
      <c r="L38" s="146">
        <v>91</v>
      </c>
      <c r="M38" s="146">
        <v>93</v>
      </c>
      <c r="N38" s="146">
        <v>92</v>
      </c>
      <c r="O38" s="32">
        <v>234430</v>
      </c>
      <c r="P38" s="32">
        <v>222513</v>
      </c>
      <c r="Q38" s="32">
        <v>456943</v>
      </c>
      <c r="R38" s="146">
        <v>90</v>
      </c>
      <c r="S38" s="146">
        <v>93</v>
      </c>
      <c r="T38" s="146">
        <v>92</v>
      </c>
      <c r="U38" s="32">
        <v>290556</v>
      </c>
      <c r="V38" s="32">
        <v>276681</v>
      </c>
      <c r="W38" s="32">
        <v>567237</v>
      </c>
      <c r="X38" s="146">
        <v>88</v>
      </c>
      <c r="Y38" s="146">
        <v>91</v>
      </c>
      <c r="Z38" s="146">
        <v>90</v>
      </c>
      <c r="AE38" s="152"/>
      <c r="AF38" s="152"/>
      <c r="AG38" s="152"/>
      <c r="AH38" s="152"/>
      <c r="AI38" s="152"/>
      <c r="AJ38" s="152"/>
      <c r="AK38" s="152"/>
      <c r="AL38" s="152"/>
      <c r="AM38" s="152"/>
      <c r="AN38" s="152"/>
      <c r="AO38" s="152"/>
      <c r="AP38" s="152"/>
      <c r="AQ38" s="152"/>
      <c r="AR38" s="152"/>
      <c r="AS38" s="152"/>
      <c r="AT38" s="152"/>
      <c r="AU38" s="152"/>
      <c r="AV38" s="152"/>
    </row>
    <row r="39" spans="3:48" s="81" customFormat="1" ht="11.25">
      <c r="C39" s="82"/>
      <c r="D39" s="82"/>
      <c r="E39" s="82"/>
      <c r="F39" s="83"/>
      <c r="G39" s="83"/>
      <c r="H39" s="83"/>
      <c r="I39" s="82"/>
      <c r="J39" s="82"/>
      <c r="K39" s="82"/>
      <c r="O39" s="82"/>
      <c r="P39" s="82"/>
      <c r="Q39" s="82"/>
      <c r="Z39" s="86" t="s">
        <v>37</v>
      </c>
      <c r="AE39" s="152"/>
      <c r="AF39" s="152"/>
      <c r="AG39" s="152"/>
      <c r="AH39" s="152"/>
      <c r="AI39" s="152"/>
      <c r="AJ39" s="152"/>
      <c r="AK39" s="152"/>
      <c r="AL39" s="152"/>
      <c r="AM39" s="152"/>
      <c r="AN39" s="152"/>
      <c r="AO39" s="152"/>
      <c r="AP39" s="152"/>
      <c r="AQ39" s="152"/>
      <c r="AR39" s="152"/>
      <c r="AS39" s="152"/>
      <c r="AT39" s="152"/>
      <c r="AU39" s="152"/>
      <c r="AV39" s="152"/>
    </row>
    <row r="40" spans="1:51" ht="11.25">
      <c r="A40" s="87" t="s">
        <v>114</v>
      </c>
      <c r="B40" s="82"/>
      <c r="C40" s="82"/>
      <c r="D40" s="82"/>
      <c r="E40" s="81"/>
      <c r="F40" s="81"/>
      <c r="G40" s="81"/>
      <c r="H40" s="82"/>
      <c r="I40" s="82"/>
      <c r="J40" s="82"/>
      <c r="K40" s="81"/>
      <c r="L40" s="81"/>
      <c r="M40" s="81"/>
      <c r="N40" s="82"/>
      <c r="O40" s="82"/>
      <c r="P40" s="82"/>
      <c r="Q40" s="81"/>
      <c r="R40" s="81"/>
      <c r="S40" s="81"/>
      <c r="AE40" s="114">
        <v>2009</v>
      </c>
      <c r="AF40" s="114"/>
      <c r="AG40" s="114"/>
      <c r="AH40" s="114"/>
      <c r="AI40" s="114"/>
      <c r="AJ40" s="114"/>
      <c r="AK40" s="114"/>
      <c r="AL40" s="114"/>
      <c r="AM40" s="114"/>
      <c r="AN40" s="114"/>
      <c r="AO40" s="114"/>
      <c r="AP40" s="114"/>
      <c r="AQ40" s="114"/>
      <c r="AR40" s="114"/>
      <c r="AS40" s="114"/>
      <c r="AT40" s="114"/>
      <c r="AU40" s="114"/>
      <c r="AV40" s="114"/>
      <c r="AW40" s="114"/>
      <c r="AX40" s="114"/>
      <c r="AY40" s="114"/>
    </row>
    <row r="41" spans="1:31" ht="11.25">
      <c r="A41" s="87" t="s">
        <v>115</v>
      </c>
      <c r="B41" s="87"/>
      <c r="C41" s="88"/>
      <c r="D41" s="89"/>
      <c r="E41" s="89"/>
      <c r="F41" s="89"/>
      <c r="G41" s="89"/>
      <c r="H41" s="89"/>
      <c r="I41" s="89"/>
      <c r="J41" s="89"/>
      <c r="K41" s="90"/>
      <c r="L41" s="90"/>
      <c r="M41" s="90"/>
      <c r="N41" s="90"/>
      <c r="O41" s="90"/>
      <c r="P41" s="90"/>
      <c r="Q41" s="90"/>
      <c r="R41" s="90"/>
      <c r="S41" s="90"/>
      <c r="T41" s="90"/>
      <c r="U41" s="90"/>
      <c r="V41" s="90"/>
      <c r="W41" s="90"/>
      <c r="X41" s="90"/>
      <c r="Y41" s="90"/>
      <c r="Z41" s="91"/>
      <c r="AE41" s="125">
        <v>2010</v>
      </c>
    </row>
    <row r="42" spans="1:31" ht="11.25">
      <c r="A42" s="148" t="s">
        <v>74</v>
      </c>
      <c r="B42" s="87"/>
      <c r="C42" s="88"/>
      <c r="D42" s="88"/>
      <c r="E42" s="88"/>
      <c r="F42" s="88"/>
      <c r="G42" s="88"/>
      <c r="H42" s="24"/>
      <c r="I42" s="24"/>
      <c r="J42" s="88"/>
      <c r="K42" s="24"/>
      <c r="L42" s="24"/>
      <c r="M42" s="24"/>
      <c r="N42" s="24"/>
      <c r="O42" s="24"/>
      <c r="AE42" s="92">
        <v>2011</v>
      </c>
    </row>
    <row r="43" spans="1:15" ht="11.25">
      <c r="A43" s="87" t="s">
        <v>634</v>
      </c>
      <c r="B43" s="87"/>
      <c r="C43" s="88"/>
      <c r="D43" s="88"/>
      <c r="E43" s="88"/>
      <c r="F43" s="88"/>
      <c r="G43" s="88"/>
      <c r="H43" s="24"/>
      <c r="I43" s="24"/>
      <c r="J43" s="88"/>
      <c r="K43" s="24"/>
      <c r="L43" s="24"/>
      <c r="M43" s="24"/>
      <c r="N43" s="24"/>
      <c r="O43" s="24"/>
    </row>
    <row r="44" spans="1:15" ht="11.25">
      <c r="A44" s="148" t="s">
        <v>75</v>
      </c>
      <c r="B44" s="87"/>
      <c r="C44" s="88"/>
      <c r="D44" s="88"/>
      <c r="E44" s="88"/>
      <c r="F44" s="88"/>
      <c r="G44" s="88"/>
      <c r="H44" s="24"/>
      <c r="I44" s="24"/>
      <c r="J44" s="88"/>
      <c r="K44" s="24"/>
      <c r="L44" s="24"/>
      <c r="M44" s="24"/>
      <c r="N44" s="24"/>
      <c r="O44" s="24"/>
    </row>
    <row r="46" ht="11.25">
      <c r="A46" s="88" t="s">
        <v>76</v>
      </c>
    </row>
    <row r="47" ht="11.25">
      <c r="A47" s="87" t="s">
        <v>77</v>
      </c>
    </row>
  </sheetData>
  <sheetProtection/>
  <mergeCells count="16">
    <mergeCell ref="A30:B30"/>
    <mergeCell ref="A7:B9"/>
    <mergeCell ref="C7:H7"/>
    <mergeCell ref="I7:N7"/>
    <mergeCell ref="O7:T7"/>
    <mergeCell ref="R8:T8"/>
    <mergeCell ref="A10:B10"/>
    <mergeCell ref="A20:B20"/>
    <mergeCell ref="U7:Z7"/>
    <mergeCell ref="C8:E8"/>
    <mergeCell ref="F8:H8"/>
    <mergeCell ref="I8:K8"/>
    <mergeCell ref="L8:N8"/>
    <mergeCell ref="O8:Q8"/>
    <mergeCell ref="U8:W8"/>
    <mergeCell ref="X8:Z8"/>
  </mergeCells>
  <dataValidations count="2">
    <dataValidation type="list" allowBlank="1" showInputMessage="1" showErrorMessage="1" sqref="IC5:IF5">
      <formula1>$AE$40:$AE$42</formula1>
    </dataValidation>
    <dataValidation type="list" allowBlank="1" showInputMessage="1" showErrorMessage="1" sqref="IC4">
      <formula1>$AE$1:$AE$4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Y47"/>
  <sheetViews>
    <sheetView zoomScalePageLayoutView="0" workbookViewId="0" topLeftCell="A1">
      <selection activeCell="A1" sqref="A1"/>
    </sheetView>
  </sheetViews>
  <sheetFormatPr defaultColWidth="9.140625" defaultRowHeight="15"/>
  <cols>
    <col min="1" max="1" width="2.7109375" style="92" customWidth="1"/>
    <col min="2" max="2" width="19.140625" style="92" customWidth="1"/>
    <col min="3" max="3" width="8.421875" style="92" customWidth="1"/>
    <col min="4" max="4" width="8.7109375" style="92" customWidth="1"/>
    <col min="5" max="5" width="7.7109375" style="92" customWidth="1"/>
    <col min="6" max="6" width="7.8515625" style="92" customWidth="1"/>
    <col min="7" max="7" width="8.28125" style="92" customWidth="1"/>
    <col min="8" max="8" width="9.00390625" style="92" customWidth="1"/>
    <col min="9" max="9" width="8.28125" style="92" customWidth="1"/>
    <col min="10" max="10" width="9.140625" style="92" customWidth="1"/>
    <col min="11" max="11" width="7.421875" style="92" customWidth="1"/>
    <col min="12" max="12" width="9.140625" style="92" customWidth="1"/>
    <col min="13" max="13" width="7.57421875" style="92" customWidth="1"/>
    <col min="14" max="14" width="8.7109375" style="92" customWidth="1"/>
    <col min="15" max="15" width="8.00390625" style="92" customWidth="1"/>
    <col min="16" max="16" width="8.8515625" style="92" customWidth="1"/>
    <col min="17" max="17" width="8.7109375" style="92" customWidth="1"/>
    <col min="18" max="18" width="8.00390625" style="92" customWidth="1"/>
    <col min="19" max="19" width="9.140625" style="92" customWidth="1"/>
    <col min="20" max="20" width="7.57421875" style="92" customWidth="1"/>
    <col min="21" max="30" width="9.140625" style="92" customWidth="1"/>
    <col min="31" max="31" width="14.7109375" style="92" hidden="1" customWidth="1"/>
    <col min="32" max="38" width="9.140625" style="92" hidden="1" customWidth="1"/>
    <col min="39" max="16384" width="9.140625" style="92" customWidth="1"/>
  </cols>
  <sheetData>
    <row r="1" spans="1:48" ht="14.25">
      <c r="A1" s="43" t="s">
        <v>637</v>
      </c>
      <c r="B1" s="44"/>
      <c r="C1" s="44"/>
      <c r="D1" s="44"/>
      <c r="E1" s="44"/>
      <c r="F1" s="44"/>
      <c r="G1" s="44"/>
      <c r="H1" s="44"/>
      <c r="I1" s="44"/>
      <c r="J1" s="44"/>
      <c r="K1" s="44"/>
      <c r="L1" s="121"/>
      <c r="AE1" s="114" t="s">
        <v>66</v>
      </c>
      <c r="AF1" s="114"/>
      <c r="AG1" s="114"/>
      <c r="AH1" s="114"/>
      <c r="AI1" s="114"/>
      <c r="AJ1" s="114"/>
      <c r="AK1" s="114"/>
      <c r="AL1" s="114"/>
      <c r="AM1" s="114"/>
      <c r="AN1" s="114"/>
      <c r="AO1" s="114"/>
      <c r="AP1" s="114"/>
      <c r="AQ1" s="114"/>
      <c r="AR1" s="114"/>
      <c r="AS1" s="114"/>
      <c r="AT1" s="114"/>
      <c r="AU1" s="114"/>
      <c r="AV1" s="114"/>
    </row>
    <row r="2" spans="1:12" ht="14.25">
      <c r="A2" s="44" t="s">
        <v>103</v>
      </c>
      <c r="B2" s="122"/>
      <c r="C2" s="44"/>
      <c r="D2" s="47"/>
      <c r="E2" s="47"/>
      <c r="F2" s="44"/>
      <c r="G2" s="44"/>
      <c r="H2" s="121"/>
      <c r="I2" s="121"/>
      <c r="J2" s="121"/>
      <c r="K2" s="121"/>
      <c r="L2" s="114"/>
    </row>
    <row r="3" spans="1:12" ht="12.75">
      <c r="A3" s="122" t="s">
        <v>67</v>
      </c>
      <c r="B3" s="44"/>
      <c r="C3" s="44"/>
      <c r="D3" s="44"/>
      <c r="E3" s="44"/>
      <c r="F3" s="44"/>
      <c r="G3" s="44"/>
      <c r="H3" s="121"/>
      <c r="I3" s="121"/>
      <c r="L3" s="114"/>
    </row>
    <row r="4" spans="1:12" ht="12.75">
      <c r="A4" s="121" t="s">
        <v>68</v>
      </c>
      <c r="L4" s="114"/>
    </row>
    <row r="5" ht="11.25">
      <c r="L5" s="114"/>
    </row>
    <row r="6" spans="31:48" ht="11.25">
      <c r="AE6" s="114"/>
      <c r="AF6" s="114"/>
      <c r="AG6" s="114"/>
      <c r="AH6" s="114"/>
      <c r="AI6" s="114"/>
      <c r="AJ6" s="114"/>
      <c r="AK6" s="114"/>
      <c r="AL6" s="114"/>
      <c r="AM6" s="114"/>
      <c r="AN6" s="114"/>
      <c r="AO6" s="114"/>
      <c r="AP6" s="114"/>
      <c r="AQ6" s="114"/>
      <c r="AR6" s="114"/>
      <c r="AS6" s="114"/>
      <c r="AT6" s="114"/>
      <c r="AU6" s="114"/>
      <c r="AV6" s="114"/>
    </row>
    <row r="7" spans="1:48" s="81" customFormat="1" ht="11.25">
      <c r="A7" s="279" t="s">
        <v>100</v>
      </c>
      <c r="B7" s="279"/>
      <c r="C7" s="282" t="s">
        <v>51</v>
      </c>
      <c r="D7" s="282"/>
      <c r="E7" s="282"/>
      <c r="F7" s="282"/>
      <c r="G7" s="282"/>
      <c r="H7" s="282"/>
      <c r="I7" s="282" t="s">
        <v>107</v>
      </c>
      <c r="J7" s="282"/>
      <c r="K7" s="282"/>
      <c r="L7" s="282"/>
      <c r="M7" s="282"/>
      <c r="N7" s="282"/>
      <c r="O7" s="282" t="s">
        <v>52</v>
      </c>
      <c r="P7" s="282"/>
      <c r="Q7" s="282"/>
      <c r="R7" s="282"/>
      <c r="S7" s="282"/>
      <c r="T7" s="282"/>
      <c r="U7" s="282" t="s">
        <v>108</v>
      </c>
      <c r="V7" s="282"/>
      <c r="W7" s="282"/>
      <c r="X7" s="282"/>
      <c r="Y7" s="282"/>
      <c r="Z7" s="282"/>
      <c r="AE7" s="152"/>
      <c r="AF7" s="152"/>
      <c r="AG7" s="152"/>
      <c r="AH7" s="152"/>
      <c r="AI7" s="152"/>
      <c r="AJ7" s="152"/>
      <c r="AK7" s="152"/>
      <c r="AL7" s="152"/>
      <c r="AM7" s="152"/>
      <c r="AN7" s="152"/>
      <c r="AO7" s="152"/>
      <c r="AP7" s="152"/>
      <c r="AQ7" s="152"/>
      <c r="AR7" s="152"/>
      <c r="AS7" s="152"/>
      <c r="AT7" s="152"/>
      <c r="AU7" s="152"/>
      <c r="AV7" s="152"/>
    </row>
    <row r="8" spans="1:48" s="81" customFormat="1" ht="22.5" customHeight="1">
      <c r="A8" s="280"/>
      <c r="B8" s="280"/>
      <c r="C8" s="305" t="s">
        <v>109</v>
      </c>
      <c r="D8" s="305"/>
      <c r="E8" s="305"/>
      <c r="F8" s="306" t="s">
        <v>110</v>
      </c>
      <c r="G8" s="306"/>
      <c r="H8" s="306"/>
      <c r="I8" s="305" t="s">
        <v>109</v>
      </c>
      <c r="J8" s="305"/>
      <c r="K8" s="305"/>
      <c r="L8" s="306" t="s">
        <v>110</v>
      </c>
      <c r="M8" s="306"/>
      <c r="N8" s="306"/>
      <c r="O8" s="305" t="s">
        <v>109</v>
      </c>
      <c r="P8" s="305"/>
      <c r="Q8" s="305"/>
      <c r="R8" s="306" t="s">
        <v>110</v>
      </c>
      <c r="S8" s="306"/>
      <c r="T8" s="306"/>
      <c r="U8" s="305" t="s">
        <v>111</v>
      </c>
      <c r="V8" s="305"/>
      <c r="W8" s="305"/>
      <c r="X8" s="306" t="s">
        <v>110</v>
      </c>
      <c r="Y8" s="306"/>
      <c r="Z8" s="306"/>
      <c r="AE8" s="152"/>
      <c r="AF8" s="152"/>
      <c r="AG8" s="152"/>
      <c r="AH8" s="152"/>
      <c r="AI8" s="152"/>
      <c r="AJ8" s="152"/>
      <c r="AK8" s="153"/>
      <c r="AL8" s="152"/>
      <c r="AM8" s="152"/>
      <c r="AN8" s="152"/>
      <c r="AO8" s="152"/>
      <c r="AP8" s="152"/>
      <c r="AQ8" s="152"/>
      <c r="AR8" s="152"/>
      <c r="AS8" s="152"/>
      <c r="AT8" s="152"/>
      <c r="AU8" s="152"/>
      <c r="AV8" s="152"/>
    </row>
    <row r="9" spans="1:48" s="81" customFormat="1" ht="11.25">
      <c r="A9" s="281"/>
      <c r="B9" s="281"/>
      <c r="C9" s="55" t="s">
        <v>0</v>
      </c>
      <c r="D9" s="55" t="s">
        <v>2</v>
      </c>
      <c r="E9" s="55" t="s">
        <v>56</v>
      </c>
      <c r="F9" s="55" t="s">
        <v>0</v>
      </c>
      <c r="G9" s="55" t="s">
        <v>2</v>
      </c>
      <c r="H9" s="55" t="s">
        <v>56</v>
      </c>
      <c r="I9" s="55" t="s">
        <v>0</v>
      </c>
      <c r="J9" s="55" t="s">
        <v>2</v>
      </c>
      <c r="K9" s="55" t="s">
        <v>56</v>
      </c>
      <c r="L9" s="56" t="s">
        <v>0</v>
      </c>
      <c r="M9" s="56" t="s">
        <v>2</v>
      </c>
      <c r="N9" s="56" t="s">
        <v>56</v>
      </c>
      <c r="O9" s="55" t="s">
        <v>0</v>
      </c>
      <c r="P9" s="55" t="s">
        <v>2</v>
      </c>
      <c r="Q9" s="55" t="s">
        <v>56</v>
      </c>
      <c r="R9" s="56" t="s">
        <v>0</v>
      </c>
      <c r="S9" s="56" t="s">
        <v>2</v>
      </c>
      <c r="T9" s="56" t="s">
        <v>56</v>
      </c>
      <c r="U9" s="55" t="s">
        <v>0</v>
      </c>
      <c r="V9" s="55" t="s">
        <v>2</v>
      </c>
      <c r="W9" s="55" t="s">
        <v>56</v>
      </c>
      <c r="X9" s="55" t="s">
        <v>0</v>
      </c>
      <c r="Y9" s="55" t="s">
        <v>2</v>
      </c>
      <c r="Z9" s="55" t="s">
        <v>56</v>
      </c>
      <c r="AF9" s="152"/>
      <c r="AG9" s="152"/>
      <c r="AH9" s="152"/>
      <c r="AI9" s="152"/>
      <c r="AJ9" s="152"/>
      <c r="AK9" s="152"/>
      <c r="AL9" s="152"/>
      <c r="AM9" s="152"/>
      <c r="AN9" s="152"/>
      <c r="AO9" s="152"/>
      <c r="AP9" s="152"/>
      <c r="AQ9" s="152"/>
      <c r="AR9" s="152"/>
      <c r="AS9" s="152"/>
      <c r="AT9" s="152"/>
      <c r="AU9" s="152"/>
      <c r="AV9" s="152"/>
    </row>
    <row r="10" spans="1:48" s="81" customFormat="1" ht="11.25">
      <c r="A10" s="287">
        <v>2009</v>
      </c>
      <c r="B10" s="287"/>
      <c r="C10" s="98"/>
      <c r="D10" s="98"/>
      <c r="E10" s="98"/>
      <c r="F10" s="98"/>
      <c r="G10" s="98"/>
      <c r="H10" s="98"/>
      <c r="I10" s="98"/>
      <c r="J10" s="98"/>
      <c r="K10" s="98"/>
      <c r="L10" s="99"/>
      <c r="M10" s="99"/>
      <c r="N10" s="99"/>
      <c r="O10" s="98"/>
      <c r="P10" s="98"/>
      <c r="Q10" s="98"/>
      <c r="R10" s="99"/>
      <c r="S10" s="99"/>
      <c r="T10" s="99"/>
      <c r="U10" s="98"/>
      <c r="V10" s="98"/>
      <c r="W10" s="98"/>
      <c r="X10" s="98"/>
      <c r="Y10" s="98"/>
      <c r="Z10" s="98"/>
      <c r="AF10" s="152"/>
      <c r="AG10" s="152"/>
      <c r="AH10" s="152"/>
      <c r="AI10" s="152"/>
      <c r="AJ10" s="152"/>
      <c r="AK10" s="152"/>
      <c r="AL10" s="152"/>
      <c r="AM10" s="152"/>
      <c r="AN10" s="152"/>
      <c r="AO10" s="152"/>
      <c r="AP10" s="152"/>
      <c r="AQ10" s="152"/>
      <c r="AR10" s="152"/>
      <c r="AS10" s="152"/>
      <c r="AT10" s="152"/>
      <c r="AU10" s="152"/>
      <c r="AV10" s="152"/>
    </row>
    <row r="11" spans="1:48" s="154" customFormat="1" ht="11.25">
      <c r="A11" s="67" t="s">
        <v>627</v>
      </c>
      <c r="B11" s="69"/>
      <c r="C11" s="17"/>
      <c r="D11" s="17"/>
      <c r="E11" s="17"/>
      <c r="F11" s="70"/>
      <c r="G11" s="70"/>
      <c r="H11" s="70"/>
      <c r="I11" s="17"/>
      <c r="J11" s="17"/>
      <c r="K11" s="17"/>
      <c r="L11" s="70"/>
      <c r="M11" s="70"/>
      <c r="N11" s="70"/>
      <c r="O11" s="70"/>
      <c r="P11" s="70"/>
      <c r="Q11" s="70"/>
      <c r="R11" s="70"/>
      <c r="S11" s="70"/>
      <c r="T11" s="70"/>
      <c r="U11" s="17"/>
      <c r="V11" s="17"/>
      <c r="W11" s="17"/>
      <c r="X11" s="70"/>
      <c r="Y11" s="70"/>
      <c r="Z11" s="70"/>
      <c r="AF11" s="153"/>
      <c r="AG11" s="153"/>
      <c r="AH11" s="153"/>
      <c r="AI11" s="153"/>
      <c r="AJ11" s="153"/>
      <c r="AK11" s="153"/>
      <c r="AL11" s="153"/>
      <c r="AM11" s="153"/>
      <c r="AN11" s="153"/>
      <c r="AO11" s="153"/>
      <c r="AP11" s="153"/>
      <c r="AQ11" s="153"/>
      <c r="AR11" s="153"/>
      <c r="AS11" s="153"/>
      <c r="AT11" s="153"/>
      <c r="AU11" s="153"/>
      <c r="AV11" s="153"/>
    </row>
    <row r="12" spans="1:48" s="81" customFormat="1" ht="11.25">
      <c r="A12" s="61"/>
      <c r="B12" s="72" t="s">
        <v>19</v>
      </c>
      <c r="C12" s="20">
        <v>25365</v>
      </c>
      <c r="D12" s="20">
        <v>32325</v>
      </c>
      <c r="E12" s="20">
        <v>57690</v>
      </c>
      <c r="F12" s="66">
        <v>91</v>
      </c>
      <c r="G12" s="66">
        <v>92</v>
      </c>
      <c r="H12" s="66">
        <v>91</v>
      </c>
      <c r="I12" s="20">
        <v>168338</v>
      </c>
      <c r="J12" s="20">
        <v>185928</v>
      </c>
      <c r="K12" s="20">
        <v>354266</v>
      </c>
      <c r="L12" s="66">
        <v>97</v>
      </c>
      <c r="M12" s="66">
        <v>97</v>
      </c>
      <c r="N12" s="66">
        <v>97</v>
      </c>
      <c r="O12" s="20">
        <v>168338</v>
      </c>
      <c r="P12" s="20">
        <v>185928</v>
      </c>
      <c r="Q12" s="20">
        <v>354266</v>
      </c>
      <c r="R12" s="66">
        <v>97</v>
      </c>
      <c r="S12" s="66">
        <v>97</v>
      </c>
      <c r="T12" s="66">
        <v>97</v>
      </c>
      <c r="U12" s="20">
        <v>193703</v>
      </c>
      <c r="V12" s="20">
        <v>218253</v>
      </c>
      <c r="W12" s="20">
        <v>411956</v>
      </c>
      <c r="X12" s="66">
        <v>96</v>
      </c>
      <c r="Y12" s="66">
        <v>96</v>
      </c>
      <c r="Z12" s="66">
        <v>96</v>
      </c>
      <c r="AF12" s="152"/>
      <c r="AG12" s="152"/>
      <c r="AH12" s="152"/>
      <c r="AI12" s="152"/>
      <c r="AJ12" s="152"/>
      <c r="AK12" s="152"/>
      <c r="AL12" s="152"/>
      <c r="AM12" s="152"/>
      <c r="AN12" s="152"/>
      <c r="AO12" s="152"/>
      <c r="AP12" s="152"/>
      <c r="AQ12" s="152"/>
      <c r="AR12" s="152"/>
      <c r="AS12" s="152"/>
      <c r="AT12" s="152"/>
      <c r="AU12" s="152"/>
      <c r="AV12" s="152"/>
    </row>
    <row r="13" spans="1:48" s="81" customFormat="1" ht="11.25">
      <c r="A13" s="61"/>
      <c r="B13" s="72" t="s">
        <v>20</v>
      </c>
      <c r="C13" s="20">
        <v>22092</v>
      </c>
      <c r="D13" s="20">
        <v>12854</v>
      </c>
      <c r="E13" s="20">
        <v>34946</v>
      </c>
      <c r="F13" s="66">
        <v>57</v>
      </c>
      <c r="G13" s="66">
        <v>54</v>
      </c>
      <c r="H13" s="66">
        <v>56</v>
      </c>
      <c r="I13" s="20">
        <v>55881</v>
      </c>
      <c r="J13" s="20">
        <v>26768</v>
      </c>
      <c r="K13" s="20">
        <v>82649</v>
      </c>
      <c r="L13" s="66">
        <v>70</v>
      </c>
      <c r="M13" s="66">
        <v>66</v>
      </c>
      <c r="N13" s="66">
        <v>68</v>
      </c>
      <c r="O13" s="20">
        <v>55881</v>
      </c>
      <c r="P13" s="20">
        <v>26768</v>
      </c>
      <c r="Q13" s="20">
        <v>82649</v>
      </c>
      <c r="R13" s="66">
        <v>70</v>
      </c>
      <c r="S13" s="66">
        <v>66</v>
      </c>
      <c r="T13" s="66">
        <v>68</v>
      </c>
      <c r="U13" s="20">
        <v>77973</v>
      </c>
      <c r="V13" s="20">
        <v>39622</v>
      </c>
      <c r="W13" s="20">
        <v>117595</v>
      </c>
      <c r="X13" s="66">
        <v>66</v>
      </c>
      <c r="Y13" s="66">
        <v>62</v>
      </c>
      <c r="Z13" s="66">
        <v>65</v>
      </c>
      <c r="AE13" s="155"/>
      <c r="AF13" s="152"/>
      <c r="AG13" s="152"/>
      <c r="AH13" s="152"/>
      <c r="AI13" s="152"/>
      <c r="AJ13" s="152"/>
      <c r="AK13" s="152" t="e">
        <f>"Table6b_SEN_by_FSM_"&amp;#REF!</f>
        <v>#REF!</v>
      </c>
      <c r="AL13" s="152"/>
      <c r="AM13" s="152"/>
      <c r="AN13" s="152"/>
      <c r="AO13" s="152"/>
      <c r="AP13" s="152"/>
      <c r="AQ13" s="152"/>
      <c r="AR13" s="152"/>
      <c r="AS13" s="152"/>
      <c r="AT13" s="152"/>
      <c r="AU13" s="152"/>
      <c r="AV13" s="152"/>
    </row>
    <row r="14" spans="1:48" s="81" customFormat="1" ht="11.25">
      <c r="A14" s="61"/>
      <c r="B14" s="72" t="s">
        <v>21</v>
      </c>
      <c r="C14" s="20">
        <v>20108</v>
      </c>
      <c r="D14" s="20">
        <v>12082</v>
      </c>
      <c r="E14" s="20">
        <v>32190</v>
      </c>
      <c r="F14" s="66">
        <v>61</v>
      </c>
      <c r="G14" s="66">
        <v>57</v>
      </c>
      <c r="H14" s="66">
        <v>59</v>
      </c>
      <c r="I14" s="20">
        <v>50729</v>
      </c>
      <c r="J14" s="20">
        <v>24781</v>
      </c>
      <c r="K14" s="20">
        <v>75510</v>
      </c>
      <c r="L14" s="66">
        <v>74</v>
      </c>
      <c r="M14" s="66">
        <v>69</v>
      </c>
      <c r="N14" s="66">
        <v>72</v>
      </c>
      <c r="O14" s="20">
        <v>50729</v>
      </c>
      <c r="P14" s="20">
        <v>24781</v>
      </c>
      <c r="Q14" s="20">
        <v>75510</v>
      </c>
      <c r="R14" s="66">
        <v>74</v>
      </c>
      <c r="S14" s="66">
        <v>69</v>
      </c>
      <c r="T14" s="66">
        <v>72</v>
      </c>
      <c r="U14" s="20">
        <v>70837</v>
      </c>
      <c r="V14" s="20">
        <v>36863</v>
      </c>
      <c r="W14" s="20">
        <v>107700</v>
      </c>
      <c r="X14" s="66">
        <v>70</v>
      </c>
      <c r="Y14" s="66">
        <v>65</v>
      </c>
      <c r="Z14" s="66">
        <v>68</v>
      </c>
      <c r="AE14" s="152"/>
      <c r="AF14" s="152"/>
      <c r="AG14" s="152"/>
      <c r="AH14" s="152"/>
      <c r="AI14" s="152"/>
      <c r="AJ14" s="152"/>
      <c r="AK14" s="152"/>
      <c r="AL14" s="152"/>
      <c r="AM14" s="152"/>
      <c r="AN14" s="152"/>
      <c r="AO14" s="152"/>
      <c r="AP14" s="152"/>
      <c r="AQ14" s="152"/>
      <c r="AR14" s="152"/>
      <c r="AS14" s="152"/>
      <c r="AT14" s="152"/>
      <c r="AU14" s="152"/>
      <c r="AV14" s="152"/>
    </row>
    <row r="15" spans="1:48" s="81" customFormat="1" ht="11.25">
      <c r="A15" s="61"/>
      <c r="B15" s="72" t="s">
        <v>112</v>
      </c>
      <c r="C15" s="20">
        <v>12280</v>
      </c>
      <c r="D15" s="20">
        <v>8569</v>
      </c>
      <c r="E15" s="20">
        <v>20849</v>
      </c>
      <c r="F15" s="66">
        <v>68</v>
      </c>
      <c r="G15" s="66">
        <v>62</v>
      </c>
      <c r="H15" s="66">
        <v>65</v>
      </c>
      <c r="I15" s="20">
        <v>33451</v>
      </c>
      <c r="J15" s="20">
        <v>18194</v>
      </c>
      <c r="K15" s="20">
        <v>51645</v>
      </c>
      <c r="L15" s="66">
        <v>78</v>
      </c>
      <c r="M15" s="66">
        <v>73</v>
      </c>
      <c r="N15" s="66">
        <v>77</v>
      </c>
      <c r="O15" s="20">
        <v>33451</v>
      </c>
      <c r="P15" s="20">
        <v>18194</v>
      </c>
      <c r="Q15" s="20">
        <v>51645</v>
      </c>
      <c r="R15" s="66">
        <v>78</v>
      </c>
      <c r="S15" s="66">
        <v>73</v>
      </c>
      <c r="T15" s="66">
        <v>77</v>
      </c>
      <c r="U15" s="20">
        <v>45731</v>
      </c>
      <c r="V15" s="20">
        <v>26763</v>
      </c>
      <c r="W15" s="20">
        <v>72494</v>
      </c>
      <c r="X15" s="66">
        <v>76</v>
      </c>
      <c r="Y15" s="66">
        <v>70</v>
      </c>
      <c r="Z15" s="66">
        <v>73</v>
      </c>
      <c r="AE15" s="152"/>
      <c r="AF15" s="152"/>
      <c r="AG15" s="152"/>
      <c r="AH15" s="152"/>
      <c r="AI15" s="152"/>
      <c r="AJ15" s="152"/>
      <c r="AK15" s="152"/>
      <c r="AL15" s="152"/>
      <c r="AM15" s="152"/>
      <c r="AN15" s="152"/>
      <c r="AO15" s="152"/>
      <c r="AP15" s="152"/>
      <c r="AQ15" s="152"/>
      <c r="AR15" s="152"/>
      <c r="AS15" s="152"/>
      <c r="AT15" s="152"/>
      <c r="AU15" s="152"/>
      <c r="AV15" s="152"/>
    </row>
    <row r="16" spans="1:48" s="81" customFormat="1" ht="11.25">
      <c r="A16" s="61"/>
      <c r="B16" s="72" t="s">
        <v>113</v>
      </c>
      <c r="C16" s="20">
        <v>7828</v>
      </c>
      <c r="D16" s="20">
        <v>3513</v>
      </c>
      <c r="E16" s="20">
        <v>11341</v>
      </c>
      <c r="F16" s="66">
        <v>50</v>
      </c>
      <c r="G16" s="66">
        <v>45</v>
      </c>
      <c r="H16" s="66">
        <v>49</v>
      </c>
      <c r="I16" s="20">
        <v>17278</v>
      </c>
      <c r="J16" s="20">
        <v>6587</v>
      </c>
      <c r="K16" s="20">
        <v>23865</v>
      </c>
      <c r="L16" s="66">
        <v>65</v>
      </c>
      <c r="M16" s="66">
        <v>58</v>
      </c>
      <c r="N16" s="66">
        <v>63</v>
      </c>
      <c r="O16" s="20">
        <v>17278</v>
      </c>
      <c r="P16" s="20">
        <v>6587</v>
      </c>
      <c r="Q16" s="20">
        <v>23865</v>
      </c>
      <c r="R16" s="66">
        <v>65</v>
      </c>
      <c r="S16" s="66">
        <v>58</v>
      </c>
      <c r="T16" s="66">
        <v>63</v>
      </c>
      <c r="U16" s="20">
        <v>25106</v>
      </c>
      <c r="V16" s="20">
        <v>10100</v>
      </c>
      <c r="W16" s="20">
        <v>35206</v>
      </c>
      <c r="X16" s="66">
        <v>60</v>
      </c>
      <c r="Y16" s="66">
        <v>53</v>
      </c>
      <c r="Z16" s="66">
        <v>58</v>
      </c>
      <c r="AE16" s="152"/>
      <c r="AF16" s="152"/>
      <c r="AG16" s="152"/>
      <c r="AH16" s="152"/>
      <c r="AI16" s="152"/>
      <c r="AJ16" s="152"/>
      <c r="AK16" s="152"/>
      <c r="AL16" s="152"/>
      <c r="AM16" s="152"/>
      <c r="AN16" s="152"/>
      <c r="AO16" s="152"/>
      <c r="AP16" s="152"/>
      <c r="AQ16" s="152"/>
      <c r="AR16" s="152"/>
      <c r="AS16" s="152"/>
      <c r="AT16" s="152"/>
      <c r="AU16" s="152"/>
      <c r="AV16" s="152"/>
    </row>
    <row r="17" spans="1:48" s="81" customFormat="1" ht="11.25">
      <c r="A17" s="61"/>
      <c r="B17" s="72" t="s">
        <v>24</v>
      </c>
      <c r="C17" s="20">
        <v>1984</v>
      </c>
      <c r="D17" s="20">
        <v>772</v>
      </c>
      <c r="E17" s="20">
        <v>2756</v>
      </c>
      <c r="F17" s="66">
        <v>21</v>
      </c>
      <c r="G17" s="66">
        <v>14</v>
      </c>
      <c r="H17" s="66">
        <v>19</v>
      </c>
      <c r="I17" s="20">
        <v>5152</v>
      </c>
      <c r="J17" s="20">
        <v>1987</v>
      </c>
      <c r="K17" s="20">
        <v>7139</v>
      </c>
      <c r="L17" s="66">
        <v>30</v>
      </c>
      <c r="M17" s="66">
        <v>23</v>
      </c>
      <c r="N17" s="66">
        <v>28</v>
      </c>
      <c r="O17" s="20">
        <v>5152</v>
      </c>
      <c r="P17" s="20">
        <v>1987</v>
      </c>
      <c r="Q17" s="20">
        <v>7139</v>
      </c>
      <c r="R17" s="66">
        <v>30</v>
      </c>
      <c r="S17" s="66">
        <v>23</v>
      </c>
      <c r="T17" s="66">
        <v>28</v>
      </c>
      <c r="U17" s="20">
        <v>7136</v>
      </c>
      <c r="V17" s="20">
        <v>2759</v>
      </c>
      <c r="W17" s="20">
        <v>9895</v>
      </c>
      <c r="X17" s="66">
        <v>27</v>
      </c>
      <c r="Y17" s="66">
        <v>21</v>
      </c>
      <c r="Z17" s="66">
        <v>25</v>
      </c>
      <c r="AE17" s="152"/>
      <c r="AF17" s="152"/>
      <c r="AG17" s="152"/>
      <c r="AH17" s="152"/>
      <c r="AI17" s="152"/>
      <c r="AJ17" s="152"/>
      <c r="AK17" s="152" t="e">
        <f>IF(#REF!="Reading",0,IF(#REF!="Writing",9,IF(#REF!="Mathematics",18,IF(#REF!="Science",27))))</f>
        <v>#REF!</v>
      </c>
      <c r="AL17" s="152"/>
      <c r="AM17" s="152"/>
      <c r="AN17" s="152"/>
      <c r="AO17" s="152"/>
      <c r="AP17" s="152"/>
      <c r="AQ17" s="152"/>
      <c r="AR17" s="152"/>
      <c r="AS17" s="152"/>
      <c r="AT17" s="152"/>
      <c r="AU17" s="152"/>
      <c r="AV17" s="152"/>
    </row>
    <row r="18" spans="1:48" s="81" customFormat="1" ht="11.25">
      <c r="A18" s="61"/>
      <c r="B18" s="61" t="s">
        <v>62</v>
      </c>
      <c r="C18" s="17">
        <v>47457</v>
      </c>
      <c r="D18" s="17">
        <v>45179</v>
      </c>
      <c r="E18" s="17">
        <v>92636</v>
      </c>
      <c r="F18" s="62">
        <v>75</v>
      </c>
      <c r="G18" s="62">
        <v>81</v>
      </c>
      <c r="H18" s="62">
        <v>78</v>
      </c>
      <c r="I18" s="17">
        <v>224219</v>
      </c>
      <c r="J18" s="17">
        <v>212696</v>
      </c>
      <c r="K18" s="17">
        <v>436915</v>
      </c>
      <c r="L18" s="62">
        <v>90</v>
      </c>
      <c r="M18" s="62">
        <v>93</v>
      </c>
      <c r="N18" s="62">
        <v>91</v>
      </c>
      <c r="O18" s="17">
        <v>225399</v>
      </c>
      <c r="P18" s="17">
        <v>213862</v>
      </c>
      <c r="Q18" s="17">
        <v>439261</v>
      </c>
      <c r="R18" s="62">
        <v>90</v>
      </c>
      <c r="S18" s="62">
        <v>93</v>
      </c>
      <c r="T18" s="62">
        <v>91</v>
      </c>
      <c r="U18" s="17">
        <v>272856</v>
      </c>
      <c r="V18" s="17">
        <v>259041</v>
      </c>
      <c r="W18" s="17">
        <v>531897</v>
      </c>
      <c r="X18" s="62">
        <v>87</v>
      </c>
      <c r="Y18" s="62">
        <v>91</v>
      </c>
      <c r="Z18" s="62">
        <v>89</v>
      </c>
      <c r="AE18" s="152"/>
      <c r="AF18" s="152"/>
      <c r="AG18" s="152"/>
      <c r="AH18" s="152"/>
      <c r="AI18" s="152"/>
      <c r="AJ18" s="152"/>
      <c r="AK18" s="152"/>
      <c r="AL18" s="152"/>
      <c r="AM18" s="152"/>
      <c r="AN18" s="152"/>
      <c r="AO18" s="152"/>
      <c r="AP18" s="152"/>
      <c r="AQ18" s="152"/>
      <c r="AR18" s="152"/>
      <c r="AS18" s="152"/>
      <c r="AT18" s="152"/>
      <c r="AU18" s="152"/>
      <c r="AV18" s="152"/>
    </row>
    <row r="19" spans="1:48" s="81" customFormat="1" ht="11.25">
      <c r="A19" s="61"/>
      <c r="B19" s="72"/>
      <c r="C19" s="20"/>
      <c r="D19" s="20"/>
      <c r="E19" s="20"/>
      <c r="F19" s="66"/>
      <c r="G19" s="66"/>
      <c r="H19" s="66"/>
      <c r="I19" s="20"/>
      <c r="J19" s="20"/>
      <c r="K19" s="20"/>
      <c r="L19" s="66"/>
      <c r="M19" s="66"/>
      <c r="N19" s="66"/>
      <c r="O19" s="20"/>
      <c r="P19" s="20"/>
      <c r="Q19" s="20"/>
      <c r="R19" s="66"/>
      <c r="S19" s="66"/>
      <c r="T19" s="66"/>
      <c r="U19" s="20"/>
      <c r="V19" s="20"/>
      <c r="W19" s="20"/>
      <c r="X19" s="66"/>
      <c r="Y19" s="66"/>
      <c r="Z19" s="66"/>
      <c r="AE19" s="152"/>
      <c r="AF19" s="152"/>
      <c r="AG19" s="152"/>
      <c r="AH19" s="152"/>
      <c r="AI19" s="152"/>
      <c r="AJ19" s="152"/>
      <c r="AK19" s="152"/>
      <c r="AL19" s="152"/>
      <c r="AM19" s="152"/>
      <c r="AN19" s="152"/>
      <c r="AO19" s="152"/>
      <c r="AP19" s="152"/>
      <c r="AQ19" s="152"/>
      <c r="AR19" s="152"/>
      <c r="AS19" s="152"/>
      <c r="AT19" s="152"/>
      <c r="AU19" s="152"/>
      <c r="AV19" s="152"/>
    </row>
    <row r="20" spans="1:48" s="81" customFormat="1" ht="11.25">
      <c r="A20" s="278">
        <v>2010</v>
      </c>
      <c r="B20" s="278"/>
      <c r="C20" s="98"/>
      <c r="D20" s="98"/>
      <c r="E20" s="98"/>
      <c r="F20" s="98"/>
      <c r="G20" s="98"/>
      <c r="H20" s="98"/>
      <c r="I20" s="98"/>
      <c r="J20" s="98"/>
      <c r="K20" s="98"/>
      <c r="L20" s="99"/>
      <c r="M20" s="99"/>
      <c r="N20" s="99"/>
      <c r="O20" s="98"/>
      <c r="P20" s="98"/>
      <c r="Q20" s="98"/>
      <c r="R20" s="99"/>
      <c r="S20" s="99"/>
      <c r="T20" s="99"/>
      <c r="U20" s="98"/>
      <c r="V20" s="98"/>
      <c r="W20" s="98"/>
      <c r="X20" s="98"/>
      <c r="Y20" s="98"/>
      <c r="Z20" s="98"/>
      <c r="AF20" s="152"/>
      <c r="AG20" s="152"/>
      <c r="AH20" s="152"/>
      <c r="AI20" s="152"/>
      <c r="AJ20" s="152"/>
      <c r="AK20" s="152"/>
      <c r="AL20" s="152"/>
      <c r="AM20" s="152"/>
      <c r="AN20" s="152"/>
      <c r="AO20" s="152"/>
      <c r="AP20" s="152"/>
      <c r="AQ20" s="152"/>
      <c r="AR20" s="152"/>
      <c r="AS20" s="152"/>
      <c r="AT20" s="152"/>
      <c r="AU20" s="152"/>
      <c r="AV20" s="152"/>
    </row>
    <row r="21" spans="1:48" s="154" customFormat="1" ht="11.25">
      <c r="A21" s="265" t="s">
        <v>627</v>
      </c>
      <c r="B21" s="69"/>
      <c r="C21" s="17"/>
      <c r="D21" s="17"/>
      <c r="E21" s="17"/>
      <c r="F21" s="70"/>
      <c r="G21" s="70"/>
      <c r="H21" s="70"/>
      <c r="I21" s="17"/>
      <c r="J21" s="17"/>
      <c r="K21" s="17"/>
      <c r="L21" s="70"/>
      <c r="M21" s="70"/>
      <c r="N21" s="70"/>
      <c r="O21" s="70"/>
      <c r="P21" s="70"/>
      <c r="Q21" s="70"/>
      <c r="R21" s="70"/>
      <c r="S21" s="70"/>
      <c r="T21" s="70"/>
      <c r="U21" s="17"/>
      <c r="V21" s="17"/>
      <c r="W21" s="17"/>
      <c r="X21" s="70"/>
      <c r="Y21" s="70"/>
      <c r="Z21" s="70"/>
      <c r="AF21" s="153"/>
      <c r="AG21" s="153"/>
      <c r="AH21" s="153"/>
      <c r="AI21" s="153"/>
      <c r="AJ21" s="153"/>
      <c r="AK21" s="153"/>
      <c r="AL21" s="153"/>
      <c r="AM21" s="153"/>
      <c r="AN21" s="153"/>
      <c r="AO21" s="153"/>
      <c r="AP21" s="153"/>
      <c r="AQ21" s="153"/>
      <c r="AR21" s="153"/>
      <c r="AS21" s="153"/>
      <c r="AT21" s="153"/>
      <c r="AU21" s="153"/>
      <c r="AV21" s="153"/>
    </row>
    <row r="22" spans="1:48" s="81" customFormat="1" ht="11.25">
      <c r="A22" s="61"/>
      <c r="B22" s="72" t="s">
        <v>19</v>
      </c>
      <c r="C22" s="20">
        <v>28555</v>
      </c>
      <c r="D22" s="20">
        <v>36467</v>
      </c>
      <c r="E22" s="20">
        <v>65022</v>
      </c>
      <c r="F22" s="66">
        <v>92</v>
      </c>
      <c r="G22" s="66">
        <v>92</v>
      </c>
      <c r="H22" s="66">
        <v>92</v>
      </c>
      <c r="I22" s="20">
        <v>172733</v>
      </c>
      <c r="J22" s="20">
        <v>189560</v>
      </c>
      <c r="K22" s="20">
        <v>362293</v>
      </c>
      <c r="L22" s="66">
        <v>97</v>
      </c>
      <c r="M22" s="66">
        <v>97</v>
      </c>
      <c r="N22" s="66">
        <v>97</v>
      </c>
      <c r="O22" s="20">
        <v>172733</v>
      </c>
      <c r="P22" s="20">
        <v>189560</v>
      </c>
      <c r="Q22" s="20">
        <v>362293</v>
      </c>
      <c r="R22" s="66">
        <v>97</v>
      </c>
      <c r="S22" s="66">
        <v>97</v>
      </c>
      <c r="T22" s="66">
        <v>97</v>
      </c>
      <c r="U22" s="20">
        <v>201288</v>
      </c>
      <c r="V22" s="20">
        <v>226027</v>
      </c>
      <c r="W22" s="20">
        <v>427315</v>
      </c>
      <c r="X22" s="66">
        <v>96</v>
      </c>
      <c r="Y22" s="66">
        <v>96</v>
      </c>
      <c r="Z22" s="66">
        <v>96</v>
      </c>
      <c r="AF22" s="152"/>
      <c r="AG22" s="152"/>
      <c r="AH22" s="152"/>
      <c r="AI22" s="152"/>
      <c r="AJ22" s="152"/>
      <c r="AK22" s="152"/>
      <c r="AL22" s="152"/>
      <c r="AM22" s="152"/>
      <c r="AN22" s="152"/>
      <c r="AO22" s="152"/>
      <c r="AP22" s="152"/>
      <c r="AQ22" s="152"/>
      <c r="AR22" s="152"/>
      <c r="AS22" s="152"/>
      <c r="AT22" s="152"/>
      <c r="AU22" s="152"/>
      <c r="AV22" s="152"/>
    </row>
    <row r="23" spans="1:48" s="81" customFormat="1" ht="11.25">
      <c r="A23" s="61"/>
      <c r="B23" s="72" t="s">
        <v>20</v>
      </c>
      <c r="C23" s="20">
        <v>24337</v>
      </c>
      <c r="D23" s="20">
        <v>14575</v>
      </c>
      <c r="E23" s="20">
        <v>38912</v>
      </c>
      <c r="F23" s="66">
        <v>58</v>
      </c>
      <c r="G23" s="66">
        <v>54</v>
      </c>
      <c r="H23" s="66">
        <v>56</v>
      </c>
      <c r="I23" s="20">
        <v>56434</v>
      </c>
      <c r="J23" s="20">
        <v>27187</v>
      </c>
      <c r="K23" s="20">
        <v>83621</v>
      </c>
      <c r="L23" s="66">
        <v>69</v>
      </c>
      <c r="M23" s="66">
        <v>65</v>
      </c>
      <c r="N23" s="66">
        <v>68</v>
      </c>
      <c r="O23" s="20">
        <v>56434</v>
      </c>
      <c r="P23" s="20">
        <v>27187</v>
      </c>
      <c r="Q23" s="20">
        <v>83621</v>
      </c>
      <c r="R23" s="66">
        <v>69</v>
      </c>
      <c r="S23" s="66">
        <v>65</v>
      </c>
      <c r="T23" s="66">
        <v>68</v>
      </c>
      <c r="U23" s="20">
        <v>80771</v>
      </c>
      <c r="V23" s="20">
        <v>41762</v>
      </c>
      <c r="W23" s="20">
        <v>122533</v>
      </c>
      <c r="X23" s="66">
        <v>66</v>
      </c>
      <c r="Y23" s="66">
        <v>61</v>
      </c>
      <c r="Z23" s="66">
        <v>64</v>
      </c>
      <c r="AE23" s="155"/>
      <c r="AF23" s="152"/>
      <c r="AG23" s="152"/>
      <c r="AH23" s="152"/>
      <c r="AI23" s="152"/>
      <c r="AJ23" s="152"/>
      <c r="AK23" s="152" t="e">
        <f>"Table6b_SEN_by_FSM_"&amp;#REF!</f>
        <v>#REF!</v>
      </c>
      <c r="AL23" s="152"/>
      <c r="AM23" s="152"/>
      <c r="AN23" s="152"/>
      <c r="AO23" s="152"/>
      <c r="AP23" s="152"/>
      <c r="AQ23" s="152"/>
      <c r="AR23" s="152"/>
      <c r="AS23" s="152"/>
      <c r="AT23" s="152"/>
      <c r="AU23" s="152"/>
      <c r="AV23" s="152"/>
    </row>
    <row r="24" spans="1:48" s="81" customFormat="1" ht="11.25">
      <c r="A24" s="61"/>
      <c r="B24" s="72" t="s">
        <v>21</v>
      </c>
      <c r="C24" s="20">
        <v>22314</v>
      </c>
      <c r="D24" s="20">
        <v>13748</v>
      </c>
      <c r="E24" s="20">
        <v>36062</v>
      </c>
      <c r="F24" s="66">
        <v>61</v>
      </c>
      <c r="G24" s="66">
        <v>56</v>
      </c>
      <c r="H24" s="66">
        <v>59</v>
      </c>
      <c r="I24" s="20">
        <v>51241</v>
      </c>
      <c r="J24" s="20">
        <v>25188</v>
      </c>
      <c r="K24" s="20">
        <v>76429</v>
      </c>
      <c r="L24" s="66">
        <v>73</v>
      </c>
      <c r="M24" s="66">
        <v>68</v>
      </c>
      <c r="N24" s="66">
        <v>71</v>
      </c>
      <c r="O24" s="20">
        <v>51241</v>
      </c>
      <c r="P24" s="20">
        <v>25188</v>
      </c>
      <c r="Q24" s="20">
        <v>76429</v>
      </c>
      <c r="R24" s="66">
        <v>73</v>
      </c>
      <c r="S24" s="66">
        <v>68</v>
      </c>
      <c r="T24" s="66">
        <v>71</v>
      </c>
      <c r="U24" s="20">
        <v>73555</v>
      </c>
      <c r="V24" s="20">
        <v>38936</v>
      </c>
      <c r="W24" s="20">
        <v>112491</v>
      </c>
      <c r="X24" s="66">
        <v>70</v>
      </c>
      <c r="Y24" s="66">
        <v>64</v>
      </c>
      <c r="Z24" s="66">
        <v>68</v>
      </c>
      <c r="AE24" s="152"/>
      <c r="AF24" s="152"/>
      <c r="AG24" s="152"/>
      <c r="AH24" s="152"/>
      <c r="AI24" s="152"/>
      <c r="AJ24" s="152"/>
      <c r="AK24" s="152"/>
      <c r="AL24" s="152"/>
      <c r="AM24" s="152"/>
      <c r="AN24" s="152"/>
      <c r="AO24" s="152"/>
      <c r="AP24" s="152"/>
      <c r="AQ24" s="152"/>
      <c r="AR24" s="152"/>
      <c r="AS24" s="152"/>
      <c r="AT24" s="152"/>
      <c r="AU24" s="152"/>
      <c r="AV24" s="152"/>
    </row>
    <row r="25" spans="1:48" s="81" customFormat="1" ht="11.25">
      <c r="A25" s="61"/>
      <c r="B25" s="72" t="s">
        <v>112</v>
      </c>
      <c r="C25" s="20">
        <v>13475</v>
      </c>
      <c r="D25" s="20">
        <v>9528</v>
      </c>
      <c r="E25" s="20">
        <v>23003</v>
      </c>
      <c r="F25" s="66">
        <v>68</v>
      </c>
      <c r="G25" s="66">
        <v>61</v>
      </c>
      <c r="H25" s="66">
        <v>65</v>
      </c>
      <c r="I25" s="20">
        <v>33619</v>
      </c>
      <c r="J25" s="20">
        <v>18304</v>
      </c>
      <c r="K25" s="20">
        <v>51923</v>
      </c>
      <c r="L25" s="66">
        <v>78</v>
      </c>
      <c r="M25" s="66">
        <v>72</v>
      </c>
      <c r="N25" s="66">
        <v>76</v>
      </c>
      <c r="O25" s="20">
        <v>33619</v>
      </c>
      <c r="P25" s="20">
        <v>18304</v>
      </c>
      <c r="Q25" s="20">
        <v>51923</v>
      </c>
      <c r="R25" s="66">
        <v>78</v>
      </c>
      <c r="S25" s="66">
        <v>72</v>
      </c>
      <c r="T25" s="66">
        <v>76</v>
      </c>
      <c r="U25" s="20">
        <v>47094</v>
      </c>
      <c r="V25" s="20">
        <v>27832</v>
      </c>
      <c r="W25" s="20">
        <v>74926</v>
      </c>
      <c r="X25" s="66">
        <v>75</v>
      </c>
      <c r="Y25" s="66">
        <v>68</v>
      </c>
      <c r="Z25" s="66">
        <v>73</v>
      </c>
      <c r="AE25" s="152"/>
      <c r="AF25" s="152"/>
      <c r="AG25" s="152"/>
      <c r="AH25" s="152"/>
      <c r="AI25" s="152"/>
      <c r="AJ25" s="152"/>
      <c r="AK25" s="152"/>
      <c r="AL25" s="152"/>
      <c r="AM25" s="152"/>
      <c r="AN25" s="152"/>
      <c r="AO25" s="152"/>
      <c r="AP25" s="152"/>
      <c r="AQ25" s="152"/>
      <c r="AR25" s="152"/>
      <c r="AS25" s="152"/>
      <c r="AT25" s="152"/>
      <c r="AU25" s="152"/>
      <c r="AV25" s="152"/>
    </row>
    <row r="26" spans="1:48" s="81" customFormat="1" ht="11.25">
      <c r="A26" s="61"/>
      <c r="B26" s="72" t="s">
        <v>113</v>
      </c>
      <c r="C26" s="20">
        <v>8839</v>
      </c>
      <c r="D26" s="20">
        <v>4220</v>
      </c>
      <c r="E26" s="20">
        <v>13059</v>
      </c>
      <c r="F26" s="66">
        <v>51</v>
      </c>
      <c r="G26" s="66">
        <v>45</v>
      </c>
      <c r="H26" s="66">
        <v>49</v>
      </c>
      <c r="I26" s="20">
        <v>17622</v>
      </c>
      <c r="J26" s="20">
        <v>6884</v>
      </c>
      <c r="K26" s="20">
        <v>24506</v>
      </c>
      <c r="L26" s="66">
        <v>64</v>
      </c>
      <c r="M26" s="66">
        <v>58</v>
      </c>
      <c r="N26" s="66">
        <v>62</v>
      </c>
      <c r="O26" s="20">
        <v>17622</v>
      </c>
      <c r="P26" s="20">
        <v>6884</v>
      </c>
      <c r="Q26" s="20">
        <v>24506</v>
      </c>
      <c r="R26" s="66">
        <v>64</v>
      </c>
      <c r="S26" s="66">
        <v>58</v>
      </c>
      <c r="T26" s="66">
        <v>62</v>
      </c>
      <c r="U26" s="20">
        <v>26461</v>
      </c>
      <c r="V26" s="20">
        <v>11104</v>
      </c>
      <c r="W26" s="20">
        <v>37565</v>
      </c>
      <c r="X26" s="66">
        <v>60</v>
      </c>
      <c r="Y26" s="66">
        <v>53</v>
      </c>
      <c r="Z26" s="66">
        <v>58</v>
      </c>
      <c r="AE26" s="152"/>
      <c r="AF26" s="152"/>
      <c r="AG26" s="152"/>
      <c r="AH26" s="152"/>
      <c r="AI26" s="152"/>
      <c r="AJ26" s="152"/>
      <c r="AK26" s="152"/>
      <c r="AL26" s="152"/>
      <c r="AM26" s="152"/>
      <c r="AN26" s="152"/>
      <c r="AO26" s="152"/>
      <c r="AP26" s="152"/>
      <c r="AQ26" s="152"/>
      <c r="AR26" s="152"/>
      <c r="AS26" s="152"/>
      <c r="AT26" s="152"/>
      <c r="AU26" s="152"/>
      <c r="AV26" s="152"/>
    </row>
    <row r="27" spans="1:48" s="81" customFormat="1" ht="11.25">
      <c r="A27" s="61"/>
      <c r="B27" s="72" t="s">
        <v>24</v>
      </c>
      <c r="C27" s="20">
        <v>2023</v>
      </c>
      <c r="D27" s="20">
        <v>827</v>
      </c>
      <c r="E27" s="20">
        <v>2850</v>
      </c>
      <c r="F27" s="66">
        <v>18</v>
      </c>
      <c r="G27" s="66">
        <v>15</v>
      </c>
      <c r="H27" s="66">
        <v>17</v>
      </c>
      <c r="I27" s="20">
        <v>5193</v>
      </c>
      <c r="J27" s="20">
        <v>1999</v>
      </c>
      <c r="K27" s="20">
        <v>7192</v>
      </c>
      <c r="L27" s="66">
        <v>29</v>
      </c>
      <c r="M27" s="66">
        <v>22</v>
      </c>
      <c r="N27" s="66">
        <v>27</v>
      </c>
      <c r="O27" s="20">
        <v>5193</v>
      </c>
      <c r="P27" s="20">
        <v>1999</v>
      </c>
      <c r="Q27" s="20">
        <v>7192</v>
      </c>
      <c r="R27" s="66">
        <v>29</v>
      </c>
      <c r="S27" s="66">
        <v>22</v>
      </c>
      <c r="T27" s="66">
        <v>27</v>
      </c>
      <c r="U27" s="20">
        <v>7216</v>
      </c>
      <c r="V27" s="20">
        <v>2826</v>
      </c>
      <c r="W27" s="20">
        <v>10042</v>
      </c>
      <c r="X27" s="66">
        <v>26</v>
      </c>
      <c r="Y27" s="66">
        <v>20</v>
      </c>
      <c r="Z27" s="66">
        <v>24</v>
      </c>
      <c r="AE27" s="152"/>
      <c r="AF27" s="152"/>
      <c r="AG27" s="152"/>
      <c r="AH27" s="152"/>
      <c r="AI27" s="152"/>
      <c r="AJ27" s="152"/>
      <c r="AK27" s="152" t="e">
        <f>IF(#REF!="Reading",0,IF(#REF!="Writing",9,IF(#REF!="Mathematics",18,IF(#REF!="Science",27))))</f>
        <v>#REF!</v>
      </c>
      <c r="AL27" s="152"/>
      <c r="AM27" s="152"/>
      <c r="AN27" s="152"/>
      <c r="AO27" s="152"/>
      <c r="AP27" s="152"/>
      <c r="AQ27" s="152"/>
      <c r="AR27" s="152"/>
      <c r="AS27" s="152"/>
      <c r="AT27" s="152"/>
      <c r="AU27" s="152"/>
      <c r="AV27" s="152"/>
    </row>
    <row r="28" spans="1:48" s="81" customFormat="1" ht="11.25">
      <c r="A28" s="61"/>
      <c r="B28" s="61" t="s">
        <v>62</v>
      </c>
      <c r="C28" s="17">
        <v>52892</v>
      </c>
      <c r="D28" s="17">
        <v>51042</v>
      </c>
      <c r="E28" s="17">
        <v>103934</v>
      </c>
      <c r="F28" s="62">
        <v>76</v>
      </c>
      <c r="G28" s="62">
        <v>81</v>
      </c>
      <c r="H28" s="62">
        <v>79</v>
      </c>
      <c r="I28" s="17">
        <v>229167</v>
      </c>
      <c r="J28" s="17">
        <v>216747</v>
      </c>
      <c r="K28" s="17">
        <v>445914</v>
      </c>
      <c r="L28" s="62">
        <v>90</v>
      </c>
      <c r="M28" s="62">
        <v>93</v>
      </c>
      <c r="N28" s="62">
        <v>91</v>
      </c>
      <c r="O28" s="17">
        <v>230450</v>
      </c>
      <c r="P28" s="17">
        <v>217954</v>
      </c>
      <c r="Q28" s="17">
        <v>448404</v>
      </c>
      <c r="R28" s="62">
        <v>90</v>
      </c>
      <c r="S28" s="62">
        <v>93</v>
      </c>
      <c r="T28" s="62">
        <v>91</v>
      </c>
      <c r="U28" s="17">
        <v>283342</v>
      </c>
      <c r="V28" s="17">
        <v>268996</v>
      </c>
      <c r="W28" s="17">
        <v>552338</v>
      </c>
      <c r="X28" s="62">
        <v>87</v>
      </c>
      <c r="Y28" s="62">
        <v>90</v>
      </c>
      <c r="Z28" s="62">
        <v>89</v>
      </c>
      <c r="AE28" s="152"/>
      <c r="AF28" s="152"/>
      <c r="AG28" s="152"/>
      <c r="AH28" s="152"/>
      <c r="AI28" s="152"/>
      <c r="AJ28" s="152"/>
      <c r="AK28" s="152"/>
      <c r="AL28" s="152"/>
      <c r="AM28" s="152"/>
      <c r="AN28" s="152"/>
      <c r="AO28" s="152"/>
      <c r="AP28" s="152"/>
      <c r="AQ28" s="152"/>
      <c r="AR28" s="152"/>
      <c r="AS28" s="152"/>
      <c r="AT28" s="152"/>
      <c r="AU28" s="152"/>
      <c r="AV28" s="152"/>
    </row>
    <row r="29" spans="1:48" s="81" customFormat="1" ht="11.25">
      <c r="A29" s="61"/>
      <c r="B29" s="72"/>
      <c r="C29" s="20"/>
      <c r="D29" s="20"/>
      <c r="E29" s="20"/>
      <c r="F29" s="66"/>
      <c r="G29" s="66"/>
      <c r="H29" s="66"/>
      <c r="I29" s="20"/>
      <c r="J29" s="20"/>
      <c r="K29" s="20"/>
      <c r="L29" s="66"/>
      <c r="M29" s="66"/>
      <c r="N29" s="66"/>
      <c r="O29" s="20"/>
      <c r="P29" s="20"/>
      <c r="Q29" s="20"/>
      <c r="R29" s="66"/>
      <c r="S29" s="66"/>
      <c r="T29" s="66"/>
      <c r="U29" s="20"/>
      <c r="V29" s="20"/>
      <c r="W29" s="20"/>
      <c r="X29" s="66"/>
      <c r="Y29" s="66"/>
      <c r="Z29" s="66"/>
      <c r="AE29" s="152"/>
      <c r="AF29" s="152"/>
      <c r="AG29" s="152"/>
      <c r="AH29" s="152"/>
      <c r="AI29" s="152"/>
      <c r="AJ29" s="152"/>
      <c r="AK29" s="152"/>
      <c r="AL29" s="152"/>
      <c r="AM29" s="152"/>
      <c r="AN29" s="152"/>
      <c r="AO29" s="152"/>
      <c r="AP29" s="152"/>
      <c r="AQ29" s="152"/>
      <c r="AR29" s="152"/>
      <c r="AS29" s="152"/>
      <c r="AT29" s="152"/>
      <c r="AU29" s="152"/>
      <c r="AV29" s="152"/>
    </row>
    <row r="30" spans="1:48" s="81" customFormat="1" ht="11.25">
      <c r="A30" s="278">
        <v>2011</v>
      </c>
      <c r="B30" s="278"/>
      <c r="C30" s="98"/>
      <c r="D30" s="98"/>
      <c r="E30" s="98"/>
      <c r="F30" s="98"/>
      <c r="G30" s="98"/>
      <c r="H30" s="98"/>
      <c r="I30" s="98"/>
      <c r="J30" s="98"/>
      <c r="K30" s="98"/>
      <c r="L30" s="99"/>
      <c r="M30" s="99"/>
      <c r="N30" s="99"/>
      <c r="O30" s="98"/>
      <c r="P30" s="98"/>
      <c r="Q30" s="98"/>
      <c r="R30" s="99"/>
      <c r="S30" s="99"/>
      <c r="T30" s="99"/>
      <c r="U30" s="98"/>
      <c r="V30" s="98"/>
      <c r="W30" s="98"/>
      <c r="X30" s="98"/>
      <c r="Y30" s="98"/>
      <c r="Z30" s="98"/>
      <c r="AF30" s="152"/>
      <c r="AG30" s="152"/>
      <c r="AH30" s="152"/>
      <c r="AI30" s="152"/>
      <c r="AJ30" s="152"/>
      <c r="AK30" s="152"/>
      <c r="AL30" s="152"/>
      <c r="AM30" s="152"/>
      <c r="AN30" s="152"/>
      <c r="AO30" s="152"/>
      <c r="AP30" s="152"/>
      <c r="AQ30" s="152"/>
      <c r="AR30" s="152"/>
      <c r="AS30" s="152"/>
      <c r="AT30" s="152"/>
      <c r="AU30" s="152"/>
      <c r="AV30" s="152"/>
    </row>
    <row r="31" spans="1:48" s="154" customFormat="1" ht="11.25">
      <c r="A31" s="265" t="s">
        <v>627</v>
      </c>
      <c r="B31" s="69"/>
      <c r="C31" s="17"/>
      <c r="D31" s="17"/>
      <c r="E31" s="17"/>
      <c r="F31" s="70"/>
      <c r="G31" s="70"/>
      <c r="H31" s="70"/>
      <c r="I31" s="17"/>
      <c r="J31" s="17"/>
      <c r="K31" s="17"/>
      <c r="L31" s="70"/>
      <c r="M31" s="70"/>
      <c r="N31" s="70"/>
      <c r="O31" s="70"/>
      <c r="P31" s="70"/>
      <c r="Q31" s="70"/>
      <c r="R31" s="70"/>
      <c r="S31" s="70"/>
      <c r="T31" s="70"/>
      <c r="U31" s="17"/>
      <c r="V31" s="17"/>
      <c r="W31" s="17"/>
      <c r="X31" s="70"/>
      <c r="Y31" s="70"/>
      <c r="Z31" s="70"/>
      <c r="AF31" s="153"/>
      <c r="AG31" s="153"/>
      <c r="AH31" s="153"/>
      <c r="AI31" s="153"/>
      <c r="AJ31" s="153"/>
      <c r="AK31" s="153"/>
      <c r="AL31" s="153"/>
      <c r="AM31" s="153"/>
      <c r="AN31" s="153"/>
      <c r="AO31" s="153"/>
      <c r="AP31" s="153"/>
      <c r="AQ31" s="153"/>
      <c r="AR31" s="153"/>
      <c r="AS31" s="153"/>
      <c r="AT31" s="153"/>
      <c r="AU31" s="153"/>
      <c r="AV31" s="153"/>
    </row>
    <row r="32" spans="1:48" s="81" customFormat="1" ht="11.25">
      <c r="A32" s="61"/>
      <c r="B32" s="72" t="s">
        <v>19</v>
      </c>
      <c r="C32" s="20">
        <v>30792</v>
      </c>
      <c r="D32" s="20">
        <v>39280</v>
      </c>
      <c r="E32" s="20">
        <v>70072</v>
      </c>
      <c r="F32" s="66">
        <v>92</v>
      </c>
      <c r="G32" s="66">
        <v>92</v>
      </c>
      <c r="H32" s="66">
        <v>92</v>
      </c>
      <c r="I32" s="20">
        <v>177466</v>
      </c>
      <c r="J32" s="20">
        <v>194681</v>
      </c>
      <c r="K32" s="20">
        <v>372147</v>
      </c>
      <c r="L32" s="66">
        <v>97</v>
      </c>
      <c r="M32" s="66">
        <v>97</v>
      </c>
      <c r="N32" s="66">
        <v>97</v>
      </c>
      <c r="O32" s="20">
        <v>177466</v>
      </c>
      <c r="P32" s="20">
        <v>194681</v>
      </c>
      <c r="Q32" s="20">
        <v>372147</v>
      </c>
      <c r="R32" s="66">
        <v>97</v>
      </c>
      <c r="S32" s="66">
        <v>97</v>
      </c>
      <c r="T32" s="66">
        <v>97</v>
      </c>
      <c r="U32" s="20">
        <v>208258</v>
      </c>
      <c r="V32" s="20">
        <v>233961</v>
      </c>
      <c r="W32" s="20">
        <v>442219</v>
      </c>
      <c r="X32" s="66">
        <v>96</v>
      </c>
      <c r="Y32" s="66">
        <v>96</v>
      </c>
      <c r="Z32" s="66">
        <v>96</v>
      </c>
      <c r="AF32" s="152"/>
      <c r="AG32" s="152"/>
      <c r="AH32" s="152"/>
      <c r="AI32" s="152"/>
      <c r="AJ32" s="152"/>
      <c r="AK32" s="152"/>
      <c r="AL32" s="152"/>
      <c r="AM32" s="152"/>
      <c r="AN32" s="152"/>
      <c r="AO32" s="152"/>
      <c r="AP32" s="152"/>
      <c r="AQ32" s="152"/>
      <c r="AR32" s="152"/>
      <c r="AS32" s="152"/>
      <c r="AT32" s="152"/>
      <c r="AU32" s="152"/>
      <c r="AV32" s="152"/>
    </row>
    <row r="33" spans="1:48" s="81" customFormat="1" ht="11.25">
      <c r="A33" s="61"/>
      <c r="B33" s="72" t="s">
        <v>20</v>
      </c>
      <c r="C33" s="20">
        <v>25332</v>
      </c>
      <c r="D33" s="20">
        <v>14889</v>
      </c>
      <c r="E33" s="20">
        <v>40221</v>
      </c>
      <c r="F33" s="66">
        <v>57</v>
      </c>
      <c r="G33" s="66">
        <v>54</v>
      </c>
      <c r="H33" s="66">
        <v>56</v>
      </c>
      <c r="I33" s="20">
        <v>55621</v>
      </c>
      <c r="J33" s="20">
        <v>26599</v>
      </c>
      <c r="K33" s="20">
        <v>82220</v>
      </c>
      <c r="L33" s="66">
        <v>68</v>
      </c>
      <c r="M33" s="66">
        <v>64</v>
      </c>
      <c r="N33" s="66">
        <v>67</v>
      </c>
      <c r="O33" s="20">
        <v>55621</v>
      </c>
      <c r="P33" s="20">
        <v>26599</v>
      </c>
      <c r="Q33" s="20">
        <v>82220</v>
      </c>
      <c r="R33" s="66">
        <v>68</v>
      </c>
      <c r="S33" s="66">
        <v>64</v>
      </c>
      <c r="T33" s="66">
        <v>67</v>
      </c>
      <c r="U33" s="20">
        <v>80953</v>
      </c>
      <c r="V33" s="20">
        <v>41488</v>
      </c>
      <c r="W33" s="20">
        <v>122441</v>
      </c>
      <c r="X33" s="66">
        <v>65</v>
      </c>
      <c r="Y33" s="66">
        <v>60</v>
      </c>
      <c r="Z33" s="66">
        <v>63</v>
      </c>
      <c r="AE33" s="155"/>
      <c r="AF33" s="152"/>
      <c r="AG33" s="152"/>
      <c r="AH33" s="152"/>
      <c r="AI33" s="152"/>
      <c r="AJ33" s="152"/>
      <c r="AK33" s="152" t="e">
        <f>"Table6b_SEN_by_FSM_"&amp;#REF!</f>
        <v>#REF!</v>
      </c>
      <c r="AL33" s="152"/>
      <c r="AM33" s="152"/>
      <c r="AN33" s="152"/>
      <c r="AO33" s="152"/>
      <c r="AP33" s="152"/>
      <c r="AQ33" s="152"/>
      <c r="AR33" s="152"/>
      <c r="AS33" s="152"/>
      <c r="AT33" s="152"/>
      <c r="AU33" s="152"/>
      <c r="AV33" s="152"/>
    </row>
    <row r="34" spans="1:48" s="81" customFormat="1" ht="11.25">
      <c r="A34" s="61"/>
      <c r="B34" s="72" t="s">
        <v>21</v>
      </c>
      <c r="C34" s="20">
        <v>23065</v>
      </c>
      <c r="D34" s="20">
        <v>13992</v>
      </c>
      <c r="E34" s="20">
        <v>37057</v>
      </c>
      <c r="F34" s="66">
        <v>60</v>
      </c>
      <c r="G34" s="66">
        <v>56</v>
      </c>
      <c r="H34" s="66">
        <v>59</v>
      </c>
      <c r="I34" s="20">
        <v>50298</v>
      </c>
      <c r="J34" s="20">
        <v>24552</v>
      </c>
      <c r="K34" s="20">
        <v>74850</v>
      </c>
      <c r="L34" s="66">
        <v>73</v>
      </c>
      <c r="M34" s="66">
        <v>67</v>
      </c>
      <c r="N34" s="66">
        <v>71</v>
      </c>
      <c r="O34" s="20">
        <v>50298</v>
      </c>
      <c r="P34" s="20">
        <v>24552</v>
      </c>
      <c r="Q34" s="20">
        <v>74850</v>
      </c>
      <c r="R34" s="66">
        <v>73</v>
      </c>
      <c r="S34" s="66">
        <v>67</v>
      </c>
      <c r="T34" s="66">
        <v>71</v>
      </c>
      <c r="U34" s="20">
        <v>73363</v>
      </c>
      <c r="V34" s="20">
        <v>38544</v>
      </c>
      <c r="W34" s="20">
        <v>111907</v>
      </c>
      <c r="X34" s="66">
        <v>69</v>
      </c>
      <c r="Y34" s="66">
        <v>63</v>
      </c>
      <c r="Z34" s="66">
        <v>67</v>
      </c>
      <c r="AE34" s="152"/>
      <c r="AF34" s="152"/>
      <c r="AG34" s="152"/>
      <c r="AH34" s="152"/>
      <c r="AI34" s="152"/>
      <c r="AJ34" s="152"/>
      <c r="AK34" s="152"/>
      <c r="AL34" s="152"/>
      <c r="AM34" s="152"/>
      <c r="AN34" s="152"/>
      <c r="AO34" s="152"/>
      <c r="AP34" s="152"/>
      <c r="AQ34" s="152"/>
      <c r="AR34" s="152"/>
      <c r="AS34" s="152"/>
      <c r="AT34" s="152"/>
      <c r="AU34" s="152"/>
      <c r="AV34" s="152"/>
    </row>
    <row r="35" spans="1:48" s="81" customFormat="1" ht="11.25">
      <c r="A35" s="61"/>
      <c r="B35" s="72" t="s">
        <v>112</v>
      </c>
      <c r="C35" s="20">
        <v>13912</v>
      </c>
      <c r="D35" s="20">
        <v>9507</v>
      </c>
      <c r="E35" s="20">
        <v>23419</v>
      </c>
      <c r="F35" s="66">
        <v>66</v>
      </c>
      <c r="G35" s="66">
        <v>62</v>
      </c>
      <c r="H35" s="66">
        <v>64</v>
      </c>
      <c r="I35" s="20">
        <v>32556</v>
      </c>
      <c r="J35" s="20">
        <v>17600</v>
      </c>
      <c r="K35" s="20">
        <v>50156</v>
      </c>
      <c r="L35" s="66">
        <v>77</v>
      </c>
      <c r="M35" s="66">
        <v>71</v>
      </c>
      <c r="N35" s="66">
        <v>75</v>
      </c>
      <c r="O35" s="20">
        <v>32556</v>
      </c>
      <c r="P35" s="20">
        <v>17600</v>
      </c>
      <c r="Q35" s="20">
        <v>50156</v>
      </c>
      <c r="R35" s="66">
        <v>77</v>
      </c>
      <c r="S35" s="66">
        <v>71</v>
      </c>
      <c r="T35" s="66">
        <v>75</v>
      </c>
      <c r="U35" s="20">
        <v>46468</v>
      </c>
      <c r="V35" s="20">
        <v>27107</v>
      </c>
      <c r="W35" s="20">
        <v>73575</v>
      </c>
      <c r="X35" s="66">
        <v>74</v>
      </c>
      <c r="Y35" s="66">
        <v>67</v>
      </c>
      <c r="Z35" s="66">
        <v>72</v>
      </c>
      <c r="AE35" s="152"/>
      <c r="AF35" s="152"/>
      <c r="AG35" s="152"/>
      <c r="AH35" s="152"/>
      <c r="AI35" s="152"/>
      <c r="AJ35" s="152"/>
      <c r="AK35" s="152"/>
      <c r="AL35" s="152"/>
      <c r="AM35" s="152"/>
      <c r="AN35" s="152"/>
      <c r="AO35" s="152"/>
      <c r="AP35" s="152"/>
      <c r="AQ35" s="152"/>
      <c r="AR35" s="152"/>
      <c r="AS35" s="152"/>
      <c r="AT35" s="152"/>
      <c r="AU35" s="152"/>
      <c r="AV35" s="152"/>
    </row>
    <row r="36" spans="1:48" s="81" customFormat="1" ht="11.25">
      <c r="A36" s="61"/>
      <c r="B36" s="72" t="s">
        <v>113</v>
      </c>
      <c r="C36" s="20">
        <v>9153</v>
      </c>
      <c r="D36" s="20">
        <v>4485</v>
      </c>
      <c r="E36" s="20">
        <v>13638</v>
      </c>
      <c r="F36" s="66">
        <v>51</v>
      </c>
      <c r="G36" s="66">
        <v>44</v>
      </c>
      <c r="H36" s="66">
        <v>49</v>
      </c>
      <c r="I36" s="20">
        <v>17742</v>
      </c>
      <c r="J36" s="20">
        <v>6952</v>
      </c>
      <c r="K36" s="20">
        <v>24694</v>
      </c>
      <c r="L36" s="66">
        <v>64</v>
      </c>
      <c r="M36" s="66">
        <v>58</v>
      </c>
      <c r="N36" s="66">
        <v>62</v>
      </c>
      <c r="O36" s="20">
        <v>17742</v>
      </c>
      <c r="P36" s="20">
        <v>6952</v>
      </c>
      <c r="Q36" s="20">
        <v>24694</v>
      </c>
      <c r="R36" s="66">
        <v>64</v>
      </c>
      <c r="S36" s="66">
        <v>58</v>
      </c>
      <c r="T36" s="66">
        <v>62</v>
      </c>
      <c r="U36" s="20">
        <v>26895</v>
      </c>
      <c r="V36" s="20">
        <v>11437</v>
      </c>
      <c r="W36" s="20">
        <v>38332</v>
      </c>
      <c r="X36" s="66">
        <v>60</v>
      </c>
      <c r="Y36" s="66">
        <v>53</v>
      </c>
      <c r="Z36" s="66">
        <v>58</v>
      </c>
      <c r="AE36" s="152"/>
      <c r="AF36" s="152"/>
      <c r="AG36" s="152"/>
      <c r="AH36" s="152"/>
      <c r="AI36" s="152"/>
      <c r="AJ36" s="152"/>
      <c r="AK36" s="152"/>
      <c r="AL36" s="152"/>
      <c r="AM36" s="152"/>
      <c r="AN36" s="152"/>
      <c r="AO36" s="152"/>
      <c r="AP36" s="152"/>
      <c r="AQ36" s="152"/>
      <c r="AR36" s="152"/>
      <c r="AS36" s="152"/>
      <c r="AT36" s="152"/>
      <c r="AU36" s="152"/>
      <c r="AV36" s="152"/>
    </row>
    <row r="37" spans="1:48" s="81" customFormat="1" ht="11.25">
      <c r="A37" s="61"/>
      <c r="B37" s="72" t="s">
        <v>24</v>
      </c>
      <c r="C37" s="20">
        <v>2267</v>
      </c>
      <c r="D37" s="20">
        <v>897</v>
      </c>
      <c r="E37" s="20">
        <v>3164</v>
      </c>
      <c r="F37" s="66">
        <v>20</v>
      </c>
      <c r="G37" s="66">
        <v>15</v>
      </c>
      <c r="H37" s="66">
        <v>19</v>
      </c>
      <c r="I37" s="20">
        <v>5323</v>
      </c>
      <c r="J37" s="20">
        <v>2047</v>
      </c>
      <c r="K37" s="20">
        <v>7370</v>
      </c>
      <c r="L37" s="66">
        <v>27</v>
      </c>
      <c r="M37" s="66">
        <v>21</v>
      </c>
      <c r="N37" s="66">
        <v>26</v>
      </c>
      <c r="O37" s="20">
        <v>5323</v>
      </c>
      <c r="P37" s="20">
        <v>2047</v>
      </c>
      <c r="Q37" s="20">
        <v>7370</v>
      </c>
      <c r="R37" s="66">
        <v>27</v>
      </c>
      <c r="S37" s="66">
        <v>21</v>
      </c>
      <c r="T37" s="66">
        <v>26</v>
      </c>
      <c r="U37" s="20">
        <v>7590</v>
      </c>
      <c r="V37" s="20">
        <v>2944</v>
      </c>
      <c r="W37" s="20">
        <v>10534</v>
      </c>
      <c r="X37" s="66">
        <v>25</v>
      </c>
      <c r="Y37" s="66">
        <v>19</v>
      </c>
      <c r="Z37" s="66">
        <v>24</v>
      </c>
      <c r="AE37" s="152"/>
      <c r="AF37" s="152"/>
      <c r="AG37" s="152"/>
      <c r="AH37" s="152"/>
      <c r="AI37" s="152"/>
      <c r="AJ37" s="152"/>
      <c r="AK37" s="152" t="e">
        <f>IF(#REF!="Reading",0,IF(#REF!="Writing",9,IF(#REF!="Mathematics",18,IF(#REF!="Science",27))))</f>
        <v>#REF!</v>
      </c>
      <c r="AL37" s="152"/>
      <c r="AM37" s="152"/>
      <c r="AN37" s="152"/>
      <c r="AO37" s="152"/>
      <c r="AP37" s="152"/>
      <c r="AQ37" s="152"/>
      <c r="AR37" s="152"/>
      <c r="AS37" s="152"/>
      <c r="AT37" s="152"/>
      <c r="AU37" s="152"/>
      <c r="AV37" s="152"/>
    </row>
    <row r="38" spans="1:48" s="81" customFormat="1" ht="11.25">
      <c r="A38" s="75"/>
      <c r="B38" s="75" t="s">
        <v>62</v>
      </c>
      <c r="C38" s="32">
        <v>56124</v>
      </c>
      <c r="D38" s="32">
        <v>54169</v>
      </c>
      <c r="E38" s="32">
        <v>110293</v>
      </c>
      <c r="F38" s="146">
        <v>76</v>
      </c>
      <c r="G38" s="146">
        <v>82</v>
      </c>
      <c r="H38" s="146">
        <v>79</v>
      </c>
      <c r="I38" s="32">
        <v>233087</v>
      </c>
      <c r="J38" s="32">
        <v>221280</v>
      </c>
      <c r="K38" s="32">
        <v>454367</v>
      </c>
      <c r="L38" s="146">
        <v>90</v>
      </c>
      <c r="M38" s="146">
        <v>93</v>
      </c>
      <c r="N38" s="146">
        <v>91</v>
      </c>
      <c r="O38" s="32">
        <v>234429</v>
      </c>
      <c r="P38" s="32">
        <v>222510</v>
      </c>
      <c r="Q38" s="32">
        <v>456939</v>
      </c>
      <c r="R38" s="146">
        <v>90</v>
      </c>
      <c r="S38" s="146">
        <v>93</v>
      </c>
      <c r="T38" s="146">
        <v>91</v>
      </c>
      <c r="U38" s="32">
        <v>290553</v>
      </c>
      <c r="V38" s="32">
        <v>276679</v>
      </c>
      <c r="W38" s="32">
        <v>567232</v>
      </c>
      <c r="X38" s="146">
        <v>87</v>
      </c>
      <c r="Y38" s="146">
        <v>90</v>
      </c>
      <c r="Z38" s="146">
        <v>89</v>
      </c>
      <c r="AE38" s="152"/>
      <c r="AF38" s="152"/>
      <c r="AG38" s="152"/>
      <c r="AH38" s="152"/>
      <c r="AI38" s="152"/>
      <c r="AJ38" s="152"/>
      <c r="AK38" s="152"/>
      <c r="AL38" s="152"/>
      <c r="AM38" s="152"/>
      <c r="AN38" s="152"/>
      <c r="AO38" s="152"/>
      <c r="AP38" s="152"/>
      <c r="AQ38" s="152"/>
      <c r="AR38" s="152"/>
      <c r="AS38" s="152"/>
      <c r="AT38" s="152"/>
      <c r="AU38" s="152"/>
      <c r="AV38" s="152"/>
    </row>
    <row r="39" spans="3:48" s="81" customFormat="1" ht="11.25">
      <c r="C39" s="82"/>
      <c r="D39" s="82"/>
      <c r="E39" s="82"/>
      <c r="F39" s="83"/>
      <c r="G39" s="83"/>
      <c r="H39" s="83"/>
      <c r="I39" s="82"/>
      <c r="J39" s="82"/>
      <c r="K39" s="82"/>
      <c r="O39" s="82"/>
      <c r="P39" s="82"/>
      <c r="Q39" s="82"/>
      <c r="Z39" s="86" t="s">
        <v>37</v>
      </c>
      <c r="AE39" s="152"/>
      <c r="AF39" s="152"/>
      <c r="AG39" s="152"/>
      <c r="AH39" s="152"/>
      <c r="AI39" s="152"/>
      <c r="AJ39" s="152"/>
      <c r="AK39" s="152"/>
      <c r="AL39" s="152"/>
      <c r="AM39" s="152"/>
      <c r="AN39" s="152"/>
      <c r="AO39" s="152"/>
      <c r="AP39" s="152"/>
      <c r="AQ39" s="152"/>
      <c r="AR39" s="152"/>
      <c r="AS39" s="152"/>
      <c r="AT39" s="152"/>
      <c r="AU39" s="152"/>
      <c r="AV39" s="152"/>
    </row>
    <row r="40" spans="1:51" ht="11.25">
      <c r="A40" s="87" t="s">
        <v>114</v>
      </c>
      <c r="B40" s="82"/>
      <c r="C40" s="82"/>
      <c r="D40" s="82"/>
      <c r="E40" s="81"/>
      <c r="F40" s="81"/>
      <c r="G40" s="81"/>
      <c r="H40" s="82"/>
      <c r="I40" s="82"/>
      <c r="J40" s="82"/>
      <c r="K40" s="81"/>
      <c r="L40" s="81"/>
      <c r="M40" s="81"/>
      <c r="N40" s="82"/>
      <c r="O40" s="82"/>
      <c r="P40" s="82"/>
      <c r="Q40" s="81"/>
      <c r="R40" s="81"/>
      <c r="S40" s="81"/>
      <c r="AE40" s="114">
        <v>2009</v>
      </c>
      <c r="AF40" s="114"/>
      <c r="AG40" s="114"/>
      <c r="AH40" s="114"/>
      <c r="AI40" s="114"/>
      <c r="AJ40" s="114"/>
      <c r="AK40" s="114"/>
      <c r="AL40" s="114"/>
      <c r="AM40" s="114"/>
      <c r="AN40" s="114"/>
      <c r="AO40" s="114"/>
      <c r="AP40" s="114"/>
      <c r="AQ40" s="114"/>
      <c r="AR40" s="114"/>
      <c r="AS40" s="114"/>
      <c r="AT40" s="114"/>
      <c r="AU40" s="114"/>
      <c r="AV40" s="114"/>
      <c r="AW40" s="114"/>
      <c r="AX40" s="114"/>
      <c r="AY40" s="114"/>
    </row>
    <row r="41" spans="1:31" ht="11.25">
      <c r="A41" s="87" t="s">
        <v>115</v>
      </c>
      <c r="B41" s="87"/>
      <c r="C41" s="88"/>
      <c r="D41" s="89"/>
      <c r="E41" s="89"/>
      <c r="F41" s="89"/>
      <c r="G41" s="89"/>
      <c r="H41" s="89"/>
      <c r="I41" s="89"/>
      <c r="J41" s="89"/>
      <c r="K41" s="90"/>
      <c r="L41" s="90"/>
      <c r="M41" s="90"/>
      <c r="N41" s="90"/>
      <c r="O41" s="90"/>
      <c r="P41" s="90"/>
      <c r="Q41" s="90"/>
      <c r="R41" s="90"/>
      <c r="S41" s="90"/>
      <c r="T41" s="90"/>
      <c r="U41" s="90"/>
      <c r="V41" s="90"/>
      <c r="W41" s="90"/>
      <c r="X41" s="90"/>
      <c r="Y41" s="90"/>
      <c r="Z41" s="91"/>
      <c r="AE41" s="125">
        <v>2010</v>
      </c>
    </row>
    <row r="42" spans="1:31" ht="11.25">
      <c r="A42" s="148" t="s">
        <v>74</v>
      </c>
      <c r="B42" s="87"/>
      <c r="C42" s="88"/>
      <c r="D42" s="88"/>
      <c r="E42" s="88"/>
      <c r="F42" s="88"/>
      <c r="G42" s="88"/>
      <c r="H42" s="24"/>
      <c r="I42" s="24"/>
      <c r="J42" s="88"/>
      <c r="K42" s="24"/>
      <c r="L42" s="24"/>
      <c r="M42" s="24"/>
      <c r="N42" s="24"/>
      <c r="O42" s="24"/>
      <c r="AE42" s="92">
        <v>2011</v>
      </c>
    </row>
    <row r="43" spans="1:15" ht="11.25">
      <c r="A43" s="87" t="s">
        <v>634</v>
      </c>
      <c r="B43" s="87"/>
      <c r="C43" s="88"/>
      <c r="D43" s="88"/>
      <c r="E43" s="88"/>
      <c r="F43" s="88"/>
      <c r="G43" s="88"/>
      <c r="H43" s="24"/>
      <c r="I43" s="24"/>
      <c r="J43" s="88"/>
      <c r="K43" s="24"/>
      <c r="L43" s="24"/>
      <c r="M43" s="24"/>
      <c r="N43" s="24"/>
      <c r="O43" s="24"/>
    </row>
    <row r="44" spans="1:15" ht="11.25">
      <c r="A44" s="148" t="s">
        <v>75</v>
      </c>
      <c r="B44" s="87"/>
      <c r="C44" s="88"/>
      <c r="D44" s="88"/>
      <c r="E44" s="88"/>
      <c r="F44" s="88"/>
      <c r="G44" s="88"/>
      <c r="H44" s="24"/>
      <c r="I44" s="24"/>
      <c r="J44" s="88"/>
      <c r="K44" s="24"/>
      <c r="L44" s="24"/>
      <c r="M44" s="24"/>
      <c r="N44" s="24"/>
      <c r="O44" s="24"/>
    </row>
    <row r="46" ht="11.25">
      <c r="A46" s="88" t="s">
        <v>76</v>
      </c>
    </row>
    <row r="47" ht="11.25">
      <c r="A47" s="87" t="s">
        <v>77</v>
      </c>
    </row>
  </sheetData>
  <sheetProtection/>
  <mergeCells count="16">
    <mergeCell ref="A30:B30"/>
    <mergeCell ref="A7:B9"/>
    <mergeCell ref="C7:H7"/>
    <mergeCell ref="I7:N7"/>
    <mergeCell ref="O7:T7"/>
    <mergeCell ref="R8:T8"/>
    <mergeCell ref="A10:B10"/>
    <mergeCell ref="A20:B20"/>
    <mergeCell ref="U7:Z7"/>
    <mergeCell ref="C8:E8"/>
    <mergeCell ref="F8:H8"/>
    <mergeCell ref="I8:K8"/>
    <mergeCell ref="L8:N8"/>
    <mergeCell ref="O8:Q8"/>
    <mergeCell ref="U8:W8"/>
    <mergeCell ref="X8:Z8"/>
  </mergeCells>
  <dataValidations count="2">
    <dataValidation type="list" allowBlank="1" showInputMessage="1" showErrorMessage="1" sqref="IC4">
      <formula1>$AE$1:$AE$4</formula1>
    </dataValidation>
    <dataValidation type="list" allowBlank="1" showInputMessage="1" showErrorMessage="1" sqref="IC5:IF5">
      <formula1>$AE$40:$AE$42</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S49"/>
  <sheetViews>
    <sheetView zoomScalePageLayoutView="0" workbookViewId="0" topLeftCell="A1">
      <selection activeCell="A1" sqref="A1"/>
    </sheetView>
  </sheetViews>
  <sheetFormatPr defaultColWidth="9.140625" defaultRowHeight="15"/>
  <cols>
    <col min="1" max="1" width="2.57421875" style="92" customWidth="1"/>
    <col min="2" max="2" width="31.140625" style="92" customWidth="1"/>
    <col min="3" max="3" width="11.57421875" style="92" customWidth="1"/>
    <col min="4" max="4" width="11.8515625" style="92" customWidth="1"/>
    <col min="5" max="5" width="10.7109375" style="92" customWidth="1"/>
    <col min="6" max="6" width="11.28125" style="92" customWidth="1"/>
    <col min="7" max="8" width="12.00390625" style="92" customWidth="1"/>
    <col min="9" max="9" width="10.28125" style="92" customWidth="1"/>
    <col min="10" max="10" width="12.140625" style="92" customWidth="1"/>
    <col min="11" max="11" width="10.7109375" style="92" customWidth="1"/>
    <col min="12" max="12" width="12.28125" style="92" customWidth="1"/>
    <col min="13" max="13" width="10.28125" style="92" customWidth="1"/>
    <col min="14" max="14" width="11.421875" style="92" customWidth="1"/>
    <col min="15" max="28" width="9.140625" style="92" customWidth="1"/>
    <col min="29" max="29" width="9.140625" style="114" customWidth="1"/>
    <col min="30" max="30" width="14.421875" style="114" customWidth="1"/>
    <col min="31" max="31" width="9.140625" style="114" customWidth="1"/>
    <col min="32" max="16384" width="9.140625" style="92" customWidth="1"/>
  </cols>
  <sheetData>
    <row r="1" spans="1:30" ht="14.25">
      <c r="A1" s="43" t="s">
        <v>638</v>
      </c>
      <c r="B1" s="44"/>
      <c r="C1" s="44"/>
      <c r="D1" s="44"/>
      <c r="E1" s="44"/>
      <c r="F1" s="44"/>
      <c r="G1" s="44"/>
      <c r="H1" s="44"/>
      <c r="I1" s="88"/>
      <c r="AC1" s="156"/>
      <c r="AD1" s="156" t="s">
        <v>66</v>
      </c>
    </row>
    <row r="2" spans="1:31" ht="14.25">
      <c r="A2" s="44" t="s">
        <v>103</v>
      </c>
      <c r="B2" s="122"/>
      <c r="C2" s="44"/>
      <c r="D2" s="47"/>
      <c r="E2" s="47"/>
      <c r="F2" s="44"/>
      <c r="G2" s="44"/>
      <c r="H2" s="121"/>
      <c r="W2" s="156"/>
      <c r="X2" s="156" t="s">
        <v>104</v>
      </c>
      <c r="Y2" s="114"/>
      <c r="AC2" s="92"/>
      <c r="AD2" s="92"/>
      <c r="AE2" s="92"/>
    </row>
    <row r="3" spans="1:31" ht="12.75">
      <c r="A3" s="122" t="s">
        <v>67</v>
      </c>
      <c r="B3" s="44"/>
      <c r="C3" s="44"/>
      <c r="D3" s="44"/>
      <c r="E3" s="44"/>
      <c r="F3" s="44"/>
      <c r="G3" s="44"/>
      <c r="H3" s="121"/>
      <c r="W3" s="156"/>
      <c r="X3" s="156" t="s">
        <v>105</v>
      </c>
      <c r="Y3" s="114"/>
      <c r="AC3" s="92"/>
      <c r="AD3" s="92"/>
      <c r="AE3" s="92"/>
    </row>
    <row r="4" spans="1:31" ht="12.75">
      <c r="A4" s="121" t="s">
        <v>68</v>
      </c>
      <c r="W4" s="156"/>
      <c r="X4" s="156" t="s">
        <v>106</v>
      </c>
      <c r="Y4" s="114"/>
      <c r="AC4" s="92"/>
      <c r="AD4" s="92"/>
      <c r="AE4" s="92"/>
    </row>
    <row r="5" spans="23:31" ht="11.25">
      <c r="W5" s="156"/>
      <c r="X5" s="156"/>
      <c r="Y5" s="114"/>
      <c r="AC5" s="92"/>
      <c r="AD5" s="92"/>
      <c r="AE5" s="92"/>
    </row>
    <row r="6" spans="23:31" ht="11.25">
      <c r="W6" s="156"/>
      <c r="X6" s="156" t="s">
        <v>0</v>
      </c>
      <c r="Y6" s="114"/>
      <c r="AC6" s="92"/>
      <c r="AD6" s="92"/>
      <c r="AE6" s="92"/>
    </row>
    <row r="7" spans="23:31" ht="11.25">
      <c r="W7" s="156"/>
      <c r="X7" s="156" t="s">
        <v>2</v>
      </c>
      <c r="Y7" s="114"/>
      <c r="AC7" s="92"/>
      <c r="AD7" s="92"/>
      <c r="AE7" s="92"/>
    </row>
    <row r="8" spans="1:31" s="81" customFormat="1" ht="11.25">
      <c r="A8" s="309" t="s">
        <v>79</v>
      </c>
      <c r="B8" s="309"/>
      <c r="C8" s="289" t="s">
        <v>12</v>
      </c>
      <c r="D8" s="289"/>
      <c r="E8" s="289" t="s">
        <v>13</v>
      </c>
      <c r="F8" s="289"/>
      <c r="G8" s="289" t="s">
        <v>14</v>
      </c>
      <c r="H8" s="289"/>
      <c r="I8" s="289" t="s">
        <v>15</v>
      </c>
      <c r="J8" s="289"/>
      <c r="K8" s="289" t="s">
        <v>16</v>
      </c>
      <c r="L8" s="289"/>
      <c r="M8" s="289" t="s">
        <v>108</v>
      </c>
      <c r="N8" s="289"/>
      <c r="AC8" s="157"/>
      <c r="AD8" s="157" t="s">
        <v>4</v>
      </c>
      <c r="AE8" s="152"/>
    </row>
    <row r="9" spans="1:31" s="81" customFormat="1" ht="33.75">
      <c r="A9" s="310"/>
      <c r="B9" s="310"/>
      <c r="C9" s="106" t="s">
        <v>111</v>
      </c>
      <c r="D9" s="158" t="s">
        <v>110</v>
      </c>
      <c r="E9" s="106" t="s">
        <v>111</v>
      </c>
      <c r="F9" s="158" t="s">
        <v>110</v>
      </c>
      <c r="G9" s="106" t="s">
        <v>111</v>
      </c>
      <c r="H9" s="158" t="s">
        <v>110</v>
      </c>
      <c r="I9" s="106" t="s">
        <v>111</v>
      </c>
      <c r="J9" s="158" t="s">
        <v>110</v>
      </c>
      <c r="K9" s="106" t="s">
        <v>111</v>
      </c>
      <c r="L9" s="158" t="s">
        <v>110</v>
      </c>
      <c r="M9" s="106" t="s">
        <v>111</v>
      </c>
      <c r="N9" s="158" t="s">
        <v>110</v>
      </c>
      <c r="AC9" s="157"/>
      <c r="AD9" s="157"/>
      <c r="AE9" s="152"/>
    </row>
    <row r="10" spans="1:31" s="81" customFormat="1" ht="11.25">
      <c r="A10" s="307">
        <v>2009</v>
      </c>
      <c r="B10" s="307"/>
      <c r="C10" s="115"/>
      <c r="D10" s="115"/>
      <c r="E10" s="115"/>
      <c r="F10" s="115"/>
      <c r="G10" s="115"/>
      <c r="H10" s="115"/>
      <c r="I10" s="115"/>
      <c r="J10" s="115"/>
      <c r="K10" s="115"/>
      <c r="L10" s="115"/>
      <c r="M10" s="115"/>
      <c r="N10" s="115"/>
      <c r="AC10" s="157"/>
      <c r="AD10" s="157"/>
      <c r="AE10" s="152"/>
    </row>
    <row r="11" spans="1:14" s="154" customFormat="1" ht="11.25">
      <c r="A11" s="67" t="s">
        <v>627</v>
      </c>
      <c r="B11" s="69"/>
      <c r="C11" s="117"/>
      <c r="D11" s="119"/>
      <c r="E11" s="117"/>
      <c r="F11" s="119"/>
      <c r="G11" s="117"/>
      <c r="H11" s="119"/>
      <c r="I11" s="117"/>
      <c r="J11" s="119"/>
      <c r="K11" s="117"/>
      <c r="L11" s="119"/>
      <c r="M11" s="117"/>
      <c r="N11" s="119"/>
    </row>
    <row r="12" spans="1:14" s="81" customFormat="1" ht="11.25">
      <c r="A12" s="61"/>
      <c r="B12" s="72" t="s">
        <v>19</v>
      </c>
      <c r="C12" s="108">
        <v>324547</v>
      </c>
      <c r="D12" s="109">
        <v>95</v>
      </c>
      <c r="E12" s="108">
        <v>17604</v>
      </c>
      <c r="F12" s="109">
        <v>94</v>
      </c>
      <c r="G12" s="108">
        <v>40708</v>
      </c>
      <c r="H12" s="109">
        <v>93</v>
      </c>
      <c r="I12" s="108">
        <v>19007</v>
      </c>
      <c r="J12" s="109">
        <v>92</v>
      </c>
      <c r="K12" s="108">
        <v>1434</v>
      </c>
      <c r="L12" s="109">
        <v>94</v>
      </c>
      <c r="M12" s="108">
        <v>411959</v>
      </c>
      <c r="N12" s="109">
        <v>94</v>
      </c>
    </row>
    <row r="13" spans="1:14" s="81" customFormat="1" ht="11.25">
      <c r="A13" s="61"/>
      <c r="B13" s="72" t="s">
        <v>20</v>
      </c>
      <c r="C13" s="108">
        <v>90232</v>
      </c>
      <c r="D13" s="109">
        <v>51</v>
      </c>
      <c r="E13" s="108">
        <v>5394</v>
      </c>
      <c r="F13" s="109">
        <v>54</v>
      </c>
      <c r="G13" s="108">
        <v>11805</v>
      </c>
      <c r="H13" s="109">
        <v>50</v>
      </c>
      <c r="I13" s="108">
        <v>7331</v>
      </c>
      <c r="J13" s="109">
        <v>55</v>
      </c>
      <c r="K13" s="108">
        <v>263</v>
      </c>
      <c r="L13" s="109">
        <v>60</v>
      </c>
      <c r="M13" s="108">
        <v>117598</v>
      </c>
      <c r="N13" s="109">
        <v>51</v>
      </c>
    </row>
    <row r="14" spans="1:14" s="81" customFormat="1" ht="11.25">
      <c r="A14" s="61"/>
      <c r="B14" s="72" t="s">
        <v>21</v>
      </c>
      <c r="C14" s="108">
        <v>82717</v>
      </c>
      <c r="D14" s="109">
        <v>53</v>
      </c>
      <c r="E14" s="108">
        <v>4923</v>
      </c>
      <c r="F14" s="109">
        <v>57</v>
      </c>
      <c r="G14" s="108">
        <v>10854</v>
      </c>
      <c r="H14" s="109">
        <v>53</v>
      </c>
      <c r="I14" s="108">
        <v>6612</v>
      </c>
      <c r="J14" s="109">
        <v>59</v>
      </c>
      <c r="K14" s="108">
        <v>227</v>
      </c>
      <c r="L14" s="109">
        <v>66</v>
      </c>
      <c r="M14" s="108">
        <v>107702</v>
      </c>
      <c r="N14" s="109">
        <v>54</v>
      </c>
    </row>
    <row r="15" spans="1:14" s="81" customFormat="1" ht="11.25">
      <c r="A15" s="61"/>
      <c r="B15" s="72" t="s">
        <v>112</v>
      </c>
      <c r="C15" s="108">
        <v>55375</v>
      </c>
      <c r="D15" s="109">
        <v>58</v>
      </c>
      <c r="E15" s="108">
        <v>3380</v>
      </c>
      <c r="F15" s="109">
        <v>62</v>
      </c>
      <c r="G15" s="108">
        <v>7641</v>
      </c>
      <c r="H15" s="109">
        <v>58</v>
      </c>
      <c r="I15" s="108">
        <v>4293</v>
      </c>
      <c r="J15" s="109">
        <v>64</v>
      </c>
      <c r="K15" s="108">
        <v>149</v>
      </c>
      <c r="L15" s="109">
        <v>70</v>
      </c>
      <c r="M15" s="108">
        <v>72495</v>
      </c>
      <c r="N15" s="109">
        <v>58</v>
      </c>
    </row>
    <row r="16" spans="1:14" s="81" customFormat="1" ht="11.25">
      <c r="A16" s="61"/>
      <c r="B16" s="72" t="s">
        <v>113</v>
      </c>
      <c r="C16" s="108">
        <v>27342</v>
      </c>
      <c r="D16" s="109">
        <v>44</v>
      </c>
      <c r="E16" s="108">
        <v>1543</v>
      </c>
      <c r="F16" s="109">
        <v>47</v>
      </c>
      <c r="G16" s="108">
        <v>3213</v>
      </c>
      <c r="H16" s="109">
        <v>41</v>
      </c>
      <c r="I16" s="108">
        <v>2319</v>
      </c>
      <c r="J16" s="109">
        <v>51</v>
      </c>
      <c r="K16" s="108">
        <v>78</v>
      </c>
      <c r="L16" s="109">
        <v>56</v>
      </c>
      <c r="M16" s="108">
        <v>35207</v>
      </c>
      <c r="N16" s="109">
        <v>44</v>
      </c>
    </row>
    <row r="17" spans="1:14" s="81" customFormat="1" ht="11.25">
      <c r="A17" s="61"/>
      <c r="B17" s="72" t="s">
        <v>24</v>
      </c>
      <c r="C17" s="108">
        <v>7515</v>
      </c>
      <c r="D17" s="109">
        <v>25</v>
      </c>
      <c r="E17" s="108">
        <v>471</v>
      </c>
      <c r="F17" s="109">
        <v>21</v>
      </c>
      <c r="G17" s="108">
        <v>951</v>
      </c>
      <c r="H17" s="109">
        <v>17</v>
      </c>
      <c r="I17" s="108">
        <v>719</v>
      </c>
      <c r="J17" s="109">
        <v>20</v>
      </c>
      <c r="K17" s="108">
        <v>36</v>
      </c>
      <c r="L17" s="109">
        <v>28</v>
      </c>
      <c r="M17" s="108">
        <v>9896</v>
      </c>
      <c r="N17" s="109">
        <v>23</v>
      </c>
    </row>
    <row r="18" spans="1:14" s="81" customFormat="1" ht="11.25">
      <c r="A18" s="61"/>
      <c r="B18" s="61" t="s">
        <v>60</v>
      </c>
      <c r="C18" s="117">
        <v>414937</v>
      </c>
      <c r="D18" s="118">
        <v>85</v>
      </c>
      <c r="E18" s="117">
        <v>23019</v>
      </c>
      <c r="F18" s="118">
        <v>85</v>
      </c>
      <c r="G18" s="117">
        <v>52631</v>
      </c>
      <c r="H18" s="118">
        <v>83</v>
      </c>
      <c r="I18" s="117">
        <v>26371</v>
      </c>
      <c r="J18" s="118">
        <v>82</v>
      </c>
      <c r="K18" s="117">
        <v>1699</v>
      </c>
      <c r="L18" s="118">
        <v>89</v>
      </c>
      <c r="M18" s="117">
        <v>531903</v>
      </c>
      <c r="N18" s="118">
        <v>84</v>
      </c>
    </row>
    <row r="19" spans="1:14" s="81" customFormat="1" ht="11.25">
      <c r="A19" s="61"/>
      <c r="B19" s="72"/>
      <c r="C19" s="108"/>
      <c r="D19" s="109"/>
      <c r="E19" s="108"/>
      <c r="F19" s="109"/>
      <c r="G19" s="108"/>
      <c r="H19" s="109"/>
      <c r="I19" s="108"/>
      <c r="J19" s="109"/>
      <c r="K19" s="108"/>
      <c r="L19" s="109"/>
      <c r="M19" s="108"/>
      <c r="N19" s="109"/>
    </row>
    <row r="20" spans="1:31" s="81" customFormat="1" ht="11.25">
      <c r="A20" s="308">
        <v>2010</v>
      </c>
      <c r="B20" s="308"/>
      <c r="C20" s="115"/>
      <c r="D20" s="115"/>
      <c r="E20" s="115"/>
      <c r="F20" s="115"/>
      <c r="G20" s="115"/>
      <c r="H20" s="115"/>
      <c r="I20" s="115"/>
      <c r="J20" s="115"/>
      <c r="K20" s="115"/>
      <c r="L20" s="115"/>
      <c r="M20" s="115"/>
      <c r="N20" s="115"/>
      <c r="AC20" s="157"/>
      <c r="AD20" s="157"/>
      <c r="AE20" s="152"/>
    </row>
    <row r="21" spans="1:14" s="154" customFormat="1" ht="11.25">
      <c r="A21" s="265" t="s">
        <v>627</v>
      </c>
      <c r="B21" s="69"/>
      <c r="C21" s="117"/>
      <c r="D21" s="119"/>
      <c r="E21" s="117"/>
      <c r="F21" s="119"/>
      <c r="G21" s="117"/>
      <c r="H21" s="119"/>
      <c r="I21" s="117"/>
      <c r="J21" s="119"/>
      <c r="K21" s="117"/>
      <c r="L21" s="119"/>
      <c r="M21" s="117"/>
      <c r="N21" s="119"/>
    </row>
    <row r="22" spans="1:14" s="81" customFormat="1" ht="11.25">
      <c r="A22" s="61"/>
      <c r="B22" s="72" t="s">
        <v>19</v>
      </c>
      <c r="C22" s="108">
        <v>333870</v>
      </c>
      <c r="D22" s="109">
        <v>95</v>
      </c>
      <c r="E22" s="108">
        <v>19472</v>
      </c>
      <c r="F22" s="109">
        <v>95</v>
      </c>
      <c r="G22" s="108">
        <v>42709</v>
      </c>
      <c r="H22" s="109">
        <v>94</v>
      </c>
      <c r="I22" s="108">
        <v>20633</v>
      </c>
      <c r="J22" s="109">
        <v>93</v>
      </c>
      <c r="K22" s="108">
        <v>1629</v>
      </c>
      <c r="L22" s="109">
        <v>93</v>
      </c>
      <c r="M22" s="108">
        <v>427308</v>
      </c>
      <c r="N22" s="109">
        <v>94</v>
      </c>
    </row>
    <row r="23" spans="1:14" s="81" customFormat="1" ht="11.25">
      <c r="A23" s="61"/>
      <c r="B23" s="72" t="s">
        <v>20</v>
      </c>
      <c r="C23" s="108">
        <v>93426</v>
      </c>
      <c r="D23" s="109">
        <v>51</v>
      </c>
      <c r="E23" s="108">
        <v>5728</v>
      </c>
      <c r="F23" s="109">
        <v>54</v>
      </c>
      <c r="G23" s="108">
        <v>12123</v>
      </c>
      <c r="H23" s="109">
        <v>52</v>
      </c>
      <c r="I23" s="108">
        <v>8285</v>
      </c>
      <c r="J23" s="109">
        <v>57</v>
      </c>
      <c r="K23" s="108">
        <v>284</v>
      </c>
      <c r="L23" s="109">
        <v>60</v>
      </c>
      <c r="M23" s="108">
        <v>122525</v>
      </c>
      <c r="N23" s="109">
        <v>52</v>
      </c>
    </row>
    <row r="24" spans="1:14" s="81" customFormat="1" ht="11.25">
      <c r="A24" s="61"/>
      <c r="B24" s="72" t="s">
        <v>21</v>
      </c>
      <c r="C24" s="108">
        <v>85954</v>
      </c>
      <c r="D24" s="109">
        <v>53</v>
      </c>
      <c r="E24" s="108">
        <v>5255</v>
      </c>
      <c r="F24" s="109">
        <v>57</v>
      </c>
      <c r="G24" s="108">
        <v>11090</v>
      </c>
      <c r="H24" s="109">
        <v>56</v>
      </c>
      <c r="I24" s="108">
        <v>7488</v>
      </c>
      <c r="J24" s="109">
        <v>61</v>
      </c>
      <c r="K24" s="108">
        <v>248</v>
      </c>
      <c r="L24" s="109">
        <v>64</v>
      </c>
      <c r="M24" s="108">
        <v>112488</v>
      </c>
      <c r="N24" s="109">
        <v>54</v>
      </c>
    </row>
    <row r="25" spans="1:14" s="81" customFormat="1" ht="11.25">
      <c r="A25" s="61"/>
      <c r="B25" s="72" t="s">
        <v>112</v>
      </c>
      <c r="C25" s="108">
        <v>56975</v>
      </c>
      <c r="D25" s="109">
        <v>58</v>
      </c>
      <c r="E25" s="108">
        <v>3426</v>
      </c>
      <c r="F25" s="109">
        <v>62</v>
      </c>
      <c r="G25" s="108">
        <v>7756</v>
      </c>
      <c r="H25" s="109">
        <v>60</v>
      </c>
      <c r="I25" s="108">
        <v>4885</v>
      </c>
      <c r="J25" s="109">
        <v>65</v>
      </c>
      <c r="K25" s="108">
        <v>162</v>
      </c>
      <c r="L25" s="109">
        <v>69</v>
      </c>
      <c r="M25" s="108">
        <v>74923</v>
      </c>
      <c r="N25" s="109">
        <v>59</v>
      </c>
    </row>
    <row r="26" spans="1:14" s="81" customFormat="1" ht="11.25">
      <c r="A26" s="61"/>
      <c r="B26" s="72" t="s">
        <v>113</v>
      </c>
      <c r="C26" s="108">
        <v>28979</v>
      </c>
      <c r="D26" s="109">
        <v>45</v>
      </c>
      <c r="E26" s="108">
        <v>1829</v>
      </c>
      <c r="F26" s="109">
        <v>47</v>
      </c>
      <c r="G26" s="108">
        <v>3334</v>
      </c>
      <c r="H26" s="109">
        <v>44</v>
      </c>
      <c r="I26" s="108">
        <v>2603</v>
      </c>
      <c r="J26" s="109">
        <v>53</v>
      </c>
      <c r="K26" s="108">
        <v>86</v>
      </c>
      <c r="L26" s="109">
        <v>55</v>
      </c>
      <c r="M26" s="108">
        <v>37565</v>
      </c>
      <c r="N26" s="109">
        <v>45</v>
      </c>
    </row>
    <row r="27" spans="1:14" s="81" customFormat="1" ht="11.25">
      <c r="A27" s="61"/>
      <c r="B27" s="72" t="s">
        <v>24</v>
      </c>
      <c r="C27" s="108">
        <v>7472</v>
      </c>
      <c r="D27" s="109">
        <v>24</v>
      </c>
      <c r="E27" s="108">
        <v>473</v>
      </c>
      <c r="F27" s="109">
        <v>23</v>
      </c>
      <c r="G27" s="108">
        <v>1033</v>
      </c>
      <c r="H27" s="109">
        <v>16</v>
      </c>
      <c r="I27" s="108">
        <v>797</v>
      </c>
      <c r="J27" s="109">
        <v>19</v>
      </c>
      <c r="K27" s="108">
        <v>36</v>
      </c>
      <c r="L27" s="109">
        <v>33</v>
      </c>
      <c r="M27" s="108">
        <v>10037</v>
      </c>
      <c r="N27" s="109">
        <v>23</v>
      </c>
    </row>
    <row r="28" spans="1:14" s="81" customFormat="1" ht="11.25">
      <c r="A28" s="61"/>
      <c r="B28" s="61" t="s">
        <v>60</v>
      </c>
      <c r="C28" s="117">
        <v>427484</v>
      </c>
      <c r="D28" s="118">
        <v>85</v>
      </c>
      <c r="E28" s="117">
        <v>25223</v>
      </c>
      <c r="F28" s="118">
        <v>85</v>
      </c>
      <c r="G28" s="117">
        <v>54928</v>
      </c>
      <c r="H28" s="118">
        <v>85</v>
      </c>
      <c r="I28" s="117">
        <v>28954</v>
      </c>
      <c r="J28" s="118">
        <v>82</v>
      </c>
      <c r="K28" s="117">
        <v>1915</v>
      </c>
      <c r="L28" s="118">
        <v>89</v>
      </c>
      <c r="M28" s="117">
        <v>552325</v>
      </c>
      <c r="N28" s="118">
        <v>85</v>
      </c>
    </row>
    <row r="29" spans="1:14" s="81" customFormat="1" ht="11.25">
      <c r="A29" s="61"/>
      <c r="B29" s="72"/>
      <c r="C29" s="108"/>
      <c r="D29" s="109"/>
      <c r="E29" s="108"/>
      <c r="F29" s="109"/>
      <c r="G29" s="108"/>
      <c r="H29" s="109"/>
      <c r="I29" s="108"/>
      <c r="J29" s="109"/>
      <c r="K29" s="108"/>
      <c r="L29" s="109"/>
      <c r="M29" s="108"/>
      <c r="N29" s="109"/>
    </row>
    <row r="30" spans="1:31" s="81" customFormat="1" ht="11.25">
      <c r="A30" s="308">
        <v>2011</v>
      </c>
      <c r="B30" s="308"/>
      <c r="C30" s="115"/>
      <c r="D30" s="115"/>
      <c r="E30" s="115"/>
      <c r="F30" s="115"/>
      <c r="G30" s="115"/>
      <c r="H30" s="115"/>
      <c r="I30" s="115"/>
      <c r="J30" s="115"/>
      <c r="K30" s="115"/>
      <c r="L30" s="115"/>
      <c r="M30" s="115"/>
      <c r="N30" s="115"/>
      <c r="AC30" s="157"/>
      <c r="AD30" s="157"/>
      <c r="AE30" s="152"/>
    </row>
    <row r="31" spans="1:14" s="154" customFormat="1" ht="11.25">
      <c r="A31" s="265" t="s">
        <v>627</v>
      </c>
      <c r="B31" s="69"/>
      <c r="C31" s="117"/>
      <c r="D31" s="119"/>
      <c r="E31" s="117"/>
      <c r="F31" s="119"/>
      <c r="G31" s="117"/>
      <c r="H31" s="119"/>
      <c r="I31" s="117"/>
      <c r="J31" s="119"/>
      <c r="K31" s="117"/>
      <c r="L31" s="119"/>
      <c r="M31" s="117"/>
      <c r="N31" s="119"/>
    </row>
    <row r="32" spans="1:14" s="81" customFormat="1" ht="11.25">
      <c r="A32" s="61"/>
      <c r="B32" s="72" t="s">
        <v>19</v>
      </c>
      <c r="C32" s="108">
        <v>342588</v>
      </c>
      <c r="D32" s="109">
        <v>95</v>
      </c>
      <c r="E32" s="108">
        <v>21358</v>
      </c>
      <c r="F32" s="109">
        <v>95</v>
      </c>
      <c r="G32" s="108">
        <v>44559</v>
      </c>
      <c r="H32" s="109">
        <v>95</v>
      </c>
      <c r="I32" s="108">
        <v>22312</v>
      </c>
      <c r="J32" s="109">
        <v>94</v>
      </c>
      <c r="K32" s="108">
        <v>1652</v>
      </c>
      <c r="L32" s="109">
        <v>92</v>
      </c>
      <c r="M32" s="108">
        <v>442220</v>
      </c>
      <c r="N32" s="109">
        <v>95</v>
      </c>
    </row>
    <row r="33" spans="1:14" s="81" customFormat="1" ht="11.25">
      <c r="A33" s="61"/>
      <c r="B33" s="72" t="s">
        <v>20</v>
      </c>
      <c r="C33" s="108">
        <v>92978</v>
      </c>
      <c r="D33" s="109">
        <v>51</v>
      </c>
      <c r="E33" s="108">
        <v>6121</v>
      </c>
      <c r="F33" s="109">
        <v>55</v>
      </c>
      <c r="G33" s="108">
        <v>12096</v>
      </c>
      <c r="H33" s="109">
        <v>55</v>
      </c>
      <c r="I33" s="108">
        <v>8086</v>
      </c>
      <c r="J33" s="109">
        <v>59</v>
      </c>
      <c r="K33" s="108">
        <v>286</v>
      </c>
      <c r="L33" s="109">
        <v>58</v>
      </c>
      <c r="M33" s="108">
        <v>122441</v>
      </c>
      <c r="N33" s="109">
        <v>52</v>
      </c>
    </row>
    <row r="34" spans="1:14" s="81" customFormat="1" ht="11.25">
      <c r="A34" s="61"/>
      <c r="B34" s="72" t="s">
        <v>21</v>
      </c>
      <c r="C34" s="108">
        <v>85270</v>
      </c>
      <c r="D34" s="109">
        <v>54</v>
      </c>
      <c r="E34" s="108">
        <v>5573</v>
      </c>
      <c r="F34" s="109">
        <v>58</v>
      </c>
      <c r="G34" s="108">
        <v>10922</v>
      </c>
      <c r="H34" s="109">
        <v>59</v>
      </c>
      <c r="I34" s="108">
        <v>7250</v>
      </c>
      <c r="J34" s="109">
        <v>63</v>
      </c>
      <c r="K34" s="108">
        <v>256</v>
      </c>
      <c r="L34" s="109">
        <v>61</v>
      </c>
      <c r="M34" s="108">
        <v>111906</v>
      </c>
      <c r="N34" s="109">
        <v>55</v>
      </c>
    </row>
    <row r="35" spans="1:14" s="81" customFormat="1" ht="11.25">
      <c r="A35" s="61"/>
      <c r="B35" s="72" t="s">
        <v>112</v>
      </c>
      <c r="C35" s="108">
        <v>55641</v>
      </c>
      <c r="D35" s="109">
        <v>58</v>
      </c>
      <c r="E35" s="108">
        <v>3658</v>
      </c>
      <c r="F35" s="109">
        <v>62</v>
      </c>
      <c r="G35" s="108">
        <v>7688</v>
      </c>
      <c r="H35" s="109">
        <v>64</v>
      </c>
      <c r="I35" s="108">
        <v>4660</v>
      </c>
      <c r="J35" s="109">
        <v>69</v>
      </c>
      <c r="K35" s="108">
        <v>153</v>
      </c>
      <c r="L35" s="109">
        <v>67</v>
      </c>
      <c r="M35" s="108">
        <v>73575</v>
      </c>
      <c r="N35" s="109">
        <v>59</v>
      </c>
    </row>
    <row r="36" spans="1:14" s="81" customFormat="1" ht="11.25">
      <c r="A36" s="61"/>
      <c r="B36" s="72" t="s">
        <v>113</v>
      </c>
      <c r="C36" s="108">
        <v>29629</v>
      </c>
      <c r="D36" s="109">
        <v>46</v>
      </c>
      <c r="E36" s="108">
        <v>1915</v>
      </c>
      <c r="F36" s="109">
        <v>50</v>
      </c>
      <c r="G36" s="108">
        <v>3234</v>
      </c>
      <c r="H36" s="109">
        <v>46</v>
      </c>
      <c r="I36" s="108">
        <v>2590</v>
      </c>
      <c r="J36" s="109">
        <v>54</v>
      </c>
      <c r="K36" s="108">
        <v>103</v>
      </c>
      <c r="L36" s="109">
        <v>52</v>
      </c>
      <c r="M36" s="108">
        <v>38331</v>
      </c>
      <c r="N36" s="109">
        <v>46</v>
      </c>
    </row>
    <row r="37" spans="1:14" s="81" customFormat="1" ht="11.25">
      <c r="A37" s="61"/>
      <c r="B37" s="72" t="s">
        <v>24</v>
      </c>
      <c r="C37" s="108">
        <v>7708</v>
      </c>
      <c r="D37" s="109">
        <v>24</v>
      </c>
      <c r="E37" s="108">
        <v>548</v>
      </c>
      <c r="F37" s="109">
        <v>26</v>
      </c>
      <c r="G37" s="108">
        <v>1174</v>
      </c>
      <c r="H37" s="109">
        <v>18</v>
      </c>
      <c r="I37" s="108">
        <v>836</v>
      </c>
      <c r="J37" s="109">
        <v>19</v>
      </c>
      <c r="K37" s="108">
        <v>30</v>
      </c>
      <c r="L37" s="109">
        <v>30</v>
      </c>
      <c r="M37" s="108">
        <v>10535</v>
      </c>
      <c r="N37" s="109">
        <v>23</v>
      </c>
    </row>
    <row r="38" spans="1:14" s="81" customFormat="1" ht="11.25">
      <c r="A38" s="75"/>
      <c r="B38" s="75" t="s">
        <v>60</v>
      </c>
      <c r="C38" s="159">
        <v>435746</v>
      </c>
      <c r="D38" s="160">
        <v>85</v>
      </c>
      <c r="E38" s="159">
        <v>27507</v>
      </c>
      <c r="F38" s="160">
        <v>86</v>
      </c>
      <c r="G38" s="159">
        <v>56744</v>
      </c>
      <c r="H38" s="160">
        <v>86</v>
      </c>
      <c r="I38" s="159">
        <v>30432</v>
      </c>
      <c r="J38" s="160">
        <v>84</v>
      </c>
      <c r="K38" s="159">
        <v>1941</v>
      </c>
      <c r="L38" s="160">
        <v>87</v>
      </c>
      <c r="M38" s="159">
        <v>567234</v>
      </c>
      <c r="N38" s="160">
        <v>85</v>
      </c>
    </row>
    <row r="39" spans="1:14" s="81" customFormat="1" ht="11.25">
      <c r="A39" s="61"/>
      <c r="B39" s="72"/>
      <c r="C39" s="108"/>
      <c r="D39" s="110"/>
      <c r="E39" s="108"/>
      <c r="F39" s="110"/>
      <c r="G39" s="108"/>
      <c r="H39" s="110"/>
      <c r="I39" s="108"/>
      <c r="J39" s="110"/>
      <c r="K39" s="108"/>
      <c r="N39" s="86" t="s">
        <v>37</v>
      </c>
    </row>
    <row r="40" spans="1:45" ht="11.25">
      <c r="A40" s="87" t="s">
        <v>114</v>
      </c>
      <c r="B40" s="82"/>
      <c r="C40" s="82"/>
      <c r="D40" s="82"/>
      <c r="E40" s="81"/>
      <c r="F40" s="81"/>
      <c r="G40" s="81"/>
      <c r="H40" s="82"/>
      <c r="I40" s="82"/>
      <c r="J40" s="82"/>
      <c r="K40" s="81"/>
      <c r="L40" s="81"/>
      <c r="M40" s="81"/>
      <c r="N40" s="82"/>
      <c r="O40" s="82"/>
      <c r="P40" s="82"/>
      <c r="Q40" s="81"/>
      <c r="R40" s="81"/>
      <c r="S40" s="81"/>
      <c r="AA40" s="114"/>
      <c r="AB40" s="114"/>
      <c r="AF40" s="114"/>
      <c r="AG40" s="114"/>
      <c r="AH40" s="114"/>
      <c r="AI40" s="114"/>
      <c r="AJ40" s="114"/>
      <c r="AK40" s="114"/>
      <c r="AL40" s="114"/>
      <c r="AM40" s="114"/>
      <c r="AN40" s="114"/>
      <c r="AO40" s="114"/>
      <c r="AP40" s="114"/>
      <c r="AQ40" s="114"/>
      <c r="AR40" s="114"/>
      <c r="AS40" s="114"/>
    </row>
    <row r="41" spans="1:45" ht="11.25">
      <c r="A41" s="87" t="s">
        <v>115</v>
      </c>
      <c r="B41" s="87"/>
      <c r="C41" s="88"/>
      <c r="D41" s="89"/>
      <c r="E41" s="89"/>
      <c r="F41" s="89"/>
      <c r="G41" s="89"/>
      <c r="H41" s="89"/>
      <c r="I41" s="89"/>
      <c r="J41" s="89"/>
      <c r="K41" s="81"/>
      <c r="L41" s="81"/>
      <c r="M41" s="81"/>
      <c r="N41" s="82"/>
      <c r="O41" s="82"/>
      <c r="P41" s="20"/>
      <c r="Q41" s="81"/>
      <c r="R41" s="81"/>
      <c r="S41" s="81"/>
      <c r="AA41" s="114"/>
      <c r="AB41" s="114"/>
      <c r="AF41" s="114"/>
      <c r="AG41" s="114"/>
      <c r="AH41" s="114"/>
      <c r="AI41" s="114"/>
      <c r="AJ41" s="114"/>
      <c r="AK41" s="114"/>
      <c r="AL41" s="114"/>
      <c r="AM41" s="114"/>
      <c r="AN41" s="114"/>
      <c r="AO41" s="114"/>
      <c r="AP41" s="114"/>
      <c r="AQ41" s="114"/>
      <c r="AR41" s="114"/>
      <c r="AS41" s="114"/>
    </row>
    <row r="42" spans="1:45" ht="11.25">
      <c r="A42" s="87" t="s">
        <v>116</v>
      </c>
      <c r="B42" s="87"/>
      <c r="C42" s="88"/>
      <c r="D42" s="89"/>
      <c r="E42" s="89"/>
      <c r="F42" s="89"/>
      <c r="G42" s="89"/>
      <c r="H42" s="89"/>
      <c r="I42" s="89"/>
      <c r="J42" s="89"/>
      <c r="K42" s="81"/>
      <c r="L42" s="81"/>
      <c r="M42" s="81"/>
      <c r="N42" s="82"/>
      <c r="O42" s="82"/>
      <c r="P42" s="20"/>
      <c r="Q42" s="81"/>
      <c r="R42" s="81"/>
      <c r="S42" s="81"/>
      <c r="AA42" s="114"/>
      <c r="AB42" s="114"/>
      <c r="AF42" s="114"/>
      <c r="AG42" s="114"/>
      <c r="AH42" s="114"/>
      <c r="AI42" s="114"/>
      <c r="AJ42" s="114"/>
      <c r="AK42" s="114"/>
      <c r="AL42" s="114"/>
      <c r="AM42" s="114"/>
      <c r="AN42" s="114"/>
      <c r="AO42" s="114"/>
      <c r="AP42" s="114"/>
      <c r="AQ42" s="114"/>
      <c r="AR42" s="114"/>
      <c r="AS42" s="114"/>
    </row>
    <row r="43" spans="1:31" ht="11.25">
      <c r="A43" s="148" t="s">
        <v>117</v>
      </c>
      <c r="AC43" s="92"/>
      <c r="AD43" s="92"/>
      <c r="AE43" s="92"/>
    </row>
    <row r="44" ht="11.25">
      <c r="A44" s="148" t="s">
        <v>75</v>
      </c>
    </row>
    <row r="45" spans="1:31" ht="11.25">
      <c r="A45" s="92" t="s">
        <v>629</v>
      </c>
      <c r="K45" s="24"/>
      <c r="L45" s="24"/>
      <c r="M45" s="24"/>
      <c r="N45" s="24"/>
      <c r="O45" s="24"/>
      <c r="AC45" s="156"/>
      <c r="AD45" s="156"/>
      <c r="AE45" s="92"/>
    </row>
    <row r="46" spans="2:31" ht="11.25">
      <c r="B46" s="87"/>
      <c r="C46" s="88"/>
      <c r="D46" s="88"/>
      <c r="E46" s="88"/>
      <c r="F46" s="88"/>
      <c r="G46" s="88"/>
      <c r="H46" s="24"/>
      <c r="I46" s="24"/>
      <c r="J46" s="88"/>
      <c r="K46" s="90"/>
      <c r="L46" s="90"/>
      <c r="M46" s="90"/>
      <c r="N46" s="90"/>
      <c r="O46" s="90"/>
      <c r="P46" s="90"/>
      <c r="Q46" s="90"/>
      <c r="R46" s="90"/>
      <c r="S46" s="90"/>
      <c r="T46" s="90"/>
      <c r="U46" s="90"/>
      <c r="V46" s="90"/>
      <c r="W46" s="90"/>
      <c r="X46" s="90"/>
      <c r="Y46" s="90"/>
      <c r="Z46" s="91"/>
      <c r="AC46" s="156"/>
      <c r="AD46" s="156"/>
      <c r="AE46" s="92"/>
    </row>
    <row r="47" spans="1:31" ht="11.25">
      <c r="A47" s="87"/>
      <c r="B47" s="87"/>
      <c r="C47" s="88"/>
      <c r="D47" s="88"/>
      <c r="E47" s="88"/>
      <c r="F47" s="88"/>
      <c r="G47" s="88"/>
      <c r="H47" s="24"/>
      <c r="I47" s="24"/>
      <c r="J47" s="88"/>
      <c r="K47" s="90"/>
      <c r="L47" s="90"/>
      <c r="M47" s="90"/>
      <c r="N47" s="90"/>
      <c r="O47" s="90"/>
      <c r="P47" s="90"/>
      <c r="Q47" s="90"/>
      <c r="R47" s="90"/>
      <c r="S47" s="90"/>
      <c r="T47" s="90"/>
      <c r="U47" s="90"/>
      <c r="V47" s="90"/>
      <c r="W47" s="90"/>
      <c r="X47" s="90"/>
      <c r="Y47" s="90"/>
      <c r="Z47" s="91"/>
      <c r="AC47" s="156"/>
      <c r="AD47" s="156"/>
      <c r="AE47" s="92"/>
    </row>
    <row r="48" spans="1:30" ht="11.25">
      <c r="A48" s="88" t="s">
        <v>76</v>
      </c>
      <c r="AC48" s="156"/>
      <c r="AD48" s="156"/>
    </row>
    <row r="49" spans="1:30" s="92" customFormat="1" ht="11.25">
      <c r="A49" s="87" t="s">
        <v>77</v>
      </c>
      <c r="AC49" s="156"/>
      <c r="AD49" s="156"/>
    </row>
  </sheetData>
  <sheetProtection/>
  <mergeCells count="10">
    <mergeCell ref="A10:B10"/>
    <mergeCell ref="A20:B20"/>
    <mergeCell ref="A30:B30"/>
    <mergeCell ref="A8:B9"/>
    <mergeCell ref="C8:D8"/>
    <mergeCell ref="E8:F8"/>
    <mergeCell ref="G8:H8"/>
    <mergeCell ref="I8:J8"/>
    <mergeCell ref="K8:L8"/>
    <mergeCell ref="M8:N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S49"/>
  <sheetViews>
    <sheetView zoomScalePageLayoutView="0" workbookViewId="0" topLeftCell="A1">
      <selection activeCell="A1" sqref="A1"/>
    </sheetView>
  </sheetViews>
  <sheetFormatPr defaultColWidth="9.140625" defaultRowHeight="15"/>
  <cols>
    <col min="1" max="1" width="2.57421875" style="92" customWidth="1"/>
    <col min="2" max="2" width="31.140625" style="92" customWidth="1"/>
    <col min="3" max="3" width="11.57421875" style="92" customWidth="1"/>
    <col min="4" max="4" width="11.8515625" style="92" customWidth="1"/>
    <col min="5" max="5" width="10.7109375" style="92" customWidth="1"/>
    <col min="6" max="6" width="11.28125" style="92" customWidth="1"/>
    <col min="7" max="8" width="12.00390625" style="92" customWidth="1"/>
    <col min="9" max="9" width="10.28125" style="92" customWidth="1"/>
    <col min="10" max="10" width="12.140625" style="92" customWidth="1"/>
    <col min="11" max="11" width="10.7109375" style="92" customWidth="1"/>
    <col min="12" max="12" width="12.28125" style="92" customWidth="1"/>
    <col min="13" max="13" width="10.28125" style="92" customWidth="1"/>
    <col min="14" max="14" width="11.421875" style="92" customWidth="1"/>
    <col min="15" max="28" width="9.140625" style="92" customWidth="1"/>
    <col min="29" max="29" width="9.140625" style="114" customWidth="1"/>
    <col min="30" max="30" width="14.421875" style="114" customWidth="1"/>
    <col min="31" max="31" width="9.140625" style="114" customWidth="1"/>
    <col min="32" max="16384" width="9.140625" style="92" customWidth="1"/>
  </cols>
  <sheetData>
    <row r="1" spans="1:30" ht="14.25">
      <c r="A1" s="43" t="s">
        <v>639</v>
      </c>
      <c r="B1" s="44"/>
      <c r="C1" s="44"/>
      <c r="D1" s="44"/>
      <c r="E1" s="44"/>
      <c r="F1" s="44"/>
      <c r="G1" s="44"/>
      <c r="H1" s="44"/>
      <c r="I1" s="88"/>
      <c r="AC1" s="156"/>
      <c r="AD1" s="156" t="s">
        <v>66</v>
      </c>
    </row>
    <row r="2" spans="1:31" ht="14.25">
      <c r="A2" s="44" t="s">
        <v>103</v>
      </c>
      <c r="B2" s="122"/>
      <c r="C2" s="44"/>
      <c r="D2" s="47"/>
      <c r="E2" s="47"/>
      <c r="F2" s="44"/>
      <c r="G2" s="44"/>
      <c r="H2" s="121"/>
      <c r="W2" s="156"/>
      <c r="X2" s="156" t="s">
        <v>104</v>
      </c>
      <c r="Y2" s="114"/>
      <c r="AC2" s="92"/>
      <c r="AD2" s="92"/>
      <c r="AE2" s="92"/>
    </row>
    <row r="3" spans="1:31" ht="12.75">
      <c r="A3" s="122" t="s">
        <v>67</v>
      </c>
      <c r="B3" s="44"/>
      <c r="C3" s="44"/>
      <c r="D3" s="44"/>
      <c r="E3" s="44"/>
      <c r="F3" s="44"/>
      <c r="G3" s="44"/>
      <c r="H3" s="121"/>
      <c r="W3" s="156"/>
      <c r="X3" s="156" t="s">
        <v>105</v>
      </c>
      <c r="Y3" s="114"/>
      <c r="AC3" s="92"/>
      <c r="AD3" s="92"/>
      <c r="AE3" s="92"/>
    </row>
    <row r="4" spans="1:31" ht="12.75">
      <c r="A4" s="121" t="s">
        <v>68</v>
      </c>
      <c r="W4" s="156"/>
      <c r="X4" s="156" t="s">
        <v>106</v>
      </c>
      <c r="Y4" s="114"/>
      <c r="AC4" s="92"/>
      <c r="AD4" s="92"/>
      <c r="AE4" s="92"/>
    </row>
    <row r="5" spans="23:31" ht="11.25">
      <c r="W5" s="156"/>
      <c r="X5" s="156"/>
      <c r="Y5" s="114"/>
      <c r="AC5" s="92"/>
      <c r="AD5" s="92"/>
      <c r="AE5" s="92"/>
    </row>
    <row r="6" spans="23:31" ht="11.25">
      <c r="W6" s="156"/>
      <c r="X6" s="156" t="s">
        <v>0</v>
      </c>
      <c r="Y6" s="114"/>
      <c r="AC6" s="92"/>
      <c r="AD6" s="92"/>
      <c r="AE6" s="92"/>
    </row>
    <row r="7" spans="23:31" ht="11.25">
      <c r="W7" s="156"/>
      <c r="X7" s="156" t="s">
        <v>2</v>
      </c>
      <c r="Y7" s="114"/>
      <c r="AC7" s="92"/>
      <c r="AD7" s="92"/>
      <c r="AE7" s="92"/>
    </row>
    <row r="8" spans="1:31" s="81" customFormat="1" ht="11.25">
      <c r="A8" s="309" t="s">
        <v>95</v>
      </c>
      <c r="B8" s="309"/>
      <c r="C8" s="289" t="s">
        <v>12</v>
      </c>
      <c r="D8" s="289"/>
      <c r="E8" s="289" t="s">
        <v>13</v>
      </c>
      <c r="F8" s="289"/>
      <c r="G8" s="289" t="s">
        <v>14</v>
      </c>
      <c r="H8" s="289"/>
      <c r="I8" s="289" t="s">
        <v>15</v>
      </c>
      <c r="J8" s="289"/>
      <c r="K8" s="289" t="s">
        <v>16</v>
      </c>
      <c r="L8" s="289"/>
      <c r="M8" s="289" t="s">
        <v>108</v>
      </c>
      <c r="N8" s="289"/>
      <c r="AC8" s="157"/>
      <c r="AD8" s="157" t="s">
        <v>4</v>
      </c>
      <c r="AE8" s="152"/>
    </row>
    <row r="9" spans="1:31" s="81" customFormat="1" ht="33.75">
      <c r="A9" s="310"/>
      <c r="B9" s="310"/>
      <c r="C9" s="106" t="s">
        <v>111</v>
      </c>
      <c r="D9" s="158" t="s">
        <v>110</v>
      </c>
      <c r="E9" s="106" t="s">
        <v>111</v>
      </c>
      <c r="F9" s="158" t="s">
        <v>110</v>
      </c>
      <c r="G9" s="106" t="s">
        <v>111</v>
      </c>
      <c r="H9" s="158" t="s">
        <v>110</v>
      </c>
      <c r="I9" s="106" t="s">
        <v>111</v>
      </c>
      <c r="J9" s="158" t="s">
        <v>110</v>
      </c>
      <c r="K9" s="106" t="s">
        <v>111</v>
      </c>
      <c r="L9" s="158" t="s">
        <v>110</v>
      </c>
      <c r="M9" s="106" t="s">
        <v>111</v>
      </c>
      <c r="N9" s="158" t="s">
        <v>110</v>
      </c>
      <c r="AC9" s="157"/>
      <c r="AD9" s="157"/>
      <c r="AE9" s="152"/>
    </row>
    <row r="10" spans="1:31" s="81" customFormat="1" ht="11.25">
      <c r="A10" s="307">
        <v>2009</v>
      </c>
      <c r="B10" s="307"/>
      <c r="C10" s="115"/>
      <c r="D10" s="115"/>
      <c r="E10" s="115"/>
      <c r="F10" s="115"/>
      <c r="G10" s="115"/>
      <c r="H10" s="115"/>
      <c r="I10" s="115"/>
      <c r="J10" s="115"/>
      <c r="K10" s="115"/>
      <c r="L10" s="115"/>
      <c r="M10" s="115"/>
      <c r="N10" s="115"/>
      <c r="AC10" s="157"/>
      <c r="AD10" s="157"/>
      <c r="AE10" s="152"/>
    </row>
    <row r="11" spans="1:14" s="154" customFormat="1" ht="11.25">
      <c r="A11" s="67" t="s">
        <v>627</v>
      </c>
      <c r="B11" s="69"/>
      <c r="C11" s="117"/>
      <c r="D11" s="119"/>
      <c r="E11" s="117"/>
      <c r="F11" s="119"/>
      <c r="G11" s="117"/>
      <c r="H11" s="119"/>
      <c r="I11" s="117"/>
      <c r="J11" s="119"/>
      <c r="K11" s="117"/>
      <c r="L11" s="119"/>
      <c r="M11" s="117"/>
      <c r="N11" s="119"/>
    </row>
    <row r="12" spans="1:14" s="81" customFormat="1" ht="11.25">
      <c r="A12" s="61"/>
      <c r="B12" s="72" t="s">
        <v>19</v>
      </c>
      <c r="C12" s="108">
        <v>324547</v>
      </c>
      <c r="D12" s="109">
        <v>92</v>
      </c>
      <c r="E12" s="108">
        <v>17604</v>
      </c>
      <c r="F12" s="109">
        <v>92</v>
      </c>
      <c r="G12" s="108">
        <v>40708</v>
      </c>
      <c r="H12" s="109">
        <v>90</v>
      </c>
      <c r="I12" s="108">
        <v>19007</v>
      </c>
      <c r="J12" s="109">
        <v>88</v>
      </c>
      <c r="K12" s="108">
        <v>1434</v>
      </c>
      <c r="L12" s="109">
        <v>92</v>
      </c>
      <c r="M12" s="108">
        <v>411959</v>
      </c>
      <c r="N12" s="109">
        <v>92</v>
      </c>
    </row>
    <row r="13" spans="1:14" s="81" customFormat="1" ht="11.25">
      <c r="A13" s="61"/>
      <c r="B13" s="72" t="s">
        <v>20</v>
      </c>
      <c r="C13" s="108">
        <v>90232</v>
      </c>
      <c r="D13" s="109">
        <v>43</v>
      </c>
      <c r="E13" s="108">
        <v>5394</v>
      </c>
      <c r="F13" s="109">
        <v>46</v>
      </c>
      <c r="G13" s="108">
        <v>11805</v>
      </c>
      <c r="H13" s="109">
        <v>43</v>
      </c>
      <c r="I13" s="108">
        <v>7331</v>
      </c>
      <c r="J13" s="109">
        <v>47</v>
      </c>
      <c r="K13" s="108">
        <v>263</v>
      </c>
      <c r="L13" s="109">
        <v>53</v>
      </c>
      <c r="M13" s="108">
        <v>117598</v>
      </c>
      <c r="N13" s="109">
        <v>43</v>
      </c>
    </row>
    <row r="14" spans="1:14" s="81" customFormat="1" ht="11.25">
      <c r="A14" s="61"/>
      <c r="B14" s="72" t="s">
        <v>21</v>
      </c>
      <c r="C14" s="108">
        <v>82717</v>
      </c>
      <c r="D14" s="109">
        <v>45</v>
      </c>
      <c r="E14" s="108">
        <v>4923</v>
      </c>
      <c r="F14" s="109">
        <v>49</v>
      </c>
      <c r="G14" s="108">
        <v>10854</v>
      </c>
      <c r="H14" s="109">
        <v>46</v>
      </c>
      <c r="I14" s="108">
        <v>6612</v>
      </c>
      <c r="J14" s="109">
        <v>50</v>
      </c>
      <c r="K14" s="108">
        <v>227</v>
      </c>
      <c r="L14" s="109">
        <v>57</v>
      </c>
      <c r="M14" s="108">
        <v>107702</v>
      </c>
      <c r="N14" s="109">
        <v>46</v>
      </c>
    </row>
    <row r="15" spans="1:14" s="81" customFormat="1" ht="11.25">
      <c r="A15" s="61"/>
      <c r="B15" s="72" t="s">
        <v>112</v>
      </c>
      <c r="C15" s="108">
        <v>55375</v>
      </c>
      <c r="D15" s="109">
        <v>50</v>
      </c>
      <c r="E15" s="108">
        <v>3380</v>
      </c>
      <c r="F15" s="109">
        <v>53</v>
      </c>
      <c r="G15" s="108">
        <v>7641</v>
      </c>
      <c r="H15" s="109">
        <v>51</v>
      </c>
      <c r="I15" s="108">
        <v>4293</v>
      </c>
      <c r="J15" s="109">
        <v>55</v>
      </c>
      <c r="K15" s="108">
        <v>149</v>
      </c>
      <c r="L15" s="109">
        <v>61</v>
      </c>
      <c r="M15" s="108">
        <v>72495</v>
      </c>
      <c r="N15" s="109">
        <v>50</v>
      </c>
    </row>
    <row r="16" spans="1:14" s="81" customFormat="1" ht="11.25">
      <c r="A16" s="61"/>
      <c r="B16" s="72" t="s">
        <v>113</v>
      </c>
      <c r="C16" s="108">
        <v>27342</v>
      </c>
      <c r="D16" s="109">
        <v>36</v>
      </c>
      <c r="E16" s="108">
        <v>1543</v>
      </c>
      <c r="F16" s="109">
        <v>39</v>
      </c>
      <c r="G16" s="108">
        <v>3213</v>
      </c>
      <c r="H16" s="109">
        <v>34</v>
      </c>
      <c r="I16" s="108">
        <v>2319</v>
      </c>
      <c r="J16" s="109">
        <v>42</v>
      </c>
      <c r="K16" s="108">
        <v>78</v>
      </c>
      <c r="L16" s="109">
        <v>49</v>
      </c>
      <c r="M16" s="108">
        <v>35207</v>
      </c>
      <c r="N16" s="109">
        <v>36</v>
      </c>
    </row>
    <row r="17" spans="1:14" s="81" customFormat="1" ht="11.25">
      <c r="A17" s="61"/>
      <c r="B17" s="72" t="s">
        <v>24</v>
      </c>
      <c r="C17" s="108">
        <v>7515</v>
      </c>
      <c r="D17" s="109">
        <v>18</v>
      </c>
      <c r="E17" s="108">
        <v>471</v>
      </c>
      <c r="F17" s="109">
        <v>17</v>
      </c>
      <c r="G17" s="108">
        <v>951</v>
      </c>
      <c r="H17" s="109">
        <v>13</v>
      </c>
      <c r="I17" s="108">
        <v>719</v>
      </c>
      <c r="J17" s="109">
        <v>16</v>
      </c>
      <c r="K17" s="108">
        <v>36</v>
      </c>
      <c r="L17" s="109">
        <v>28</v>
      </c>
      <c r="M17" s="108">
        <v>9896</v>
      </c>
      <c r="N17" s="109">
        <v>17</v>
      </c>
    </row>
    <row r="18" spans="1:14" s="81" customFormat="1" ht="11.25">
      <c r="A18" s="61"/>
      <c r="B18" s="61" t="s">
        <v>60</v>
      </c>
      <c r="C18" s="117">
        <v>414937</v>
      </c>
      <c r="D18" s="118">
        <v>82</v>
      </c>
      <c r="E18" s="117">
        <v>23019</v>
      </c>
      <c r="F18" s="118">
        <v>81</v>
      </c>
      <c r="G18" s="117">
        <v>52631</v>
      </c>
      <c r="H18" s="118">
        <v>80</v>
      </c>
      <c r="I18" s="117">
        <v>26371</v>
      </c>
      <c r="J18" s="118">
        <v>77</v>
      </c>
      <c r="K18" s="117">
        <v>1699</v>
      </c>
      <c r="L18" s="118">
        <v>86</v>
      </c>
      <c r="M18" s="117">
        <v>531903</v>
      </c>
      <c r="N18" s="118">
        <v>81</v>
      </c>
    </row>
    <row r="19" spans="1:14" s="81" customFormat="1" ht="11.25">
      <c r="A19" s="61"/>
      <c r="B19" s="72"/>
      <c r="C19" s="108"/>
      <c r="D19" s="109"/>
      <c r="E19" s="108"/>
      <c r="F19" s="109"/>
      <c r="G19" s="108"/>
      <c r="H19" s="109"/>
      <c r="I19" s="108"/>
      <c r="J19" s="109"/>
      <c r="K19" s="108"/>
      <c r="L19" s="109"/>
      <c r="M19" s="108"/>
      <c r="N19" s="109"/>
    </row>
    <row r="20" spans="1:31" s="81" customFormat="1" ht="11.25">
      <c r="A20" s="308">
        <v>2010</v>
      </c>
      <c r="B20" s="308"/>
      <c r="C20" s="115"/>
      <c r="D20" s="115"/>
      <c r="E20" s="115"/>
      <c r="F20" s="115"/>
      <c r="G20" s="115"/>
      <c r="H20" s="115"/>
      <c r="I20" s="115"/>
      <c r="J20" s="115"/>
      <c r="K20" s="115"/>
      <c r="L20" s="115"/>
      <c r="M20" s="115"/>
      <c r="N20" s="115"/>
      <c r="AC20" s="157"/>
      <c r="AD20" s="157"/>
      <c r="AE20" s="152"/>
    </row>
    <row r="21" spans="1:14" s="154" customFormat="1" ht="11.25">
      <c r="A21" s="265" t="s">
        <v>627</v>
      </c>
      <c r="B21" s="69"/>
      <c r="C21" s="117"/>
      <c r="D21" s="119"/>
      <c r="E21" s="117"/>
      <c r="F21" s="119"/>
      <c r="G21" s="117"/>
      <c r="H21" s="119"/>
      <c r="I21" s="117"/>
      <c r="J21" s="119"/>
      <c r="K21" s="117"/>
      <c r="L21" s="119"/>
      <c r="M21" s="117"/>
      <c r="N21" s="119"/>
    </row>
    <row r="22" spans="1:14" s="81" customFormat="1" ht="11.25">
      <c r="A22" s="61"/>
      <c r="B22" s="72" t="s">
        <v>19</v>
      </c>
      <c r="C22" s="108">
        <v>333872</v>
      </c>
      <c r="D22" s="109">
        <v>92</v>
      </c>
      <c r="E22" s="108">
        <v>19472</v>
      </c>
      <c r="F22" s="109">
        <v>92</v>
      </c>
      <c r="G22" s="108">
        <v>42709</v>
      </c>
      <c r="H22" s="109">
        <v>91</v>
      </c>
      <c r="I22" s="108">
        <v>20632</v>
      </c>
      <c r="J22" s="109">
        <v>89</v>
      </c>
      <c r="K22" s="108">
        <v>1629</v>
      </c>
      <c r="L22" s="109">
        <v>92</v>
      </c>
      <c r="M22" s="108">
        <v>427309</v>
      </c>
      <c r="N22" s="109">
        <v>92</v>
      </c>
    </row>
    <row r="23" spans="1:14" s="81" customFormat="1" ht="11.25">
      <c r="A23" s="61"/>
      <c r="B23" s="72" t="s">
        <v>20</v>
      </c>
      <c r="C23" s="108">
        <v>93429</v>
      </c>
      <c r="D23" s="109">
        <v>43</v>
      </c>
      <c r="E23" s="108">
        <v>5728</v>
      </c>
      <c r="F23" s="109">
        <v>45</v>
      </c>
      <c r="G23" s="108">
        <v>12122</v>
      </c>
      <c r="H23" s="109">
        <v>45</v>
      </c>
      <c r="I23" s="108">
        <v>8284</v>
      </c>
      <c r="J23" s="109">
        <v>48</v>
      </c>
      <c r="K23" s="108">
        <v>284</v>
      </c>
      <c r="L23" s="109">
        <v>57</v>
      </c>
      <c r="M23" s="108">
        <v>122526</v>
      </c>
      <c r="N23" s="109">
        <v>43</v>
      </c>
    </row>
    <row r="24" spans="1:14" s="81" customFormat="1" ht="11.25">
      <c r="A24" s="61"/>
      <c r="B24" s="72" t="s">
        <v>21</v>
      </c>
      <c r="C24" s="108">
        <v>85958</v>
      </c>
      <c r="D24" s="109">
        <v>45</v>
      </c>
      <c r="E24" s="108">
        <v>5255</v>
      </c>
      <c r="F24" s="109">
        <v>47</v>
      </c>
      <c r="G24" s="108">
        <v>11089</v>
      </c>
      <c r="H24" s="109">
        <v>48</v>
      </c>
      <c r="I24" s="108">
        <v>7487</v>
      </c>
      <c r="J24" s="109">
        <v>51</v>
      </c>
      <c r="K24" s="108">
        <v>248</v>
      </c>
      <c r="L24" s="109">
        <v>61</v>
      </c>
      <c r="M24" s="108">
        <v>112490</v>
      </c>
      <c r="N24" s="109">
        <v>46</v>
      </c>
    </row>
    <row r="25" spans="1:14" s="81" customFormat="1" ht="11.25">
      <c r="A25" s="61"/>
      <c r="B25" s="72" t="s">
        <v>112</v>
      </c>
      <c r="C25" s="108">
        <v>56976</v>
      </c>
      <c r="D25" s="109">
        <v>49</v>
      </c>
      <c r="E25" s="108">
        <v>3426</v>
      </c>
      <c r="F25" s="109">
        <v>51</v>
      </c>
      <c r="G25" s="108">
        <v>7755</v>
      </c>
      <c r="H25" s="109">
        <v>53</v>
      </c>
      <c r="I25" s="108">
        <v>4885</v>
      </c>
      <c r="J25" s="109">
        <v>55</v>
      </c>
      <c r="K25" s="108">
        <v>162</v>
      </c>
      <c r="L25" s="109">
        <v>68</v>
      </c>
      <c r="M25" s="108">
        <v>74923</v>
      </c>
      <c r="N25" s="109">
        <v>50</v>
      </c>
    </row>
    <row r="26" spans="1:14" s="81" customFormat="1" ht="11.25">
      <c r="A26" s="61"/>
      <c r="B26" s="72" t="s">
        <v>113</v>
      </c>
      <c r="C26" s="108">
        <v>28982</v>
      </c>
      <c r="D26" s="109">
        <v>36</v>
      </c>
      <c r="E26" s="108">
        <v>1829</v>
      </c>
      <c r="F26" s="109">
        <v>39</v>
      </c>
      <c r="G26" s="108">
        <v>3334</v>
      </c>
      <c r="H26" s="109">
        <v>37</v>
      </c>
      <c r="I26" s="108">
        <v>2602</v>
      </c>
      <c r="J26" s="109">
        <v>44</v>
      </c>
      <c r="K26" s="108">
        <v>86</v>
      </c>
      <c r="L26" s="109">
        <v>49</v>
      </c>
      <c r="M26" s="108">
        <v>37567</v>
      </c>
      <c r="N26" s="109">
        <v>37</v>
      </c>
    </row>
    <row r="27" spans="1:14" s="81" customFormat="1" ht="11.25">
      <c r="A27" s="61"/>
      <c r="B27" s="72" t="s">
        <v>24</v>
      </c>
      <c r="C27" s="108">
        <v>7471</v>
      </c>
      <c r="D27" s="109">
        <v>18</v>
      </c>
      <c r="E27" s="108">
        <v>473</v>
      </c>
      <c r="F27" s="109">
        <v>18</v>
      </c>
      <c r="G27" s="108">
        <v>1033</v>
      </c>
      <c r="H27" s="109">
        <v>14</v>
      </c>
      <c r="I27" s="108">
        <v>797</v>
      </c>
      <c r="J27" s="109">
        <v>15</v>
      </c>
      <c r="K27" s="108">
        <v>36</v>
      </c>
      <c r="L27" s="109">
        <v>31</v>
      </c>
      <c r="M27" s="108">
        <v>10036</v>
      </c>
      <c r="N27" s="109">
        <v>17</v>
      </c>
    </row>
    <row r="28" spans="1:14" s="81" customFormat="1" ht="11.25">
      <c r="A28" s="61"/>
      <c r="B28" s="61" t="s">
        <v>60</v>
      </c>
      <c r="C28" s="117">
        <v>427489</v>
      </c>
      <c r="D28" s="118">
        <v>81</v>
      </c>
      <c r="E28" s="117">
        <v>25223</v>
      </c>
      <c r="F28" s="118">
        <v>81</v>
      </c>
      <c r="G28" s="117">
        <v>54927</v>
      </c>
      <c r="H28" s="118">
        <v>81</v>
      </c>
      <c r="I28" s="117">
        <v>28952</v>
      </c>
      <c r="J28" s="118">
        <v>77</v>
      </c>
      <c r="K28" s="117">
        <v>1915</v>
      </c>
      <c r="L28" s="118">
        <v>87</v>
      </c>
      <c r="M28" s="117">
        <v>552327</v>
      </c>
      <c r="N28" s="118">
        <v>81</v>
      </c>
    </row>
    <row r="29" spans="1:14" s="81" customFormat="1" ht="11.25">
      <c r="A29" s="61"/>
      <c r="B29" s="72"/>
      <c r="C29" s="108"/>
      <c r="D29" s="109"/>
      <c r="E29" s="108"/>
      <c r="F29" s="109"/>
      <c r="G29" s="108"/>
      <c r="H29" s="109"/>
      <c r="I29" s="108"/>
      <c r="J29" s="109"/>
      <c r="K29" s="108"/>
      <c r="L29" s="109"/>
      <c r="M29" s="108"/>
      <c r="N29" s="109"/>
    </row>
    <row r="30" spans="1:31" s="81" customFormat="1" ht="11.25">
      <c r="A30" s="308">
        <v>2011</v>
      </c>
      <c r="B30" s="308"/>
      <c r="C30" s="115"/>
      <c r="D30" s="115"/>
      <c r="E30" s="115"/>
      <c r="F30" s="115"/>
      <c r="G30" s="115"/>
      <c r="H30" s="115"/>
      <c r="I30" s="115"/>
      <c r="J30" s="115"/>
      <c r="K30" s="115"/>
      <c r="L30" s="115"/>
      <c r="M30" s="115"/>
      <c r="N30" s="115"/>
      <c r="AC30" s="157"/>
      <c r="AD30" s="157"/>
      <c r="AE30" s="152"/>
    </row>
    <row r="31" spans="1:14" s="154" customFormat="1" ht="11.25">
      <c r="A31" s="265" t="s">
        <v>627</v>
      </c>
      <c r="B31" s="69"/>
      <c r="C31" s="117"/>
      <c r="D31" s="119"/>
      <c r="E31" s="117"/>
      <c r="F31" s="119"/>
      <c r="G31" s="117"/>
      <c r="H31" s="119"/>
      <c r="I31" s="117"/>
      <c r="J31" s="119"/>
      <c r="K31" s="117"/>
      <c r="L31" s="119"/>
      <c r="M31" s="117"/>
      <c r="N31" s="119"/>
    </row>
    <row r="32" spans="1:14" s="81" customFormat="1" ht="11.25">
      <c r="A32" s="61"/>
      <c r="B32" s="72" t="s">
        <v>19</v>
      </c>
      <c r="C32" s="108">
        <v>342588</v>
      </c>
      <c r="D32" s="109">
        <v>92</v>
      </c>
      <c r="E32" s="108">
        <v>21358</v>
      </c>
      <c r="F32" s="109">
        <v>92</v>
      </c>
      <c r="G32" s="108">
        <v>44559</v>
      </c>
      <c r="H32" s="109">
        <v>92</v>
      </c>
      <c r="I32" s="108">
        <v>22312</v>
      </c>
      <c r="J32" s="109">
        <v>90</v>
      </c>
      <c r="K32" s="108">
        <v>1652</v>
      </c>
      <c r="L32" s="109">
        <v>91</v>
      </c>
      <c r="M32" s="108">
        <v>442220</v>
      </c>
      <c r="N32" s="109">
        <v>92</v>
      </c>
    </row>
    <row r="33" spans="1:14" s="81" customFormat="1" ht="11.25">
      <c r="A33" s="61"/>
      <c r="B33" s="72" t="s">
        <v>20</v>
      </c>
      <c r="C33" s="108">
        <v>92978</v>
      </c>
      <c r="D33" s="109">
        <v>42</v>
      </c>
      <c r="E33" s="108">
        <v>6121</v>
      </c>
      <c r="F33" s="109">
        <v>45</v>
      </c>
      <c r="G33" s="108">
        <v>12096</v>
      </c>
      <c r="H33" s="109">
        <v>45</v>
      </c>
      <c r="I33" s="108">
        <v>8086</v>
      </c>
      <c r="J33" s="109">
        <v>49</v>
      </c>
      <c r="K33" s="108">
        <v>286</v>
      </c>
      <c r="L33" s="109">
        <v>51</v>
      </c>
      <c r="M33" s="108">
        <v>122441</v>
      </c>
      <c r="N33" s="109">
        <v>43</v>
      </c>
    </row>
    <row r="34" spans="1:14" s="81" customFormat="1" ht="11.25">
      <c r="A34" s="61"/>
      <c r="B34" s="72" t="s">
        <v>21</v>
      </c>
      <c r="C34" s="108">
        <v>85270</v>
      </c>
      <c r="D34" s="109">
        <v>44</v>
      </c>
      <c r="E34" s="108">
        <v>5573</v>
      </c>
      <c r="F34" s="109">
        <v>48</v>
      </c>
      <c r="G34" s="108">
        <v>10922</v>
      </c>
      <c r="H34" s="109">
        <v>49</v>
      </c>
      <c r="I34" s="108">
        <v>7250</v>
      </c>
      <c r="J34" s="109">
        <v>53</v>
      </c>
      <c r="K34" s="108">
        <v>256</v>
      </c>
      <c r="L34" s="109">
        <v>54</v>
      </c>
      <c r="M34" s="108">
        <v>111906</v>
      </c>
      <c r="N34" s="109">
        <v>46</v>
      </c>
    </row>
    <row r="35" spans="1:14" s="81" customFormat="1" ht="11.25">
      <c r="A35" s="61"/>
      <c r="B35" s="72" t="s">
        <v>112</v>
      </c>
      <c r="C35" s="108">
        <v>55641</v>
      </c>
      <c r="D35" s="109">
        <v>48</v>
      </c>
      <c r="E35" s="108">
        <v>3658</v>
      </c>
      <c r="F35" s="109">
        <v>52</v>
      </c>
      <c r="G35" s="108">
        <v>7688</v>
      </c>
      <c r="H35" s="109">
        <v>54</v>
      </c>
      <c r="I35" s="108">
        <v>4660</v>
      </c>
      <c r="J35" s="109">
        <v>58</v>
      </c>
      <c r="K35" s="108">
        <v>153</v>
      </c>
      <c r="L35" s="109">
        <v>58</v>
      </c>
      <c r="M35" s="108">
        <v>73575</v>
      </c>
      <c r="N35" s="109">
        <v>50</v>
      </c>
    </row>
    <row r="36" spans="1:14" s="81" customFormat="1" ht="11.25">
      <c r="A36" s="61"/>
      <c r="B36" s="72" t="s">
        <v>113</v>
      </c>
      <c r="C36" s="108">
        <v>29629</v>
      </c>
      <c r="D36" s="109">
        <v>37</v>
      </c>
      <c r="E36" s="108">
        <v>1915</v>
      </c>
      <c r="F36" s="109">
        <v>40</v>
      </c>
      <c r="G36" s="108">
        <v>3234</v>
      </c>
      <c r="H36" s="109">
        <v>38</v>
      </c>
      <c r="I36" s="108">
        <v>2590</v>
      </c>
      <c r="J36" s="109">
        <v>43</v>
      </c>
      <c r="K36" s="108">
        <v>103</v>
      </c>
      <c r="L36" s="109">
        <v>48</v>
      </c>
      <c r="M36" s="108">
        <v>38331</v>
      </c>
      <c r="N36" s="109">
        <v>37</v>
      </c>
    </row>
    <row r="37" spans="1:14" s="81" customFormat="1" ht="11.25">
      <c r="A37" s="61"/>
      <c r="B37" s="72" t="s">
        <v>24</v>
      </c>
      <c r="C37" s="108">
        <v>7708</v>
      </c>
      <c r="D37" s="109">
        <v>17</v>
      </c>
      <c r="E37" s="108">
        <v>548</v>
      </c>
      <c r="F37" s="109">
        <v>18</v>
      </c>
      <c r="G37" s="108">
        <v>1174</v>
      </c>
      <c r="H37" s="109">
        <v>13</v>
      </c>
      <c r="I37" s="108">
        <v>836</v>
      </c>
      <c r="J37" s="109">
        <v>13</v>
      </c>
      <c r="K37" s="108">
        <v>30</v>
      </c>
      <c r="L37" s="109">
        <v>30</v>
      </c>
      <c r="M37" s="108">
        <v>10535</v>
      </c>
      <c r="N37" s="109">
        <v>16</v>
      </c>
    </row>
    <row r="38" spans="1:14" s="81" customFormat="1" ht="11.25">
      <c r="A38" s="75"/>
      <c r="B38" s="75" t="s">
        <v>60</v>
      </c>
      <c r="C38" s="159">
        <v>435746</v>
      </c>
      <c r="D38" s="160">
        <v>82</v>
      </c>
      <c r="E38" s="159">
        <v>27507</v>
      </c>
      <c r="F38" s="160">
        <v>82</v>
      </c>
      <c r="G38" s="159">
        <v>56744</v>
      </c>
      <c r="H38" s="160">
        <v>82</v>
      </c>
      <c r="I38" s="159">
        <v>30432</v>
      </c>
      <c r="J38" s="160">
        <v>79</v>
      </c>
      <c r="K38" s="159">
        <v>1941</v>
      </c>
      <c r="L38" s="160">
        <v>85</v>
      </c>
      <c r="M38" s="159">
        <v>567234</v>
      </c>
      <c r="N38" s="160">
        <v>81</v>
      </c>
    </row>
    <row r="39" spans="1:14" s="81" customFormat="1" ht="11.25">
      <c r="A39" s="61"/>
      <c r="B39" s="72"/>
      <c r="C39" s="108"/>
      <c r="D39" s="110"/>
      <c r="E39" s="108"/>
      <c r="F39" s="110"/>
      <c r="G39" s="108"/>
      <c r="H39" s="110"/>
      <c r="I39" s="108"/>
      <c r="J39" s="110"/>
      <c r="K39" s="108"/>
      <c r="N39" s="86" t="s">
        <v>37</v>
      </c>
    </row>
    <row r="40" spans="1:45" ht="11.25">
      <c r="A40" s="87" t="s">
        <v>114</v>
      </c>
      <c r="B40" s="82"/>
      <c r="C40" s="82"/>
      <c r="D40" s="82"/>
      <c r="E40" s="81"/>
      <c r="F40" s="81"/>
      <c r="G40" s="81"/>
      <c r="H40" s="82"/>
      <c r="I40" s="82"/>
      <c r="J40" s="82"/>
      <c r="K40" s="81"/>
      <c r="L40" s="81"/>
      <c r="M40" s="81"/>
      <c r="N40" s="82"/>
      <c r="O40" s="82"/>
      <c r="P40" s="82"/>
      <c r="Q40" s="81"/>
      <c r="R40" s="81"/>
      <c r="S40" s="81"/>
      <c r="AA40" s="114"/>
      <c r="AB40" s="114"/>
      <c r="AF40" s="114"/>
      <c r="AG40" s="114"/>
      <c r="AH40" s="114"/>
      <c r="AI40" s="114"/>
      <c r="AJ40" s="114"/>
      <c r="AK40" s="114"/>
      <c r="AL40" s="114"/>
      <c r="AM40" s="114"/>
      <c r="AN40" s="114"/>
      <c r="AO40" s="114"/>
      <c r="AP40" s="114"/>
      <c r="AQ40" s="114"/>
      <c r="AR40" s="114"/>
      <c r="AS40" s="114"/>
    </row>
    <row r="41" spans="1:45" ht="11.25">
      <c r="A41" s="87" t="s">
        <v>115</v>
      </c>
      <c r="B41" s="87"/>
      <c r="C41" s="88"/>
      <c r="D41" s="89"/>
      <c r="E41" s="89"/>
      <c r="F41" s="89"/>
      <c r="G41" s="89"/>
      <c r="H41" s="89"/>
      <c r="I41" s="89"/>
      <c r="J41" s="89"/>
      <c r="K41" s="81"/>
      <c r="L41" s="81"/>
      <c r="M41" s="81"/>
      <c r="N41" s="82"/>
      <c r="O41" s="82"/>
      <c r="P41" s="20"/>
      <c r="Q41" s="81"/>
      <c r="R41" s="81"/>
      <c r="S41" s="81"/>
      <c r="AA41" s="114"/>
      <c r="AB41" s="114"/>
      <c r="AF41" s="114"/>
      <c r="AG41" s="114"/>
      <c r="AH41" s="114"/>
      <c r="AI41" s="114"/>
      <c r="AJ41" s="114"/>
      <c r="AK41" s="114"/>
      <c r="AL41" s="114"/>
      <c r="AM41" s="114"/>
      <c r="AN41" s="114"/>
      <c r="AO41" s="114"/>
      <c r="AP41" s="114"/>
      <c r="AQ41" s="114"/>
      <c r="AR41" s="114"/>
      <c r="AS41" s="114"/>
    </row>
    <row r="42" spans="1:45" ht="11.25">
      <c r="A42" s="87" t="s">
        <v>116</v>
      </c>
      <c r="B42" s="87"/>
      <c r="C42" s="88"/>
      <c r="D42" s="89"/>
      <c r="E42" s="89"/>
      <c r="F42" s="89"/>
      <c r="G42" s="89"/>
      <c r="H42" s="89"/>
      <c r="I42" s="89"/>
      <c r="J42" s="89"/>
      <c r="K42" s="81"/>
      <c r="L42" s="81"/>
      <c r="M42" s="81"/>
      <c r="N42" s="82"/>
      <c r="O42" s="82"/>
      <c r="P42" s="20"/>
      <c r="Q42" s="81"/>
      <c r="R42" s="81"/>
      <c r="S42" s="81"/>
      <c r="AA42" s="114"/>
      <c r="AB42" s="114"/>
      <c r="AF42" s="114"/>
      <c r="AG42" s="114"/>
      <c r="AH42" s="114"/>
      <c r="AI42" s="114"/>
      <c r="AJ42" s="114"/>
      <c r="AK42" s="114"/>
      <c r="AL42" s="114"/>
      <c r="AM42" s="114"/>
      <c r="AN42" s="114"/>
      <c r="AO42" s="114"/>
      <c r="AP42" s="114"/>
      <c r="AQ42" s="114"/>
      <c r="AR42" s="114"/>
      <c r="AS42" s="114"/>
    </row>
    <row r="43" spans="1:31" ht="11.25">
      <c r="A43" s="148" t="s">
        <v>117</v>
      </c>
      <c r="AC43" s="92"/>
      <c r="AD43" s="92"/>
      <c r="AE43" s="92"/>
    </row>
    <row r="44" ht="11.25">
      <c r="A44" s="148" t="s">
        <v>75</v>
      </c>
    </row>
    <row r="45" spans="1:31" ht="11.25">
      <c r="A45" s="92" t="s">
        <v>629</v>
      </c>
      <c r="K45" s="24"/>
      <c r="L45" s="24"/>
      <c r="M45" s="24"/>
      <c r="N45" s="24"/>
      <c r="O45" s="24"/>
      <c r="AC45" s="156"/>
      <c r="AD45" s="156"/>
      <c r="AE45" s="92"/>
    </row>
    <row r="46" spans="2:31" ht="11.25">
      <c r="B46" s="87"/>
      <c r="C46" s="88"/>
      <c r="D46" s="88"/>
      <c r="E46" s="88"/>
      <c r="F46" s="88"/>
      <c r="G46" s="88"/>
      <c r="H46" s="24"/>
      <c r="I46" s="24"/>
      <c r="J46" s="88"/>
      <c r="K46" s="90"/>
      <c r="L46" s="90"/>
      <c r="M46" s="90"/>
      <c r="N46" s="90"/>
      <c r="O46" s="90"/>
      <c r="P46" s="90"/>
      <c r="Q46" s="90"/>
      <c r="R46" s="90"/>
      <c r="S46" s="90"/>
      <c r="T46" s="90"/>
      <c r="U46" s="90"/>
      <c r="V46" s="90"/>
      <c r="W46" s="90"/>
      <c r="X46" s="90"/>
      <c r="Y46" s="90"/>
      <c r="Z46" s="91"/>
      <c r="AC46" s="156"/>
      <c r="AD46" s="156"/>
      <c r="AE46" s="92"/>
    </row>
    <row r="47" spans="1:31" ht="11.25">
      <c r="A47" s="87"/>
      <c r="B47" s="87"/>
      <c r="C47" s="88"/>
      <c r="D47" s="88"/>
      <c r="E47" s="88"/>
      <c r="F47" s="88"/>
      <c r="G47" s="88"/>
      <c r="H47" s="24"/>
      <c r="I47" s="24"/>
      <c r="J47" s="88"/>
      <c r="K47" s="90"/>
      <c r="L47" s="90"/>
      <c r="M47" s="90"/>
      <c r="N47" s="90"/>
      <c r="O47" s="90"/>
      <c r="P47" s="90"/>
      <c r="Q47" s="90"/>
      <c r="R47" s="90"/>
      <c r="S47" s="90"/>
      <c r="T47" s="90"/>
      <c r="U47" s="90"/>
      <c r="V47" s="90"/>
      <c r="W47" s="90"/>
      <c r="X47" s="90"/>
      <c r="Y47" s="90"/>
      <c r="Z47" s="91"/>
      <c r="AC47" s="156"/>
      <c r="AD47" s="156"/>
      <c r="AE47" s="92"/>
    </row>
    <row r="48" spans="1:30" ht="11.25">
      <c r="A48" s="88" t="s">
        <v>76</v>
      </c>
      <c r="AC48" s="156"/>
      <c r="AD48" s="156"/>
    </row>
    <row r="49" spans="1:30" ht="11.25">
      <c r="A49" s="87" t="s">
        <v>77</v>
      </c>
      <c r="AC49" s="156"/>
      <c r="AD49" s="156"/>
    </row>
  </sheetData>
  <sheetProtection/>
  <mergeCells count="10">
    <mergeCell ref="M8:N8"/>
    <mergeCell ref="A10:B10"/>
    <mergeCell ref="A20:B20"/>
    <mergeCell ref="A30:B30"/>
    <mergeCell ref="A8:B9"/>
    <mergeCell ref="C8:D8"/>
    <mergeCell ref="E8:F8"/>
    <mergeCell ref="G8:H8"/>
    <mergeCell ref="I8:J8"/>
    <mergeCell ref="K8:L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S49"/>
  <sheetViews>
    <sheetView zoomScalePageLayoutView="0" workbookViewId="0" topLeftCell="A1">
      <selection activeCell="A1" sqref="A1"/>
    </sheetView>
  </sheetViews>
  <sheetFormatPr defaultColWidth="9.140625" defaultRowHeight="15"/>
  <cols>
    <col min="1" max="1" width="2.57421875" style="92" customWidth="1"/>
    <col min="2" max="2" width="31.140625" style="92" customWidth="1"/>
    <col min="3" max="3" width="11.57421875" style="92" customWidth="1"/>
    <col min="4" max="4" width="11.8515625" style="92" customWidth="1"/>
    <col min="5" max="5" width="10.7109375" style="92" customWidth="1"/>
    <col min="6" max="6" width="11.28125" style="92" customWidth="1"/>
    <col min="7" max="8" width="12.00390625" style="92" customWidth="1"/>
    <col min="9" max="9" width="10.28125" style="92" customWidth="1"/>
    <col min="10" max="10" width="12.140625" style="92" customWidth="1"/>
    <col min="11" max="11" width="10.7109375" style="92" customWidth="1"/>
    <col min="12" max="12" width="12.28125" style="92" customWidth="1"/>
    <col min="13" max="13" width="10.28125" style="92" customWidth="1"/>
    <col min="14" max="14" width="11.421875" style="92" customWidth="1"/>
    <col min="15" max="28" width="9.140625" style="92" customWidth="1"/>
    <col min="29" max="29" width="9.140625" style="114" customWidth="1"/>
    <col min="30" max="30" width="14.421875" style="114" customWidth="1"/>
    <col min="31" max="31" width="9.140625" style="114" customWidth="1"/>
    <col min="32" max="16384" width="9.140625" style="92" customWidth="1"/>
  </cols>
  <sheetData>
    <row r="1" spans="1:30" ht="14.25">
      <c r="A1" s="43" t="s">
        <v>640</v>
      </c>
      <c r="B1" s="44"/>
      <c r="C1" s="44"/>
      <c r="D1" s="44"/>
      <c r="E1" s="44"/>
      <c r="F1" s="44"/>
      <c r="G1" s="44"/>
      <c r="H1" s="44"/>
      <c r="I1" s="88"/>
      <c r="AC1" s="156"/>
      <c r="AD1" s="156" t="s">
        <v>66</v>
      </c>
    </row>
    <row r="2" spans="1:31" ht="14.25">
      <c r="A2" s="44" t="s">
        <v>103</v>
      </c>
      <c r="B2" s="122"/>
      <c r="C2" s="44"/>
      <c r="D2" s="47"/>
      <c r="E2" s="47"/>
      <c r="F2" s="44"/>
      <c r="G2" s="44"/>
      <c r="H2" s="121"/>
      <c r="W2" s="156"/>
      <c r="X2" s="156" t="s">
        <v>104</v>
      </c>
      <c r="Y2" s="114"/>
      <c r="AC2" s="92"/>
      <c r="AD2" s="92"/>
      <c r="AE2" s="92"/>
    </row>
    <row r="3" spans="1:31" ht="12.75">
      <c r="A3" s="122" t="s">
        <v>67</v>
      </c>
      <c r="B3" s="44"/>
      <c r="C3" s="44"/>
      <c r="D3" s="44"/>
      <c r="E3" s="44"/>
      <c r="F3" s="44"/>
      <c r="G3" s="44"/>
      <c r="H3" s="121"/>
      <c r="W3" s="156"/>
      <c r="X3" s="156" t="s">
        <v>105</v>
      </c>
      <c r="Y3" s="114"/>
      <c r="AC3" s="92"/>
      <c r="AD3" s="92"/>
      <c r="AE3" s="92"/>
    </row>
    <row r="4" spans="1:31" ht="12.75">
      <c r="A4" s="121" t="s">
        <v>68</v>
      </c>
      <c r="W4" s="156"/>
      <c r="X4" s="156" t="s">
        <v>106</v>
      </c>
      <c r="Y4" s="114"/>
      <c r="AC4" s="92"/>
      <c r="AD4" s="92"/>
      <c r="AE4" s="92"/>
    </row>
    <row r="5" spans="23:31" ht="11.25">
      <c r="W5" s="156"/>
      <c r="X5" s="156"/>
      <c r="Y5" s="114"/>
      <c r="AC5" s="92"/>
      <c r="AD5" s="92"/>
      <c r="AE5" s="92"/>
    </row>
    <row r="6" spans="23:31" ht="11.25">
      <c r="W6" s="156"/>
      <c r="X6" s="156" t="s">
        <v>0</v>
      </c>
      <c r="Y6" s="114"/>
      <c r="AC6" s="92"/>
      <c r="AD6" s="92"/>
      <c r="AE6" s="92"/>
    </row>
    <row r="7" spans="23:31" ht="11.25">
      <c r="W7" s="156"/>
      <c r="X7" s="156" t="s">
        <v>2</v>
      </c>
      <c r="Y7" s="114"/>
      <c r="AC7" s="92"/>
      <c r="AD7" s="92"/>
      <c r="AE7" s="92"/>
    </row>
    <row r="8" spans="1:31" s="81" customFormat="1" ht="11.25">
      <c r="A8" s="309" t="s">
        <v>97</v>
      </c>
      <c r="B8" s="309"/>
      <c r="C8" s="289" t="s">
        <v>12</v>
      </c>
      <c r="D8" s="289"/>
      <c r="E8" s="289" t="s">
        <v>13</v>
      </c>
      <c r="F8" s="289"/>
      <c r="G8" s="289" t="s">
        <v>14</v>
      </c>
      <c r="H8" s="289"/>
      <c r="I8" s="289" t="s">
        <v>15</v>
      </c>
      <c r="J8" s="289"/>
      <c r="K8" s="289" t="s">
        <v>16</v>
      </c>
      <c r="L8" s="289"/>
      <c r="M8" s="289" t="s">
        <v>108</v>
      </c>
      <c r="N8" s="289"/>
      <c r="AC8" s="157"/>
      <c r="AD8" s="157" t="s">
        <v>4</v>
      </c>
      <c r="AE8" s="152"/>
    </row>
    <row r="9" spans="1:31" s="81" customFormat="1" ht="33.75">
      <c r="A9" s="310"/>
      <c r="B9" s="310"/>
      <c r="C9" s="106" t="s">
        <v>111</v>
      </c>
      <c r="D9" s="158" t="s">
        <v>110</v>
      </c>
      <c r="E9" s="106" t="s">
        <v>111</v>
      </c>
      <c r="F9" s="158" t="s">
        <v>110</v>
      </c>
      <c r="G9" s="106" t="s">
        <v>111</v>
      </c>
      <c r="H9" s="158" t="s">
        <v>110</v>
      </c>
      <c r="I9" s="106" t="s">
        <v>111</v>
      </c>
      <c r="J9" s="158" t="s">
        <v>110</v>
      </c>
      <c r="K9" s="106" t="s">
        <v>111</v>
      </c>
      <c r="L9" s="158" t="s">
        <v>110</v>
      </c>
      <c r="M9" s="106" t="s">
        <v>111</v>
      </c>
      <c r="N9" s="158" t="s">
        <v>110</v>
      </c>
      <c r="AC9" s="157"/>
      <c r="AD9" s="157"/>
      <c r="AE9" s="152"/>
    </row>
    <row r="10" spans="1:31" s="81" customFormat="1" ht="11.25">
      <c r="A10" s="307">
        <v>2009</v>
      </c>
      <c r="B10" s="307"/>
      <c r="C10" s="115"/>
      <c r="D10" s="115"/>
      <c r="E10" s="115"/>
      <c r="F10" s="115"/>
      <c r="G10" s="115"/>
      <c r="H10" s="115"/>
      <c r="I10" s="115"/>
      <c r="J10" s="115"/>
      <c r="K10" s="115"/>
      <c r="L10" s="115"/>
      <c r="M10" s="115"/>
      <c r="N10" s="115"/>
      <c r="AC10" s="157"/>
      <c r="AD10" s="157"/>
      <c r="AE10" s="152"/>
    </row>
    <row r="11" spans="1:14" s="154" customFormat="1" ht="11.25">
      <c r="A11" s="67" t="s">
        <v>627</v>
      </c>
      <c r="B11" s="69"/>
      <c r="C11" s="117"/>
      <c r="D11" s="119"/>
      <c r="E11" s="117"/>
      <c r="F11" s="119"/>
      <c r="G11" s="117"/>
      <c r="H11" s="119"/>
      <c r="I11" s="117"/>
      <c r="J11" s="119"/>
      <c r="K11" s="117"/>
      <c r="L11" s="119"/>
      <c r="M11" s="117"/>
      <c r="N11" s="119"/>
    </row>
    <row r="12" spans="1:14" s="81" customFormat="1" ht="11.25">
      <c r="A12" s="61"/>
      <c r="B12" s="72" t="s">
        <v>19</v>
      </c>
      <c r="C12" s="108">
        <v>324547</v>
      </c>
      <c r="D12" s="109">
        <v>97</v>
      </c>
      <c r="E12" s="108">
        <v>17604</v>
      </c>
      <c r="F12" s="109">
        <v>97</v>
      </c>
      <c r="G12" s="108">
        <v>40708</v>
      </c>
      <c r="H12" s="109">
        <v>95</v>
      </c>
      <c r="I12" s="108">
        <v>19007</v>
      </c>
      <c r="J12" s="109">
        <v>94</v>
      </c>
      <c r="K12" s="108">
        <v>1434</v>
      </c>
      <c r="L12" s="109">
        <v>98</v>
      </c>
      <c r="M12" s="108">
        <v>411959</v>
      </c>
      <c r="N12" s="109">
        <v>97</v>
      </c>
    </row>
    <row r="13" spans="1:14" s="81" customFormat="1" ht="11.25">
      <c r="A13" s="61"/>
      <c r="B13" s="72" t="s">
        <v>20</v>
      </c>
      <c r="C13" s="108">
        <v>90232</v>
      </c>
      <c r="D13" s="109">
        <v>65</v>
      </c>
      <c r="E13" s="108">
        <v>5394</v>
      </c>
      <c r="F13" s="109">
        <v>65</v>
      </c>
      <c r="G13" s="108">
        <v>11805</v>
      </c>
      <c r="H13" s="109">
        <v>58</v>
      </c>
      <c r="I13" s="108">
        <v>7331</v>
      </c>
      <c r="J13" s="109">
        <v>61</v>
      </c>
      <c r="K13" s="108">
        <v>263</v>
      </c>
      <c r="L13" s="109">
        <v>77</v>
      </c>
      <c r="M13" s="108">
        <v>117598</v>
      </c>
      <c r="N13" s="109">
        <v>64</v>
      </c>
    </row>
    <row r="14" spans="1:14" s="81" customFormat="1" ht="11.25">
      <c r="A14" s="61"/>
      <c r="B14" s="72" t="s">
        <v>21</v>
      </c>
      <c r="C14" s="108">
        <v>82717</v>
      </c>
      <c r="D14" s="109">
        <v>69</v>
      </c>
      <c r="E14" s="108">
        <v>4923</v>
      </c>
      <c r="F14" s="109">
        <v>69</v>
      </c>
      <c r="G14" s="108">
        <v>10854</v>
      </c>
      <c r="H14" s="109">
        <v>62</v>
      </c>
      <c r="I14" s="108">
        <v>6612</v>
      </c>
      <c r="J14" s="109">
        <v>66</v>
      </c>
      <c r="K14" s="108">
        <v>227</v>
      </c>
      <c r="L14" s="109">
        <v>85</v>
      </c>
      <c r="M14" s="108">
        <v>107702</v>
      </c>
      <c r="N14" s="109">
        <v>68</v>
      </c>
    </row>
    <row r="15" spans="1:14" s="81" customFormat="1" ht="11.25">
      <c r="A15" s="61"/>
      <c r="B15" s="72" t="s">
        <v>112</v>
      </c>
      <c r="C15" s="108">
        <v>55375</v>
      </c>
      <c r="D15" s="109">
        <v>74</v>
      </c>
      <c r="E15" s="108">
        <v>3380</v>
      </c>
      <c r="F15" s="109">
        <v>74</v>
      </c>
      <c r="G15" s="108">
        <v>7641</v>
      </c>
      <c r="H15" s="109">
        <v>68</v>
      </c>
      <c r="I15" s="108">
        <v>4293</v>
      </c>
      <c r="J15" s="109">
        <v>71</v>
      </c>
      <c r="K15" s="108">
        <v>149</v>
      </c>
      <c r="L15" s="109">
        <v>90</v>
      </c>
      <c r="M15" s="108">
        <v>72495</v>
      </c>
      <c r="N15" s="109">
        <v>73</v>
      </c>
    </row>
    <row r="16" spans="1:14" s="81" customFormat="1" ht="11.25">
      <c r="A16" s="61"/>
      <c r="B16" s="72" t="s">
        <v>113</v>
      </c>
      <c r="C16" s="108">
        <v>27342</v>
      </c>
      <c r="D16" s="109">
        <v>58</v>
      </c>
      <c r="E16" s="108">
        <v>1543</v>
      </c>
      <c r="F16" s="109">
        <v>60</v>
      </c>
      <c r="G16" s="108">
        <v>3213</v>
      </c>
      <c r="H16" s="109">
        <v>48</v>
      </c>
      <c r="I16" s="108">
        <v>2319</v>
      </c>
      <c r="J16" s="109">
        <v>56</v>
      </c>
      <c r="K16" s="108">
        <v>78</v>
      </c>
      <c r="L16" s="109">
        <v>74</v>
      </c>
      <c r="M16" s="108">
        <v>35207</v>
      </c>
      <c r="N16" s="109">
        <v>57</v>
      </c>
    </row>
    <row r="17" spans="1:14" s="81" customFormat="1" ht="11.25">
      <c r="A17" s="61"/>
      <c r="B17" s="72" t="s">
        <v>24</v>
      </c>
      <c r="C17" s="108">
        <v>7515</v>
      </c>
      <c r="D17" s="109">
        <v>28</v>
      </c>
      <c r="E17" s="108">
        <v>471</v>
      </c>
      <c r="F17" s="109">
        <v>25</v>
      </c>
      <c r="G17" s="108">
        <v>951</v>
      </c>
      <c r="H17" s="109">
        <v>18</v>
      </c>
      <c r="I17" s="108">
        <v>719</v>
      </c>
      <c r="J17" s="109">
        <v>20</v>
      </c>
      <c r="K17" s="108">
        <v>36</v>
      </c>
      <c r="L17" s="109">
        <v>31</v>
      </c>
      <c r="M17" s="108">
        <v>9896</v>
      </c>
      <c r="N17" s="109">
        <v>26</v>
      </c>
    </row>
    <row r="18" spans="1:14" s="81" customFormat="1" ht="11.25">
      <c r="A18" s="61"/>
      <c r="B18" s="61" t="s">
        <v>60</v>
      </c>
      <c r="C18" s="117">
        <v>414937</v>
      </c>
      <c r="D18" s="118">
        <v>90</v>
      </c>
      <c r="E18" s="117">
        <v>23019</v>
      </c>
      <c r="F18" s="118">
        <v>89</v>
      </c>
      <c r="G18" s="117">
        <v>52631</v>
      </c>
      <c r="H18" s="118">
        <v>87</v>
      </c>
      <c r="I18" s="117">
        <v>26371</v>
      </c>
      <c r="J18" s="118">
        <v>85</v>
      </c>
      <c r="K18" s="117">
        <v>1699</v>
      </c>
      <c r="L18" s="118">
        <v>95</v>
      </c>
      <c r="M18" s="117">
        <v>531903</v>
      </c>
      <c r="N18" s="118">
        <v>89</v>
      </c>
    </row>
    <row r="19" spans="1:14" s="81" customFormat="1" ht="11.25">
      <c r="A19" s="61"/>
      <c r="B19" s="72"/>
      <c r="C19" s="108"/>
      <c r="D19" s="109"/>
      <c r="E19" s="108"/>
      <c r="F19" s="109"/>
      <c r="G19" s="108"/>
      <c r="H19" s="109"/>
      <c r="I19" s="108"/>
      <c r="J19" s="109"/>
      <c r="K19" s="108"/>
      <c r="L19" s="109"/>
      <c r="M19" s="108"/>
      <c r="N19" s="109"/>
    </row>
    <row r="20" spans="1:31" s="81" customFormat="1" ht="11.25">
      <c r="A20" s="308">
        <v>2010</v>
      </c>
      <c r="B20" s="308"/>
      <c r="C20" s="115"/>
      <c r="D20" s="115"/>
      <c r="E20" s="115"/>
      <c r="F20" s="115"/>
      <c r="G20" s="115"/>
      <c r="H20" s="115"/>
      <c r="I20" s="115"/>
      <c r="J20" s="115"/>
      <c r="K20" s="115"/>
      <c r="L20" s="115"/>
      <c r="M20" s="115"/>
      <c r="N20" s="115"/>
      <c r="AC20" s="157"/>
      <c r="AD20" s="157"/>
      <c r="AE20" s="152"/>
    </row>
    <row r="21" spans="1:14" s="154" customFormat="1" ht="11.25">
      <c r="A21" s="265" t="s">
        <v>627</v>
      </c>
      <c r="B21" s="69"/>
      <c r="C21" s="117"/>
      <c r="D21" s="119"/>
      <c r="E21" s="117"/>
      <c r="F21" s="119"/>
      <c r="G21" s="117"/>
      <c r="H21" s="119"/>
      <c r="I21" s="117"/>
      <c r="J21" s="119"/>
      <c r="K21" s="117"/>
      <c r="L21" s="119"/>
      <c r="M21" s="117"/>
      <c r="N21" s="119"/>
    </row>
    <row r="22" spans="1:14" s="81" customFormat="1" ht="11.25">
      <c r="A22" s="61"/>
      <c r="B22" s="72" t="s">
        <v>19</v>
      </c>
      <c r="C22" s="108">
        <v>333873</v>
      </c>
      <c r="D22" s="109">
        <v>97</v>
      </c>
      <c r="E22" s="108">
        <v>19472</v>
      </c>
      <c r="F22" s="109">
        <v>96</v>
      </c>
      <c r="G22" s="108">
        <v>42710</v>
      </c>
      <c r="H22" s="109">
        <v>96</v>
      </c>
      <c r="I22" s="108">
        <v>20632</v>
      </c>
      <c r="J22" s="109">
        <v>94</v>
      </c>
      <c r="K22" s="108">
        <v>1629</v>
      </c>
      <c r="L22" s="109">
        <v>98</v>
      </c>
      <c r="M22" s="108">
        <v>427311</v>
      </c>
      <c r="N22" s="109">
        <v>97</v>
      </c>
    </row>
    <row r="23" spans="1:14" s="81" customFormat="1" ht="11.25">
      <c r="A23" s="61"/>
      <c r="B23" s="72" t="s">
        <v>20</v>
      </c>
      <c r="C23" s="108">
        <v>93431</v>
      </c>
      <c r="D23" s="109">
        <v>65</v>
      </c>
      <c r="E23" s="108">
        <v>5729</v>
      </c>
      <c r="F23" s="109">
        <v>65</v>
      </c>
      <c r="G23" s="108">
        <v>12126</v>
      </c>
      <c r="H23" s="109">
        <v>60</v>
      </c>
      <c r="I23" s="108">
        <v>8286</v>
      </c>
      <c r="J23" s="109">
        <v>61</v>
      </c>
      <c r="K23" s="108">
        <v>284</v>
      </c>
      <c r="L23" s="109">
        <v>75</v>
      </c>
      <c r="M23" s="108">
        <v>122535</v>
      </c>
      <c r="N23" s="109">
        <v>64</v>
      </c>
    </row>
    <row r="24" spans="1:14" s="81" customFormat="1" ht="11.25">
      <c r="A24" s="61"/>
      <c r="B24" s="72" t="s">
        <v>21</v>
      </c>
      <c r="C24" s="108">
        <v>85959</v>
      </c>
      <c r="D24" s="109">
        <v>68</v>
      </c>
      <c r="E24" s="108">
        <v>5255</v>
      </c>
      <c r="F24" s="109">
        <v>68</v>
      </c>
      <c r="G24" s="108">
        <v>11090</v>
      </c>
      <c r="H24" s="109">
        <v>63</v>
      </c>
      <c r="I24" s="108">
        <v>7488</v>
      </c>
      <c r="J24" s="109">
        <v>66</v>
      </c>
      <c r="K24" s="108">
        <v>248</v>
      </c>
      <c r="L24" s="109">
        <v>81</v>
      </c>
      <c r="M24" s="108">
        <v>112493</v>
      </c>
      <c r="N24" s="109">
        <v>67</v>
      </c>
    </row>
    <row r="25" spans="1:14" s="81" customFormat="1" ht="11.25">
      <c r="A25" s="61"/>
      <c r="B25" s="72" t="s">
        <v>112</v>
      </c>
      <c r="C25" s="108">
        <v>56979</v>
      </c>
      <c r="D25" s="109">
        <v>73</v>
      </c>
      <c r="E25" s="108">
        <v>3426</v>
      </c>
      <c r="F25" s="109">
        <v>74</v>
      </c>
      <c r="G25" s="108">
        <v>7756</v>
      </c>
      <c r="H25" s="109">
        <v>69</v>
      </c>
      <c r="I25" s="108">
        <v>4885</v>
      </c>
      <c r="J25" s="109">
        <v>70</v>
      </c>
      <c r="K25" s="108">
        <v>162</v>
      </c>
      <c r="L25" s="109">
        <v>85</v>
      </c>
      <c r="M25" s="108">
        <v>74927</v>
      </c>
      <c r="N25" s="109">
        <v>73</v>
      </c>
    </row>
    <row r="26" spans="1:14" s="81" customFormat="1" ht="11.25">
      <c r="A26" s="61"/>
      <c r="B26" s="72" t="s">
        <v>113</v>
      </c>
      <c r="C26" s="108">
        <v>28980</v>
      </c>
      <c r="D26" s="109">
        <v>57</v>
      </c>
      <c r="E26" s="108">
        <v>1829</v>
      </c>
      <c r="F26" s="109">
        <v>58</v>
      </c>
      <c r="G26" s="108">
        <v>3334</v>
      </c>
      <c r="H26" s="109">
        <v>50</v>
      </c>
      <c r="I26" s="108">
        <v>2603</v>
      </c>
      <c r="J26" s="109">
        <v>57</v>
      </c>
      <c r="K26" s="108">
        <v>86</v>
      </c>
      <c r="L26" s="109">
        <v>72</v>
      </c>
      <c r="M26" s="108">
        <v>37566</v>
      </c>
      <c r="N26" s="109">
        <v>57</v>
      </c>
    </row>
    <row r="27" spans="1:14" s="81" customFormat="1" ht="11.25">
      <c r="A27" s="61"/>
      <c r="B27" s="72" t="s">
        <v>24</v>
      </c>
      <c r="C27" s="108">
        <v>7472</v>
      </c>
      <c r="D27" s="109">
        <v>27</v>
      </c>
      <c r="E27" s="108">
        <v>474</v>
      </c>
      <c r="F27" s="109">
        <v>28</v>
      </c>
      <c r="G27" s="108">
        <v>1036</v>
      </c>
      <c r="H27" s="109">
        <v>19</v>
      </c>
      <c r="I27" s="108">
        <v>798</v>
      </c>
      <c r="J27" s="109">
        <v>20</v>
      </c>
      <c r="K27" s="108">
        <v>36</v>
      </c>
      <c r="L27" s="109">
        <v>39</v>
      </c>
      <c r="M27" s="108">
        <v>10042</v>
      </c>
      <c r="N27" s="109">
        <v>26</v>
      </c>
    </row>
    <row r="28" spans="1:14" s="81" customFormat="1" ht="11.25">
      <c r="A28" s="61"/>
      <c r="B28" s="61" t="s">
        <v>60</v>
      </c>
      <c r="C28" s="117">
        <v>427492</v>
      </c>
      <c r="D28" s="118">
        <v>90</v>
      </c>
      <c r="E28" s="117">
        <v>25224</v>
      </c>
      <c r="F28" s="118">
        <v>89</v>
      </c>
      <c r="G28" s="117">
        <v>54932</v>
      </c>
      <c r="H28" s="118">
        <v>88</v>
      </c>
      <c r="I28" s="117">
        <v>28954</v>
      </c>
      <c r="J28" s="118">
        <v>85</v>
      </c>
      <c r="K28" s="117">
        <v>1915</v>
      </c>
      <c r="L28" s="118">
        <v>95</v>
      </c>
      <c r="M28" s="117">
        <v>552337</v>
      </c>
      <c r="N28" s="118">
        <v>89</v>
      </c>
    </row>
    <row r="29" spans="1:14" s="81" customFormat="1" ht="11.25">
      <c r="A29" s="61"/>
      <c r="B29" s="72"/>
      <c r="C29" s="108"/>
      <c r="D29" s="109"/>
      <c r="E29" s="108"/>
      <c r="F29" s="109"/>
      <c r="G29" s="108"/>
      <c r="H29" s="109"/>
      <c r="I29" s="108"/>
      <c r="J29" s="109"/>
      <c r="K29" s="108"/>
      <c r="L29" s="109"/>
      <c r="M29" s="108"/>
      <c r="N29" s="109"/>
    </row>
    <row r="30" spans="1:31" s="81" customFormat="1" ht="11.25">
      <c r="A30" s="308">
        <v>2011</v>
      </c>
      <c r="B30" s="308"/>
      <c r="C30" s="115"/>
      <c r="D30" s="115"/>
      <c r="E30" s="115"/>
      <c r="F30" s="115"/>
      <c r="G30" s="115"/>
      <c r="H30" s="115"/>
      <c r="I30" s="115"/>
      <c r="J30" s="115"/>
      <c r="K30" s="115"/>
      <c r="L30" s="115"/>
      <c r="M30" s="115"/>
      <c r="N30" s="115"/>
      <c r="AC30" s="157"/>
      <c r="AD30" s="157"/>
      <c r="AE30" s="152"/>
    </row>
    <row r="31" spans="1:14" s="154" customFormat="1" ht="11.25">
      <c r="A31" s="265" t="s">
        <v>627</v>
      </c>
      <c r="B31" s="69"/>
      <c r="C31" s="117"/>
      <c r="D31" s="119"/>
      <c r="E31" s="117"/>
      <c r="F31" s="119"/>
      <c r="G31" s="117"/>
      <c r="H31" s="119"/>
      <c r="I31" s="117"/>
      <c r="J31" s="119"/>
      <c r="K31" s="117"/>
      <c r="L31" s="119"/>
      <c r="M31" s="117"/>
      <c r="N31" s="119"/>
    </row>
    <row r="32" spans="1:14" s="81" customFormat="1" ht="11.25">
      <c r="A32" s="61"/>
      <c r="B32" s="72" t="s">
        <v>19</v>
      </c>
      <c r="C32" s="108">
        <v>342589</v>
      </c>
      <c r="D32" s="109">
        <v>97</v>
      </c>
      <c r="E32" s="108">
        <v>21358</v>
      </c>
      <c r="F32" s="109">
        <v>97</v>
      </c>
      <c r="G32" s="108">
        <v>44559</v>
      </c>
      <c r="H32" s="109">
        <v>96</v>
      </c>
      <c r="I32" s="108">
        <v>22312</v>
      </c>
      <c r="J32" s="109">
        <v>95</v>
      </c>
      <c r="K32" s="108">
        <v>1652</v>
      </c>
      <c r="L32" s="109">
        <v>97</v>
      </c>
      <c r="M32" s="108">
        <v>442221</v>
      </c>
      <c r="N32" s="109">
        <v>97</v>
      </c>
    </row>
    <row r="33" spans="1:14" s="81" customFormat="1" ht="11.25">
      <c r="A33" s="61"/>
      <c r="B33" s="72" t="s">
        <v>20</v>
      </c>
      <c r="C33" s="108">
        <v>92981</v>
      </c>
      <c r="D33" s="109">
        <v>65</v>
      </c>
      <c r="E33" s="108">
        <v>6121</v>
      </c>
      <c r="F33" s="109">
        <v>65</v>
      </c>
      <c r="G33" s="108">
        <v>12095</v>
      </c>
      <c r="H33" s="109">
        <v>61</v>
      </c>
      <c r="I33" s="108">
        <v>8086</v>
      </c>
      <c r="J33" s="109">
        <v>63</v>
      </c>
      <c r="K33" s="108">
        <v>286</v>
      </c>
      <c r="L33" s="109">
        <v>76</v>
      </c>
      <c r="M33" s="108">
        <v>122443</v>
      </c>
      <c r="N33" s="109">
        <v>64</v>
      </c>
    </row>
    <row r="34" spans="1:14" s="81" customFormat="1" ht="11.25">
      <c r="A34" s="61"/>
      <c r="B34" s="72" t="s">
        <v>21</v>
      </c>
      <c r="C34" s="108">
        <v>85273</v>
      </c>
      <c r="D34" s="109">
        <v>68</v>
      </c>
      <c r="E34" s="108">
        <v>5573</v>
      </c>
      <c r="F34" s="109">
        <v>69</v>
      </c>
      <c r="G34" s="108">
        <v>10921</v>
      </c>
      <c r="H34" s="109">
        <v>66</v>
      </c>
      <c r="I34" s="108">
        <v>7250</v>
      </c>
      <c r="J34" s="109">
        <v>68</v>
      </c>
      <c r="K34" s="108">
        <v>256</v>
      </c>
      <c r="L34" s="109">
        <v>80</v>
      </c>
      <c r="M34" s="108">
        <v>111908</v>
      </c>
      <c r="N34" s="109">
        <v>68</v>
      </c>
    </row>
    <row r="35" spans="1:14" s="81" customFormat="1" ht="11.25">
      <c r="A35" s="61"/>
      <c r="B35" s="72" t="s">
        <v>112</v>
      </c>
      <c r="C35" s="108">
        <v>55642</v>
      </c>
      <c r="D35" s="109">
        <v>73</v>
      </c>
      <c r="E35" s="108">
        <v>3658</v>
      </c>
      <c r="F35" s="109">
        <v>73</v>
      </c>
      <c r="G35" s="108">
        <v>7688</v>
      </c>
      <c r="H35" s="109">
        <v>72</v>
      </c>
      <c r="I35" s="108">
        <v>4660</v>
      </c>
      <c r="J35" s="109">
        <v>74</v>
      </c>
      <c r="K35" s="108">
        <v>153</v>
      </c>
      <c r="L35" s="109">
        <v>89</v>
      </c>
      <c r="M35" s="108">
        <v>73576</v>
      </c>
      <c r="N35" s="109">
        <v>73</v>
      </c>
    </row>
    <row r="36" spans="1:14" s="81" customFormat="1" ht="11.25">
      <c r="A36" s="61"/>
      <c r="B36" s="72" t="s">
        <v>113</v>
      </c>
      <c r="C36" s="108">
        <v>29631</v>
      </c>
      <c r="D36" s="109">
        <v>59</v>
      </c>
      <c r="E36" s="108">
        <v>1915</v>
      </c>
      <c r="F36" s="109">
        <v>60</v>
      </c>
      <c r="G36" s="108">
        <v>3233</v>
      </c>
      <c r="H36" s="109">
        <v>52</v>
      </c>
      <c r="I36" s="108">
        <v>2590</v>
      </c>
      <c r="J36" s="109">
        <v>58</v>
      </c>
      <c r="K36" s="108">
        <v>103</v>
      </c>
      <c r="L36" s="109">
        <v>66</v>
      </c>
      <c r="M36" s="108">
        <v>38332</v>
      </c>
      <c r="N36" s="109">
        <v>58</v>
      </c>
    </row>
    <row r="37" spans="1:14" s="81" customFormat="1" ht="11.25">
      <c r="A37" s="61"/>
      <c r="B37" s="72" t="s">
        <v>24</v>
      </c>
      <c r="C37" s="108">
        <v>7708</v>
      </c>
      <c r="D37" s="109">
        <v>28</v>
      </c>
      <c r="E37" s="108">
        <v>548</v>
      </c>
      <c r="F37" s="109">
        <v>28</v>
      </c>
      <c r="G37" s="108">
        <v>1174</v>
      </c>
      <c r="H37" s="109">
        <v>19</v>
      </c>
      <c r="I37" s="108">
        <v>836</v>
      </c>
      <c r="J37" s="109">
        <v>18</v>
      </c>
      <c r="K37" s="108">
        <v>30</v>
      </c>
      <c r="L37" s="109">
        <v>40</v>
      </c>
      <c r="M37" s="108">
        <v>10535</v>
      </c>
      <c r="N37" s="109">
        <v>26</v>
      </c>
    </row>
    <row r="38" spans="1:14" s="81" customFormat="1" ht="11.25">
      <c r="A38" s="75"/>
      <c r="B38" s="75" t="s">
        <v>60</v>
      </c>
      <c r="C38" s="159">
        <v>435750</v>
      </c>
      <c r="D38" s="160">
        <v>90</v>
      </c>
      <c r="E38" s="159">
        <v>27507</v>
      </c>
      <c r="F38" s="160">
        <v>90</v>
      </c>
      <c r="G38" s="159">
        <v>56743</v>
      </c>
      <c r="H38" s="160">
        <v>89</v>
      </c>
      <c r="I38" s="159">
        <v>30432</v>
      </c>
      <c r="J38" s="160">
        <v>86</v>
      </c>
      <c r="K38" s="159">
        <v>1941</v>
      </c>
      <c r="L38" s="160">
        <v>94</v>
      </c>
      <c r="M38" s="159">
        <v>567237</v>
      </c>
      <c r="N38" s="160">
        <v>90</v>
      </c>
    </row>
    <row r="39" spans="1:14" s="81" customFormat="1" ht="11.25">
      <c r="A39" s="61"/>
      <c r="B39" s="72"/>
      <c r="C39" s="108"/>
      <c r="D39" s="110"/>
      <c r="E39" s="108"/>
      <c r="F39" s="110"/>
      <c r="G39" s="108"/>
      <c r="H39" s="110"/>
      <c r="I39" s="108"/>
      <c r="J39" s="110"/>
      <c r="K39" s="108"/>
      <c r="N39" s="86" t="s">
        <v>37</v>
      </c>
    </row>
    <row r="40" spans="1:45" ht="11.25">
      <c r="A40" s="87" t="s">
        <v>114</v>
      </c>
      <c r="B40" s="82"/>
      <c r="C40" s="82"/>
      <c r="D40" s="82"/>
      <c r="E40" s="81"/>
      <c r="F40" s="81"/>
      <c r="G40" s="81"/>
      <c r="H40" s="82"/>
      <c r="I40" s="82"/>
      <c r="J40" s="82"/>
      <c r="K40" s="81"/>
      <c r="L40" s="81"/>
      <c r="M40" s="81"/>
      <c r="N40" s="82"/>
      <c r="O40" s="82"/>
      <c r="P40" s="82"/>
      <c r="Q40" s="81"/>
      <c r="R40" s="81"/>
      <c r="S40" s="81"/>
      <c r="AA40" s="114"/>
      <c r="AB40" s="114"/>
      <c r="AF40" s="114"/>
      <c r="AG40" s="114"/>
      <c r="AH40" s="114"/>
      <c r="AI40" s="114"/>
      <c r="AJ40" s="114"/>
      <c r="AK40" s="114"/>
      <c r="AL40" s="114"/>
      <c r="AM40" s="114"/>
      <c r="AN40" s="114"/>
      <c r="AO40" s="114"/>
      <c r="AP40" s="114"/>
      <c r="AQ40" s="114"/>
      <c r="AR40" s="114"/>
      <c r="AS40" s="114"/>
    </row>
    <row r="41" spans="1:45" ht="11.25">
      <c r="A41" s="87" t="s">
        <v>115</v>
      </c>
      <c r="B41" s="87"/>
      <c r="C41" s="88"/>
      <c r="D41" s="89"/>
      <c r="E41" s="89"/>
      <c r="F41" s="89"/>
      <c r="G41" s="89"/>
      <c r="H41" s="89"/>
      <c r="I41" s="89"/>
      <c r="J41" s="89"/>
      <c r="K41" s="81"/>
      <c r="L41" s="81"/>
      <c r="M41" s="81"/>
      <c r="N41" s="82"/>
      <c r="O41" s="82"/>
      <c r="P41" s="20"/>
      <c r="Q41" s="81"/>
      <c r="R41" s="81"/>
      <c r="S41" s="81"/>
      <c r="AA41" s="114"/>
      <c r="AB41" s="114"/>
      <c r="AF41" s="114"/>
      <c r="AG41" s="114"/>
      <c r="AH41" s="114"/>
      <c r="AI41" s="114"/>
      <c r="AJ41" s="114"/>
      <c r="AK41" s="114"/>
      <c r="AL41" s="114"/>
      <c r="AM41" s="114"/>
      <c r="AN41" s="114"/>
      <c r="AO41" s="114"/>
      <c r="AP41" s="114"/>
      <c r="AQ41" s="114"/>
      <c r="AR41" s="114"/>
      <c r="AS41" s="114"/>
    </row>
    <row r="42" spans="1:45" ht="11.25">
      <c r="A42" s="87" t="s">
        <v>116</v>
      </c>
      <c r="B42" s="87"/>
      <c r="C42" s="88"/>
      <c r="D42" s="89"/>
      <c r="E42" s="89"/>
      <c r="F42" s="89"/>
      <c r="G42" s="89"/>
      <c r="H42" s="89"/>
      <c r="I42" s="89"/>
      <c r="J42" s="89"/>
      <c r="K42" s="81"/>
      <c r="L42" s="81"/>
      <c r="M42" s="81"/>
      <c r="N42" s="82"/>
      <c r="O42" s="82"/>
      <c r="P42" s="20"/>
      <c r="Q42" s="81"/>
      <c r="R42" s="81"/>
      <c r="S42" s="81"/>
      <c r="AA42" s="114"/>
      <c r="AB42" s="114"/>
      <c r="AF42" s="114"/>
      <c r="AG42" s="114"/>
      <c r="AH42" s="114"/>
      <c r="AI42" s="114"/>
      <c r="AJ42" s="114"/>
      <c r="AK42" s="114"/>
      <c r="AL42" s="114"/>
      <c r="AM42" s="114"/>
      <c r="AN42" s="114"/>
      <c r="AO42" s="114"/>
      <c r="AP42" s="114"/>
      <c r="AQ42" s="114"/>
      <c r="AR42" s="114"/>
      <c r="AS42" s="114"/>
    </row>
    <row r="43" spans="1:31" ht="11.25">
      <c r="A43" s="148" t="s">
        <v>117</v>
      </c>
      <c r="AC43" s="92"/>
      <c r="AD43" s="92"/>
      <c r="AE43" s="92"/>
    </row>
    <row r="44" ht="11.25">
      <c r="A44" s="148" t="s">
        <v>75</v>
      </c>
    </row>
    <row r="45" spans="1:31" ht="11.25">
      <c r="A45" s="92" t="s">
        <v>629</v>
      </c>
      <c r="K45" s="24"/>
      <c r="L45" s="24"/>
      <c r="M45" s="24"/>
      <c r="N45" s="24"/>
      <c r="O45" s="24"/>
      <c r="AC45" s="156"/>
      <c r="AD45" s="156"/>
      <c r="AE45" s="92"/>
    </row>
    <row r="46" spans="2:31" ht="11.25">
      <c r="B46" s="87"/>
      <c r="C46" s="88"/>
      <c r="D46" s="88"/>
      <c r="E46" s="88"/>
      <c r="F46" s="88"/>
      <c r="G46" s="88"/>
      <c r="H46" s="24"/>
      <c r="I46" s="24"/>
      <c r="J46" s="88"/>
      <c r="K46" s="90"/>
      <c r="L46" s="90"/>
      <c r="M46" s="90"/>
      <c r="N46" s="90"/>
      <c r="O46" s="90"/>
      <c r="P46" s="90"/>
      <c r="Q46" s="90"/>
      <c r="R46" s="90"/>
      <c r="S46" s="90"/>
      <c r="T46" s="90"/>
      <c r="U46" s="90"/>
      <c r="V46" s="90"/>
      <c r="W46" s="90"/>
      <c r="X46" s="90"/>
      <c r="Y46" s="90"/>
      <c r="Z46" s="91"/>
      <c r="AC46" s="156"/>
      <c r="AD46" s="156"/>
      <c r="AE46" s="92"/>
    </row>
    <row r="47" spans="1:31" ht="11.25">
      <c r="A47" s="87"/>
      <c r="B47" s="87"/>
      <c r="C47" s="88"/>
      <c r="D47" s="88"/>
      <c r="E47" s="88"/>
      <c r="F47" s="88"/>
      <c r="G47" s="88"/>
      <c r="H47" s="24"/>
      <c r="I47" s="24"/>
      <c r="J47" s="88"/>
      <c r="K47" s="90"/>
      <c r="L47" s="90"/>
      <c r="M47" s="90"/>
      <c r="N47" s="90"/>
      <c r="O47" s="90"/>
      <c r="P47" s="90"/>
      <c r="Q47" s="90"/>
      <c r="R47" s="90"/>
      <c r="S47" s="90"/>
      <c r="T47" s="90"/>
      <c r="U47" s="90"/>
      <c r="V47" s="90"/>
      <c r="W47" s="90"/>
      <c r="X47" s="90"/>
      <c r="Y47" s="90"/>
      <c r="Z47" s="91"/>
      <c r="AC47" s="156"/>
      <c r="AD47" s="156"/>
      <c r="AE47" s="92"/>
    </row>
    <row r="48" spans="1:30" ht="11.25">
      <c r="A48" s="88" t="s">
        <v>76</v>
      </c>
      <c r="AC48" s="156"/>
      <c r="AD48" s="156"/>
    </row>
    <row r="49" spans="1:30" ht="11.25">
      <c r="A49" s="87" t="s">
        <v>77</v>
      </c>
      <c r="AC49" s="156"/>
      <c r="AD49" s="156"/>
    </row>
  </sheetData>
  <sheetProtection/>
  <mergeCells count="10">
    <mergeCell ref="M8:N8"/>
    <mergeCell ref="A10:B10"/>
    <mergeCell ref="A20:B20"/>
    <mergeCell ref="A30:B30"/>
    <mergeCell ref="A8:B9"/>
    <mergeCell ref="C8:D8"/>
    <mergeCell ref="E8:F8"/>
    <mergeCell ref="G8:H8"/>
    <mergeCell ref="I8:J8"/>
    <mergeCell ref="K8:L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S49"/>
  <sheetViews>
    <sheetView zoomScalePageLayoutView="0" workbookViewId="0" topLeftCell="A1">
      <selection activeCell="A1" sqref="A1"/>
    </sheetView>
  </sheetViews>
  <sheetFormatPr defaultColWidth="9.140625" defaultRowHeight="15"/>
  <cols>
    <col min="1" max="1" width="2.57421875" style="92" customWidth="1"/>
    <col min="2" max="2" width="31.140625" style="92" customWidth="1"/>
    <col min="3" max="3" width="11.57421875" style="92" customWidth="1"/>
    <col min="4" max="4" width="11.8515625" style="92" customWidth="1"/>
    <col min="5" max="5" width="10.7109375" style="92" customWidth="1"/>
    <col min="6" max="6" width="11.28125" style="92" customWidth="1"/>
    <col min="7" max="8" width="12.00390625" style="92" customWidth="1"/>
    <col min="9" max="9" width="10.28125" style="92" customWidth="1"/>
    <col min="10" max="10" width="12.140625" style="92" customWidth="1"/>
    <col min="11" max="11" width="10.7109375" style="92" customWidth="1"/>
    <col min="12" max="12" width="12.28125" style="92" customWidth="1"/>
    <col min="13" max="13" width="10.28125" style="92" customWidth="1"/>
    <col min="14" max="14" width="11.421875" style="92" customWidth="1"/>
    <col min="15" max="28" width="9.140625" style="92" customWidth="1"/>
    <col min="29" max="29" width="9.140625" style="114" customWidth="1"/>
    <col min="30" max="30" width="14.421875" style="114" customWidth="1"/>
    <col min="31" max="31" width="9.140625" style="114" customWidth="1"/>
    <col min="32" max="16384" width="9.140625" style="92" customWidth="1"/>
  </cols>
  <sheetData>
    <row r="1" spans="1:30" ht="14.25">
      <c r="A1" s="43" t="s">
        <v>641</v>
      </c>
      <c r="B1" s="44"/>
      <c r="C1" s="44"/>
      <c r="D1" s="44"/>
      <c r="E1" s="44"/>
      <c r="F1" s="44"/>
      <c r="G1" s="44"/>
      <c r="H1" s="44"/>
      <c r="I1" s="88"/>
      <c r="AC1" s="156"/>
      <c r="AD1" s="156" t="s">
        <v>66</v>
      </c>
    </row>
    <row r="2" spans="1:31" ht="14.25">
      <c r="A2" s="44" t="s">
        <v>103</v>
      </c>
      <c r="B2" s="122"/>
      <c r="C2" s="44"/>
      <c r="D2" s="47"/>
      <c r="E2" s="47"/>
      <c r="F2" s="44"/>
      <c r="G2" s="44"/>
      <c r="H2" s="121"/>
      <c r="W2" s="156"/>
      <c r="X2" s="156" t="s">
        <v>104</v>
      </c>
      <c r="Y2" s="114"/>
      <c r="AC2" s="92"/>
      <c r="AD2" s="92"/>
      <c r="AE2" s="92"/>
    </row>
    <row r="3" spans="1:31" ht="12.75">
      <c r="A3" s="122" t="s">
        <v>67</v>
      </c>
      <c r="B3" s="44"/>
      <c r="C3" s="44"/>
      <c r="D3" s="44"/>
      <c r="E3" s="44"/>
      <c r="F3" s="44"/>
      <c r="G3" s="44"/>
      <c r="H3" s="121"/>
      <c r="W3" s="156"/>
      <c r="X3" s="156" t="s">
        <v>105</v>
      </c>
      <c r="Y3" s="114"/>
      <c r="AC3" s="92"/>
      <c r="AD3" s="92"/>
      <c r="AE3" s="92"/>
    </row>
    <row r="4" spans="1:31" ht="12.75">
      <c r="A4" s="121" t="s">
        <v>68</v>
      </c>
      <c r="W4" s="156"/>
      <c r="X4" s="156" t="s">
        <v>106</v>
      </c>
      <c r="Y4" s="114"/>
      <c r="AC4" s="92"/>
      <c r="AD4" s="92"/>
      <c r="AE4" s="92"/>
    </row>
    <row r="5" spans="23:31" ht="11.25">
      <c r="W5" s="156"/>
      <c r="X5" s="156"/>
      <c r="Y5" s="114"/>
      <c r="AC5" s="92"/>
      <c r="AD5" s="92"/>
      <c r="AE5" s="92"/>
    </row>
    <row r="6" spans="23:31" ht="11.25">
      <c r="W6" s="156"/>
      <c r="X6" s="156" t="s">
        <v>0</v>
      </c>
      <c r="Y6" s="114"/>
      <c r="AC6" s="92"/>
      <c r="AD6" s="92"/>
      <c r="AE6" s="92"/>
    </row>
    <row r="7" spans="23:31" ht="11.25">
      <c r="W7" s="156"/>
      <c r="X7" s="156" t="s">
        <v>2</v>
      </c>
      <c r="Y7" s="114"/>
      <c r="AC7" s="92"/>
      <c r="AD7" s="92"/>
      <c r="AE7" s="92"/>
    </row>
    <row r="8" spans="1:31" s="81" customFormat="1" ht="11.25">
      <c r="A8" s="309" t="s">
        <v>100</v>
      </c>
      <c r="B8" s="309"/>
      <c r="C8" s="289" t="s">
        <v>12</v>
      </c>
      <c r="D8" s="289"/>
      <c r="E8" s="289" t="s">
        <v>13</v>
      </c>
      <c r="F8" s="289"/>
      <c r="G8" s="289" t="s">
        <v>14</v>
      </c>
      <c r="H8" s="289"/>
      <c r="I8" s="289" t="s">
        <v>15</v>
      </c>
      <c r="J8" s="289"/>
      <c r="K8" s="289" t="s">
        <v>16</v>
      </c>
      <c r="L8" s="289"/>
      <c r="M8" s="289" t="s">
        <v>108</v>
      </c>
      <c r="N8" s="289"/>
      <c r="AC8" s="157"/>
      <c r="AD8" s="157" t="s">
        <v>4</v>
      </c>
      <c r="AE8" s="152"/>
    </row>
    <row r="9" spans="1:31" s="81" customFormat="1" ht="33.75">
      <c r="A9" s="310"/>
      <c r="B9" s="310"/>
      <c r="C9" s="106" t="s">
        <v>111</v>
      </c>
      <c r="D9" s="158" t="s">
        <v>110</v>
      </c>
      <c r="E9" s="106" t="s">
        <v>111</v>
      </c>
      <c r="F9" s="158" t="s">
        <v>110</v>
      </c>
      <c r="G9" s="106" t="s">
        <v>111</v>
      </c>
      <c r="H9" s="158" t="s">
        <v>110</v>
      </c>
      <c r="I9" s="106" t="s">
        <v>111</v>
      </c>
      <c r="J9" s="158" t="s">
        <v>110</v>
      </c>
      <c r="K9" s="106" t="s">
        <v>111</v>
      </c>
      <c r="L9" s="158" t="s">
        <v>110</v>
      </c>
      <c r="M9" s="106" t="s">
        <v>111</v>
      </c>
      <c r="N9" s="158" t="s">
        <v>110</v>
      </c>
      <c r="AC9" s="157"/>
      <c r="AD9" s="157"/>
      <c r="AE9" s="152"/>
    </row>
    <row r="10" spans="1:31" s="81" customFormat="1" ht="11.25">
      <c r="A10" s="307">
        <v>2009</v>
      </c>
      <c r="B10" s="307"/>
      <c r="C10" s="115"/>
      <c r="D10" s="115"/>
      <c r="E10" s="115"/>
      <c r="F10" s="115"/>
      <c r="G10" s="115"/>
      <c r="H10" s="115"/>
      <c r="I10" s="115"/>
      <c r="J10" s="115"/>
      <c r="K10" s="115"/>
      <c r="L10" s="115"/>
      <c r="M10" s="115"/>
      <c r="N10" s="115"/>
      <c r="AC10" s="157"/>
      <c r="AD10" s="157"/>
      <c r="AE10" s="152"/>
    </row>
    <row r="11" spans="1:14" s="154" customFormat="1" ht="11.25">
      <c r="A11" s="67" t="s">
        <v>627</v>
      </c>
      <c r="B11" s="69"/>
      <c r="C11" s="117"/>
      <c r="D11" s="119"/>
      <c r="E11" s="117"/>
      <c r="F11" s="119"/>
      <c r="G11" s="117"/>
      <c r="H11" s="119"/>
      <c r="I11" s="117"/>
      <c r="J11" s="119"/>
      <c r="K11" s="117"/>
      <c r="L11" s="119"/>
      <c r="M11" s="117"/>
      <c r="N11" s="119"/>
    </row>
    <row r="12" spans="1:14" s="81" customFormat="1" ht="11.25">
      <c r="A12" s="61"/>
      <c r="B12" s="72" t="s">
        <v>19</v>
      </c>
      <c r="C12" s="108">
        <v>324544</v>
      </c>
      <c r="D12" s="109">
        <v>97</v>
      </c>
      <c r="E12" s="108">
        <v>17604</v>
      </c>
      <c r="F12" s="109">
        <v>96</v>
      </c>
      <c r="G12" s="108">
        <v>40708</v>
      </c>
      <c r="H12" s="109">
        <v>93</v>
      </c>
      <c r="I12" s="108">
        <v>19007</v>
      </c>
      <c r="J12" s="109">
        <v>92</v>
      </c>
      <c r="K12" s="108">
        <v>1434</v>
      </c>
      <c r="L12" s="109">
        <v>95</v>
      </c>
      <c r="M12" s="108">
        <v>411956</v>
      </c>
      <c r="N12" s="109">
        <v>96</v>
      </c>
    </row>
    <row r="13" spans="1:14" s="81" customFormat="1" ht="11.25">
      <c r="A13" s="61"/>
      <c r="B13" s="72" t="s">
        <v>20</v>
      </c>
      <c r="C13" s="108">
        <v>90229</v>
      </c>
      <c r="D13" s="109">
        <v>67</v>
      </c>
      <c r="E13" s="108">
        <v>5394</v>
      </c>
      <c r="F13" s="109">
        <v>66</v>
      </c>
      <c r="G13" s="108">
        <v>11805</v>
      </c>
      <c r="H13" s="109">
        <v>54</v>
      </c>
      <c r="I13" s="108">
        <v>7331</v>
      </c>
      <c r="J13" s="109">
        <v>60</v>
      </c>
      <c r="K13" s="108">
        <v>263</v>
      </c>
      <c r="L13" s="109">
        <v>66</v>
      </c>
      <c r="M13" s="108">
        <v>117595</v>
      </c>
      <c r="N13" s="109">
        <v>65</v>
      </c>
    </row>
    <row r="14" spans="1:14" s="81" customFormat="1" ht="11.25">
      <c r="A14" s="61"/>
      <c r="B14" s="72" t="s">
        <v>21</v>
      </c>
      <c r="C14" s="108">
        <v>82715</v>
      </c>
      <c r="D14" s="109">
        <v>70</v>
      </c>
      <c r="E14" s="108">
        <v>4923</v>
      </c>
      <c r="F14" s="109">
        <v>70</v>
      </c>
      <c r="G14" s="108">
        <v>10854</v>
      </c>
      <c r="H14" s="109">
        <v>57</v>
      </c>
      <c r="I14" s="108">
        <v>6612</v>
      </c>
      <c r="J14" s="109">
        <v>64</v>
      </c>
      <c r="K14" s="108">
        <v>227</v>
      </c>
      <c r="L14" s="109">
        <v>73</v>
      </c>
      <c r="M14" s="108">
        <v>107700</v>
      </c>
      <c r="N14" s="109">
        <v>68</v>
      </c>
    </row>
    <row r="15" spans="1:14" s="81" customFormat="1" ht="11.25">
      <c r="A15" s="61"/>
      <c r="B15" s="72" t="s">
        <v>112</v>
      </c>
      <c r="C15" s="108">
        <v>55374</v>
      </c>
      <c r="D15" s="109">
        <v>75</v>
      </c>
      <c r="E15" s="108">
        <v>3380</v>
      </c>
      <c r="F15" s="109">
        <v>75</v>
      </c>
      <c r="G15" s="108">
        <v>7641</v>
      </c>
      <c r="H15" s="109">
        <v>62</v>
      </c>
      <c r="I15" s="108">
        <v>4293</v>
      </c>
      <c r="J15" s="109">
        <v>70</v>
      </c>
      <c r="K15" s="108">
        <v>149</v>
      </c>
      <c r="L15" s="109">
        <v>79</v>
      </c>
      <c r="M15" s="108">
        <v>72494</v>
      </c>
      <c r="N15" s="109">
        <v>73</v>
      </c>
    </row>
    <row r="16" spans="1:14" s="81" customFormat="1" ht="11.25">
      <c r="A16" s="61"/>
      <c r="B16" s="72" t="s">
        <v>113</v>
      </c>
      <c r="C16" s="108">
        <v>27341</v>
      </c>
      <c r="D16" s="109">
        <v>60</v>
      </c>
      <c r="E16" s="108">
        <v>1543</v>
      </c>
      <c r="F16" s="109">
        <v>61</v>
      </c>
      <c r="G16" s="108">
        <v>3213</v>
      </c>
      <c r="H16" s="109">
        <v>44</v>
      </c>
      <c r="I16" s="108">
        <v>2319</v>
      </c>
      <c r="J16" s="109">
        <v>55</v>
      </c>
      <c r="K16" s="108">
        <v>78</v>
      </c>
      <c r="L16" s="109">
        <v>60</v>
      </c>
      <c r="M16" s="108">
        <v>35206</v>
      </c>
      <c r="N16" s="109">
        <v>58</v>
      </c>
    </row>
    <row r="17" spans="1:14" s="81" customFormat="1" ht="11.25">
      <c r="A17" s="61"/>
      <c r="B17" s="72" t="s">
        <v>24</v>
      </c>
      <c r="C17" s="108">
        <v>7514</v>
      </c>
      <c r="D17" s="109">
        <v>28</v>
      </c>
      <c r="E17" s="108">
        <v>471</v>
      </c>
      <c r="F17" s="109">
        <v>24</v>
      </c>
      <c r="G17" s="108">
        <v>951</v>
      </c>
      <c r="H17" s="109">
        <v>16</v>
      </c>
      <c r="I17" s="108">
        <v>719</v>
      </c>
      <c r="J17" s="109">
        <v>17</v>
      </c>
      <c r="K17" s="108">
        <v>36</v>
      </c>
      <c r="L17" s="109">
        <v>25</v>
      </c>
      <c r="M17" s="108">
        <v>9895</v>
      </c>
      <c r="N17" s="109">
        <v>25</v>
      </c>
    </row>
    <row r="18" spans="1:14" s="81" customFormat="1" ht="11.25">
      <c r="A18" s="61"/>
      <c r="B18" s="61" t="s">
        <v>60</v>
      </c>
      <c r="C18" s="117">
        <v>414931</v>
      </c>
      <c r="D18" s="118">
        <v>90</v>
      </c>
      <c r="E18" s="117">
        <v>23019</v>
      </c>
      <c r="F18" s="118">
        <v>89</v>
      </c>
      <c r="G18" s="117">
        <v>52631</v>
      </c>
      <c r="H18" s="118">
        <v>84</v>
      </c>
      <c r="I18" s="117">
        <v>26371</v>
      </c>
      <c r="J18" s="118">
        <v>83</v>
      </c>
      <c r="K18" s="117">
        <v>1699</v>
      </c>
      <c r="L18" s="118">
        <v>91</v>
      </c>
      <c r="M18" s="117">
        <v>531897</v>
      </c>
      <c r="N18" s="118">
        <v>89</v>
      </c>
    </row>
    <row r="19" spans="1:14" s="81" customFormat="1" ht="11.25">
      <c r="A19" s="61"/>
      <c r="B19" s="72"/>
      <c r="C19" s="108"/>
      <c r="D19" s="109"/>
      <c r="E19" s="108"/>
      <c r="F19" s="109"/>
      <c r="G19" s="108"/>
      <c r="H19" s="109"/>
      <c r="I19" s="108"/>
      <c r="J19" s="109"/>
      <c r="K19" s="108"/>
      <c r="L19" s="109"/>
      <c r="M19" s="108"/>
      <c r="N19" s="109"/>
    </row>
    <row r="20" spans="1:31" s="81" customFormat="1" ht="11.25">
      <c r="A20" s="308">
        <v>2010</v>
      </c>
      <c r="B20" s="308"/>
      <c r="C20" s="115"/>
      <c r="D20" s="115"/>
      <c r="E20" s="115"/>
      <c r="F20" s="115"/>
      <c r="G20" s="115"/>
      <c r="H20" s="115"/>
      <c r="I20" s="115"/>
      <c r="J20" s="115"/>
      <c r="K20" s="115"/>
      <c r="L20" s="115"/>
      <c r="M20" s="115"/>
      <c r="N20" s="115"/>
      <c r="AC20" s="157"/>
      <c r="AD20" s="157"/>
      <c r="AE20" s="152"/>
    </row>
    <row r="21" spans="1:14" s="154" customFormat="1" ht="11.25">
      <c r="A21" s="265" t="s">
        <v>627</v>
      </c>
      <c r="B21" s="69"/>
      <c r="C21" s="117"/>
      <c r="D21" s="119"/>
      <c r="E21" s="117"/>
      <c r="F21" s="119"/>
      <c r="G21" s="117"/>
      <c r="H21" s="119"/>
      <c r="I21" s="117"/>
      <c r="J21" s="119"/>
      <c r="K21" s="117"/>
      <c r="L21" s="119"/>
      <c r="M21" s="117"/>
      <c r="N21" s="119"/>
    </row>
    <row r="22" spans="1:14" s="81" customFormat="1" ht="11.25">
      <c r="A22" s="61"/>
      <c r="B22" s="72" t="s">
        <v>19</v>
      </c>
      <c r="C22" s="108">
        <v>333876</v>
      </c>
      <c r="D22" s="109">
        <v>97</v>
      </c>
      <c r="E22" s="108">
        <v>19472</v>
      </c>
      <c r="F22" s="109">
        <v>96</v>
      </c>
      <c r="G22" s="108">
        <v>42710</v>
      </c>
      <c r="H22" s="109">
        <v>93</v>
      </c>
      <c r="I22" s="108">
        <v>20633</v>
      </c>
      <c r="J22" s="109">
        <v>92</v>
      </c>
      <c r="K22" s="108">
        <v>1629</v>
      </c>
      <c r="L22" s="109">
        <v>94</v>
      </c>
      <c r="M22" s="108">
        <v>427315</v>
      </c>
      <c r="N22" s="109">
        <v>96</v>
      </c>
    </row>
    <row r="23" spans="1:14" s="81" customFormat="1" ht="11.25">
      <c r="A23" s="61"/>
      <c r="B23" s="72" t="s">
        <v>20</v>
      </c>
      <c r="C23" s="108">
        <v>93430</v>
      </c>
      <c r="D23" s="109">
        <v>66</v>
      </c>
      <c r="E23" s="108">
        <v>5729</v>
      </c>
      <c r="F23" s="109">
        <v>64</v>
      </c>
      <c r="G23" s="108">
        <v>12125</v>
      </c>
      <c r="H23" s="109">
        <v>54</v>
      </c>
      <c r="I23" s="108">
        <v>8286</v>
      </c>
      <c r="J23" s="109">
        <v>60</v>
      </c>
      <c r="K23" s="108">
        <v>284</v>
      </c>
      <c r="L23" s="109">
        <v>62</v>
      </c>
      <c r="M23" s="108">
        <v>122533</v>
      </c>
      <c r="N23" s="109">
        <v>64</v>
      </c>
    </row>
    <row r="24" spans="1:14" s="81" customFormat="1" ht="11.25">
      <c r="A24" s="61"/>
      <c r="B24" s="72" t="s">
        <v>21</v>
      </c>
      <c r="C24" s="108">
        <v>85958</v>
      </c>
      <c r="D24" s="109">
        <v>69</v>
      </c>
      <c r="E24" s="108">
        <v>5255</v>
      </c>
      <c r="F24" s="109">
        <v>68</v>
      </c>
      <c r="G24" s="108">
        <v>11089</v>
      </c>
      <c r="H24" s="109">
        <v>57</v>
      </c>
      <c r="I24" s="108">
        <v>7488</v>
      </c>
      <c r="J24" s="109">
        <v>65</v>
      </c>
      <c r="K24" s="108">
        <v>248</v>
      </c>
      <c r="L24" s="109">
        <v>67</v>
      </c>
      <c r="M24" s="108">
        <v>112491</v>
      </c>
      <c r="N24" s="109">
        <v>68</v>
      </c>
    </row>
    <row r="25" spans="1:14" s="81" customFormat="1" ht="11.25">
      <c r="A25" s="61"/>
      <c r="B25" s="72" t="s">
        <v>112</v>
      </c>
      <c r="C25" s="108">
        <v>56978</v>
      </c>
      <c r="D25" s="109">
        <v>74</v>
      </c>
      <c r="E25" s="108">
        <v>3426</v>
      </c>
      <c r="F25" s="109">
        <v>74</v>
      </c>
      <c r="G25" s="108">
        <v>7756</v>
      </c>
      <c r="H25" s="109">
        <v>63</v>
      </c>
      <c r="I25" s="108">
        <v>4885</v>
      </c>
      <c r="J25" s="109">
        <v>70</v>
      </c>
      <c r="K25" s="108">
        <v>162</v>
      </c>
      <c r="L25" s="109">
        <v>73</v>
      </c>
      <c r="M25" s="108">
        <v>74926</v>
      </c>
      <c r="N25" s="109">
        <v>73</v>
      </c>
    </row>
    <row r="26" spans="1:14" s="81" customFormat="1" ht="11.25">
      <c r="A26" s="61"/>
      <c r="B26" s="72" t="s">
        <v>113</v>
      </c>
      <c r="C26" s="108">
        <v>28980</v>
      </c>
      <c r="D26" s="109">
        <v>60</v>
      </c>
      <c r="E26" s="108">
        <v>1829</v>
      </c>
      <c r="F26" s="109">
        <v>57</v>
      </c>
      <c r="G26" s="108">
        <v>3333</v>
      </c>
      <c r="H26" s="109">
        <v>45</v>
      </c>
      <c r="I26" s="108">
        <v>2603</v>
      </c>
      <c r="J26" s="109">
        <v>55</v>
      </c>
      <c r="K26" s="108">
        <v>86</v>
      </c>
      <c r="L26" s="109">
        <v>55</v>
      </c>
      <c r="M26" s="108">
        <v>37565</v>
      </c>
      <c r="N26" s="109">
        <v>58</v>
      </c>
    </row>
    <row r="27" spans="1:14" s="81" customFormat="1" ht="11.25">
      <c r="A27" s="61"/>
      <c r="B27" s="72" t="s">
        <v>24</v>
      </c>
      <c r="C27" s="108">
        <v>7472</v>
      </c>
      <c r="D27" s="109">
        <v>27</v>
      </c>
      <c r="E27" s="108">
        <v>474</v>
      </c>
      <c r="F27" s="109">
        <v>26</v>
      </c>
      <c r="G27" s="108">
        <v>1036</v>
      </c>
      <c r="H27" s="109">
        <v>15</v>
      </c>
      <c r="I27" s="108">
        <v>798</v>
      </c>
      <c r="J27" s="109">
        <v>16</v>
      </c>
      <c r="K27" s="108">
        <v>36</v>
      </c>
      <c r="L27" s="109">
        <v>25</v>
      </c>
      <c r="M27" s="108">
        <v>10042</v>
      </c>
      <c r="N27" s="109">
        <v>24</v>
      </c>
    </row>
    <row r="28" spans="1:14" s="81" customFormat="1" ht="11.25">
      <c r="A28" s="61"/>
      <c r="B28" s="61" t="s">
        <v>60</v>
      </c>
      <c r="C28" s="117">
        <v>427494</v>
      </c>
      <c r="D28" s="118">
        <v>90</v>
      </c>
      <c r="E28" s="117">
        <v>25224</v>
      </c>
      <c r="F28" s="118">
        <v>89</v>
      </c>
      <c r="G28" s="117">
        <v>54931</v>
      </c>
      <c r="H28" s="118">
        <v>84</v>
      </c>
      <c r="I28" s="117">
        <v>28955</v>
      </c>
      <c r="J28" s="118">
        <v>83</v>
      </c>
      <c r="K28" s="117">
        <v>1915</v>
      </c>
      <c r="L28" s="118">
        <v>89</v>
      </c>
      <c r="M28" s="117">
        <v>552338</v>
      </c>
      <c r="N28" s="118">
        <v>89</v>
      </c>
    </row>
    <row r="29" spans="1:14" s="81" customFormat="1" ht="11.25">
      <c r="A29" s="61"/>
      <c r="B29" s="72"/>
      <c r="C29" s="108"/>
      <c r="D29" s="109"/>
      <c r="E29" s="108"/>
      <c r="F29" s="109"/>
      <c r="G29" s="108"/>
      <c r="H29" s="109"/>
      <c r="I29" s="108"/>
      <c r="J29" s="109"/>
      <c r="K29" s="108"/>
      <c r="L29" s="109"/>
      <c r="M29" s="108"/>
      <c r="N29" s="109"/>
    </row>
    <row r="30" spans="1:31" s="81" customFormat="1" ht="11.25">
      <c r="A30" s="308">
        <v>2011</v>
      </c>
      <c r="B30" s="308"/>
      <c r="C30" s="115"/>
      <c r="D30" s="115"/>
      <c r="E30" s="115"/>
      <c r="F30" s="115"/>
      <c r="G30" s="115"/>
      <c r="H30" s="115"/>
      <c r="I30" s="115"/>
      <c r="J30" s="115"/>
      <c r="K30" s="115"/>
      <c r="L30" s="115"/>
      <c r="M30" s="115"/>
      <c r="N30" s="115"/>
      <c r="AC30" s="157"/>
      <c r="AD30" s="157"/>
      <c r="AE30" s="152"/>
    </row>
    <row r="31" spans="1:14" s="154" customFormat="1" ht="11.25">
      <c r="A31" s="265" t="s">
        <v>627</v>
      </c>
      <c r="B31" s="69"/>
      <c r="C31" s="117"/>
      <c r="D31" s="119"/>
      <c r="E31" s="117"/>
      <c r="F31" s="119"/>
      <c r="G31" s="117"/>
      <c r="H31" s="119"/>
      <c r="I31" s="117"/>
      <c r="J31" s="119"/>
      <c r="K31" s="117"/>
      <c r="L31" s="119"/>
      <c r="M31" s="117"/>
      <c r="N31" s="119"/>
    </row>
    <row r="32" spans="1:14" s="81" customFormat="1" ht="11.25">
      <c r="A32" s="61"/>
      <c r="B32" s="72" t="s">
        <v>19</v>
      </c>
      <c r="C32" s="108">
        <v>342587</v>
      </c>
      <c r="D32" s="109">
        <v>97</v>
      </c>
      <c r="E32" s="108">
        <v>21358</v>
      </c>
      <c r="F32" s="109">
        <v>96</v>
      </c>
      <c r="G32" s="108">
        <v>44559</v>
      </c>
      <c r="H32" s="109">
        <v>94</v>
      </c>
      <c r="I32" s="108">
        <v>22312</v>
      </c>
      <c r="J32" s="109">
        <v>93</v>
      </c>
      <c r="K32" s="108">
        <v>1652</v>
      </c>
      <c r="L32" s="109">
        <v>92</v>
      </c>
      <c r="M32" s="108">
        <v>442219</v>
      </c>
      <c r="N32" s="109">
        <v>96</v>
      </c>
    </row>
    <row r="33" spans="1:14" s="81" customFormat="1" ht="11.25">
      <c r="A33" s="61"/>
      <c r="B33" s="72" t="s">
        <v>20</v>
      </c>
      <c r="C33" s="108">
        <v>92979</v>
      </c>
      <c r="D33" s="109">
        <v>65</v>
      </c>
      <c r="E33" s="108">
        <v>6121</v>
      </c>
      <c r="F33" s="109">
        <v>65</v>
      </c>
      <c r="G33" s="108">
        <v>12096</v>
      </c>
      <c r="H33" s="109">
        <v>55</v>
      </c>
      <c r="I33" s="108">
        <v>8085</v>
      </c>
      <c r="J33" s="109">
        <v>60</v>
      </c>
      <c r="K33" s="108">
        <v>286</v>
      </c>
      <c r="L33" s="109">
        <v>60</v>
      </c>
      <c r="M33" s="108">
        <v>122441</v>
      </c>
      <c r="N33" s="109">
        <v>63</v>
      </c>
    </row>
    <row r="34" spans="1:14" s="81" customFormat="1" ht="11.25">
      <c r="A34" s="61"/>
      <c r="B34" s="72" t="s">
        <v>21</v>
      </c>
      <c r="C34" s="108">
        <v>85272</v>
      </c>
      <c r="D34" s="109">
        <v>68</v>
      </c>
      <c r="E34" s="108">
        <v>5573</v>
      </c>
      <c r="F34" s="109">
        <v>69</v>
      </c>
      <c r="G34" s="108">
        <v>10922</v>
      </c>
      <c r="H34" s="109">
        <v>59</v>
      </c>
      <c r="I34" s="108">
        <v>7249</v>
      </c>
      <c r="J34" s="109">
        <v>65</v>
      </c>
      <c r="K34" s="108">
        <v>256</v>
      </c>
      <c r="L34" s="109">
        <v>64</v>
      </c>
      <c r="M34" s="108">
        <v>111907</v>
      </c>
      <c r="N34" s="109">
        <v>67</v>
      </c>
    </row>
    <row r="35" spans="1:14" s="81" customFormat="1" ht="11.25">
      <c r="A35" s="61"/>
      <c r="B35" s="72" t="s">
        <v>112</v>
      </c>
      <c r="C35" s="108">
        <v>55642</v>
      </c>
      <c r="D35" s="109">
        <v>73</v>
      </c>
      <c r="E35" s="108">
        <v>3658</v>
      </c>
      <c r="F35" s="109">
        <v>73</v>
      </c>
      <c r="G35" s="108">
        <v>7688</v>
      </c>
      <c r="H35" s="109">
        <v>65</v>
      </c>
      <c r="I35" s="108">
        <v>4659</v>
      </c>
      <c r="J35" s="109">
        <v>70</v>
      </c>
      <c r="K35" s="108">
        <v>153</v>
      </c>
      <c r="L35" s="109">
        <v>69</v>
      </c>
      <c r="M35" s="108">
        <v>73575</v>
      </c>
      <c r="N35" s="109">
        <v>72</v>
      </c>
    </row>
    <row r="36" spans="1:14" s="81" customFormat="1" ht="11.25">
      <c r="A36" s="61"/>
      <c r="B36" s="72" t="s">
        <v>113</v>
      </c>
      <c r="C36" s="108">
        <v>29630</v>
      </c>
      <c r="D36" s="109">
        <v>59</v>
      </c>
      <c r="E36" s="108">
        <v>1915</v>
      </c>
      <c r="F36" s="109">
        <v>61</v>
      </c>
      <c r="G36" s="108">
        <v>3234</v>
      </c>
      <c r="H36" s="109">
        <v>46</v>
      </c>
      <c r="I36" s="108">
        <v>2590</v>
      </c>
      <c r="J36" s="109">
        <v>55</v>
      </c>
      <c r="K36" s="108">
        <v>103</v>
      </c>
      <c r="L36" s="109">
        <v>57</v>
      </c>
      <c r="M36" s="108">
        <v>38332</v>
      </c>
      <c r="N36" s="109">
        <v>58</v>
      </c>
    </row>
    <row r="37" spans="1:14" s="81" customFormat="1" ht="11.25">
      <c r="A37" s="61"/>
      <c r="B37" s="72" t="s">
        <v>24</v>
      </c>
      <c r="C37" s="108">
        <v>7707</v>
      </c>
      <c r="D37" s="109">
        <v>26</v>
      </c>
      <c r="E37" s="108">
        <v>548</v>
      </c>
      <c r="F37" s="109">
        <v>25</v>
      </c>
      <c r="G37" s="108">
        <v>1174</v>
      </c>
      <c r="H37" s="109">
        <v>15</v>
      </c>
      <c r="I37" s="108">
        <v>836</v>
      </c>
      <c r="J37" s="109">
        <v>15</v>
      </c>
      <c r="K37" s="108">
        <v>30</v>
      </c>
      <c r="L37" s="109">
        <v>27</v>
      </c>
      <c r="M37" s="108">
        <v>10534</v>
      </c>
      <c r="N37" s="109">
        <v>24</v>
      </c>
    </row>
    <row r="38" spans="1:14" s="81" customFormat="1" ht="11.25">
      <c r="A38" s="75"/>
      <c r="B38" s="75" t="s">
        <v>60</v>
      </c>
      <c r="C38" s="159">
        <v>435746</v>
      </c>
      <c r="D38" s="160">
        <v>90</v>
      </c>
      <c r="E38" s="159">
        <v>27507</v>
      </c>
      <c r="F38" s="160">
        <v>89</v>
      </c>
      <c r="G38" s="159">
        <v>56744</v>
      </c>
      <c r="H38" s="160">
        <v>85</v>
      </c>
      <c r="I38" s="159">
        <v>30431</v>
      </c>
      <c r="J38" s="160">
        <v>84</v>
      </c>
      <c r="K38" s="159">
        <v>1941</v>
      </c>
      <c r="L38" s="160">
        <v>88</v>
      </c>
      <c r="M38" s="159">
        <v>567232</v>
      </c>
      <c r="N38" s="160">
        <v>89</v>
      </c>
    </row>
    <row r="39" spans="1:14" s="81" customFormat="1" ht="11.25">
      <c r="A39" s="61"/>
      <c r="B39" s="72"/>
      <c r="C39" s="108"/>
      <c r="D39" s="110"/>
      <c r="E39" s="108"/>
      <c r="F39" s="110"/>
      <c r="G39" s="108"/>
      <c r="H39" s="110"/>
      <c r="I39" s="108"/>
      <c r="J39" s="110"/>
      <c r="K39" s="108"/>
      <c r="N39" s="86" t="s">
        <v>37</v>
      </c>
    </row>
    <row r="40" spans="1:45" ht="11.25">
      <c r="A40" s="87" t="s">
        <v>114</v>
      </c>
      <c r="B40" s="82"/>
      <c r="C40" s="82"/>
      <c r="D40" s="82"/>
      <c r="E40" s="81"/>
      <c r="F40" s="81"/>
      <c r="G40" s="81"/>
      <c r="H40" s="82"/>
      <c r="I40" s="82"/>
      <c r="J40" s="82"/>
      <c r="K40" s="81"/>
      <c r="L40" s="81"/>
      <c r="M40" s="81"/>
      <c r="N40" s="82"/>
      <c r="O40" s="82"/>
      <c r="P40" s="82"/>
      <c r="Q40" s="81"/>
      <c r="R40" s="81"/>
      <c r="S40" s="81"/>
      <c r="AA40" s="114"/>
      <c r="AB40" s="114"/>
      <c r="AF40" s="114"/>
      <c r="AG40" s="114"/>
      <c r="AH40" s="114"/>
      <c r="AI40" s="114"/>
      <c r="AJ40" s="114"/>
      <c r="AK40" s="114"/>
      <c r="AL40" s="114"/>
      <c r="AM40" s="114"/>
      <c r="AN40" s="114"/>
      <c r="AO40" s="114"/>
      <c r="AP40" s="114"/>
      <c r="AQ40" s="114"/>
      <c r="AR40" s="114"/>
      <c r="AS40" s="114"/>
    </row>
    <row r="41" spans="1:45" ht="11.25">
      <c r="A41" s="87" t="s">
        <v>115</v>
      </c>
      <c r="B41" s="87"/>
      <c r="C41" s="88"/>
      <c r="D41" s="89"/>
      <c r="E41" s="89"/>
      <c r="F41" s="89"/>
      <c r="G41" s="89"/>
      <c r="H41" s="89"/>
      <c r="I41" s="89"/>
      <c r="J41" s="89"/>
      <c r="K41" s="81"/>
      <c r="L41" s="81"/>
      <c r="M41" s="81"/>
      <c r="N41" s="82"/>
      <c r="O41" s="82"/>
      <c r="P41" s="20"/>
      <c r="Q41" s="81"/>
      <c r="R41" s="81"/>
      <c r="S41" s="81"/>
      <c r="AA41" s="114"/>
      <c r="AB41" s="114"/>
      <c r="AF41" s="114"/>
      <c r="AG41" s="114"/>
      <c r="AH41" s="114"/>
      <c r="AI41" s="114"/>
      <c r="AJ41" s="114"/>
      <c r="AK41" s="114"/>
      <c r="AL41" s="114"/>
      <c r="AM41" s="114"/>
      <c r="AN41" s="114"/>
      <c r="AO41" s="114"/>
      <c r="AP41" s="114"/>
      <c r="AQ41" s="114"/>
      <c r="AR41" s="114"/>
      <c r="AS41" s="114"/>
    </row>
    <row r="42" spans="1:45" ht="11.25">
      <c r="A42" s="87" t="s">
        <v>116</v>
      </c>
      <c r="B42" s="87"/>
      <c r="C42" s="88"/>
      <c r="D42" s="89"/>
      <c r="E42" s="89"/>
      <c r="F42" s="89"/>
      <c r="G42" s="89"/>
      <c r="H42" s="89"/>
      <c r="I42" s="89"/>
      <c r="J42" s="89"/>
      <c r="K42" s="81"/>
      <c r="L42" s="81"/>
      <c r="M42" s="81"/>
      <c r="N42" s="82"/>
      <c r="O42" s="82"/>
      <c r="P42" s="20"/>
      <c r="Q42" s="81"/>
      <c r="R42" s="81"/>
      <c r="S42" s="81"/>
      <c r="AA42" s="114"/>
      <c r="AB42" s="114"/>
      <c r="AF42" s="114"/>
      <c r="AG42" s="114"/>
      <c r="AH42" s="114"/>
      <c r="AI42" s="114"/>
      <c r="AJ42" s="114"/>
      <c r="AK42" s="114"/>
      <c r="AL42" s="114"/>
      <c r="AM42" s="114"/>
      <c r="AN42" s="114"/>
      <c r="AO42" s="114"/>
      <c r="AP42" s="114"/>
      <c r="AQ42" s="114"/>
      <c r="AR42" s="114"/>
      <c r="AS42" s="114"/>
    </row>
    <row r="43" spans="1:31" ht="11.25">
      <c r="A43" s="148" t="s">
        <v>117</v>
      </c>
      <c r="AC43" s="92"/>
      <c r="AD43" s="92"/>
      <c r="AE43" s="92"/>
    </row>
    <row r="44" ht="11.25">
      <c r="A44" s="148" t="s">
        <v>75</v>
      </c>
    </row>
    <row r="45" spans="1:31" ht="11.25">
      <c r="A45" s="92" t="s">
        <v>629</v>
      </c>
      <c r="K45" s="24"/>
      <c r="L45" s="24"/>
      <c r="M45" s="24"/>
      <c r="N45" s="24"/>
      <c r="O45" s="24"/>
      <c r="AC45" s="156"/>
      <c r="AD45" s="156"/>
      <c r="AE45" s="92"/>
    </row>
    <row r="46" spans="2:31" ht="11.25">
      <c r="B46" s="87"/>
      <c r="C46" s="88"/>
      <c r="D46" s="88"/>
      <c r="E46" s="88"/>
      <c r="F46" s="88"/>
      <c r="G46" s="88"/>
      <c r="H46" s="24"/>
      <c r="I46" s="24"/>
      <c r="J46" s="88"/>
      <c r="K46" s="90"/>
      <c r="L46" s="90"/>
      <c r="M46" s="90"/>
      <c r="N46" s="90"/>
      <c r="O46" s="90"/>
      <c r="P46" s="90"/>
      <c r="Q46" s="90"/>
      <c r="R46" s="90"/>
      <c r="S46" s="90"/>
      <c r="T46" s="90"/>
      <c r="U46" s="90"/>
      <c r="V46" s="90"/>
      <c r="W46" s="90"/>
      <c r="X46" s="90"/>
      <c r="Y46" s="90"/>
      <c r="Z46" s="91"/>
      <c r="AC46" s="156"/>
      <c r="AD46" s="156"/>
      <c r="AE46" s="92"/>
    </row>
    <row r="47" spans="1:31" ht="11.25">
      <c r="A47" s="87"/>
      <c r="B47" s="87"/>
      <c r="C47" s="88"/>
      <c r="D47" s="88"/>
      <c r="E47" s="88"/>
      <c r="F47" s="88"/>
      <c r="G47" s="88"/>
      <c r="H47" s="24"/>
      <c r="I47" s="24"/>
      <c r="J47" s="88"/>
      <c r="K47" s="90"/>
      <c r="L47" s="90"/>
      <c r="M47" s="90"/>
      <c r="N47" s="90"/>
      <c r="O47" s="90"/>
      <c r="P47" s="90"/>
      <c r="Q47" s="90"/>
      <c r="R47" s="90"/>
      <c r="S47" s="90"/>
      <c r="T47" s="90"/>
      <c r="U47" s="90"/>
      <c r="V47" s="90"/>
      <c r="W47" s="90"/>
      <c r="X47" s="90"/>
      <c r="Y47" s="90"/>
      <c r="Z47" s="91"/>
      <c r="AC47" s="156"/>
      <c r="AD47" s="156"/>
      <c r="AE47" s="92"/>
    </row>
    <row r="48" spans="1:30" ht="11.25">
      <c r="A48" s="88" t="s">
        <v>76</v>
      </c>
      <c r="AC48" s="156"/>
      <c r="AD48" s="156"/>
    </row>
    <row r="49" spans="1:30" ht="11.25">
      <c r="A49" s="87" t="s">
        <v>77</v>
      </c>
      <c r="AC49" s="156"/>
      <c r="AD49" s="156"/>
    </row>
  </sheetData>
  <sheetProtection/>
  <mergeCells count="10">
    <mergeCell ref="M8:N8"/>
    <mergeCell ref="A10:B10"/>
    <mergeCell ref="A20:B20"/>
    <mergeCell ref="A30:B30"/>
    <mergeCell ref="A8:B9"/>
    <mergeCell ref="C8:D8"/>
    <mergeCell ref="E8:F8"/>
    <mergeCell ref="G8:H8"/>
    <mergeCell ref="I8:J8"/>
    <mergeCell ref="K8:L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L153"/>
  <sheetViews>
    <sheetView zoomScalePageLayoutView="0" workbookViewId="0" topLeftCell="A1">
      <selection activeCell="A1" sqref="A1:L1"/>
    </sheetView>
  </sheetViews>
  <sheetFormatPr defaultColWidth="9.140625" defaultRowHeight="15"/>
  <cols>
    <col min="1" max="1" width="3.421875" style="92" customWidth="1"/>
    <col min="2" max="2" width="33.421875" style="92" customWidth="1"/>
    <col min="3" max="3" width="8.7109375" style="92" customWidth="1"/>
    <col min="4" max="11" width="8.00390625" style="92" customWidth="1"/>
    <col min="12" max="12" width="11.140625" style="92" customWidth="1"/>
    <col min="13" max="218" width="9.140625" style="92" customWidth="1"/>
    <col min="219" max="219" width="3.421875" style="92" customWidth="1"/>
    <col min="220" max="220" width="33.421875" style="92" customWidth="1"/>
    <col min="221" max="221" width="8.7109375" style="92" customWidth="1"/>
    <col min="222" max="229" width="8.00390625" style="92" customWidth="1"/>
    <col min="230" max="230" width="11.140625" style="92" customWidth="1"/>
    <col min="231" max="231" width="13.00390625" style="92" customWidth="1"/>
    <col min="232" max="236" width="10.7109375" style="92" customWidth="1"/>
    <col min="237" max="243" width="9.140625" style="92" customWidth="1"/>
    <col min="244" max="246" width="0" style="92" hidden="1" customWidth="1"/>
    <col min="247" max="16384" width="9.140625" style="92" customWidth="1"/>
  </cols>
  <sheetData>
    <row r="1" spans="1:12" ht="12.75" customHeight="1">
      <c r="A1" s="296" t="s">
        <v>135</v>
      </c>
      <c r="B1" s="296"/>
      <c r="C1" s="296"/>
      <c r="D1" s="296"/>
      <c r="E1" s="296"/>
      <c r="F1" s="296"/>
      <c r="G1" s="296"/>
      <c r="H1" s="296"/>
      <c r="I1" s="296"/>
      <c r="J1" s="296"/>
      <c r="K1" s="296"/>
      <c r="L1" s="296"/>
    </row>
    <row r="2" spans="1:11" s="132" customFormat="1" ht="14.25">
      <c r="A2" s="161" t="s">
        <v>118</v>
      </c>
      <c r="B2" s="161"/>
      <c r="C2" s="162"/>
      <c r="D2" s="162"/>
      <c r="E2" s="162"/>
      <c r="F2" s="162"/>
      <c r="G2" s="162"/>
      <c r="H2" s="47"/>
      <c r="I2" s="61"/>
      <c r="J2" s="61"/>
      <c r="K2" s="61"/>
    </row>
    <row r="3" spans="1:8" s="132" customFormat="1" ht="12.75">
      <c r="A3" s="161" t="s">
        <v>119</v>
      </c>
      <c r="B3" s="161"/>
      <c r="C3" s="162"/>
      <c r="D3" s="162"/>
      <c r="E3" s="162"/>
      <c r="F3" s="162"/>
      <c r="G3" s="162"/>
      <c r="H3" s="47"/>
    </row>
    <row r="4" spans="1:8" s="132" customFormat="1" ht="12.75">
      <c r="A4" s="163"/>
      <c r="B4" s="164"/>
      <c r="C4" s="164"/>
      <c r="D4" s="164"/>
      <c r="E4" s="164"/>
      <c r="F4" s="164"/>
      <c r="G4" s="164"/>
      <c r="H4" s="121"/>
    </row>
    <row r="5" spans="1:8" ht="12.75">
      <c r="A5" s="165"/>
      <c r="B5" s="121"/>
      <c r="C5" s="121"/>
      <c r="D5" s="121"/>
      <c r="E5" s="121"/>
      <c r="F5" s="121"/>
      <c r="G5" s="121"/>
      <c r="H5" s="121"/>
    </row>
    <row r="6" spans="2:8" ht="12.75">
      <c r="B6" s="121"/>
      <c r="C6" s="121"/>
      <c r="D6" s="121"/>
      <c r="E6" s="121"/>
      <c r="F6" s="121"/>
      <c r="G6" s="121"/>
      <c r="H6" s="121"/>
    </row>
    <row r="7" spans="1:12" ht="11.25">
      <c r="A7" s="75"/>
      <c r="B7" s="77"/>
      <c r="C7" s="77"/>
      <c r="D7" s="77"/>
      <c r="E7" s="77"/>
      <c r="F7" s="77"/>
      <c r="G7" s="77"/>
      <c r="H7" s="77"/>
      <c r="I7" s="166"/>
      <c r="J7" s="166"/>
      <c r="K7" s="166"/>
      <c r="L7" s="166"/>
    </row>
    <row r="8" spans="1:12" ht="11.25">
      <c r="A8" s="299" t="s">
        <v>120</v>
      </c>
      <c r="B8" s="299"/>
      <c r="C8" s="299" t="s">
        <v>121</v>
      </c>
      <c r="D8" s="301" t="s">
        <v>122</v>
      </c>
      <c r="E8" s="311"/>
      <c r="F8" s="311"/>
      <c r="G8" s="311"/>
      <c r="H8" s="311"/>
      <c r="I8" s="311"/>
      <c r="J8" s="311"/>
      <c r="K8" s="311"/>
      <c r="L8" s="311"/>
    </row>
    <row r="9" spans="1:12" ht="33" customHeight="1">
      <c r="A9" s="300"/>
      <c r="B9" s="300"/>
      <c r="C9" s="300"/>
      <c r="D9" s="126" t="s">
        <v>123</v>
      </c>
      <c r="E9" s="126" t="s">
        <v>124</v>
      </c>
      <c r="F9" s="126" t="s">
        <v>125</v>
      </c>
      <c r="G9" s="126" t="s">
        <v>126</v>
      </c>
      <c r="H9" s="126" t="s">
        <v>127</v>
      </c>
      <c r="I9" s="126" t="s">
        <v>87</v>
      </c>
      <c r="J9" s="126" t="s">
        <v>88</v>
      </c>
      <c r="K9" s="126" t="s">
        <v>128</v>
      </c>
      <c r="L9" s="126" t="s">
        <v>129</v>
      </c>
    </row>
    <row r="10" spans="1:12" ht="11.25">
      <c r="A10" s="312">
        <v>2007</v>
      </c>
      <c r="B10" s="313"/>
      <c r="C10" s="135"/>
      <c r="D10" s="136"/>
      <c r="E10" s="136"/>
      <c r="F10" s="136"/>
      <c r="G10" s="136"/>
      <c r="H10" s="136"/>
      <c r="I10" s="136"/>
      <c r="J10" s="136"/>
      <c r="K10" s="136"/>
      <c r="L10" s="136"/>
    </row>
    <row r="11" spans="1:12" ht="3.75" customHeight="1">
      <c r="A11" s="139"/>
      <c r="B11" s="88"/>
      <c r="C11" s="135"/>
      <c r="D11" s="136"/>
      <c r="E11" s="136"/>
      <c r="F11" s="136"/>
      <c r="G11" s="136"/>
      <c r="H11" s="136"/>
      <c r="I11" s="136"/>
      <c r="J11" s="136"/>
      <c r="K11" s="136"/>
      <c r="L11" s="136"/>
    </row>
    <row r="12" spans="1:12" ht="11.25">
      <c r="A12" s="139" t="s">
        <v>627</v>
      </c>
      <c r="B12" s="88"/>
      <c r="C12" s="135"/>
      <c r="D12" s="136"/>
      <c r="E12" s="136"/>
      <c r="F12" s="136"/>
      <c r="G12" s="136"/>
      <c r="H12" s="136"/>
      <c r="I12" s="136"/>
      <c r="J12" s="136"/>
      <c r="K12" s="136"/>
      <c r="L12" s="136"/>
    </row>
    <row r="13" spans="1:12" ht="11.25">
      <c r="A13" s="128"/>
      <c r="B13" s="24" t="s">
        <v>19</v>
      </c>
      <c r="C13" s="135">
        <v>432632</v>
      </c>
      <c r="D13" s="136" t="s">
        <v>138</v>
      </c>
      <c r="E13" s="136" t="s">
        <v>139</v>
      </c>
      <c r="F13" s="136" t="s">
        <v>138</v>
      </c>
      <c r="G13" s="136" t="s">
        <v>139</v>
      </c>
      <c r="H13" s="136" t="s">
        <v>139</v>
      </c>
      <c r="I13" s="136" t="s">
        <v>140</v>
      </c>
      <c r="J13" s="136" t="s">
        <v>141</v>
      </c>
      <c r="K13" s="136" t="s">
        <v>142</v>
      </c>
      <c r="L13" s="136" t="s">
        <v>143</v>
      </c>
    </row>
    <row r="14" spans="1:12" ht="11.25">
      <c r="A14" s="128"/>
      <c r="B14" s="24" t="s">
        <v>20</v>
      </c>
      <c r="C14" s="135">
        <v>136296</v>
      </c>
      <c r="D14" s="136">
        <v>1.5</v>
      </c>
      <c r="E14" s="136">
        <v>0.1</v>
      </c>
      <c r="F14" s="136">
        <v>14.6</v>
      </c>
      <c r="G14" s="136">
        <v>3.6</v>
      </c>
      <c r="H14" s="136">
        <v>2.2</v>
      </c>
      <c r="I14" s="136">
        <v>35.9</v>
      </c>
      <c r="J14" s="136">
        <v>37.2</v>
      </c>
      <c r="K14" s="136">
        <v>4.8</v>
      </c>
      <c r="L14" s="136">
        <v>42</v>
      </c>
    </row>
    <row r="15" spans="1:12" ht="11.25">
      <c r="A15" s="128"/>
      <c r="B15" s="140" t="s">
        <v>21</v>
      </c>
      <c r="C15" s="135">
        <v>118264</v>
      </c>
      <c r="D15" s="136" t="s">
        <v>144</v>
      </c>
      <c r="E15" s="136" t="s">
        <v>139</v>
      </c>
      <c r="F15" s="136" t="s">
        <v>145</v>
      </c>
      <c r="G15" s="136" t="s">
        <v>146</v>
      </c>
      <c r="H15" s="136" t="s">
        <v>147</v>
      </c>
      <c r="I15" s="136" t="s">
        <v>148</v>
      </c>
      <c r="J15" s="136" t="s">
        <v>149</v>
      </c>
      <c r="K15" s="136" t="s">
        <v>150</v>
      </c>
      <c r="L15" s="136" t="s">
        <v>151</v>
      </c>
    </row>
    <row r="16" spans="1:12" ht="11.25">
      <c r="A16" s="128"/>
      <c r="B16" s="141" t="s">
        <v>22</v>
      </c>
      <c r="C16" s="135">
        <v>78296</v>
      </c>
      <c r="D16" s="136" t="s">
        <v>152</v>
      </c>
      <c r="E16" s="136" t="s">
        <v>153</v>
      </c>
      <c r="F16" s="136" t="s">
        <v>154</v>
      </c>
      <c r="G16" s="136" t="s">
        <v>147</v>
      </c>
      <c r="H16" s="136" t="s">
        <v>155</v>
      </c>
      <c r="I16" s="136" t="s">
        <v>156</v>
      </c>
      <c r="J16" s="136" t="s">
        <v>157</v>
      </c>
      <c r="K16" s="136" t="s">
        <v>158</v>
      </c>
      <c r="L16" s="136" t="s">
        <v>159</v>
      </c>
    </row>
    <row r="17" spans="1:12" ht="11.25">
      <c r="A17" s="128"/>
      <c r="B17" s="141" t="s">
        <v>23</v>
      </c>
      <c r="C17" s="135">
        <v>39968</v>
      </c>
      <c r="D17" s="136" t="s">
        <v>155</v>
      </c>
      <c r="E17" s="136" t="s">
        <v>160</v>
      </c>
      <c r="F17" s="136" t="s">
        <v>161</v>
      </c>
      <c r="G17" s="136" t="s">
        <v>162</v>
      </c>
      <c r="H17" s="136" t="s">
        <v>163</v>
      </c>
      <c r="I17" s="136" t="s">
        <v>164</v>
      </c>
      <c r="J17" s="136" t="s">
        <v>165</v>
      </c>
      <c r="K17" s="136" t="s">
        <v>166</v>
      </c>
      <c r="L17" s="136" t="s">
        <v>167</v>
      </c>
    </row>
    <row r="18" spans="1:12" ht="11.25">
      <c r="A18" s="128"/>
      <c r="B18" s="140" t="s">
        <v>24</v>
      </c>
      <c r="C18" s="135">
        <v>18032</v>
      </c>
      <c r="D18" s="136" t="s">
        <v>168</v>
      </c>
      <c r="E18" s="136" t="s">
        <v>169</v>
      </c>
      <c r="F18" s="136" t="s">
        <v>170</v>
      </c>
      <c r="G18" s="136" t="s">
        <v>171</v>
      </c>
      <c r="H18" s="136" t="s">
        <v>172</v>
      </c>
      <c r="I18" s="136" t="s">
        <v>173</v>
      </c>
      <c r="J18" s="136" t="s">
        <v>174</v>
      </c>
      <c r="K18" s="136" t="s">
        <v>175</v>
      </c>
      <c r="L18" s="136" t="s">
        <v>176</v>
      </c>
    </row>
    <row r="19" spans="1:12" ht="11.25">
      <c r="A19" s="128"/>
      <c r="B19" s="72" t="s">
        <v>71</v>
      </c>
      <c r="C19" s="135">
        <v>2412</v>
      </c>
      <c r="D19" s="136" t="s">
        <v>172</v>
      </c>
      <c r="E19" s="136" t="s">
        <v>163</v>
      </c>
      <c r="F19" s="136" t="s">
        <v>177</v>
      </c>
      <c r="G19" s="136" t="s">
        <v>172</v>
      </c>
      <c r="H19" s="136" t="s">
        <v>178</v>
      </c>
      <c r="I19" s="136" t="s">
        <v>179</v>
      </c>
      <c r="J19" s="136" t="s">
        <v>164</v>
      </c>
      <c r="K19" s="136" t="s">
        <v>180</v>
      </c>
      <c r="L19" s="136" t="s">
        <v>181</v>
      </c>
    </row>
    <row r="20" spans="1:12" s="132" customFormat="1" ht="11.25">
      <c r="A20" s="61"/>
      <c r="B20" s="61" t="s">
        <v>18</v>
      </c>
      <c r="C20" s="130">
        <v>571340</v>
      </c>
      <c r="D20" s="131" t="s">
        <v>182</v>
      </c>
      <c r="E20" s="131" t="s">
        <v>139</v>
      </c>
      <c r="F20" s="131" t="s">
        <v>154</v>
      </c>
      <c r="G20" s="131" t="s">
        <v>183</v>
      </c>
      <c r="H20" s="131" t="s">
        <v>184</v>
      </c>
      <c r="I20" s="131" t="s">
        <v>185</v>
      </c>
      <c r="J20" s="131" t="s">
        <v>186</v>
      </c>
      <c r="K20" s="131" t="s">
        <v>187</v>
      </c>
      <c r="L20" s="131" t="s">
        <v>188</v>
      </c>
    </row>
    <row r="21" spans="1:12" ht="4.5" customHeight="1">
      <c r="A21" s="61"/>
      <c r="B21" s="72"/>
      <c r="C21" s="20"/>
      <c r="D21" s="66"/>
      <c r="E21" s="66"/>
      <c r="F21" s="66"/>
      <c r="G21" s="66"/>
      <c r="H21" s="66"/>
      <c r="I21" s="66"/>
      <c r="J21" s="66"/>
      <c r="K21" s="66"/>
      <c r="L21" s="66"/>
    </row>
    <row r="22" spans="1:12" ht="11.25">
      <c r="A22" s="142" t="s">
        <v>91</v>
      </c>
      <c r="B22" s="72"/>
      <c r="C22" s="135"/>
      <c r="D22" s="136"/>
      <c r="E22" s="136"/>
      <c r="F22" s="136"/>
      <c r="G22" s="136"/>
      <c r="H22" s="136"/>
      <c r="I22" s="136"/>
      <c r="J22" s="136"/>
      <c r="K22" s="136"/>
      <c r="L22" s="136"/>
    </row>
    <row r="23" spans="1:12" ht="11.25">
      <c r="A23" s="61"/>
      <c r="B23" s="143" t="s">
        <v>25</v>
      </c>
      <c r="C23" s="20">
        <v>9485</v>
      </c>
      <c r="D23" s="66" t="s">
        <v>189</v>
      </c>
      <c r="E23" s="66" t="s">
        <v>160</v>
      </c>
      <c r="F23" s="66" t="s">
        <v>190</v>
      </c>
      <c r="G23" s="66" t="s">
        <v>191</v>
      </c>
      <c r="H23" s="66" t="s">
        <v>192</v>
      </c>
      <c r="I23" s="66" t="s">
        <v>193</v>
      </c>
      <c r="J23" s="66" t="s">
        <v>194</v>
      </c>
      <c r="K23" s="66" t="s">
        <v>195</v>
      </c>
      <c r="L23" s="66" t="s">
        <v>196</v>
      </c>
    </row>
    <row r="24" spans="1:12" ht="11.25">
      <c r="A24" s="61"/>
      <c r="B24" s="143" t="s">
        <v>26</v>
      </c>
      <c r="C24" s="20">
        <v>18553</v>
      </c>
      <c r="D24" s="66" t="s">
        <v>155</v>
      </c>
      <c r="E24" s="66" t="s">
        <v>139</v>
      </c>
      <c r="F24" s="66" t="s">
        <v>197</v>
      </c>
      <c r="G24" s="66" t="s">
        <v>198</v>
      </c>
      <c r="H24" s="66" t="s">
        <v>199</v>
      </c>
      <c r="I24" s="66" t="s">
        <v>200</v>
      </c>
      <c r="J24" s="66" t="s">
        <v>201</v>
      </c>
      <c r="K24" s="66" t="s">
        <v>202</v>
      </c>
      <c r="L24" s="66" t="s">
        <v>203</v>
      </c>
    </row>
    <row r="25" spans="1:12" ht="11.25">
      <c r="A25" s="61"/>
      <c r="B25" s="143" t="s">
        <v>27</v>
      </c>
      <c r="C25" s="20">
        <v>2554</v>
      </c>
      <c r="D25" s="66" t="s">
        <v>202</v>
      </c>
      <c r="E25" s="66" t="s">
        <v>204</v>
      </c>
      <c r="F25" s="66" t="s">
        <v>205</v>
      </c>
      <c r="G25" s="66" t="s">
        <v>192</v>
      </c>
      <c r="H25" s="66" t="s">
        <v>183</v>
      </c>
      <c r="I25" s="66" t="s">
        <v>145</v>
      </c>
      <c r="J25" s="66" t="s">
        <v>206</v>
      </c>
      <c r="K25" s="66" t="s">
        <v>160</v>
      </c>
      <c r="L25" s="66" t="s">
        <v>192</v>
      </c>
    </row>
    <row r="26" spans="1:12" ht="11.25">
      <c r="A26" s="61"/>
      <c r="B26" s="143" t="s">
        <v>28</v>
      </c>
      <c r="C26" s="20">
        <v>585</v>
      </c>
      <c r="D26" s="66" t="s">
        <v>204</v>
      </c>
      <c r="E26" s="66" t="s">
        <v>160</v>
      </c>
      <c r="F26" s="66" t="s">
        <v>207</v>
      </c>
      <c r="G26" s="66" t="s">
        <v>182</v>
      </c>
      <c r="H26" s="66" t="s">
        <v>160</v>
      </c>
      <c r="I26" s="66" t="s">
        <v>208</v>
      </c>
      <c r="J26" s="66" t="s">
        <v>209</v>
      </c>
      <c r="K26" s="66" t="s">
        <v>160</v>
      </c>
      <c r="L26" s="66" t="s">
        <v>172</v>
      </c>
    </row>
    <row r="27" spans="1:12" ht="11.25">
      <c r="A27" s="61"/>
      <c r="B27" s="143" t="s">
        <v>29</v>
      </c>
      <c r="C27" s="20">
        <v>11559</v>
      </c>
      <c r="D27" s="66" t="s">
        <v>206</v>
      </c>
      <c r="E27" s="66" t="s">
        <v>204</v>
      </c>
      <c r="F27" s="66" t="s">
        <v>210</v>
      </c>
      <c r="G27" s="66" t="s">
        <v>211</v>
      </c>
      <c r="H27" s="66" t="s">
        <v>147</v>
      </c>
      <c r="I27" s="66" t="s">
        <v>212</v>
      </c>
      <c r="J27" s="66" t="s">
        <v>213</v>
      </c>
      <c r="K27" s="66" t="s">
        <v>214</v>
      </c>
      <c r="L27" s="66" t="s">
        <v>215</v>
      </c>
    </row>
    <row r="28" spans="1:12" ht="14.25" customHeight="1">
      <c r="A28" s="61"/>
      <c r="B28" s="144" t="s">
        <v>30</v>
      </c>
      <c r="C28" s="20">
        <v>5958</v>
      </c>
      <c r="D28" s="66" t="s">
        <v>178</v>
      </c>
      <c r="E28" s="66" t="s">
        <v>160</v>
      </c>
      <c r="F28" s="66" t="s">
        <v>165</v>
      </c>
      <c r="G28" s="66" t="s">
        <v>216</v>
      </c>
      <c r="H28" s="66" t="s">
        <v>217</v>
      </c>
      <c r="I28" s="66" t="s">
        <v>218</v>
      </c>
      <c r="J28" s="66" t="s">
        <v>219</v>
      </c>
      <c r="K28" s="66" t="s">
        <v>146</v>
      </c>
      <c r="L28" s="66" t="s">
        <v>220</v>
      </c>
    </row>
    <row r="29" spans="1:12" ht="11.25">
      <c r="A29" s="61"/>
      <c r="B29" s="143" t="s">
        <v>31</v>
      </c>
      <c r="C29" s="20">
        <v>1062</v>
      </c>
      <c r="D29" s="66" t="s">
        <v>221</v>
      </c>
      <c r="E29" s="66" t="s">
        <v>204</v>
      </c>
      <c r="F29" s="66" t="s">
        <v>222</v>
      </c>
      <c r="G29" s="66" t="s">
        <v>223</v>
      </c>
      <c r="H29" s="66" t="s">
        <v>155</v>
      </c>
      <c r="I29" s="66" t="s">
        <v>224</v>
      </c>
      <c r="J29" s="66" t="s">
        <v>200</v>
      </c>
      <c r="K29" s="66" t="s">
        <v>225</v>
      </c>
      <c r="L29" s="66" t="s">
        <v>226</v>
      </c>
    </row>
    <row r="30" spans="1:12" ht="11.25">
      <c r="A30" s="61"/>
      <c r="B30" s="144" t="s">
        <v>32</v>
      </c>
      <c r="C30" s="20">
        <v>630</v>
      </c>
      <c r="D30" s="66" t="s">
        <v>144</v>
      </c>
      <c r="E30" s="66" t="s">
        <v>184</v>
      </c>
      <c r="F30" s="66" t="s">
        <v>185</v>
      </c>
      <c r="G30" s="66" t="s">
        <v>195</v>
      </c>
      <c r="H30" s="66" t="s">
        <v>152</v>
      </c>
      <c r="I30" s="66" t="s">
        <v>227</v>
      </c>
      <c r="J30" s="66" t="s">
        <v>228</v>
      </c>
      <c r="K30" s="66" t="s">
        <v>229</v>
      </c>
      <c r="L30" s="66" t="s">
        <v>230</v>
      </c>
    </row>
    <row r="31" spans="1:12" ht="11.25">
      <c r="A31" s="61"/>
      <c r="B31" s="143" t="s">
        <v>33</v>
      </c>
      <c r="C31" s="20">
        <v>80</v>
      </c>
      <c r="D31" s="66" t="s">
        <v>221</v>
      </c>
      <c r="E31" s="66" t="s">
        <v>153</v>
      </c>
      <c r="F31" s="66" t="s">
        <v>231</v>
      </c>
      <c r="G31" s="66" t="s">
        <v>232</v>
      </c>
      <c r="H31" s="66" t="s">
        <v>153</v>
      </c>
      <c r="I31" s="66" t="s">
        <v>233</v>
      </c>
      <c r="J31" s="66" t="s">
        <v>234</v>
      </c>
      <c r="K31" s="66" t="s">
        <v>235</v>
      </c>
      <c r="L31" s="66" t="s">
        <v>236</v>
      </c>
    </row>
    <row r="32" spans="1:12" s="81" customFormat="1" ht="11.25">
      <c r="A32" s="61"/>
      <c r="B32" s="144" t="s">
        <v>34</v>
      </c>
      <c r="C32" s="20">
        <v>1822</v>
      </c>
      <c r="D32" s="66" t="s">
        <v>195</v>
      </c>
      <c r="E32" s="66" t="s">
        <v>138</v>
      </c>
      <c r="F32" s="66" t="s">
        <v>237</v>
      </c>
      <c r="G32" s="66" t="s">
        <v>238</v>
      </c>
      <c r="H32" s="66" t="s">
        <v>209</v>
      </c>
      <c r="I32" s="66" t="s">
        <v>239</v>
      </c>
      <c r="J32" s="66" t="s">
        <v>240</v>
      </c>
      <c r="K32" s="66" t="s">
        <v>241</v>
      </c>
      <c r="L32" s="66" t="s">
        <v>242</v>
      </c>
    </row>
    <row r="33" spans="1:12" s="81" customFormat="1" ht="11.25">
      <c r="A33" s="61"/>
      <c r="B33" s="144" t="s">
        <v>35</v>
      </c>
      <c r="C33" s="20">
        <v>3808</v>
      </c>
      <c r="D33" s="66" t="s">
        <v>209</v>
      </c>
      <c r="E33" s="66" t="s">
        <v>182</v>
      </c>
      <c r="F33" s="66" t="s">
        <v>243</v>
      </c>
      <c r="G33" s="66" t="s">
        <v>195</v>
      </c>
      <c r="H33" s="66" t="s">
        <v>144</v>
      </c>
      <c r="I33" s="66" t="s">
        <v>161</v>
      </c>
      <c r="J33" s="66" t="s">
        <v>244</v>
      </c>
      <c r="K33" s="66" t="s">
        <v>245</v>
      </c>
      <c r="L33" s="66" t="s">
        <v>156</v>
      </c>
    </row>
    <row r="34" spans="1:12" s="81" customFormat="1" ht="11.25">
      <c r="A34" s="61"/>
      <c r="B34" s="144" t="s">
        <v>36</v>
      </c>
      <c r="C34" s="20">
        <v>1904</v>
      </c>
      <c r="D34" s="66" t="s">
        <v>155</v>
      </c>
      <c r="E34" s="66" t="s">
        <v>169</v>
      </c>
      <c r="F34" s="66" t="s">
        <v>233</v>
      </c>
      <c r="G34" s="66" t="s">
        <v>246</v>
      </c>
      <c r="H34" s="66" t="s">
        <v>247</v>
      </c>
      <c r="I34" s="66" t="s">
        <v>248</v>
      </c>
      <c r="J34" s="66" t="s">
        <v>249</v>
      </c>
      <c r="K34" s="66" t="s">
        <v>250</v>
      </c>
      <c r="L34" s="66" t="s">
        <v>251</v>
      </c>
    </row>
    <row r="35" spans="1:12" s="154" customFormat="1" ht="12" customHeight="1">
      <c r="A35" s="61"/>
      <c r="B35" s="149" t="s">
        <v>137</v>
      </c>
      <c r="C35" s="17">
        <v>58000</v>
      </c>
      <c r="D35" s="62">
        <v>1.9</v>
      </c>
      <c r="E35" s="62">
        <v>0.3</v>
      </c>
      <c r="F35" s="62">
        <v>29</v>
      </c>
      <c r="G35" s="62">
        <v>5.4</v>
      </c>
      <c r="H35" s="62">
        <v>2.9</v>
      </c>
      <c r="I35" s="62">
        <v>31.6</v>
      </c>
      <c r="J35" s="62">
        <v>24.7</v>
      </c>
      <c r="K35" s="62">
        <v>4.3</v>
      </c>
      <c r="L35" s="62">
        <v>29</v>
      </c>
    </row>
    <row r="36" spans="1:12" s="81" customFormat="1" ht="11.25">
      <c r="A36" s="61"/>
      <c r="B36" s="144"/>
      <c r="C36" s="20"/>
      <c r="D36" s="66"/>
      <c r="E36" s="66"/>
      <c r="F36" s="66"/>
      <c r="G36" s="66"/>
      <c r="H36" s="66"/>
      <c r="I36" s="66"/>
      <c r="J36" s="66"/>
      <c r="K36" s="66"/>
      <c r="L36" s="66"/>
    </row>
    <row r="37" spans="1:12" s="81" customFormat="1" ht="11.25">
      <c r="A37" s="303">
        <v>2008</v>
      </c>
      <c r="B37" s="315"/>
      <c r="C37" s="20"/>
      <c r="D37" s="66"/>
      <c r="E37" s="66"/>
      <c r="F37" s="66"/>
      <c r="G37" s="66"/>
      <c r="H37" s="66"/>
      <c r="I37" s="66"/>
      <c r="J37" s="66"/>
      <c r="K37" s="66"/>
      <c r="L37" s="66"/>
    </row>
    <row r="38" spans="1:12" s="81" customFormat="1" ht="3.75" customHeight="1">
      <c r="A38" s="67"/>
      <c r="B38" s="69"/>
      <c r="C38" s="20"/>
      <c r="D38" s="66"/>
      <c r="E38" s="66"/>
      <c r="F38" s="66"/>
      <c r="G38" s="66"/>
      <c r="H38" s="66"/>
      <c r="I38" s="66"/>
      <c r="J38" s="66"/>
      <c r="K38" s="66"/>
      <c r="L38" s="66"/>
    </row>
    <row r="39" spans="1:12" s="81" customFormat="1" ht="11.25">
      <c r="A39" s="139" t="s">
        <v>627</v>
      </c>
      <c r="B39" s="69"/>
      <c r="C39" s="20"/>
      <c r="D39" s="66"/>
      <c r="E39" s="66"/>
      <c r="F39" s="66"/>
      <c r="G39" s="66"/>
      <c r="H39" s="66"/>
      <c r="I39" s="66"/>
      <c r="J39" s="66"/>
      <c r="K39" s="66"/>
      <c r="L39" s="66"/>
    </row>
    <row r="40" spans="1:12" s="81" customFormat="1" ht="11.25">
      <c r="A40" s="61"/>
      <c r="B40" s="72" t="s">
        <v>19</v>
      </c>
      <c r="C40" s="20">
        <v>435711</v>
      </c>
      <c r="D40" s="66" t="s">
        <v>169</v>
      </c>
      <c r="E40" s="66" t="s">
        <v>139</v>
      </c>
      <c r="F40" s="66" t="s">
        <v>138</v>
      </c>
      <c r="G40" s="66" t="s">
        <v>139</v>
      </c>
      <c r="H40" s="66" t="s">
        <v>139</v>
      </c>
      <c r="I40" s="66" t="s">
        <v>252</v>
      </c>
      <c r="J40" s="66" t="s">
        <v>253</v>
      </c>
      <c r="K40" s="66" t="s">
        <v>254</v>
      </c>
      <c r="L40" s="66" t="s">
        <v>255</v>
      </c>
    </row>
    <row r="41" spans="1:12" s="81" customFormat="1" ht="11.25">
      <c r="A41" s="61"/>
      <c r="B41" s="72" t="s">
        <v>20</v>
      </c>
      <c r="C41" s="20">
        <v>143375</v>
      </c>
      <c r="D41" s="66">
        <v>1.6</v>
      </c>
      <c r="E41" s="66">
        <v>0.3</v>
      </c>
      <c r="F41" s="66">
        <v>13.5</v>
      </c>
      <c r="G41" s="66">
        <v>3.6</v>
      </c>
      <c r="H41" s="66">
        <v>2.2</v>
      </c>
      <c r="I41" s="66">
        <v>33.8</v>
      </c>
      <c r="J41" s="66">
        <v>41.2</v>
      </c>
      <c r="K41" s="66">
        <v>3.9</v>
      </c>
      <c r="L41" s="66">
        <v>45.2</v>
      </c>
    </row>
    <row r="42" spans="1:12" s="81" customFormat="1" ht="11.25">
      <c r="A42" s="61"/>
      <c r="B42" s="73" t="s">
        <v>21</v>
      </c>
      <c r="C42" s="20">
        <v>124990</v>
      </c>
      <c r="D42" s="66" t="s">
        <v>144</v>
      </c>
      <c r="E42" s="66" t="s">
        <v>160</v>
      </c>
      <c r="F42" s="66" t="s">
        <v>256</v>
      </c>
      <c r="G42" s="66" t="s">
        <v>163</v>
      </c>
      <c r="H42" s="66" t="s">
        <v>257</v>
      </c>
      <c r="I42" s="66" t="s">
        <v>258</v>
      </c>
      <c r="J42" s="66" t="s">
        <v>259</v>
      </c>
      <c r="K42" s="66" t="s">
        <v>260</v>
      </c>
      <c r="L42" s="66" t="s">
        <v>261</v>
      </c>
    </row>
    <row r="43" spans="1:12" s="81" customFormat="1" ht="11.25">
      <c r="A43" s="61"/>
      <c r="B43" s="74" t="s">
        <v>22</v>
      </c>
      <c r="C43" s="20">
        <v>81773</v>
      </c>
      <c r="D43" s="66" t="s">
        <v>183</v>
      </c>
      <c r="E43" s="66" t="s">
        <v>139</v>
      </c>
      <c r="F43" s="66" t="s">
        <v>163</v>
      </c>
      <c r="G43" s="66" t="s">
        <v>208</v>
      </c>
      <c r="H43" s="66" t="s">
        <v>189</v>
      </c>
      <c r="I43" s="66" t="s">
        <v>262</v>
      </c>
      <c r="J43" s="66" t="s">
        <v>263</v>
      </c>
      <c r="K43" s="66" t="s">
        <v>211</v>
      </c>
      <c r="L43" s="66" t="s">
        <v>264</v>
      </c>
    </row>
    <row r="44" spans="1:12" s="81" customFormat="1" ht="11.25">
      <c r="A44" s="61"/>
      <c r="B44" s="74" t="s">
        <v>23</v>
      </c>
      <c r="C44" s="20">
        <v>43217</v>
      </c>
      <c r="D44" s="66" t="s">
        <v>257</v>
      </c>
      <c r="E44" s="66" t="s">
        <v>160</v>
      </c>
      <c r="F44" s="66" t="s">
        <v>265</v>
      </c>
      <c r="G44" s="66" t="s">
        <v>162</v>
      </c>
      <c r="H44" s="66" t="s">
        <v>146</v>
      </c>
      <c r="I44" s="66" t="s">
        <v>266</v>
      </c>
      <c r="J44" s="66" t="s">
        <v>187</v>
      </c>
      <c r="K44" s="66" t="s">
        <v>267</v>
      </c>
      <c r="L44" s="66" t="s">
        <v>200</v>
      </c>
    </row>
    <row r="45" spans="1:12" s="81" customFormat="1" ht="11.25">
      <c r="A45" s="61"/>
      <c r="B45" s="73" t="s">
        <v>24</v>
      </c>
      <c r="C45" s="20">
        <v>18385</v>
      </c>
      <c r="D45" s="66" t="s">
        <v>195</v>
      </c>
      <c r="E45" s="66" t="s">
        <v>183</v>
      </c>
      <c r="F45" s="66" t="s">
        <v>268</v>
      </c>
      <c r="G45" s="66" t="s">
        <v>269</v>
      </c>
      <c r="H45" s="66" t="s">
        <v>155</v>
      </c>
      <c r="I45" s="66" t="s">
        <v>270</v>
      </c>
      <c r="J45" s="66" t="s">
        <v>161</v>
      </c>
      <c r="K45" s="66" t="s">
        <v>271</v>
      </c>
      <c r="L45" s="66" t="s">
        <v>272</v>
      </c>
    </row>
    <row r="46" spans="1:12" s="81" customFormat="1" ht="11.25">
      <c r="A46" s="61"/>
      <c r="B46" s="72" t="s">
        <v>71</v>
      </c>
      <c r="C46" s="20">
        <v>2088</v>
      </c>
      <c r="D46" s="66" t="s">
        <v>155</v>
      </c>
      <c r="E46" s="66" t="s">
        <v>214</v>
      </c>
      <c r="F46" s="66" t="s">
        <v>273</v>
      </c>
      <c r="G46" s="66" t="s">
        <v>274</v>
      </c>
      <c r="H46" s="66" t="s">
        <v>202</v>
      </c>
      <c r="I46" s="66" t="s">
        <v>275</v>
      </c>
      <c r="J46" s="66" t="s">
        <v>276</v>
      </c>
      <c r="K46" s="66" t="s">
        <v>277</v>
      </c>
      <c r="L46" s="66" t="s">
        <v>181</v>
      </c>
    </row>
    <row r="47" spans="1:12" s="154" customFormat="1" ht="11.25">
      <c r="A47" s="61"/>
      <c r="B47" s="61" t="s">
        <v>18</v>
      </c>
      <c r="C47" s="17">
        <v>581174</v>
      </c>
      <c r="D47" s="62" t="s">
        <v>182</v>
      </c>
      <c r="E47" s="62" t="s">
        <v>160</v>
      </c>
      <c r="F47" s="62" t="s">
        <v>175</v>
      </c>
      <c r="G47" s="62" t="s">
        <v>183</v>
      </c>
      <c r="H47" s="62" t="s">
        <v>184</v>
      </c>
      <c r="I47" s="62" t="s">
        <v>278</v>
      </c>
      <c r="J47" s="62" t="s">
        <v>279</v>
      </c>
      <c r="K47" s="62" t="s">
        <v>280</v>
      </c>
      <c r="L47" s="62" t="s">
        <v>281</v>
      </c>
    </row>
    <row r="48" spans="1:12" s="81" customFormat="1" ht="4.5" customHeight="1">
      <c r="A48" s="61"/>
      <c r="B48" s="72"/>
      <c r="C48" s="20"/>
      <c r="D48" s="66"/>
      <c r="E48" s="66"/>
      <c r="F48" s="66"/>
      <c r="G48" s="66"/>
      <c r="H48" s="66"/>
      <c r="I48" s="66"/>
      <c r="J48" s="66"/>
      <c r="K48" s="66"/>
      <c r="L48" s="66"/>
    </row>
    <row r="49" spans="1:12" s="81" customFormat="1" ht="11.25">
      <c r="A49" s="142" t="s">
        <v>91</v>
      </c>
      <c r="B49" s="72"/>
      <c r="C49" s="20"/>
      <c r="D49" s="66"/>
      <c r="E49" s="66"/>
      <c r="F49" s="66"/>
      <c r="G49" s="66"/>
      <c r="H49" s="66"/>
      <c r="I49" s="66"/>
      <c r="J49" s="66"/>
      <c r="K49" s="66"/>
      <c r="L49" s="66"/>
    </row>
    <row r="50" spans="1:12" s="81" customFormat="1" ht="11.25">
      <c r="A50" s="61"/>
      <c r="B50" s="144" t="s">
        <v>25</v>
      </c>
      <c r="C50" s="20">
        <v>9471</v>
      </c>
      <c r="D50" s="66" t="s">
        <v>274</v>
      </c>
      <c r="E50" s="66" t="s">
        <v>139</v>
      </c>
      <c r="F50" s="66" t="s">
        <v>179</v>
      </c>
      <c r="G50" s="66" t="s">
        <v>282</v>
      </c>
      <c r="H50" s="66" t="s">
        <v>146</v>
      </c>
      <c r="I50" s="66" t="s">
        <v>283</v>
      </c>
      <c r="J50" s="66" t="s">
        <v>284</v>
      </c>
      <c r="K50" s="66" t="s">
        <v>168</v>
      </c>
      <c r="L50" s="66" t="s">
        <v>285</v>
      </c>
    </row>
    <row r="51" spans="1:12" s="81" customFormat="1" ht="11.25">
      <c r="A51" s="61"/>
      <c r="B51" s="144" t="s">
        <v>26</v>
      </c>
      <c r="C51" s="20">
        <v>19308</v>
      </c>
      <c r="D51" s="66" t="s">
        <v>147</v>
      </c>
      <c r="E51" s="66" t="s">
        <v>160</v>
      </c>
      <c r="F51" s="66" t="s">
        <v>286</v>
      </c>
      <c r="G51" s="66" t="s">
        <v>287</v>
      </c>
      <c r="H51" s="66" t="s">
        <v>199</v>
      </c>
      <c r="I51" s="66" t="s">
        <v>288</v>
      </c>
      <c r="J51" s="66" t="s">
        <v>289</v>
      </c>
      <c r="K51" s="66" t="s">
        <v>184</v>
      </c>
      <c r="L51" s="66" t="s">
        <v>290</v>
      </c>
    </row>
    <row r="52" spans="1:12" s="81" customFormat="1" ht="11.25">
      <c r="A52" s="61"/>
      <c r="B52" s="144" t="s">
        <v>27</v>
      </c>
      <c r="C52" s="20">
        <v>2499</v>
      </c>
      <c r="D52" s="66" t="s">
        <v>189</v>
      </c>
      <c r="E52" s="66" t="s">
        <v>202</v>
      </c>
      <c r="F52" s="66" t="s">
        <v>281</v>
      </c>
      <c r="G52" s="66" t="s">
        <v>154</v>
      </c>
      <c r="H52" s="66" t="s">
        <v>291</v>
      </c>
      <c r="I52" s="66" t="s">
        <v>292</v>
      </c>
      <c r="J52" s="66" t="s">
        <v>267</v>
      </c>
      <c r="K52" s="66" t="s">
        <v>160</v>
      </c>
      <c r="L52" s="66" t="s">
        <v>154</v>
      </c>
    </row>
    <row r="53" spans="1:12" s="81" customFormat="1" ht="11.25">
      <c r="A53" s="61"/>
      <c r="B53" s="144" t="s">
        <v>28</v>
      </c>
      <c r="C53" s="20">
        <v>533</v>
      </c>
      <c r="D53" s="66" t="s">
        <v>169</v>
      </c>
      <c r="E53" s="66" t="s">
        <v>152</v>
      </c>
      <c r="F53" s="66" t="s">
        <v>293</v>
      </c>
      <c r="G53" s="66" t="s">
        <v>291</v>
      </c>
      <c r="H53" s="66" t="s">
        <v>184</v>
      </c>
      <c r="I53" s="66" t="s">
        <v>294</v>
      </c>
      <c r="J53" s="66" t="s">
        <v>221</v>
      </c>
      <c r="K53" s="66" t="s">
        <v>153</v>
      </c>
      <c r="L53" s="66" t="s">
        <v>221</v>
      </c>
    </row>
    <row r="54" spans="1:12" s="81" customFormat="1" ht="11.25">
      <c r="A54" s="61"/>
      <c r="B54" s="144" t="s">
        <v>29</v>
      </c>
      <c r="C54" s="20">
        <v>12357</v>
      </c>
      <c r="D54" s="66" t="s">
        <v>271</v>
      </c>
      <c r="E54" s="66" t="s">
        <v>138</v>
      </c>
      <c r="F54" s="66" t="s">
        <v>295</v>
      </c>
      <c r="G54" s="66" t="s">
        <v>269</v>
      </c>
      <c r="H54" s="66" t="s">
        <v>195</v>
      </c>
      <c r="I54" s="66" t="s">
        <v>296</v>
      </c>
      <c r="J54" s="66" t="s">
        <v>149</v>
      </c>
      <c r="K54" s="66" t="s">
        <v>297</v>
      </c>
      <c r="L54" s="66" t="s">
        <v>298</v>
      </c>
    </row>
    <row r="55" spans="1:12" s="81" customFormat="1" ht="14.25" customHeight="1">
      <c r="A55" s="61"/>
      <c r="B55" s="144" t="s">
        <v>30</v>
      </c>
      <c r="C55" s="20">
        <v>6912</v>
      </c>
      <c r="D55" s="66" t="s">
        <v>168</v>
      </c>
      <c r="E55" s="66" t="s">
        <v>138</v>
      </c>
      <c r="F55" s="66" t="s">
        <v>299</v>
      </c>
      <c r="G55" s="66" t="s">
        <v>300</v>
      </c>
      <c r="H55" s="66" t="s">
        <v>223</v>
      </c>
      <c r="I55" s="66" t="s">
        <v>301</v>
      </c>
      <c r="J55" s="66" t="s">
        <v>302</v>
      </c>
      <c r="K55" s="66" t="s">
        <v>274</v>
      </c>
      <c r="L55" s="66" t="s">
        <v>303</v>
      </c>
    </row>
    <row r="56" spans="1:12" s="81" customFormat="1" ht="11.25">
      <c r="A56" s="61"/>
      <c r="B56" s="144" t="s">
        <v>31</v>
      </c>
      <c r="C56" s="20">
        <v>1125</v>
      </c>
      <c r="D56" s="66" t="s">
        <v>221</v>
      </c>
      <c r="E56" s="66" t="s">
        <v>160</v>
      </c>
      <c r="F56" s="66" t="s">
        <v>304</v>
      </c>
      <c r="G56" s="66" t="s">
        <v>274</v>
      </c>
      <c r="H56" s="66" t="s">
        <v>155</v>
      </c>
      <c r="I56" s="66" t="s">
        <v>305</v>
      </c>
      <c r="J56" s="66" t="s">
        <v>306</v>
      </c>
      <c r="K56" s="66" t="s">
        <v>307</v>
      </c>
      <c r="L56" s="66" t="s">
        <v>308</v>
      </c>
    </row>
    <row r="57" spans="1:12" s="81" customFormat="1" ht="11.25">
      <c r="A57" s="61"/>
      <c r="B57" s="144" t="s">
        <v>32</v>
      </c>
      <c r="C57" s="20">
        <v>618</v>
      </c>
      <c r="D57" s="66" t="s">
        <v>247</v>
      </c>
      <c r="E57" s="66" t="s">
        <v>221</v>
      </c>
      <c r="F57" s="66" t="s">
        <v>278</v>
      </c>
      <c r="G57" s="66" t="s">
        <v>208</v>
      </c>
      <c r="H57" s="66" t="s">
        <v>183</v>
      </c>
      <c r="I57" s="66" t="s">
        <v>309</v>
      </c>
      <c r="J57" s="66" t="s">
        <v>310</v>
      </c>
      <c r="K57" s="66" t="s">
        <v>311</v>
      </c>
      <c r="L57" s="66" t="s">
        <v>312</v>
      </c>
    </row>
    <row r="58" spans="1:12" s="81" customFormat="1" ht="11.25">
      <c r="A58" s="61"/>
      <c r="B58" s="144" t="s">
        <v>33</v>
      </c>
      <c r="C58" s="20">
        <v>88</v>
      </c>
      <c r="D58" s="66" t="s">
        <v>153</v>
      </c>
      <c r="E58" s="66" t="s">
        <v>152</v>
      </c>
      <c r="F58" s="66" t="s">
        <v>258</v>
      </c>
      <c r="G58" s="66" t="s">
        <v>163</v>
      </c>
      <c r="H58" s="66" t="s">
        <v>152</v>
      </c>
      <c r="I58" s="66" t="s">
        <v>313</v>
      </c>
      <c r="J58" s="66" t="s">
        <v>285</v>
      </c>
      <c r="K58" s="66" t="s">
        <v>163</v>
      </c>
      <c r="L58" s="66" t="s">
        <v>258</v>
      </c>
    </row>
    <row r="59" spans="1:12" s="81" customFormat="1" ht="11.25">
      <c r="A59" s="61"/>
      <c r="B59" s="144" t="s">
        <v>34</v>
      </c>
      <c r="C59" s="20">
        <v>2026</v>
      </c>
      <c r="D59" s="66" t="s">
        <v>274</v>
      </c>
      <c r="E59" s="66" t="s">
        <v>152</v>
      </c>
      <c r="F59" s="66" t="s">
        <v>314</v>
      </c>
      <c r="G59" s="66" t="s">
        <v>168</v>
      </c>
      <c r="H59" s="66" t="s">
        <v>189</v>
      </c>
      <c r="I59" s="66" t="s">
        <v>304</v>
      </c>
      <c r="J59" s="66" t="s">
        <v>315</v>
      </c>
      <c r="K59" s="66" t="s">
        <v>245</v>
      </c>
      <c r="L59" s="66" t="s">
        <v>316</v>
      </c>
    </row>
    <row r="60" spans="1:12" s="81" customFormat="1" ht="11.25">
      <c r="A60" s="61"/>
      <c r="B60" s="144" t="s">
        <v>35</v>
      </c>
      <c r="C60" s="20">
        <v>4520</v>
      </c>
      <c r="D60" s="66" t="s">
        <v>168</v>
      </c>
      <c r="E60" s="66" t="s">
        <v>221</v>
      </c>
      <c r="F60" s="66" t="s">
        <v>317</v>
      </c>
      <c r="G60" s="66" t="s">
        <v>274</v>
      </c>
      <c r="H60" s="66" t="s">
        <v>152</v>
      </c>
      <c r="I60" s="66" t="s">
        <v>233</v>
      </c>
      <c r="J60" s="66" t="s">
        <v>318</v>
      </c>
      <c r="K60" s="66" t="s">
        <v>319</v>
      </c>
      <c r="L60" s="66" t="s">
        <v>320</v>
      </c>
    </row>
    <row r="61" spans="1:12" s="81" customFormat="1" ht="11.25">
      <c r="A61" s="61"/>
      <c r="B61" s="144" t="s">
        <v>36</v>
      </c>
      <c r="C61" s="20">
        <v>2132</v>
      </c>
      <c r="D61" s="66" t="s">
        <v>257</v>
      </c>
      <c r="E61" s="66" t="s">
        <v>184</v>
      </c>
      <c r="F61" s="66" t="s">
        <v>321</v>
      </c>
      <c r="G61" s="66" t="s">
        <v>322</v>
      </c>
      <c r="H61" s="66" t="s">
        <v>294</v>
      </c>
      <c r="I61" s="66" t="s">
        <v>323</v>
      </c>
      <c r="J61" s="66" t="s">
        <v>324</v>
      </c>
      <c r="K61" s="66" t="s">
        <v>297</v>
      </c>
      <c r="L61" s="66" t="s">
        <v>325</v>
      </c>
    </row>
    <row r="62" spans="1:12" s="154" customFormat="1" ht="12" customHeight="1">
      <c r="A62" s="61"/>
      <c r="B62" s="149" t="s">
        <v>137</v>
      </c>
      <c r="C62" s="17">
        <v>61602</v>
      </c>
      <c r="D62" s="62">
        <v>2.3</v>
      </c>
      <c r="E62" s="62">
        <v>0.5</v>
      </c>
      <c r="F62" s="62">
        <v>26.8</v>
      </c>
      <c r="G62" s="62">
        <v>5.5</v>
      </c>
      <c r="H62" s="62">
        <v>3</v>
      </c>
      <c r="I62" s="62">
        <v>30.7</v>
      </c>
      <c r="J62" s="62">
        <v>27.9</v>
      </c>
      <c r="K62" s="62">
        <v>3.5</v>
      </c>
      <c r="L62" s="62">
        <v>31.3</v>
      </c>
    </row>
    <row r="63" spans="1:12" s="81" customFormat="1" ht="11.25">
      <c r="A63" s="61"/>
      <c r="B63" s="144"/>
      <c r="C63" s="20"/>
      <c r="D63" s="66"/>
      <c r="E63" s="66"/>
      <c r="F63" s="66"/>
      <c r="G63" s="66"/>
      <c r="H63" s="66"/>
      <c r="I63" s="66"/>
      <c r="J63" s="66"/>
      <c r="K63" s="66"/>
      <c r="L63" s="66"/>
    </row>
    <row r="64" spans="1:12" s="81" customFormat="1" ht="11.25">
      <c r="A64" s="303">
        <v>2009</v>
      </c>
      <c r="B64" s="315"/>
      <c r="C64" s="20"/>
      <c r="D64" s="66"/>
      <c r="E64" s="66"/>
      <c r="F64" s="66"/>
      <c r="G64" s="66"/>
      <c r="H64" s="66"/>
      <c r="I64" s="66"/>
      <c r="J64" s="66"/>
      <c r="K64" s="66"/>
      <c r="L64" s="66"/>
    </row>
    <row r="65" spans="1:12" s="81" customFormat="1" ht="3.75" customHeight="1">
      <c r="A65" s="67"/>
      <c r="B65" s="69"/>
      <c r="C65" s="20"/>
      <c r="D65" s="66"/>
      <c r="E65" s="66"/>
      <c r="F65" s="66"/>
      <c r="G65" s="66"/>
      <c r="H65" s="66"/>
      <c r="I65" s="66"/>
      <c r="J65" s="66"/>
      <c r="K65" s="66"/>
      <c r="L65" s="66"/>
    </row>
    <row r="66" spans="1:12" s="81" customFormat="1" ht="11.25">
      <c r="A66" s="139" t="s">
        <v>627</v>
      </c>
      <c r="B66" s="69"/>
      <c r="C66" s="20"/>
      <c r="D66" s="66"/>
      <c r="E66" s="66"/>
      <c r="F66" s="66"/>
      <c r="G66" s="66"/>
      <c r="H66" s="66"/>
      <c r="I66" s="66"/>
      <c r="J66" s="66"/>
      <c r="K66" s="66"/>
      <c r="L66" s="66"/>
    </row>
    <row r="67" spans="1:12" s="81" customFormat="1" ht="11.25">
      <c r="A67" s="61"/>
      <c r="B67" s="72" t="s">
        <v>19</v>
      </c>
      <c r="C67" s="20">
        <v>423759</v>
      </c>
      <c r="D67" s="66">
        <v>0.4</v>
      </c>
      <c r="E67" s="66">
        <v>0.1</v>
      </c>
      <c r="F67" s="66">
        <v>0.5</v>
      </c>
      <c r="G67" s="66">
        <v>0.1</v>
      </c>
      <c r="H67" s="66">
        <v>0.1</v>
      </c>
      <c r="I67" s="66">
        <v>6.6</v>
      </c>
      <c r="J67" s="66">
        <v>55.2</v>
      </c>
      <c r="K67" s="66">
        <v>37.1</v>
      </c>
      <c r="L67" s="66">
        <v>92.2</v>
      </c>
    </row>
    <row r="68" spans="1:12" s="81" customFormat="1" ht="11.25">
      <c r="A68" s="61"/>
      <c r="B68" s="72" t="s">
        <v>20</v>
      </c>
      <c r="C68" s="20">
        <v>141368</v>
      </c>
      <c r="D68" s="66">
        <v>1.4</v>
      </c>
      <c r="E68" s="66">
        <v>0.2</v>
      </c>
      <c r="F68" s="66">
        <v>13.2</v>
      </c>
      <c r="G68" s="66">
        <v>3</v>
      </c>
      <c r="H68" s="66">
        <v>2</v>
      </c>
      <c r="I68" s="66">
        <v>36.8</v>
      </c>
      <c r="J68" s="66">
        <v>39.2</v>
      </c>
      <c r="K68" s="66">
        <v>4.1</v>
      </c>
      <c r="L68" s="66">
        <v>43.3</v>
      </c>
    </row>
    <row r="69" spans="1:12" s="81" customFormat="1" ht="11.25">
      <c r="A69" s="61"/>
      <c r="B69" s="73" t="s">
        <v>21</v>
      </c>
      <c r="C69" s="20">
        <v>123380</v>
      </c>
      <c r="D69" s="66">
        <v>1.3</v>
      </c>
      <c r="E69" s="66">
        <v>0.1</v>
      </c>
      <c r="F69" s="66">
        <v>6.9</v>
      </c>
      <c r="G69" s="66">
        <v>2.9</v>
      </c>
      <c r="H69" s="66">
        <v>2.1</v>
      </c>
      <c r="I69" s="66">
        <v>39.6</v>
      </c>
      <c r="J69" s="66">
        <v>42.8</v>
      </c>
      <c r="K69" s="66">
        <v>4.3</v>
      </c>
      <c r="L69" s="66">
        <v>47.1</v>
      </c>
    </row>
    <row r="70" spans="1:12" s="81" customFormat="1" ht="11.25">
      <c r="A70" s="61"/>
      <c r="B70" s="74" t="s">
        <v>22</v>
      </c>
      <c r="C70" s="20">
        <v>79486</v>
      </c>
      <c r="D70" s="66">
        <v>0.9</v>
      </c>
      <c r="E70" s="66">
        <v>0.1</v>
      </c>
      <c r="F70" s="66">
        <v>3</v>
      </c>
      <c r="G70" s="66">
        <v>1.6</v>
      </c>
      <c r="H70" s="66">
        <v>1.5</v>
      </c>
      <c r="I70" s="66">
        <v>39.2</v>
      </c>
      <c r="J70" s="66">
        <v>49.2</v>
      </c>
      <c r="K70" s="66">
        <v>4.5</v>
      </c>
      <c r="L70" s="66">
        <v>53.7</v>
      </c>
    </row>
    <row r="71" spans="1:12" s="81" customFormat="1" ht="11.25">
      <c r="A71" s="61"/>
      <c r="B71" s="74" t="s">
        <v>23</v>
      </c>
      <c r="C71" s="20">
        <v>43894</v>
      </c>
      <c r="D71" s="66">
        <v>1.9</v>
      </c>
      <c r="E71" s="66">
        <v>0.2</v>
      </c>
      <c r="F71" s="66">
        <v>13.9</v>
      </c>
      <c r="G71" s="66">
        <v>5.1</v>
      </c>
      <c r="H71" s="66">
        <v>3.2</v>
      </c>
      <c r="I71" s="66">
        <v>40.4</v>
      </c>
      <c r="J71" s="66">
        <v>31.3</v>
      </c>
      <c r="K71" s="66">
        <v>4</v>
      </c>
      <c r="L71" s="66">
        <v>35.3</v>
      </c>
    </row>
    <row r="72" spans="1:12" s="81" customFormat="1" ht="11.25">
      <c r="A72" s="61"/>
      <c r="B72" s="73" t="s">
        <v>24</v>
      </c>
      <c r="C72" s="20">
        <v>17988</v>
      </c>
      <c r="D72" s="66">
        <v>2.2</v>
      </c>
      <c r="E72" s="66">
        <v>0.5</v>
      </c>
      <c r="F72" s="66">
        <v>56.3</v>
      </c>
      <c r="G72" s="66">
        <v>4.2</v>
      </c>
      <c r="H72" s="66">
        <v>1.6</v>
      </c>
      <c r="I72" s="66">
        <v>17.9</v>
      </c>
      <c r="J72" s="66">
        <v>14.6</v>
      </c>
      <c r="K72" s="66">
        <v>2.8</v>
      </c>
      <c r="L72" s="66">
        <v>17.4</v>
      </c>
    </row>
    <row r="73" spans="1:12" s="81" customFormat="1" ht="11.25">
      <c r="A73" s="61"/>
      <c r="B73" s="72" t="s">
        <v>71</v>
      </c>
      <c r="C73" s="20">
        <v>2021</v>
      </c>
      <c r="D73" s="66">
        <v>0.9</v>
      </c>
      <c r="E73" s="66">
        <v>6.4</v>
      </c>
      <c r="F73" s="66">
        <v>16.5</v>
      </c>
      <c r="G73" s="66">
        <v>1.8</v>
      </c>
      <c r="H73" s="66">
        <v>0.9</v>
      </c>
      <c r="I73" s="66">
        <v>17.5</v>
      </c>
      <c r="J73" s="66">
        <v>41.7</v>
      </c>
      <c r="K73" s="66">
        <v>14.2</v>
      </c>
      <c r="L73" s="66">
        <v>55.8</v>
      </c>
    </row>
    <row r="74" spans="1:12" s="154" customFormat="1" ht="11.25">
      <c r="A74" s="61"/>
      <c r="B74" s="61" t="s">
        <v>18</v>
      </c>
      <c r="C74" s="17">
        <v>567148</v>
      </c>
      <c r="D74" s="62">
        <v>0.6</v>
      </c>
      <c r="E74" s="62">
        <v>0.1</v>
      </c>
      <c r="F74" s="62">
        <v>3.7</v>
      </c>
      <c r="G74" s="62">
        <v>0.8</v>
      </c>
      <c r="H74" s="62">
        <v>0.6</v>
      </c>
      <c r="I74" s="62">
        <v>14.2</v>
      </c>
      <c r="J74" s="62">
        <v>51.1</v>
      </c>
      <c r="K74" s="62">
        <v>28.8</v>
      </c>
      <c r="L74" s="62">
        <v>79.9</v>
      </c>
    </row>
    <row r="75" spans="1:12" s="81" customFormat="1" ht="4.5" customHeight="1">
      <c r="A75" s="61"/>
      <c r="B75" s="72"/>
      <c r="C75" s="20"/>
      <c r="D75" s="66"/>
      <c r="E75" s="66"/>
      <c r="F75" s="66"/>
      <c r="G75" s="66"/>
      <c r="H75" s="66"/>
      <c r="I75" s="66"/>
      <c r="J75" s="66"/>
      <c r="K75" s="66"/>
      <c r="L75" s="66"/>
    </row>
    <row r="76" spans="1:12" s="81" customFormat="1" ht="11.25">
      <c r="A76" s="142" t="s">
        <v>91</v>
      </c>
      <c r="B76" s="72"/>
      <c r="C76" s="20"/>
      <c r="D76" s="66"/>
      <c r="E76" s="66"/>
      <c r="F76" s="66"/>
      <c r="G76" s="66"/>
      <c r="H76" s="66"/>
      <c r="I76" s="66"/>
      <c r="J76" s="66"/>
      <c r="K76" s="66"/>
      <c r="L76" s="66"/>
    </row>
    <row r="77" spans="1:12" s="81" customFormat="1" ht="11.25">
      <c r="A77" s="61"/>
      <c r="B77" s="144" t="s">
        <v>25</v>
      </c>
      <c r="C77" s="20">
        <v>9046</v>
      </c>
      <c r="D77" s="66">
        <v>2</v>
      </c>
      <c r="E77" s="66">
        <v>0.1</v>
      </c>
      <c r="F77" s="66">
        <v>16.4</v>
      </c>
      <c r="G77" s="66">
        <v>4.8</v>
      </c>
      <c r="H77" s="66">
        <v>3.1</v>
      </c>
      <c r="I77" s="66">
        <v>41</v>
      </c>
      <c r="J77" s="66">
        <v>30.4</v>
      </c>
      <c r="K77" s="66">
        <v>2.2</v>
      </c>
      <c r="L77" s="66">
        <v>32.5</v>
      </c>
    </row>
    <row r="78" spans="1:12" s="81" customFormat="1" ht="11.25">
      <c r="A78" s="61"/>
      <c r="B78" s="144" t="s">
        <v>26</v>
      </c>
      <c r="C78" s="20">
        <v>19501</v>
      </c>
      <c r="D78" s="66">
        <v>1.9</v>
      </c>
      <c r="E78" s="66">
        <v>0.2</v>
      </c>
      <c r="F78" s="66">
        <v>28</v>
      </c>
      <c r="G78" s="66">
        <v>6.7</v>
      </c>
      <c r="H78" s="66">
        <v>4</v>
      </c>
      <c r="I78" s="66">
        <v>40.2</v>
      </c>
      <c r="J78" s="66">
        <v>18.3</v>
      </c>
      <c r="K78" s="66">
        <v>0.7</v>
      </c>
      <c r="L78" s="66">
        <v>19</v>
      </c>
    </row>
    <row r="79" spans="1:12" s="81" customFormat="1" ht="11.25">
      <c r="A79" s="61"/>
      <c r="B79" s="144" t="s">
        <v>27</v>
      </c>
      <c r="C79" s="20">
        <v>2411</v>
      </c>
      <c r="D79" s="66">
        <v>0.7</v>
      </c>
      <c r="E79" s="66">
        <v>0.2</v>
      </c>
      <c r="F79" s="66">
        <v>84.9</v>
      </c>
      <c r="G79" s="66">
        <v>3.2</v>
      </c>
      <c r="H79" s="66">
        <v>1.1</v>
      </c>
      <c r="I79" s="66">
        <v>6.7</v>
      </c>
      <c r="J79" s="66">
        <v>3</v>
      </c>
      <c r="K79" s="66" t="s">
        <v>61</v>
      </c>
      <c r="L79" s="66">
        <v>3.1</v>
      </c>
    </row>
    <row r="80" spans="1:12" s="81" customFormat="1" ht="11.25">
      <c r="A80" s="61"/>
      <c r="B80" s="144" t="s">
        <v>28</v>
      </c>
      <c r="C80" s="20">
        <v>593</v>
      </c>
      <c r="D80" s="66" t="s">
        <v>61</v>
      </c>
      <c r="E80" s="66" t="s">
        <v>61</v>
      </c>
      <c r="F80" s="66">
        <v>94.6</v>
      </c>
      <c r="G80" s="66">
        <v>1</v>
      </c>
      <c r="H80" s="66" t="s">
        <v>61</v>
      </c>
      <c r="I80" s="66">
        <v>2.4</v>
      </c>
      <c r="J80" s="66">
        <v>1.5</v>
      </c>
      <c r="K80" s="66" t="s">
        <v>61</v>
      </c>
      <c r="L80" s="66">
        <v>1.5</v>
      </c>
    </row>
    <row r="81" spans="1:12" s="81" customFormat="1" ht="11.25">
      <c r="A81" s="61"/>
      <c r="B81" s="144" t="s">
        <v>29</v>
      </c>
      <c r="C81" s="20">
        <v>12123</v>
      </c>
      <c r="D81" s="66">
        <v>2.3</v>
      </c>
      <c r="E81" s="66">
        <v>0.4</v>
      </c>
      <c r="F81" s="66">
        <v>13.7</v>
      </c>
      <c r="G81" s="66">
        <v>3.8</v>
      </c>
      <c r="H81" s="66">
        <v>2</v>
      </c>
      <c r="I81" s="66">
        <v>32.6</v>
      </c>
      <c r="J81" s="66">
        <v>38.8</v>
      </c>
      <c r="K81" s="66">
        <v>6.3</v>
      </c>
      <c r="L81" s="66">
        <v>45.1</v>
      </c>
    </row>
    <row r="82" spans="1:12" s="81" customFormat="1" ht="14.25" customHeight="1">
      <c r="A82" s="61"/>
      <c r="B82" s="144" t="s">
        <v>30</v>
      </c>
      <c r="C82" s="20">
        <v>7404</v>
      </c>
      <c r="D82" s="66">
        <v>1.8</v>
      </c>
      <c r="E82" s="66">
        <v>0.2</v>
      </c>
      <c r="F82" s="66">
        <v>26.9</v>
      </c>
      <c r="G82" s="66">
        <v>5.7</v>
      </c>
      <c r="H82" s="66">
        <v>3</v>
      </c>
      <c r="I82" s="66">
        <v>36.1</v>
      </c>
      <c r="J82" s="66">
        <v>24.3</v>
      </c>
      <c r="K82" s="66">
        <v>2.1</v>
      </c>
      <c r="L82" s="66">
        <v>26.3</v>
      </c>
    </row>
    <row r="83" spans="1:12" s="81" customFormat="1" ht="11.25">
      <c r="A83" s="61"/>
      <c r="B83" s="144" t="s">
        <v>31</v>
      </c>
      <c r="C83" s="20">
        <v>1108</v>
      </c>
      <c r="D83" s="66">
        <v>1.2</v>
      </c>
      <c r="E83" s="66" t="s">
        <v>61</v>
      </c>
      <c r="F83" s="66">
        <v>18.4</v>
      </c>
      <c r="G83" s="66">
        <v>3.2</v>
      </c>
      <c r="H83" s="66">
        <v>2.2</v>
      </c>
      <c r="I83" s="66">
        <v>25.5</v>
      </c>
      <c r="J83" s="66">
        <v>35.6</v>
      </c>
      <c r="K83" s="66">
        <v>13.9</v>
      </c>
      <c r="L83" s="66">
        <v>49.5</v>
      </c>
    </row>
    <row r="84" spans="1:12" ht="11.25">
      <c r="A84" s="61"/>
      <c r="B84" s="144" t="s">
        <v>32</v>
      </c>
      <c r="C84" s="20">
        <v>656</v>
      </c>
      <c r="D84" s="66">
        <v>1.7</v>
      </c>
      <c r="E84" s="66" t="s">
        <v>61</v>
      </c>
      <c r="F84" s="66">
        <v>13.6</v>
      </c>
      <c r="G84" s="66">
        <v>2.1</v>
      </c>
      <c r="H84" s="66">
        <v>1.7</v>
      </c>
      <c r="I84" s="66">
        <v>20.3</v>
      </c>
      <c r="J84" s="66">
        <v>43</v>
      </c>
      <c r="K84" s="66">
        <v>17.2</v>
      </c>
      <c r="L84" s="66">
        <v>60.2</v>
      </c>
    </row>
    <row r="85" spans="1:12" ht="11.25">
      <c r="A85" s="61"/>
      <c r="B85" s="143" t="s">
        <v>33</v>
      </c>
      <c r="C85" s="20">
        <v>60</v>
      </c>
      <c r="D85" s="66" t="s">
        <v>61</v>
      </c>
      <c r="E85" s="66">
        <v>0</v>
      </c>
      <c r="F85" s="66">
        <v>28.3</v>
      </c>
      <c r="G85" s="66">
        <v>6.7</v>
      </c>
      <c r="H85" s="66" t="s">
        <v>61</v>
      </c>
      <c r="I85" s="66">
        <v>15</v>
      </c>
      <c r="J85" s="66">
        <v>38.3</v>
      </c>
      <c r="K85" s="66">
        <v>8.3</v>
      </c>
      <c r="L85" s="66">
        <v>46.7</v>
      </c>
    </row>
    <row r="86" spans="1:12" ht="11.25">
      <c r="A86" s="61"/>
      <c r="B86" s="143" t="s">
        <v>34</v>
      </c>
      <c r="C86" s="20">
        <v>2062</v>
      </c>
      <c r="D86" s="66">
        <v>2.8</v>
      </c>
      <c r="E86" s="66">
        <v>0.6</v>
      </c>
      <c r="F86" s="66">
        <v>26.3</v>
      </c>
      <c r="G86" s="66">
        <v>1.7</v>
      </c>
      <c r="H86" s="66">
        <v>0.8</v>
      </c>
      <c r="I86" s="66">
        <v>22.4</v>
      </c>
      <c r="J86" s="66">
        <v>34.6</v>
      </c>
      <c r="K86" s="66">
        <v>10.8</v>
      </c>
      <c r="L86" s="66">
        <v>45.4</v>
      </c>
    </row>
    <row r="87" spans="1:12" ht="11.25">
      <c r="A87" s="61"/>
      <c r="B87" s="143" t="s">
        <v>35</v>
      </c>
      <c r="C87" s="20">
        <v>4633</v>
      </c>
      <c r="D87" s="66">
        <v>2</v>
      </c>
      <c r="E87" s="66">
        <v>0.8</v>
      </c>
      <c r="F87" s="66">
        <v>38.5</v>
      </c>
      <c r="G87" s="66">
        <v>2.6</v>
      </c>
      <c r="H87" s="66">
        <v>0.9</v>
      </c>
      <c r="I87" s="66">
        <v>19.4</v>
      </c>
      <c r="J87" s="66">
        <v>28.3</v>
      </c>
      <c r="K87" s="66">
        <v>7.5</v>
      </c>
      <c r="L87" s="66">
        <v>35.8</v>
      </c>
    </row>
    <row r="88" spans="1:12" s="81" customFormat="1" ht="11.25">
      <c r="A88" s="61"/>
      <c r="B88" s="144" t="s">
        <v>36</v>
      </c>
      <c r="C88" s="20">
        <v>2285</v>
      </c>
      <c r="D88" s="66">
        <v>2.5</v>
      </c>
      <c r="E88" s="66">
        <v>0.4</v>
      </c>
      <c r="F88" s="66">
        <v>16.8</v>
      </c>
      <c r="G88" s="66">
        <v>4.2</v>
      </c>
      <c r="H88" s="66">
        <v>2.2</v>
      </c>
      <c r="I88" s="66">
        <v>35</v>
      </c>
      <c r="J88" s="66">
        <v>32.8</v>
      </c>
      <c r="K88" s="66">
        <v>6.2</v>
      </c>
      <c r="L88" s="66">
        <v>38.9</v>
      </c>
    </row>
    <row r="89" spans="1:12" s="154" customFormat="1" ht="12" customHeight="1">
      <c r="A89" s="61"/>
      <c r="B89" s="149" t="s">
        <v>137</v>
      </c>
      <c r="C89" s="17">
        <v>61882</v>
      </c>
      <c r="D89" s="62">
        <v>2</v>
      </c>
      <c r="E89" s="62">
        <v>0.3</v>
      </c>
      <c r="F89" s="62">
        <v>26.2</v>
      </c>
      <c r="G89" s="62">
        <v>4.9</v>
      </c>
      <c r="H89" s="62">
        <v>2.8</v>
      </c>
      <c r="I89" s="62">
        <v>33.8</v>
      </c>
      <c r="J89" s="62">
        <v>26.5</v>
      </c>
      <c r="K89" s="62">
        <v>3.6</v>
      </c>
      <c r="L89" s="62">
        <v>30.1</v>
      </c>
    </row>
    <row r="90" spans="1:12" s="81" customFormat="1" ht="11.25">
      <c r="A90" s="61"/>
      <c r="B90" s="144"/>
      <c r="C90" s="20"/>
      <c r="D90" s="66"/>
      <c r="E90" s="66"/>
      <c r="F90" s="66"/>
      <c r="G90" s="66"/>
      <c r="H90" s="66"/>
      <c r="I90" s="66"/>
      <c r="J90" s="66"/>
      <c r="K90" s="66"/>
      <c r="L90" s="66"/>
    </row>
    <row r="91" spans="1:12" s="81" customFormat="1" ht="11.25">
      <c r="A91" s="303">
        <v>2010</v>
      </c>
      <c r="B91" s="315"/>
      <c r="C91" s="20"/>
      <c r="D91" s="66"/>
      <c r="E91" s="66"/>
      <c r="F91" s="66"/>
      <c r="G91" s="66"/>
      <c r="H91" s="66"/>
      <c r="I91" s="66"/>
      <c r="J91" s="66"/>
      <c r="K91" s="66"/>
      <c r="L91" s="66"/>
    </row>
    <row r="92" spans="1:12" s="81" customFormat="1" ht="3.75" customHeight="1">
      <c r="A92" s="67"/>
      <c r="B92" s="69"/>
      <c r="C92" s="20"/>
      <c r="D92" s="66"/>
      <c r="E92" s="66"/>
      <c r="F92" s="66"/>
      <c r="G92" s="66"/>
      <c r="H92" s="66"/>
      <c r="I92" s="66"/>
      <c r="J92" s="66"/>
      <c r="K92" s="66"/>
      <c r="L92" s="66"/>
    </row>
    <row r="93" spans="1:12" s="81" customFormat="1" ht="11.25">
      <c r="A93" s="139" t="s">
        <v>627</v>
      </c>
      <c r="B93" s="69"/>
      <c r="C93" s="20"/>
      <c r="D93" s="66"/>
      <c r="E93" s="66"/>
      <c r="F93" s="66"/>
      <c r="G93" s="66"/>
      <c r="H93" s="66"/>
      <c r="I93" s="66"/>
      <c r="J93" s="66"/>
      <c r="K93" s="66"/>
      <c r="L93" s="66"/>
    </row>
    <row r="94" spans="1:12" s="81" customFormat="1" ht="11.25">
      <c r="A94" s="61"/>
      <c r="B94" s="72" t="s">
        <v>19</v>
      </c>
      <c r="C94" s="20">
        <v>304491</v>
      </c>
      <c r="D94" s="66">
        <v>0</v>
      </c>
      <c r="E94" s="66">
        <v>0</v>
      </c>
      <c r="F94" s="66">
        <v>0</v>
      </c>
      <c r="G94" s="66">
        <v>0</v>
      </c>
      <c r="H94" s="66">
        <v>0</v>
      </c>
      <c r="I94" s="66">
        <v>6</v>
      </c>
      <c r="J94" s="66">
        <v>51</v>
      </c>
      <c r="K94" s="66">
        <v>42</v>
      </c>
      <c r="L94" s="66">
        <v>93</v>
      </c>
    </row>
    <row r="95" spans="1:12" s="81" customFormat="1" ht="11.25">
      <c r="A95" s="61"/>
      <c r="B95" s="72" t="s">
        <v>20</v>
      </c>
      <c r="C95" s="20">
        <v>103223</v>
      </c>
      <c r="D95" s="66">
        <v>1</v>
      </c>
      <c r="E95" s="66">
        <v>0</v>
      </c>
      <c r="F95" s="66">
        <v>14</v>
      </c>
      <c r="G95" s="66">
        <v>4</v>
      </c>
      <c r="H95" s="66">
        <v>2</v>
      </c>
      <c r="I95" s="66">
        <v>34</v>
      </c>
      <c r="J95" s="66">
        <v>39</v>
      </c>
      <c r="K95" s="66">
        <v>5</v>
      </c>
      <c r="L95" s="66">
        <v>44</v>
      </c>
    </row>
    <row r="96" spans="1:12" s="81" customFormat="1" ht="11.25">
      <c r="A96" s="61"/>
      <c r="B96" s="73" t="s">
        <v>21</v>
      </c>
      <c r="C96" s="20">
        <v>89408</v>
      </c>
      <c r="D96" s="66">
        <v>1</v>
      </c>
      <c r="E96" s="66">
        <v>0</v>
      </c>
      <c r="F96" s="66">
        <v>7</v>
      </c>
      <c r="G96" s="66">
        <v>4</v>
      </c>
      <c r="H96" s="66">
        <v>3</v>
      </c>
      <c r="I96" s="66">
        <v>37</v>
      </c>
      <c r="J96" s="66">
        <v>43</v>
      </c>
      <c r="K96" s="66">
        <v>5</v>
      </c>
      <c r="L96" s="66">
        <v>49</v>
      </c>
    </row>
    <row r="97" spans="1:12" s="81" customFormat="1" ht="11.25">
      <c r="A97" s="61"/>
      <c r="B97" s="74" t="s">
        <v>22</v>
      </c>
      <c r="C97" s="20">
        <v>56933</v>
      </c>
      <c r="D97" s="66">
        <v>1</v>
      </c>
      <c r="E97" s="66">
        <v>0</v>
      </c>
      <c r="F97" s="66">
        <v>3</v>
      </c>
      <c r="G97" s="66">
        <v>2</v>
      </c>
      <c r="H97" s="66">
        <v>2</v>
      </c>
      <c r="I97" s="66">
        <v>36</v>
      </c>
      <c r="J97" s="66">
        <v>50</v>
      </c>
      <c r="K97" s="66">
        <v>5</v>
      </c>
      <c r="L97" s="66">
        <v>55</v>
      </c>
    </row>
    <row r="98" spans="1:12" s="81" customFormat="1" ht="11.25">
      <c r="A98" s="61"/>
      <c r="B98" s="74" t="s">
        <v>23</v>
      </c>
      <c r="C98" s="20">
        <v>32475</v>
      </c>
      <c r="D98" s="66">
        <v>2</v>
      </c>
      <c r="E98" s="66">
        <v>0</v>
      </c>
      <c r="F98" s="66">
        <v>13</v>
      </c>
      <c r="G98" s="66">
        <v>6</v>
      </c>
      <c r="H98" s="66">
        <v>4</v>
      </c>
      <c r="I98" s="66">
        <v>37</v>
      </c>
      <c r="J98" s="66">
        <v>32</v>
      </c>
      <c r="K98" s="66">
        <v>5</v>
      </c>
      <c r="L98" s="66">
        <v>37</v>
      </c>
    </row>
    <row r="99" spans="1:12" s="81" customFormat="1" ht="11.25">
      <c r="A99" s="61"/>
      <c r="B99" s="73" t="s">
        <v>24</v>
      </c>
      <c r="C99" s="20">
        <v>13815</v>
      </c>
      <c r="D99" s="66">
        <v>2</v>
      </c>
      <c r="E99" s="66">
        <v>0</v>
      </c>
      <c r="F99" s="66">
        <v>60</v>
      </c>
      <c r="G99" s="66">
        <v>4</v>
      </c>
      <c r="H99" s="66">
        <v>2</v>
      </c>
      <c r="I99" s="66">
        <v>15</v>
      </c>
      <c r="J99" s="66">
        <v>14</v>
      </c>
      <c r="K99" s="66">
        <v>3</v>
      </c>
      <c r="L99" s="66">
        <v>17</v>
      </c>
    </row>
    <row r="100" spans="1:12" s="81" customFormat="1" ht="11.25">
      <c r="A100" s="61"/>
      <c r="B100" s="72" t="s">
        <v>71</v>
      </c>
      <c r="C100" s="20">
        <v>985</v>
      </c>
      <c r="D100" s="66">
        <v>2</v>
      </c>
      <c r="E100" s="66">
        <v>4</v>
      </c>
      <c r="F100" s="66">
        <v>24</v>
      </c>
      <c r="G100" s="66">
        <v>3</v>
      </c>
      <c r="H100" s="66">
        <v>1</v>
      </c>
      <c r="I100" s="66">
        <v>14</v>
      </c>
      <c r="J100" s="66">
        <v>35</v>
      </c>
      <c r="K100" s="66">
        <v>17</v>
      </c>
      <c r="L100" s="66">
        <v>52</v>
      </c>
    </row>
    <row r="101" spans="1:12" s="154" customFormat="1" ht="11.25">
      <c r="A101" s="61"/>
      <c r="B101" s="61" t="s">
        <v>18</v>
      </c>
      <c r="C101" s="17">
        <v>408699</v>
      </c>
      <c r="D101" s="62">
        <v>1</v>
      </c>
      <c r="E101" s="62">
        <v>0</v>
      </c>
      <c r="F101" s="62">
        <v>4</v>
      </c>
      <c r="G101" s="62">
        <v>1</v>
      </c>
      <c r="H101" s="62">
        <v>1</v>
      </c>
      <c r="I101" s="62">
        <v>13</v>
      </c>
      <c r="J101" s="62">
        <v>48</v>
      </c>
      <c r="K101" s="62">
        <v>32</v>
      </c>
      <c r="L101" s="62">
        <v>80</v>
      </c>
    </row>
    <row r="102" spans="1:12" s="81" customFormat="1" ht="4.5" customHeight="1">
      <c r="A102" s="61"/>
      <c r="B102" s="72"/>
      <c r="C102" s="20"/>
      <c r="D102" s="66"/>
      <c r="E102" s="66"/>
      <c r="F102" s="66"/>
      <c r="G102" s="66"/>
      <c r="H102" s="66"/>
      <c r="I102" s="66"/>
      <c r="J102" s="66"/>
      <c r="K102" s="66"/>
      <c r="L102" s="66"/>
    </row>
    <row r="103" spans="1:12" s="81" customFormat="1" ht="11.25">
      <c r="A103" s="142" t="s">
        <v>91</v>
      </c>
      <c r="B103" s="72"/>
      <c r="C103" s="20"/>
      <c r="D103" s="66"/>
      <c r="E103" s="66"/>
      <c r="F103" s="66"/>
      <c r="G103" s="66"/>
      <c r="H103" s="66"/>
      <c r="I103" s="66"/>
      <c r="J103" s="66"/>
      <c r="K103" s="66"/>
      <c r="L103" s="66"/>
    </row>
    <row r="104" spans="1:12" s="81" customFormat="1" ht="11.25">
      <c r="A104" s="61"/>
      <c r="B104" s="144" t="s">
        <v>25</v>
      </c>
      <c r="C104" s="20">
        <v>6843</v>
      </c>
      <c r="D104" s="66">
        <v>2</v>
      </c>
      <c r="E104" s="66" t="s">
        <v>61</v>
      </c>
      <c r="F104" s="66">
        <v>16</v>
      </c>
      <c r="G104" s="66">
        <v>6</v>
      </c>
      <c r="H104" s="66">
        <v>4</v>
      </c>
      <c r="I104" s="66">
        <v>39</v>
      </c>
      <c r="J104" s="66">
        <v>30</v>
      </c>
      <c r="K104" s="66">
        <v>3</v>
      </c>
      <c r="L104" s="66">
        <v>33</v>
      </c>
    </row>
    <row r="105" spans="1:12" s="81" customFormat="1" ht="11.25">
      <c r="A105" s="61"/>
      <c r="B105" s="144" t="s">
        <v>26</v>
      </c>
      <c r="C105" s="20">
        <v>13579</v>
      </c>
      <c r="D105" s="66">
        <v>2</v>
      </c>
      <c r="E105" s="66">
        <v>0</v>
      </c>
      <c r="F105" s="66">
        <v>28</v>
      </c>
      <c r="G105" s="66">
        <v>8</v>
      </c>
      <c r="H105" s="66">
        <v>4</v>
      </c>
      <c r="I105" s="66">
        <v>38</v>
      </c>
      <c r="J105" s="66">
        <v>19</v>
      </c>
      <c r="K105" s="66">
        <v>1</v>
      </c>
      <c r="L105" s="66">
        <v>20</v>
      </c>
    </row>
    <row r="106" spans="1:12" s="81" customFormat="1" ht="11.25">
      <c r="A106" s="61"/>
      <c r="B106" s="144" t="s">
        <v>27</v>
      </c>
      <c r="C106" s="20">
        <v>2020</v>
      </c>
      <c r="D106" s="66">
        <v>0</v>
      </c>
      <c r="E106" s="66">
        <v>0</v>
      </c>
      <c r="F106" s="66">
        <v>87</v>
      </c>
      <c r="G106" s="66">
        <v>3</v>
      </c>
      <c r="H106" s="66">
        <v>1</v>
      </c>
      <c r="I106" s="66">
        <v>6</v>
      </c>
      <c r="J106" s="66">
        <v>4</v>
      </c>
      <c r="K106" s="66" t="s">
        <v>61</v>
      </c>
      <c r="L106" s="66">
        <v>4</v>
      </c>
    </row>
    <row r="107" spans="1:12" s="81" customFormat="1" ht="11.25">
      <c r="A107" s="61"/>
      <c r="B107" s="144" t="s">
        <v>28</v>
      </c>
      <c r="C107" s="20">
        <v>568</v>
      </c>
      <c r="D107" s="66" t="s">
        <v>61</v>
      </c>
      <c r="E107" s="66" t="s">
        <v>61</v>
      </c>
      <c r="F107" s="66">
        <v>96</v>
      </c>
      <c r="G107" s="66" t="s">
        <v>61</v>
      </c>
      <c r="H107" s="66" t="s">
        <v>61</v>
      </c>
      <c r="I107" s="66">
        <v>1</v>
      </c>
      <c r="J107" s="66">
        <v>1</v>
      </c>
      <c r="K107" s="66">
        <v>0</v>
      </c>
      <c r="L107" s="66">
        <v>1</v>
      </c>
    </row>
    <row r="108" spans="1:12" s="81" customFormat="1" ht="11.25">
      <c r="A108" s="61"/>
      <c r="B108" s="144" t="s">
        <v>29</v>
      </c>
      <c r="C108" s="20">
        <v>9017</v>
      </c>
      <c r="D108" s="66">
        <v>2</v>
      </c>
      <c r="E108" s="66">
        <v>0</v>
      </c>
      <c r="F108" s="66">
        <v>14</v>
      </c>
      <c r="G108" s="66">
        <v>4</v>
      </c>
      <c r="H108" s="66">
        <v>3</v>
      </c>
      <c r="I108" s="66">
        <v>29</v>
      </c>
      <c r="J108" s="66">
        <v>40</v>
      </c>
      <c r="K108" s="66">
        <v>8</v>
      </c>
      <c r="L108" s="66">
        <v>47</v>
      </c>
    </row>
    <row r="109" spans="1:12" s="81" customFormat="1" ht="14.25" customHeight="1">
      <c r="A109" s="61"/>
      <c r="B109" s="144" t="s">
        <v>30</v>
      </c>
      <c r="C109" s="20">
        <v>5958</v>
      </c>
      <c r="D109" s="66">
        <v>1</v>
      </c>
      <c r="E109" s="66">
        <v>0</v>
      </c>
      <c r="F109" s="66">
        <v>28</v>
      </c>
      <c r="G109" s="66">
        <v>7</v>
      </c>
      <c r="H109" s="66">
        <v>4</v>
      </c>
      <c r="I109" s="66">
        <v>32</v>
      </c>
      <c r="J109" s="66">
        <v>25</v>
      </c>
      <c r="K109" s="66">
        <v>3</v>
      </c>
      <c r="L109" s="66">
        <v>28</v>
      </c>
    </row>
    <row r="110" spans="1:12" s="81" customFormat="1" ht="11.25">
      <c r="A110" s="61"/>
      <c r="B110" s="144" t="s">
        <v>31</v>
      </c>
      <c r="C110" s="20">
        <v>886</v>
      </c>
      <c r="D110" s="66">
        <v>1</v>
      </c>
      <c r="E110" s="66" t="s">
        <v>61</v>
      </c>
      <c r="F110" s="66">
        <v>17</v>
      </c>
      <c r="G110" s="66">
        <v>5</v>
      </c>
      <c r="H110" s="66">
        <v>2</v>
      </c>
      <c r="I110" s="66">
        <v>23</v>
      </c>
      <c r="J110" s="66">
        <v>38</v>
      </c>
      <c r="K110" s="66">
        <v>15</v>
      </c>
      <c r="L110" s="66">
        <v>52</v>
      </c>
    </row>
    <row r="111" spans="1:12" s="81" customFormat="1" ht="11.25">
      <c r="A111" s="61"/>
      <c r="B111" s="144" t="s">
        <v>32</v>
      </c>
      <c r="C111" s="20">
        <v>457</v>
      </c>
      <c r="D111" s="66">
        <v>1</v>
      </c>
      <c r="E111" s="66" t="s">
        <v>61</v>
      </c>
      <c r="F111" s="66">
        <v>13</v>
      </c>
      <c r="G111" s="66">
        <v>3</v>
      </c>
      <c r="H111" s="66">
        <v>1</v>
      </c>
      <c r="I111" s="66">
        <v>21</v>
      </c>
      <c r="J111" s="66">
        <v>45</v>
      </c>
      <c r="K111" s="66">
        <v>16</v>
      </c>
      <c r="L111" s="66">
        <v>61</v>
      </c>
    </row>
    <row r="112" spans="1:12" s="81" customFormat="1" ht="11.25">
      <c r="A112" s="61"/>
      <c r="B112" s="144" t="s">
        <v>33</v>
      </c>
      <c r="C112" s="20">
        <v>54</v>
      </c>
      <c r="D112" s="66" t="s">
        <v>61</v>
      </c>
      <c r="E112" s="66">
        <v>0</v>
      </c>
      <c r="F112" s="66">
        <v>30</v>
      </c>
      <c r="G112" s="66" t="s">
        <v>61</v>
      </c>
      <c r="H112" s="66">
        <v>0</v>
      </c>
      <c r="I112" s="66">
        <v>22</v>
      </c>
      <c r="J112" s="66">
        <v>43</v>
      </c>
      <c r="K112" s="66">
        <v>0</v>
      </c>
      <c r="L112" s="66">
        <v>43</v>
      </c>
    </row>
    <row r="113" spans="1:12" s="81" customFormat="1" ht="11.25">
      <c r="A113" s="61"/>
      <c r="B113" s="144" t="s">
        <v>34</v>
      </c>
      <c r="C113" s="20">
        <v>1471</v>
      </c>
      <c r="D113" s="66">
        <v>3</v>
      </c>
      <c r="E113" s="66">
        <v>0</v>
      </c>
      <c r="F113" s="66">
        <v>27</v>
      </c>
      <c r="G113" s="66">
        <v>2</v>
      </c>
      <c r="H113" s="66">
        <v>2</v>
      </c>
      <c r="I113" s="66">
        <v>18</v>
      </c>
      <c r="J113" s="66">
        <v>35</v>
      </c>
      <c r="K113" s="66">
        <v>13</v>
      </c>
      <c r="L113" s="66">
        <v>48</v>
      </c>
    </row>
    <row r="114" spans="1:12" s="81" customFormat="1" ht="11.25">
      <c r="A114" s="61"/>
      <c r="B114" s="144" t="s">
        <v>35</v>
      </c>
      <c r="C114" s="20">
        <v>3835</v>
      </c>
      <c r="D114" s="66">
        <v>2</v>
      </c>
      <c r="E114" s="66">
        <v>0</v>
      </c>
      <c r="F114" s="66">
        <v>42</v>
      </c>
      <c r="G114" s="66">
        <v>3</v>
      </c>
      <c r="H114" s="66">
        <v>1</v>
      </c>
      <c r="I114" s="66">
        <v>17</v>
      </c>
      <c r="J114" s="66">
        <v>27</v>
      </c>
      <c r="K114" s="66">
        <v>9</v>
      </c>
      <c r="L114" s="66">
        <v>36</v>
      </c>
    </row>
    <row r="115" spans="1:12" s="81" customFormat="1" ht="11.25">
      <c r="A115" s="61"/>
      <c r="B115" s="144" t="s">
        <v>36</v>
      </c>
      <c r="C115" s="20">
        <v>1602</v>
      </c>
      <c r="D115" s="66">
        <v>2</v>
      </c>
      <c r="E115" s="66" t="s">
        <v>61</v>
      </c>
      <c r="F115" s="66">
        <v>16</v>
      </c>
      <c r="G115" s="66">
        <v>5</v>
      </c>
      <c r="H115" s="66">
        <v>3</v>
      </c>
      <c r="I115" s="66">
        <v>34</v>
      </c>
      <c r="J115" s="66">
        <v>32</v>
      </c>
      <c r="K115" s="66">
        <v>8</v>
      </c>
      <c r="L115" s="66">
        <v>40</v>
      </c>
    </row>
    <row r="116" spans="1:12" s="154" customFormat="1" ht="12" customHeight="1">
      <c r="A116" s="61"/>
      <c r="B116" s="149" t="s">
        <v>137</v>
      </c>
      <c r="C116" s="17">
        <v>46290</v>
      </c>
      <c r="D116" s="62">
        <v>2</v>
      </c>
      <c r="E116" s="62">
        <v>0</v>
      </c>
      <c r="F116" s="62">
        <v>27</v>
      </c>
      <c r="G116" s="62">
        <v>6</v>
      </c>
      <c r="H116" s="62">
        <v>3</v>
      </c>
      <c r="I116" s="62">
        <v>31</v>
      </c>
      <c r="J116" s="62">
        <v>27</v>
      </c>
      <c r="K116" s="62">
        <v>4</v>
      </c>
      <c r="L116" s="62">
        <v>31</v>
      </c>
    </row>
    <row r="117" spans="1:12" s="81" customFormat="1" ht="11.25">
      <c r="A117" s="61"/>
      <c r="B117" s="144"/>
      <c r="C117" s="20"/>
      <c r="D117" s="66"/>
      <c r="E117" s="66"/>
      <c r="F117" s="66"/>
      <c r="G117" s="66"/>
      <c r="H117" s="66"/>
      <c r="I117" s="66"/>
      <c r="J117" s="66"/>
      <c r="K117" s="66"/>
      <c r="L117" s="66"/>
    </row>
    <row r="118" spans="1:12" s="81" customFormat="1" ht="11.25">
      <c r="A118" s="303">
        <v>2011</v>
      </c>
      <c r="B118" s="315"/>
      <c r="C118" s="20"/>
      <c r="D118" s="66"/>
      <c r="E118" s="66"/>
      <c r="F118" s="66"/>
      <c r="G118" s="66"/>
      <c r="H118" s="66"/>
      <c r="I118" s="66"/>
      <c r="J118" s="66"/>
      <c r="K118" s="66"/>
      <c r="L118" s="66"/>
    </row>
    <row r="119" spans="1:12" ht="3.75" customHeight="1">
      <c r="A119" s="139"/>
      <c r="B119" s="88"/>
      <c r="C119" s="135"/>
      <c r="D119" s="136"/>
      <c r="E119" s="136"/>
      <c r="F119" s="136"/>
      <c r="G119" s="136"/>
      <c r="H119" s="136"/>
      <c r="I119" s="136"/>
      <c r="J119" s="136"/>
      <c r="K119" s="136"/>
      <c r="L119" s="136"/>
    </row>
    <row r="120" spans="1:12" ht="11.25">
      <c r="A120" s="139" t="s">
        <v>627</v>
      </c>
      <c r="B120" s="88"/>
      <c r="C120" s="135"/>
      <c r="D120" s="136"/>
      <c r="E120" s="136"/>
      <c r="F120" s="136"/>
      <c r="G120" s="136"/>
      <c r="H120" s="136"/>
      <c r="I120" s="136"/>
      <c r="J120" s="136"/>
      <c r="K120" s="136"/>
      <c r="L120" s="136"/>
    </row>
    <row r="121" spans="1:12" ht="11.25">
      <c r="A121" s="128"/>
      <c r="B121" s="24" t="s">
        <v>19</v>
      </c>
      <c r="C121" s="135">
        <v>407740</v>
      </c>
      <c r="D121" s="136">
        <v>0</v>
      </c>
      <c r="E121" s="136">
        <v>0</v>
      </c>
      <c r="F121" s="136">
        <v>1</v>
      </c>
      <c r="G121" s="136">
        <v>0</v>
      </c>
      <c r="H121" s="136">
        <v>0</v>
      </c>
      <c r="I121" s="136">
        <v>6</v>
      </c>
      <c r="J121" s="136">
        <v>56</v>
      </c>
      <c r="K121" s="136">
        <v>37</v>
      </c>
      <c r="L121" s="136">
        <v>93</v>
      </c>
    </row>
    <row r="122" spans="1:12" ht="11.25">
      <c r="A122" s="128"/>
      <c r="B122" s="24" t="s">
        <v>20</v>
      </c>
      <c r="C122" s="135">
        <v>137167</v>
      </c>
      <c r="D122" s="136">
        <v>1</v>
      </c>
      <c r="E122" s="136">
        <v>0</v>
      </c>
      <c r="F122" s="136">
        <v>13</v>
      </c>
      <c r="G122" s="136">
        <v>4</v>
      </c>
      <c r="H122" s="136">
        <v>3</v>
      </c>
      <c r="I122" s="136">
        <v>32</v>
      </c>
      <c r="J122" s="136">
        <v>43</v>
      </c>
      <c r="K122" s="136">
        <v>5</v>
      </c>
      <c r="L122" s="136">
        <v>47</v>
      </c>
    </row>
    <row r="123" spans="1:12" ht="11.25">
      <c r="A123" s="128"/>
      <c r="B123" s="140" t="s">
        <v>21</v>
      </c>
      <c r="C123" s="135">
        <v>119920</v>
      </c>
      <c r="D123" s="136">
        <v>1</v>
      </c>
      <c r="E123" s="136">
        <v>0</v>
      </c>
      <c r="F123" s="136">
        <v>7</v>
      </c>
      <c r="G123" s="136">
        <v>4</v>
      </c>
      <c r="H123" s="136">
        <v>3</v>
      </c>
      <c r="I123" s="136">
        <v>35</v>
      </c>
      <c r="J123" s="136">
        <v>46</v>
      </c>
      <c r="K123" s="136">
        <v>5</v>
      </c>
      <c r="L123" s="136">
        <v>51</v>
      </c>
    </row>
    <row r="124" spans="1:12" ht="11.25">
      <c r="A124" s="128"/>
      <c r="B124" s="141" t="s">
        <v>22</v>
      </c>
      <c r="C124" s="135">
        <v>75849</v>
      </c>
      <c r="D124" s="136">
        <v>1</v>
      </c>
      <c r="E124" s="136">
        <v>0</v>
      </c>
      <c r="F124" s="136">
        <v>3</v>
      </c>
      <c r="G124" s="136">
        <v>2</v>
      </c>
      <c r="H124" s="136">
        <v>2</v>
      </c>
      <c r="I124" s="136">
        <v>35</v>
      </c>
      <c r="J124" s="136">
        <v>52</v>
      </c>
      <c r="K124" s="136">
        <v>5</v>
      </c>
      <c r="L124" s="136">
        <v>57</v>
      </c>
    </row>
    <row r="125" spans="1:12" ht="11.25">
      <c r="A125" s="128"/>
      <c r="B125" s="141" t="s">
        <v>23</v>
      </c>
      <c r="C125" s="135">
        <v>44071</v>
      </c>
      <c r="D125" s="136">
        <v>1</v>
      </c>
      <c r="E125" s="136">
        <v>0</v>
      </c>
      <c r="F125" s="136">
        <v>13</v>
      </c>
      <c r="G125" s="136">
        <v>6</v>
      </c>
      <c r="H125" s="136">
        <v>4</v>
      </c>
      <c r="I125" s="136">
        <v>34</v>
      </c>
      <c r="J125" s="136">
        <v>36</v>
      </c>
      <c r="K125" s="136">
        <v>5</v>
      </c>
      <c r="L125" s="136">
        <v>41</v>
      </c>
    </row>
    <row r="126" spans="1:12" ht="11.25">
      <c r="A126" s="128"/>
      <c r="B126" s="140" t="s">
        <v>24</v>
      </c>
      <c r="C126" s="135">
        <v>17247</v>
      </c>
      <c r="D126" s="136">
        <v>1</v>
      </c>
      <c r="E126" s="136">
        <v>1</v>
      </c>
      <c r="F126" s="136">
        <v>57</v>
      </c>
      <c r="G126" s="136">
        <v>5</v>
      </c>
      <c r="H126" s="136">
        <v>2</v>
      </c>
      <c r="I126" s="136">
        <v>14</v>
      </c>
      <c r="J126" s="136">
        <v>17</v>
      </c>
      <c r="K126" s="136">
        <v>3</v>
      </c>
      <c r="L126" s="136">
        <v>20</v>
      </c>
    </row>
    <row r="127" spans="1:12" ht="11.25">
      <c r="A127" s="128"/>
      <c r="B127" s="72" t="s">
        <v>71</v>
      </c>
      <c r="C127" s="135">
        <v>1893</v>
      </c>
      <c r="D127" s="136">
        <v>1</v>
      </c>
      <c r="E127" s="136">
        <v>3</v>
      </c>
      <c r="F127" s="136">
        <v>22</v>
      </c>
      <c r="G127" s="136">
        <v>2</v>
      </c>
      <c r="H127" s="136">
        <v>1</v>
      </c>
      <c r="I127" s="136">
        <v>15</v>
      </c>
      <c r="J127" s="136">
        <v>38</v>
      </c>
      <c r="K127" s="136">
        <v>18</v>
      </c>
      <c r="L127" s="136">
        <v>56</v>
      </c>
    </row>
    <row r="128" spans="1:12" s="132" customFormat="1" ht="11.25">
      <c r="A128" s="61"/>
      <c r="B128" s="61" t="s">
        <v>18</v>
      </c>
      <c r="C128" s="130">
        <v>546800</v>
      </c>
      <c r="D128" s="131">
        <v>1</v>
      </c>
      <c r="E128" s="131">
        <v>0</v>
      </c>
      <c r="F128" s="131">
        <v>4</v>
      </c>
      <c r="G128" s="131">
        <v>1</v>
      </c>
      <c r="H128" s="131">
        <v>1</v>
      </c>
      <c r="I128" s="131">
        <v>12</v>
      </c>
      <c r="J128" s="131">
        <v>52</v>
      </c>
      <c r="K128" s="131">
        <v>29</v>
      </c>
      <c r="L128" s="131">
        <v>81</v>
      </c>
    </row>
    <row r="129" spans="1:12" ht="4.5" customHeight="1">
      <c r="A129" s="61"/>
      <c r="B129" s="72"/>
      <c r="C129" s="20"/>
      <c r="D129" s="66"/>
      <c r="E129" s="66"/>
      <c r="F129" s="66"/>
      <c r="G129" s="66"/>
      <c r="H129" s="66"/>
      <c r="I129" s="66"/>
      <c r="J129" s="66"/>
      <c r="K129" s="66"/>
      <c r="L129" s="66"/>
    </row>
    <row r="130" spans="1:12" ht="11.25">
      <c r="A130" s="142" t="s">
        <v>91</v>
      </c>
      <c r="B130" s="72"/>
      <c r="C130" s="135"/>
      <c r="D130" s="136"/>
      <c r="E130" s="136"/>
      <c r="F130" s="136"/>
      <c r="G130" s="136"/>
      <c r="H130" s="136"/>
      <c r="I130" s="136"/>
      <c r="J130" s="136"/>
      <c r="K130" s="136"/>
      <c r="L130" s="136"/>
    </row>
    <row r="131" spans="1:12" ht="11.25">
      <c r="A131" s="61"/>
      <c r="B131" s="143" t="s">
        <v>25</v>
      </c>
      <c r="C131" s="20">
        <v>8826</v>
      </c>
      <c r="D131" s="66">
        <v>1</v>
      </c>
      <c r="E131" s="66">
        <v>0</v>
      </c>
      <c r="F131" s="66">
        <v>16</v>
      </c>
      <c r="G131" s="66">
        <v>6</v>
      </c>
      <c r="H131" s="66">
        <v>4</v>
      </c>
      <c r="I131" s="66">
        <v>36</v>
      </c>
      <c r="J131" s="66">
        <v>34</v>
      </c>
      <c r="K131" s="66">
        <v>3</v>
      </c>
      <c r="L131" s="66">
        <v>37</v>
      </c>
    </row>
    <row r="132" spans="1:12" ht="11.25">
      <c r="A132" s="61"/>
      <c r="B132" s="143" t="s">
        <v>26</v>
      </c>
      <c r="C132" s="20">
        <v>18061</v>
      </c>
      <c r="D132" s="66">
        <v>1</v>
      </c>
      <c r="E132" s="66">
        <v>0</v>
      </c>
      <c r="F132" s="66">
        <v>27</v>
      </c>
      <c r="G132" s="66">
        <v>8</v>
      </c>
      <c r="H132" s="66">
        <v>5</v>
      </c>
      <c r="I132" s="66">
        <v>35</v>
      </c>
      <c r="J132" s="66">
        <v>23</v>
      </c>
      <c r="K132" s="66">
        <v>1</v>
      </c>
      <c r="L132" s="66">
        <v>24</v>
      </c>
    </row>
    <row r="133" spans="1:12" ht="11.25">
      <c r="A133" s="61"/>
      <c r="B133" s="143" t="s">
        <v>27</v>
      </c>
      <c r="C133" s="20">
        <v>2158</v>
      </c>
      <c r="D133" s="66">
        <v>0</v>
      </c>
      <c r="E133" s="66">
        <v>0</v>
      </c>
      <c r="F133" s="66">
        <v>85</v>
      </c>
      <c r="G133" s="66">
        <v>3</v>
      </c>
      <c r="H133" s="66">
        <v>1</v>
      </c>
      <c r="I133" s="66">
        <v>7</v>
      </c>
      <c r="J133" s="66">
        <v>4</v>
      </c>
      <c r="K133" s="66">
        <v>0</v>
      </c>
      <c r="L133" s="66">
        <v>4</v>
      </c>
    </row>
    <row r="134" spans="1:12" ht="11.25">
      <c r="A134" s="61"/>
      <c r="B134" s="143" t="s">
        <v>28</v>
      </c>
      <c r="C134" s="20">
        <v>672</v>
      </c>
      <c r="D134" s="66" t="s">
        <v>61</v>
      </c>
      <c r="E134" s="66">
        <v>0</v>
      </c>
      <c r="F134" s="66">
        <v>93</v>
      </c>
      <c r="G134" s="66">
        <v>1</v>
      </c>
      <c r="H134" s="66">
        <v>0</v>
      </c>
      <c r="I134" s="66">
        <v>3</v>
      </c>
      <c r="J134" s="66">
        <v>2</v>
      </c>
      <c r="K134" s="66">
        <v>1</v>
      </c>
      <c r="L134" s="66">
        <v>2</v>
      </c>
    </row>
    <row r="135" spans="1:12" ht="11.25">
      <c r="A135" s="61"/>
      <c r="B135" s="143" t="s">
        <v>29</v>
      </c>
      <c r="C135" s="20">
        <v>12144</v>
      </c>
      <c r="D135" s="66">
        <v>2</v>
      </c>
      <c r="E135" s="66">
        <v>0</v>
      </c>
      <c r="F135" s="66">
        <v>12</v>
      </c>
      <c r="G135" s="66">
        <v>5</v>
      </c>
      <c r="H135" s="66">
        <v>3</v>
      </c>
      <c r="I135" s="66">
        <v>27</v>
      </c>
      <c r="J135" s="66">
        <v>43</v>
      </c>
      <c r="K135" s="66">
        <v>8</v>
      </c>
      <c r="L135" s="66">
        <v>51</v>
      </c>
    </row>
    <row r="136" spans="1:12" ht="14.25" customHeight="1">
      <c r="A136" s="61"/>
      <c r="B136" s="144" t="s">
        <v>30</v>
      </c>
      <c r="C136" s="20">
        <v>8486</v>
      </c>
      <c r="D136" s="66">
        <v>1</v>
      </c>
      <c r="E136" s="66">
        <v>0</v>
      </c>
      <c r="F136" s="66">
        <v>27</v>
      </c>
      <c r="G136" s="66">
        <v>6</v>
      </c>
      <c r="H136" s="66">
        <v>4</v>
      </c>
      <c r="I136" s="66">
        <v>30</v>
      </c>
      <c r="J136" s="66">
        <v>28</v>
      </c>
      <c r="K136" s="66">
        <v>3</v>
      </c>
      <c r="L136" s="66">
        <v>32</v>
      </c>
    </row>
    <row r="137" spans="1:12" ht="11.25">
      <c r="A137" s="61"/>
      <c r="B137" s="143" t="s">
        <v>31</v>
      </c>
      <c r="C137" s="20">
        <v>1150</v>
      </c>
      <c r="D137" s="66">
        <v>1</v>
      </c>
      <c r="E137" s="66">
        <v>1</v>
      </c>
      <c r="F137" s="66">
        <v>17</v>
      </c>
      <c r="G137" s="66">
        <v>3</v>
      </c>
      <c r="H137" s="66">
        <v>2</v>
      </c>
      <c r="I137" s="66">
        <v>21</v>
      </c>
      <c r="J137" s="66">
        <v>42</v>
      </c>
      <c r="K137" s="66">
        <v>13</v>
      </c>
      <c r="L137" s="66">
        <v>55</v>
      </c>
    </row>
    <row r="138" spans="1:12" ht="11.25">
      <c r="A138" s="61"/>
      <c r="B138" s="144" t="s">
        <v>32</v>
      </c>
      <c r="C138" s="20">
        <v>630</v>
      </c>
      <c r="D138" s="66">
        <v>1</v>
      </c>
      <c r="E138" s="66">
        <v>1</v>
      </c>
      <c r="F138" s="66">
        <v>15</v>
      </c>
      <c r="G138" s="66">
        <v>3</v>
      </c>
      <c r="H138" s="66">
        <v>1</v>
      </c>
      <c r="I138" s="66">
        <v>18</v>
      </c>
      <c r="J138" s="66">
        <v>43</v>
      </c>
      <c r="K138" s="66">
        <v>19</v>
      </c>
      <c r="L138" s="66">
        <v>61</v>
      </c>
    </row>
    <row r="139" spans="1:12" ht="11.25">
      <c r="A139" s="61"/>
      <c r="B139" s="143" t="s">
        <v>33</v>
      </c>
      <c r="C139" s="20">
        <v>77</v>
      </c>
      <c r="D139" s="66" t="s">
        <v>61</v>
      </c>
      <c r="E139" s="66">
        <v>0</v>
      </c>
      <c r="F139" s="66">
        <v>39</v>
      </c>
      <c r="G139" s="66">
        <v>0</v>
      </c>
      <c r="H139" s="66">
        <v>0</v>
      </c>
      <c r="I139" s="66">
        <v>23</v>
      </c>
      <c r="J139" s="66">
        <v>30</v>
      </c>
      <c r="K139" s="66">
        <v>6</v>
      </c>
      <c r="L139" s="66">
        <v>36</v>
      </c>
    </row>
    <row r="140" spans="1:12" ht="11.25">
      <c r="A140" s="61"/>
      <c r="B140" s="143" t="s">
        <v>34</v>
      </c>
      <c r="C140" s="20">
        <v>1975</v>
      </c>
      <c r="D140" s="66">
        <v>2</v>
      </c>
      <c r="E140" s="66">
        <v>1</v>
      </c>
      <c r="F140" s="66">
        <v>26</v>
      </c>
      <c r="G140" s="66">
        <v>2</v>
      </c>
      <c r="H140" s="66">
        <v>1</v>
      </c>
      <c r="I140" s="66">
        <v>17</v>
      </c>
      <c r="J140" s="66">
        <v>38</v>
      </c>
      <c r="K140" s="66">
        <v>13</v>
      </c>
      <c r="L140" s="66">
        <v>50</v>
      </c>
    </row>
    <row r="141" spans="1:12" ht="11.25">
      <c r="A141" s="61"/>
      <c r="B141" s="143" t="s">
        <v>35</v>
      </c>
      <c r="C141" s="20">
        <v>5086</v>
      </c>
      <c r="D141" s="66">
        <v>1</v>
      </c>
      <c r="E141" s="66">
        <v>1</v>
      </c>
      <c r="F141" s="66">
        <v>38</v>
      </c>
      <c r="G141" s="66">
        <v>3</v>
      </c>
      <c r="H141" s="66">
        <v>1</v>
      </c>
      <c r="I141" s="66">
        <v>16</v>
      </c>
      <c r="J141" s="66">
        <v>31</v>
      </c>
      <c r="K141" s="66">
        <v>9</v>
      </c>
      <c r="L141" s="66">
        <v>40</v>
      </c>
    </row>
    <row r="142" spans="1:12" ht="11.25">
      <c r="A142" s="61"/>
      <c r="B142" s="144" t="s">
        <v>36</v>
      </c>
      <c r="C142" s="20">
        <v>2053</v>
      </c>
      <c r="D142" s="66">
        <v>1</v>
      </c>
      <c r="E142" s="66">
        <v>0</v>
      </c>
      <c r="F142" s="66">
        <v>16</v>
      </c>
      <c r="G142" s="66">
        <v>5</v>
      </c>
      <c r="H142" s="66">
        <v>3</v>
      </c>
      <c r="I142" s="66">
        <v>28</v>
      </c>
      <c r="J142" s="66">
        <v>38</v>
      </c>
      <c r="K142" s="66">
        <v>8</v>
      </c>
      <c r="L142" s="66">
        <v>46</v>
      </c>
    </row>
    <row r="143" spans="1:12" s="132" customFormat="1" ht="12" customHeight="1">
      <c r="A143" s="75"/>
      <c r="B143" s="145" t="s">
        <v>137</v>
      </c>
      <c r="C143" s="32">
        <v>61318</v>
      </c>
      <c r="D143" s="146">
        <v>1</v>
      </c>
      <c r="E143" s="146">
        <v>0</v>
      </c>
      <c r="F143" s="146">
        <v>25</v>
      </c>
      <c r="G143" s="146">
        <v>6</v>
      </c>
      <c r="H143" s="146">
        <v>3</v>
      </c>
      <c r="I143" s="146">
        <v>29</v>
      </c>
      <c r="J143" s="146">
        <v>31</v>
      </c>
      <c r="K143" s="146">
        <v>5</v>
      </c>
      <c r="L143" s="146">
        <v>35</v>
      </c>
    </row>
    <row r="144" spans="1:12" ht="11.25">
      <c r="A144" s="128"/>
      <c r="B144" s="24"/>
      <c r="C144" s="24"/>
      <c r="D144" s="24"/>
      <c r="E144" s="24"/>
      <c r="F144" s="24"/>
      <c r="G144" s="24"/>
      <c r="H144" s="24"/>
      <c r="I144" s="24"/>
      <c r="J144" s="81"/>
      <c r="K144" s="81"/>
      <c r="L144" s="86" t="s">
        <v>37</v>
      </c>
    </row>
    <row r="145" spans="1:12" ht="11.25">
      <c r="A145" s="87" t="s">
        <v>130</v>
      </c>
      <c r="B145" s="87"/>
      <c r="C145" s="87"/>
      <c r="D145" s="24"/>
      <c r="E145" s="24"/>
      <c r="F145" s="88"/>
      <c r="G145" s="88"/>
      <c r="H145" s="24"/>
      <c r="I145" s="24"/>
      <c r="J145" s="24"/>
      <c r="K145" s="24"/>
      <c r="L145" s="24"/>
    </row>
    <row r="146" spans="1:12" ht="11.25">
      <c r="A146" s="87" t="s">
        <v>131</v>
      </c>
      <c r="B146" s="88"/>
      <c r="C146" s="88"/>
      <c r="D146" s="88"/>
      <c r="E146" s="88"/>
      <c r="F146" s="88"/>
      <c r="G146" s="88"/>
      <c r="H146" s="88"/>
      <c r="I146" s="24"/>
      <c r="J146" s="24"/>
      <c r="K146" s="24"/>
      <c r="L146" s="24"/>
    </row>
    <row r="147" spans="1:12" ht="11.25">
      <c r="A147" s="87" t="s">
        <v>132</v>
      </c>
      <c r="B147" s="87"/>
      <c r="C147" s="24"/>
      <c r="D147" s="24"/>
      <c r="E147" s="24"/>
      <c r="F147" s="24"/>
      <c r="G147" s="24"/>
      <c r="H147" s="24"/>
      <c r="I147" s="24"/>
      <c r="J147" s="24"/>
      <c r="K147" s="24"/>
      <c r="L147" s="24"/>
    </row>
    <row r="148" spans="1:12" ht="11.25">
      <c r="A148" s="87" t="s">
        <v>642</v>
      </c>
      <c r="B148" s="87"/>
      <c r="C148" s="87"/>
      <c r="D148" s="24"/>
      <c r="E148" s="24"/>
      <c r="F148" s="24"/>
      <c r="G148" s="24"/>
      <c r="H148" s="24"/>
      <c r="I148" s="24"/>
      <c r="J148" s="24"/>
      <c r="K148" s="24"/>
      <c r="L148" s="24"/>
    </row>
    <row r="149" spans="1:12" ht="24.75" customHeight="1">
      <c r="A149" s="314" t="s">
        <v>136</v>
      </c>
      <c r="B149" s="314"/>
      <c r="C149" s="314"/>
      <c r="D149" s="314"/>
      <c r="E149" s="314"/>
      <c r="F149" s="314"/>
      <c r="G149" s="314"/>
      <c r="H149" s="314"/>
      <c r="I149" s="314"/>
      <c r="J149" s="314"/>
      <c r="K149" s="314"/>
      <c r="L149" s="314"/>
    </row>
    <row r="150" spans="1:12" ht="11.25" customHeight="1">
      <c r="A150" s="167"/>
      <c r="B150" s="167"/>
      <c r="C150" s="167"/>
      <c r="D150" s="167"/>
      <c r="E150" s="167"/>
      <c r="F150" s="167"/>
      <c r="G150" s="167"/>
      <c r="H150" s="167"/>
      <c r="I150" s="167"/>
      <c r="J150" s="167"/>
      <c r="K150" s="167"/>
      <c r="L150" s="167"/>
    </row>
    <row r="151" spans="1:6" s="81" customFormat="1" ht="11.25">
      <c r="A151" s="168" t="s">
        <v>76</v>
      </c>
      <c r="B151" s="169"/>
      <c r="C151" s="169"/>
      <c r="D151" s="169"/>
      <c r="E151" s="170"/>
      <c r="F151" s="170"/>
    </row>
    <row r="152" ht="11.25">
      <c r="A152" s="87" t="s">
        <v>133</v>
      </c>
    </row>
    <row r="153" spans="1:10" ht="11.25">
      <c r="A153" s="171" t="s">
        <v>134</v>
      </c>
      <c r="B153" s="171"/>
      <c r="C153" s="171"/>
      <c r="D153" s="171"/>
      <c r="E153" s="171"/>
      <c r="F153" s="171"/>
      <c r="G153" s="171"/>
      <c r="H153" s="171"/>
      <c r="I153" s="171"/>
      <c r="J153" s="171"/>
    </row>
  </sheetData>
  <sheetProtection/>
  <mergeCells count="10">
    <mergeCell ref="A149:L149"/>
    <mergeCell ref="A37:B37"/>
    <mergeCell ref="A64:B64"/>
    <mergeCell ref="A91:B91"/>
    <mergeCell ref="A118:B118"/>
    <mergeCell ref="A1:L1"/>
    <mergeCell ref="A8:B9"/>
    <mergeCell ref="C8:C9"/>
    <mergeCell ref="D8:L8"/>
    <mergeCell ref="A10:B10"/>
  </mergeCells>
  <dataValidations count="2">
    <dataValidation type="list" allowBlank="1" showInputMessage="1" showErrorMessage="1" sqref="HN5:HP5">
      <formula1>'Table 2.16'!#REF!</formula1>
    </dataValidation>
    <dataValidation type="list" allowBlank="1" showInputMessage="1" showErrorMessage="1" sqref="HN4:HP4">
      <formula1>'Table 2.16'!#REF!</formula1>
    </dataValidation>
  </dataValidations>
  <printOptions/>
  <pageMargins left="0.7" right="0.7" top="0.75" bottom="0.75" header="0.3" footer="0.3"/>
  <pageSetup orientation="portrait" paperSize="9"/>
  <ignoredErrors>
    <ignoredError sqref="D13:L34 D40:L61" numberStoredAsText="1"/>
  </ignoredErrors>
</worksheet>
</file>

<file path=xl/worksheets/sheet18.xml><?xml version="1.0" encoding="utf-8"?>
<worksheet xmlns="http://schemas.openxmlformats.org/spreadsheetml/2006/main" xmlns:r="http://schemas.openxmlformats.org/officeDocument/2006/relationships">
  <dimension ref="A1:L153"/>
  <sheetViews>
    <sheetView zoomScalePageLayoutView="0" workbookViewId="0" topLeftCell="A1">
      <selection activeCell="A1" sqref="A1:L1"/>
    </sheetView>
  </sheetViews>
  <sheetFormatPr defaultColWidth="9.140625" defaultRowHeight="15"/>
  <cols>
    <col min="1" max="1" width="3.421875" style="92" customWidth="1"/>
    <col min="2" max="2" width="33.421875" style="92" customWidth="1"/>
    <col min="3" max="3" width="8.7109375" style="92" customWidth="1"/>
    <col min="4" max="11" width="8.00390625" style="92" customWidth="1"/>
    <col min="12" max="12" width="11.140625" style="92" customWidth="1"/>
    <col min="13" max="218" width="9.140625" style="92" customWidth="1"/>
    <col min="219" max="219" width="3.421875" style="92" customWidth="1"/>
    <col min="220" max="220" width="33.421875" style="92" customWidth="1"/>
    <col min="221" max="221" width="8.7109375" style="92" customWidth="1"/>
    <col min="222" max="229" width="8.00390625" style="92" customWidth="1"/>
    <col min="230" max="230" width="11.140625" style="92" customWidth="1"/>
    <col min="231" max="231" width="13.00390625" style="92" customWidth="1"/>
    <col min="232" max="236" width="10.7109375" style="92" customWidth="1"/>
    <col min="237" max="243" width="9.140625" style="92" customWidth="1"/>
    <col min="244" max="246" width="0" style="92" hidden="1" customWidth="1"/>
    <col min="247" max="16384" width="9.140625" style="92" customWidth="1"/>
  </cols>
  <sheetData>
    <row r="1" spans="1:12" ht="12.75" customHeight="1">
      <c r="A1" s="296" t="s">
        <v>326</v>
      </c>
      <c r="B1" s="296"/>
      <c r="C1" s="296"/>
      <c r="D1" s="296"/>
      <c r="E1" s="296"/>
      <c r="F1" s="296"/>
      <c r="G1" s="296"/>
      <c r="H1" s="296"/>
      <c r="I1" s="296"/>
      <c r="J1" s="296"/>
      <c r="K1" s="296"/>
      <c r="L1" s="296"/>
    </row>
    <row r="2" spans="1:11" s="132" customFormat="1" ht="14.25">
      <c r="A2" s="161" t="s">
        <v>118</v>
      </c>
      <c r="B2" s="161"/>
      <c r="C2" s="162"/>
      <c r="D2" s="162"/>
      <c r="E2" s="162"/>
      <c r="F2" s="162"/>
      <c r="G2" s="162"/>
      <c r="H2" s="47"/>
      <c r="I2" s="61"/>
      <c r="J2" s="61"/>
      <c r="K2" s="61"/>
    </row>
    <row r="3" spans="1:8" s="132" customFormat="1" ht="12.75">
      <c r="A3" s="161" t="s">
        <v>119</v>
      </c>
      <c r="B3" s="161"/>
      <c r="C3" s="162"/>
      <c r="D3" s="162"/>
      <c r="E3" s="162"/>
      <c r="F3" s="162"/>
      <c r="G3" s="162"/>
      <c r="H3" s="47"/>
    </row>
    <row r="4" spans="1:8" s="132" customFormat="1" ht="12.75">
      <c r="A4" s="163"/>
      <c r="B4" s="164"/>
      <c r="C4" s="164"/>
      <c r="D4" s="164"/>
      <c r="E4" s="164"/>
      <c r="F4" s="164"/>
      <c r="G4" s="164"/>
      <c r="H4" s="121"/>
    </row>
    <row r="5" spans="1:8" ht="12.75">
      <c r="A5" s="165"/>
      <c r="B5" s="121"/>
      <c r="C5" s="121"/>
      <c r="D5" s="121"/>
      <c r="E5" s="121"/>
      <c r="F5" s="121"/>
      <c r="G5" s="121"/>
      <c r="H5" s="121"/>
    </row>
    <row r="6" spans="2:8" ht="12.75">
      <c r="B6" s="121"/>
      <c r="C6" s="121"/>
      <c r="D6" s="121"/>
      <c r="E6" s="121"/>
      <c r="F6" s="121"/>
      <c r="G6" s="121"/>
      <c r="H6" s="121"/>
    </row>
    <row r="7" spans="1:12" ht="11.25">
      <c r="A7" s="75"/>
      <c r="B7" s="77"/>
      <c r="C7" s="77"/>
      <c r="D7" s="77"/>
      <c r="E7" s="77"/>
      <c r="F7" s="77"/>
      <c r="G7" s="77"/>
      <c r="H7" s="77"/>
      <c r="I7" s="166"/>
      <c r="J7" s="166"/>
      <c r="K7" s="166"/>
      <c r="L7" s="166"/>
    </row>
    <row r="8" spans="1:12" ht="11.25">
      <c r="A8" s="299" t="s">
        <v>327</v>
      </c>
      <c r="B8" s="299"/>
      <c r="C8" s="299" t="s">
        <v>121</v>
      </c>
      <c r="D8" s="301" t="s">
        <v>122</v>
      </c>
      <c r="E8" s="311"/>
      <c r="F8" s="311"/>
      <c r="G8" s="311"/>
      <c r="H8" s="311"/>
      <c r="I8" s="311"/>
      <c r="J8" s="311"/>
      <c r="K8" s="311"/>
      <c r="L8" s="311"/>
    </row>
    <row r="9" spans="1:12" ht="33" customHeight="1">
      <c r="A9" s="300"/>
      <c r="B9" s="300"/>
      <c r="C9" s="300"/>
      <c r="D9" s="126" t="s">
        <v>123</v>
      </c>
      <c r="E9" s="126" t="s">
        <v>124</v>
      </c>
      <c r="F9" s="126" t="s">
        <v>125</v>
      </c>
      <c r="G9" s="126" t="s">
        <v>126</v>
      </c>
      <c r="H9" s="126" t="s">
        <v>127</v>
      </c>
      <c r="I9" s="126" t="s">
        <v>87</v>
      </c>
      <c r="J9" s="126" t="s">
        <v>88</v>
      </c>
      <c r="K9" s="126" t="s">
        <v>128</v>
      </c>
      <c r="L9" s="126" t="s">
        <v>129</v>
      </c>
    </row>
    <row r="10" spans="1:12" ht="11.25">
      <c r="A10" s="312">
        <v>2007</v>
      </c>
      <c r="B10" s="313"/>
      <c r="C10" s="135"/>
      <c r="D10" s="136"/>
      <c r="E10" s="136"/>
      <c r="F10" s="136"/>
      <c r="G10" s="136"/>
      <c r="H10" s="136"/>
      <c r="I10" s="136"/>
      <c r="J10" s="136"/>
      <c r="K10" s="136"/>
      <c r="L10" s="136"/>
    </row>
    <row r="11" spans="1:12" ht="3.75" customHeight="1">
      <c r="A11" s="139"/>
      <c r="B11" s="88"/>
      <c r="C11" s="135"/>
      <c r="D11" s="136"/>
      <c r="E11" s="136"/>
      <c r="F11" s="136"/>
      <c r="G11" s="136"/>
      <c r="H11" s="136"/>
      <c r="I11" s="136"/>
      <c r="J11" s="136"/>
      <c r="K11" s="136"/>
      <c r="L11" s="136"/>
    </row>
    <row r="12" spans="1:12" ht="11.25">
      <c r="A12" s="139" t="s">
        <v>627</v>
      </c>
      <c r="B12" s="88"/>
      <c r="C12" s="135"/>
      <c r="D12" s="136"/>
      <c r="E12" s="136"/>
      <c r="F12" s="136"/>
      <c r="G12" s="136"/>
      <c r="H12" s="136"/>
      <c r="I12" s="136"/>
      <c r="J12" s="136"/>
      <c r="K12" s="136"/>
      <c r="L12" s="136"/>
    </row>
    <row r="13" spans="1:12" ht="11.25">
      <c r="A13" s="128"/>
      <c r="B13" s="24" t="s">
        <v>19</v>
      </c>
      <c r="C13" s="135">
        <v>432746</v>
      </c>
      <c r="D13" s="136" t="s">
        <v>138</v>
      </c>
      <c r="E13" s="136" t="s">
        <v>139</v>
      </c>
      <c r="F13" s="136" t="s">
        <v>169</v>
      </c>
      <c r="G13" s="136" t="s">
        <v>169</v>
      </c>
      <c r="H13" s="136" t="s">
        <v>204</v>
      </c>
      <c r="I13" s="136" t="s">
        <v>245</v>
      </c>
      <c r="J13" s="136" t="s">
        <v>328</v>
      </c>
      <c r="K13" s="136" t="s">
        <v>329</v>
      </c>
      <c r="L13" s="136" t="s">
        <v>330</v>
      </c>
    </row>
    <row r="14" spans="1:12" ht="11.25">
      <c r="A14" s="128"/>
      <c r="B14" s="24" t="s">
        <v>20</v>
      </c>
      <c r="C14" s="135">
        <v>136341</v>
      </c>
      <c r="D14" s="136">
        <v>1.5</v>
      </c>
      <c r="E14" s="136">
        <v>0.1</v>
      </c>
      <c r="F14" s="136">
        <v>12.2</v>
      </c>
      <c r="G14" s="136">
        <v>6.3</v>
      </c>
      <c r="H14" s="136">
        <v>2.7</v>
      </c>
      <c r="I14" s="136">
        <v>34.7</v>
      </c>
      <c r="J14" s="136">
        <v>35.5</v>
      </c>
      <c r="K14" s="136">
        <v>6.9</v>
      </c>
      <c r="L14" s="136">
        <v>42.4</v>
      </c>
    </row>
    <row r="15" spans="1:12" ht="11.25">
      <c r="A15" s="128"/>
      <c r="B15" s="140" t="s">
        <v>21</v>
      </c>
      <c r="C15" s="135">
        <v>118303</v>
      </c>
      <c r="D15" s="136" t="s">
        <v>144</v>
      </c>
      <c r="E15" s="136" t="s">
        <v>139</v>
      </c>
      <c r="F15" s="136" t="s">
        <v>297</v>
      </c>
      <c r="G15" s="136" t="s">
        <v>235</v>
      </c>
      <c r="H15" s="136" t="s">
        <v>217</v>
      </c>
      <c r="I15" s="136" t="s">
        <v>331</v>
      </c>
      <c r="J15" s="136" t="s">
        <v>164</v>
      </c>
      <c r="K15" s="136" t="s">
        <v>319</v>
      </c>
      <c r="L15" s="136" t="s">
        <v>332</v>
      </c>
    </row>
    <row r="16" spans="1:12" ht="11.25">
      <c r="A16" s="128"/>
      <c r="B16" s="141" t="s">
        <v>22</v>
      </c>
      <c r="C16" s="135">
        <v>78328</v>
      </c>
      <c r="D16" s="136" t="s">
        <v>178</v>
      </c>
      <c r="E16" s="136" t="s">
        <v>153</v>
      </c>
      <c r="F16" s="136" t="s">
        <v>192</v>
      </c>
      <c r="G16" s="136" t="s">
        <v>158</v>
      </c>
      <c r="H16" s="136" t="s">
        <v>271</v>
      </c>
      <c r="I16" s="136" t="s">
        <v>333</v>
      </c>
      <c r="J16" s="136" t="s">
        <v>334</v>
      </c>
      <c r="K16" s="136" t="s">
        <v>198</v>
      </c>
      <c r="L16" s="136" t="s">
        <v>335</v>
      </c>
    </row>
    <row r="17" spans="1:12" ht="11.25">
      <c r="A17" s="128"/>
      <c r="B17" s="141" t="s">
        <v>23</v>
      </c>
      <c r="C17" s="135">
        <v>39975</v>
      </c>
      <c r="D17" s="136" t="s">
        <v>155</v>
      </c>
      <c r="E17" s="136" t="s">
        <v>139</v>
      </c>
      <c r="F17" s="136" t="s">
        <v>336</v>
      </c>
      <c r="G17" s="136" t="s">
        <v>337</v>
      </c>
      <c r="H17" s="136" t="s">
        <v>192</v>
      </c>
      <c r="I17" s="136" t="s">
        <v>338</v>
      </c>
      <c r="J17" s="136" t="s">
        <v>339</v>
      </c>
      <c r="K17" s="136" t="s">
        <v>140</v>
      </c>
      <c r="L17" s="136" t="s">
        <v>320</v>
      </c>
    </row>
    <row r="18" spans="1:12" ht="11.25">
      <c r="A18" s="128"/>
      <c r="B18" s="140" t="s">
        <v>24</v>
      </c>
      <c r="C18" s="135">
        <v>18038</v>
      </c>
      <c r="D18" s="136" t="s">
        <v>168</v>
      </c>
      <c r="E18" s="136" t="s">
        <v>169</v>
      </c>
      <c r="F18" s="136" t="s">
        <v>340</v>
      </c>
      <c r="G18" s="136" t="s">
        <v>297</v>
      </c>
      <c r="H18" s="136" t="s">
        <v>168</v>
      </c>
      <c r="I18" s="136" t="s">
        <v>304</v>
      </c>
      <c r="J18" s="136" t="s">
        <v>341</v>
      </c>
      <c r="K18" s="136" t="s">
        <v>342</v>
      </c>
      <c r="L18" s="136" t="s">
        <v>343</v>
      </c>
    </row>
    <row r="19" spans="1:12" ht="11.25">
      <c r="A19" s="128"/>
      <c r="B19" s="72" t="s">
        <v>71</v>
      </c>
      <c r="C19" s="135">
        <v>2409</v>
      </c>
      <c r="D19" s="136" t="s">
        <v>155</v>
      </c>
      <c r="E19" s="136" t="s">
        <v>154</v>
      </c>
      <c r="F19" s="136" t="s">
        <v>344</v>
      </c>
      <c r="G19" s="136" t="s">
        <v>217</v>
      </c>
      <c r="H19" s="136" t="s">
        <v>209</v>
      </c>
      <c r="I19" s="136" t="s">
        <v>313</v>
      </c>
      <c r="J19" s="136" t="s">
        <v>276</v>
      </c>
      <c r="K19" s="136" t="s">
        <v>345</v>
      </c>
      <c r="L19" s="136" t="s">
        <v>264</v>
      </c>
    </row>
    <row r="20" spans="1:12" s="132" customFormat="1" ht="11.25">
      <c r="A20" s="61"/>
      <c r="B20" s="61" t="s">
        <v>18</v>
      </c>
      <c r="C20" s="130">
        <v>571496</v>
      </c>
      <c r="D20" s="131" t="s">
        <v>182</v>
      </c>
      <c r="E20" s="131" t="s">
        <v>139</v>
      </c>
      <c r="F20" s="131" t="s">
        <v>192</v>
      </c>
      <c r="G20" s="131" t="s">
        <v>155</v>
      </c>
      <c r="H20" s="131" t="s">
        <v>202</v>
      </c>
      <c r="I20" s="131" t="s">
        <v>346</v>
      </c>
      <c r="J20" s="131" t="s">
        <v>242</v>
      </c>
      <c r="K20" s="131" t="s">
        <v>347</v>
      </c>
      <c r="L20" s="131" t="s">
        <v>348</v>
      </c>
    </row>
    <row r="21" spans="1:12" ht="4.5" customHeight="1">
      <c r="A21" s="61"/>
      <c r="B21" s="72"/>
      <c r="C21" s="20"/>
      <c r="D21" s="66"/>
      <c r="E21" s="66"/>
      <c r="F21" s="66"/>
      <c r="G21" s="66"/>
      <c r="H21" s="66"/>
      <c r="I21" s="66"/>
      <c r="J21" s="66"/>
      <c r="K21" s="66"/>
      <c r="L21" s="66"/>
    </row>
    <row r="22" spans="1:12" ht="11.25">
      <c r="A22" s="142" t="s">
        <v>91</v>
      </c>
      <c r="B22" s="72"/>
      <c r="C22" s="135"/>
      <c r="D22" s="136"/>
      <c r="E22" s="136"/>
      <c r="F22" s="136"/>
      <c r="G22" s="136"/>
      <c r="H22" s="136"/>
      <c r="I22" s="136"/>
      <c r="J22" s="136"/>
      <c r="K22" s="136"/>
      <c r="L22" s="136"/>
    </row>
    <row r="23" spans="1:12" ht="11.25">
      <c r="A23" s="61"/>
      <c r="B23" s="143" t="s">
        <v>25</v>
      </c>
      <c r="C23" s="20">
        <v>9486</v>
      </c>
      <c r="D23" s="66" t="s">
        <v>209</v>
      </c>
      <c r="E23" s="66" t="s">
        <v>139</v>
      </c>
      <c r="F23" s="66" t="s">
        <v>349</v>
      </c>
      <c r="G23" s="66" t="s">
        <v>350</v>
      </c>
      <c r="H23" s="66" t="s">
        <v>217</v>
      </c>
      <c r="I23" s="66" t="s">
        <v>288</v>
      </c>
      <c r="J23" s="66" t="s">
        <v>351</v>
      </c>
      <c r="K23" s="66" t="s">
        <v>252</v>
      </c>
      <c r="L23" s="66" t="s">
        <v>352</v>
      </c>
    </row>
    <row r="24" spans="1:12" ht="11.25">
      <c r="A24" s="61"/>
      <c r="B24" s="143" t="s">
        <v>26</v>
      </c>
      <c r="C24" s="20">
        <v>18566</v>
      </c>
      <c r="D24" s="66" t="s">
        <v>238</v>
      </c>
      <c r="E24" s="66" t="s">
        <v>139</v>
      </c>
      <c r="F24" s="66" t="s">
        <v>353</v>
      </c>
      <c r="G24" s="66" t="s">
        <v>354</v>
      </c>
      <c r="H24" s="66" t="s">
        <v>267</v>
      </c>
      <c r="I24" s="66" t="s">
        <v>355</v>
      </c>
      <c r="J24" s="66" t="s">
        <v>289</v>
      </c>
      <c r="K24" s="66" t="s">
        <v>238</v>
      </c>
      <c r="L24" s="66" t="s">
        <v>356</v>
      </c>
    </row>
    <row r="25" spans="1:12" ht="11.25">
      <c r="A25" s="61"/>
      <c r="B25" s="143" t="s">
        <v>27</v>
      </c>
      <c r="C25" s="20">
        <v>2552</v>
      </c>
      <c r="D25" s="66" t="s">
        <v>152</v>
      </c>
      <c r="E25" s="66" t="s">
        <v>160</v>
      </c>
      <c r="F25" s="66" t="s">
        <v>357</v>
      </c>
      <c r="G25" s="66" t="s">
        <v>211</v>
      </c>
      <c r="H25" s="66" t="s">
        <v>202</v>
      </c>
      <c r="I25" s="66" t="s">
        <v>358</v>
      </c>
      <c r="J25" s="66" t="s">
        <v>154</v>
      </c>
      <c r="K25" s="66" t="s">
        <v>169</v>
      </c>
      <c r="L25" s="66" t="s">
        <v>342</v>
      </c>
    </row>
    <row r="26" spans="1:12" ht="11.25">
      <c r="A26" s="61"/>
      <c r="B26" s="143" t="s">
        <v>28</v>
      </c>
      <c r="C26" s="20">
        <v>585</v>
      </c>
      <c r="D26" s="66" t="s">
        <v>138</v>
      </c>
      <c r="E26" s="66" t="s">
        <v>160</v>
      </c>
      <c r="F26" s="66" t="s">
        <v>359</v>
      </c>
      <c r="G26" s="66" t="s">
        <v>202</v>
      </c>
      <c r="H26" s="66" t="s">
        <v>204</v>
      </c>
      <c r="I26" s="66" t="s">
        <v>274</v>
      </c>
      <c r="J26" s="66" t="s">
        <v>144</v>
      </c>
      <c r="K26" s="66" t="s">
        <v>160</v>
      </c>
      <c r="L26" s="66" t="s">
        <v>209</v>
      </c>
    </row>
    <row r="27" spans="1:12" ht="11.25">
      <c r="A27" s="61"/>
      <c r="B27" s="143" t="s">
        <v>29</v>
      </c>
      <c r="C27" s="20">
        <v>11560</v>
      </c>
      <c r="D27" s="66" t="s">
        <v>217</v>
      </c>
      <c r="E27" s="66" t="s">
        <v>204</v>
      </c>
      <c r="F27" s="66" t="s">
        <v>360</v>
      </c>
      <c r="G27" s="66" t="s">
        <v>246</v>
      </c>
      <c r="H27" s="66" t="s">
        <v>208</v>
      </c>
      <c r="I27" s="66" t="s">
        <v>318</v>
      </c>
      <c r="J27" s="66" t="s">
        <v>213</v>
      </c>
      <c r="K27" s="66" t="s">
        <v>361</v>
      </c>
      <c r="L27" s="66" t="s">
        <v>298</v>
      </c>
    </row>
    <row r="28" spans="1:12" ht="14.25" customHeight="1">
      <c r="A28" s="61"/>
      <c r="B28" s="144" t="s">
        <v>30</v>
      </c>
      <c r="C28" s="20">
        <v>5957</v>
      </c>
      <c r="D28" s="66" t="s">
        <v>221</v>
      </c>
      <c r="E28" s="66" t="s">
        <v>160</v>
      </c>
      <c r="F28" s="66" t="s">
        <v>219</v>
      </c>
      <c r="G28" s="66" t="s">
        <v>362</v>
      </c>
      <c r="H28" s="66" t="s">
        <v>223</v>
      </c>
      <c r="I28" s="66" t="s">
        <v>363</v>
      </c>
      <c r="J28" s="66" t="s">
        <v>364</v>
      </c>
      <c r="K28" s="66" t="s">
        <v>162</v>
      </c>
      <c r="L28" s="66" t="s">
        <v>284</v>
      </c>
    </row>
    <row r="29" spans="1:12" ht="11.25">
      <c r="A29" s="61"/>
      <c r="B29" s="143" t="s">
        <v>31</v>
      </c>
      <c r="C29" s="20">
        <v>1064</v>
      </c>
      <c r="D29" s="66" t="s">
        <v>178</v>
      </c>
      <c r="E29" s="66" t="s">
        <v>139</v>
      </c>
      <c r="F29" s="66" t="s">
        <v>174</v>
      </c>
      <c r="G29" s="66" t="s">
        <v>322</v>
      </c>
      <c r="H29" s="66" t="s">
        <v>195</v>
      </c>
      <c r="I29" s="66" t="s">
        <v>365</v>
      </c>
      <c r="J29" s="66" t="s">
        <v>366</v>
      </c>
      <c r="K29" s="66" t="s">
        <v>336</v>
      </c>
      <c r="L29" s="66" t="s">
        <v>261</v>
      </c>
    </row>
    <row r="30" spans="1:12" ht="11.25">
      <c r="A30" s="61"/>
      <c r="B30" s="144" t="s">
        <v>32</v>
      </c>
      <c r="C30" s="20">
        <v>630</v>
      </c>
      <c r="D30" s="66" t="s">
        <v>221</v>
      </c>
      <c r="E30" s="66" t="s">
        <v>160</v>
      </c>
      <c r="F30" s="66" t="s">
        <v>367</v>
      </c>
      <c r="G30" s="66" t="s">
        <v>223</v>
      </c>
      <c r="H30" s="66" t="s">
        <v>238</v>
      </c>
      <c r="I30" s="66" t="s">
        <v>368</v>
      </c>
      <c r="J30" s="66" t="s">
        <v>369</v>
      </c>
      <c r="K30" s="66" t="s">
        <v>370</v>
      </c>
      <c r="L30" s="66" t="s">
        <v>371</v>
      </c>
    </row>
    <row r="31" spans="1:12" ht="11.25">
      <c r="A31" s="61"/>
      <c r="B31" s="143" t="s">
        <v>33</v>
      </c>
      <c r="C31" s="20">
        <v>80</v>
      </c>
      <c r="D31" s="66" t="s">
        <v>221</v>
      </c>
      <c r="E31" s="66" t="s">
        <v>153</v>
      </c>
      <c r="F31" s="66" t="s">
        <v>372</v>
      </c>
      <c r="G31" s="66" t="s">
        <v>232</v>
      </c>
      <c r="H31" s="66" t="s">
        <v>221</v>
      </c>
      <c r="I31" s="66" t="s">
        <v>373</v>
      </c>
      <c r="J31" s="66" t="s">
        <v>374</v>
      </c>
      <c r="K31" s="66" t="s">
        <v>267</v>
      </c>
      <c r="L31" s="66" t="s">
        <v>234</v>
      </c>
    </row>
    <row r="32" spans="1:12" s="81" customFormat="1" ht="11.25">
      <c r="A32" s="61"/>
      <c r="B32" s="144" t="s">
        <v>34</v>
      </c>
      <c r="C32" s="20">
        <v>1822</v>
      </c>
      <c r="D32" s="66" t="s">
        <v>247</v>
      </c>
      <c r="E32" s="66" t="s">
        <v>138</v>
      </c>
      <c r="F32" s="66" t="s">
        <v>237</v>
      </c>
      <c r="G32" s="66" t="s">
        <v>300</v>
      </c>
      <c r="H32" s="66" t="s">
        <v>247</v>
      </c>
      <c r="I32" s="66" t="s">
        <v>375</v>
      </c>
      <c r="J32" s="66" t="s">
        <v>376</v>
      </c>
      <c r="K32" s="66" t="s">
        <v>377</v>
      </c>
      <c r="L32" s="66" t="s">
        <v>315</v>
      </c>
    </row>
    <row r="33" spans="1:12" s="81" customFormat="1" ht="11.25">
      <c r="A33" s="61"/>
      <c r="B33" s="144" t="s">
        <v>35</v>
      </c>
      <c r="C33" s="20">
        <v>3808</v>
      </c>
      <c r="D33" s="66" t="s">
        <v>144</v>
      </c>
      <c r="E33" s="66" t="s">
        <v>184</v>
      </c>
      <c r="F33" s="66" t="s">
        <v>331</v>
      </c>
      <c r="G33" s="66" t="s">
        <v>260</v>
      </c>
      <c r="H33" s="66" t="s">
        <v>209</v>
      </c>
      <c r="I33" s="66" t="s">
        <v>201</v>
      </c>
      <c r="J33" s="66" t="s">
        <v>378</v>
      </c>
      <c r="K33" s="66" t="s">
        <v>379</v>
      </c>
      <c r="L33" s="66" t="s">
        <v>380</v>
      </c>
    </row>
    <row r="34" spans="1:12" s="81" customFormat="1" ht="11.25">
      <c r="A34" s="61"/>
      <c r="B34" s="144" t="s">
        <v>36</v>
      </c>
      <c r="C34" s="20">
        <v>1903</v>
      </c>
      <c r="D34" s="66" t="s">
        <v>189</v>
      </c>
      <c r="E34" s="66" t="s">
        <v>204</v>
      </c>
      <c r="F34" s="66" t="s">
        <v>345</v>
      </c>
      <c r="G34" s="66" t="s">
        <v>381</v>
      </c>
      <c r="H34" s="66" t="s">
        <v>382</v>
      </c>
      <c r="I34" s="66" t="s">
        <v>383</v>
      </c>
      <c r="J34" s="66" t="s">
        <v>196</v>
      </c>
      <c r="K34" s="66" t="s">
        <v>384</v>
      </c>
      <c r="L34" s="66" t="s">
        <v>164</v>
      </c>
    </row>
    <row r="35" spans="1:12" s="154" customFormat="1" ht="12" customHeight="1">
      <c r="A35" s="61"/>
      <c r="B35" s="149" t="s">
        <v>137</v>
      </c>
      <c r="C35" s="17">
        <v>58013</v>
      </c>
      <c r="D35" s="62">
        <v>1.9</v>
      </c>
      <c r="E35" s="62">
        <v>0.2</v>
      </c>
      <c r="F35" s="62">
        <v>24.4</v>
      </c>
      <c r="G35" s="62">
        <v>7.9</v>
      </c>
      <c r="H35" s="62">
        <v>2.9</v>
      </c>
      <c r="I35" s="62">
        <v>30.2</v>
      </c>
      <c r="J35" s="62">
        <v>26.5</v>
      </c>
      <c r="K35" s="62">
        <v>6</v>
      </c>
      <c r="L35" s="62">
        <v>32.5</v>
      </c>
    </row>
    <row r="36" spans="1:12" s="81" customFormat="1" ht="11.25">
      <c r="A36" s="61"/>
      <c r="B36" s="144"/>
      <c r="C36" s="20"/>
      <c r="D36" s="66"/>
      <c r="E36" s="66"/>
      <c r="F36" s="66"/>
      <c r="G36" s="66"/>
      <c r="H36" s="66"/>
      <c r="I36" s="66"/>
      <c r="J36" s="66"/>
      <c r="K36" s="66"/>
      <c r="L36" s="66"/>
    </row>
    <row r="37" spans="1:12" s="81" customFormat="1" ht="11.25">
      <c r="A37" s="303">
        <v>2008</v>
      </c>
      <c r="B37" s="315"/>
      <c r="C37" s="20"/>
      <c r="D37" s="66"/>
      <c r="E37" s="66"/>
      <c r="F37" s="66"/>
      <c r="G37" s="66"/>
      <c r="H37" s="66"/>
      <c r="I37" s="66"/>
      <c r="J37" s="66"/>
      <c r="K37" s="66"/>
      <c r="L37" s="66"/>
    </row>
    <row r="38" spans="1:12" s="81" customFormat="1" ht="3.75" customHeight="1">
      <c r="A38" s="67"/>
      <c r="B38" s="69"/>
      <c r="C38" s="20"/>
      <c r="D38" s="66"/>
      <c r="E38" s="66"/>
      <c r="F38" s="66"/>
      <c r="G38" s="66"/>
      <c r="H38" s="66"/>
      <c r="I38" s="66"/>
      <c r="J38" s="66"/>
      <c r="K38" s="66"/>
      <c r="L38" s="66"/>
    </row>
    <row r="39" spans="1:12" s="81" customFormat="1" ht="11.25">
      <c r="A39" s="139" t="s">
        <v>627</v>
      </c>
      <c r="B39" s="69"/>
      <c r="C39" s="20"/>
      <c r="D39" s="66"/>
      <c r="E39" s="66"/>
      <c r="F39" s="66"/>
      <c r="G39" s="66"/>
      <c r="H39" s="66"/>
      <c r="I39" s="66"/>
      <c r="J39" s="66"/>
      <c r="K39" s="66"/>
      <c r="L39" s="66"/>
    </row>
    <row r="40" spans="1:12" s="81" customFormat="1" ht="11.25">
      <c r="A40" s="61"/>
      <c r="B40" s="72" t="s">
        <v>19</v>
      </c>
      <c r="C40" s="20">
        <v>436004</v>
      </c>
      <c r="D40" s="66" t="s">
        <v>169</v>
      </c>
      <c r="E40" s="66" t="s">
        <v>139</v>
      </c>
      <c r="F40" s="66" t="s">
        <v>204</v>
      </c>
      <c r="G40" s="66" t="s">
        <v>204</v>
      </c>
      <c r="H40" s="66" t="s">
        <v>160</v>
      </c>
      <c r="I40" s="66" t="s">
        <v>385</v>
      </c>
      <c r="J40" s="66" t="s">
        <v>386</v>
      </c>
      <c r="K40" s="66" t="s">
        <v>387</v>
      </c>
      <c r="L40" s="66" t="s">
        <v>388</v>
      </c>
    </row>
    <row r="41" spans="1:12" s="81" customFormat="1" ht="11.25">
      <c r="A41" s="61"/>
      <c r="B41" s="72" t="s">
        <v>20</v>
      </c>
      <c r="C41" s="20">
        <v>143521</v>
      </c>
      <c r="D41" s="66">
        <v>1.5</v>
      </c>
      <c r="E41" s="66">
        <v>0.2</v>
      </c>
      <c r="F41" s="66">
        <v>11.3</v>
      </c>
      <c r="G41" s="66">
        <v>5.3</v>
      </c>
      <c r="H41" s="66">
        <v>2.6</v>
      </c>
      <c r="I41" s="66">
        <v>34.1</v>
      </c>
      <c r="J41" s="66">
        <v>38.1</v>
      </c>
      <c r="K41" s="66">
        <v>7</v>
      </c>
      <c r="L41" s="66">
        <v>45</v>
      </c>
    </row>
    <row r="42" spans="1:12" s="81" customFormat="1" ht="11.25">
      <c r="A42" s="61"/>
      <c r="B42" s="73" t="s">
        <v>21</v>
      </c>
      <c r="C42" s="20">
        <v>125115</v>
      </c>
      <c r="D42" s="66" t="s">
        <v>221</v>
      </c>
      <c r="E42" s="66" t="s">
        <v>139</v>
      </c>
      <c r="F42" s="66" t="s">
        <v>300</v>
      </c>
      <c r="G42" s="66" t="s">
        <v>158</v>
      </c>
      <c r="H42" s="66" t="s">
        <v>271</v>
      </c>
      <c r="I42" s="66" t="s">
        <v>389</v>
      </c>
      <c r="J42" s="66" t="s">
        <v>306</v>
      </c>
      <c r="K42" s="66" t="s">
        <v>319</v>
      </c>
      <c r="L42" s="66" t="s">
        <v>390</v>
      </c>
    </row>
    <row r="43" spans="1:12" s="81" customFormat="1" ht="11.25">
      <c r="A43" s="61"/>
      <c r="B43" s="74" t="s">
        <v>22</v>
      </c>
      <c r="C43" s="20">
        <v>81841</v>
      </c>
      <c r="D43" s="66" t="s">
        <v>183</v>
      </c>
      <c r="E43" s="66" t="s">
        <v>139</v>
      </c>
      <c r="F43" s="66" t="s">
        <v>217</v>
      </c>
      <c r="G43" s="66" t="s">
        <v>199</v>
      </c>
      <c r="H43" s="66" t="s">
        <v>274</v>
      </c>
      <c r="I43" s="66" t="s">
        <v>391</v>
      </c>
      <c r="J43" s="66" t="s">
        <v>392</v>
      </c>
      <c r="K43" s="66" t="s">
        <v>198</v>
      </c>
      <c r="L43" s="66" t="s">
        <v>393</v>
      </c>
    </row>
    <row r="44" spans="1:12" s="81" customFormat="1" ht="11.25">
      <c r="A44" s="61"/>
      <c r="B44" s="74" t="s">
        <v>23</v>
      </c>
      <c r="C44" s="20">
        <v>43274</v>
      </c>
      <c r="D44" s="66" t="s">
        <v>155</v>
      </c>
      <c r="E44" s="66" t="s">
        <v>160</v>
      </c>
      <c r="F44" s="66" t="s">
        <v>394</v>
      </c>
      <c r="G44" s="66" t="s">
        <v>214</v>
      </c>
      <c r="H44" s="66" t="s">
        <v>192</v>
      </c>
      <c r="I44" s="66" t="s">
        <v>395</v>
      </c>
      <c r="J44" s="66" t="s">
        <v>167</v>
      </c>
      <c r="K44" s="66" t="s">
        <v>396</v>
      </c>
      <c r="L44" s="66" t="s">
        <v>397</v>
      </c>
    </row>
    <row r="45" spans="1:12" s="81" customFormat="1" ht="11.25">
      <c r="A45" s="61"/>
      <c r="B45" s="73" t="s">
        <v>24</v>
      </c>
      <c r="C45" s="20">
        <v>18406</v>
      </c>
      <c r="D45" s="66" t="s">
        <v>274</v>
      </c>
      <c r="E45" s="66" t="s">
        <v>183</v>
      </c>
      <c r="F45" s="66" t="s">
        <v>398</v>
      </c>
      <c r="G45" s="66" t="s">
        <v>235</v>
      </c>
      <c r="H45" s="66" t="s">
        <v>238</v>
      </c>
      <c r="I45" s="66" t="s">
        <v>233</v>
      </c>
      <c r="J45" s="66" t="s">
        <v>346</v>
      </c>
      <c r="K45" s="66" t="s">
        <v>166</v>
      </c>
      <c r="L45" s="66" t="s">
        <v>399</v>
      </c>
    </row>
    <row r="46" spans="1:12" s="81" customFormat="1" ht="11.25">
      <c r="A46" s="61"/>
      <c r="B46" s="72" t="s">
        <v>71</v>
      </c>
      <c r="C46" s="20">
        <v>2095</v>
      </c>
      <c r="D46" s="66" t="s">
        <v>155</v>
      </c>
      <c r="E46" s="66" t="s">
        <v>256</v>
      </c>
      <c r="F46" s="66" t="s">
        <v>354</v>
      </c>
      <c r="G46" s="66" t="s">
        <v>147</v>
      </c>
      <c r="H46" s="66" t="s">
        <v>221</v>
      </c>
      <c r="I46" s="66" t="s">
        <v>400</v>
      </c>
      <c r="J46" s="66" t="s">
        <v>251</v>
      </c>
      <c r="K46" s="66" t="s">
        <v>401</v>
      </c>
      <c r="L46" s="66" t="s">
        <v>268</v>
      </c>
    </row>
    <row r="47" spans="1:12" s="154" customFormat="1" ht="11.25">
      <c r="A47" s="61"/>
      <c r="B47" s="61" t="s">
        <v>18</v>
      </c>
      <c r="C47" s="17">
        <v>581620</v>
      </c>
      <c r="D47" s="62" t="s">
        <v>182</v>
      </c>
      <c r="E47" s="62" t="s">
        <v>160</v>
      </c>
      <c r="F47" s="62" t="s">
        <v>382</v>
      </c>
      <c r="G47" s="62" t="s">
        <v>209</v>
      </c>
      <c r="H47" s="62" t="s">
        <v>291</v>
      </c>
      <c r="I47" s="62" t="s">
        <v>210</v>
      </c>
      <c r="J47" s="62" t="s">
        <v>402</v>
      </c>
      <c r="K47" s="62" t="s">
        <v>318</v>
      </c>
      <c r="L47" s="62" t="s">
        <v>403</v>
      </c>
    </row>
    <row r="48" spans="1:12" s="81" customFormat="1" ht="4.5" customHeight="1">
      <c r="A48" s="61"/>
      <c r="B48" s="72"/>
      <c r="C48" s="20"/>
      <c r="D48" s="66"/>
      <c r="E48" s="66"/>
      <c r="F48" s="66"/>
      <c r="G48" s="66"/>
      <c r="H48" s="66"/>
      <c r="I48" s="66"/>
      <c r="J48" s="66"/>
      <c r="K48" s="66"/>
      <c r="L48" s="66"/>
    </row>
    <row r="49" spans="1:12" s="81" customFormat="1" ht="11.25">
      <c r="A49" s="142" t="s">
        <v>91</v>
      </c>
      <c r="B49" s="72"/>
      <c r="C49" s="20"/>
      <c r="D49" s="66"/>
      <c r="E49" s="66"/>
      <c r="F49" s="66"/>
      <c r="G49" s="66"/>
      <c r="H49" s="66"/>
      <c r="I49" s="66"/>
      <c r="J49" s="66"/>
      <c r="K49" s="66"/>
      <c r="L49" s="66"/>
    </row>
    <row r="50" spans="1:12" s="81" customFormat="1" ht="11.25">
      <c r="A50" s="61"/>
      <c r="B50" s="144" t="s">
        <v>25</v>
      </c>
      <c r="C50" s="20">
        <v>9485</v>
      </c>
      <c r="D50" s="66" t="s">
        <v>172</v>
      </c>
      <c r="E50" s="66" t="s">
        <v>139</v>
      </c>
      <c r="F50" s="66" t="s">
        <v>360</v>
      </c>
      <c r="G50" s="66" t="s">
        <v>140</v>
      </c>
      <c r="H50" s="66" t="s">
        <v>217</v>
      </c>
      <c r="I50" s="66" t="s">
        <v>288</v>
      </c>
      <c r="J50" s="66" t="s">
        <v>236</v>
      </c>
      <c r="K50" s="66" t="s">
        <v>252</v>
      </c>
      <c r="L50" s="66" t="s">
        <v>404</v>
      </c>
    </row>
    <row r="51" spans="1:12" s="81" customFormat="1" ht="11.25">
      <c r="A51" s="61"/>
      <c r="B51" s="144" t="s">
        <v>26</v>
      </c>
      <c r="C51" s="20">
        <v>19334</v>
      </c>
      <c r="D51" s="66" t="s">
        <v>168</v>
      </c>
      <c r="E51" s="66" t="s">
        <v>160</v>
      </c>
      <c r="F51" s="66" t="s">
        <v>405</v>
      </c>
      <c r="G51" s="66" t="s">
        <v>406</v>
      </c>
      <c r="H51" s="66" t="s">
        <v>267</v>
      </c>
      <c r="I51" s="66" t="s">
        <v>248</v>
      </c>
      <c r="J51" s="66" t="s">
        <v>407</v>
      </c>
      <c r="K51" s="66" t="s">
        <v>238</v>
      </c>
      <c r="L51" s="66" t="s">
        <v>408</v>
      </c>
    </row>
    <row r="52" spans="1:12" s="81" customFormat="1" ht="11.25">
      <c r="A52" s="61"/>
      <c r="B52" s="144" t="s">
        <v>27</v>
      </c>
      <c r="C52" s="20">
        <v>2502</v>
      </c>
      <c r="D52" s="66" t="s">
        <v>183</v>
      </c>
      <c r="E52" s="66" t="s">
        <v>291</v>
      </c>
      <c r="F52" s="66" t="s">
        <v>409</v>
      </c>
      <c r="G52" s="66" t="s">
        <v>166</v>
      </c>
      <c r="H52" s="66" t="s">
        <v>221</v>
      </c>
      <c r="I52" s="66" t="s">
        <v>410</v>
      </c>
      <c r="J52" s="66" t="s">
        <v>411</v>
      </c>
      <c r="K52" s="66" t="s">
        <v>169</v>
      </c>
      <c r="L52" s="66" t="s">
        <v>158</v>
      </c>
    </row>
    <row r="53" spans="1:12" s="81" customFormat="1" ht="11.25">
      <c r="A53" s="61"/>
      <c r="B53" s="144" t="s">
        <v>28</v>
      </c>
      <c r="C53" s="20">
        <v>534</v>
      </c>
      <c r="D53" s="66" t="s">
        <v>169</v>
      </c>
      <c r="E53" s="66" t="s">
        <v>152</v>
      </c>
      <c r="F53" s="66" t="s">
        <v>412</v>
      </c>
      <c r="G53" s="66" t="s">
        <v>202</v>
      </c>
      <c r="H53" s="66" t="s">
        <v>184</v>
      </c>
      <c r="I53" s="66" t="s">
        <v>192</v>
      </c>
      <c r="J53" s="66" t="s">
        <v>208</v>
      </c>
      <c r="K53" s="66" t="s">
        <v>153</v>
      </c>
      <c r="L53" s="66" t="s">
        <v>208</v>
      </c>
    </row>
    <row r="54" spans="1:12" s="81" customFormat="1" ht="11.25">
      <c r="A54" s="61"/>
      <c r="B54" s="144" t="s">
        <v>29</v>
      </c>
      <c r="C54" s="20">
        <v>12368</v>
      </c>
      <c r="D54" s="66" t="s">
        <v>247</v>
      </c>
      <c r="E54" s="66" t="s">
        <v>169</v>
      </c>
      <c r="F54" s="66" t="s">
        <v>413</v>
      </c>
      <c r="G54" s="66" t="s">
        <v>191</v>
      </c>
      <c r="H54" s="66" t="s">
        <v>257</v>
      </c>
      <c r="I54" s="66" t="s">
        <v>286</v>
      </c>
      <c r="J54" s="66" t="s">
        <v>414</v>
      </c>
      <c r="K54" s="66" t="s">
        <v>415</v>
      </c>
      <c r="L54" s="66" t="s">
        <v>416</v>
      </c>
    </row>
    <row r="55" spans="1:12" s="81" customFormat="1" ht="14.25" customHeight="1">
      <c r="A55" s="61"/>
      <c r="B55" s="144" t="s">
        <v>30</v>
      </c>
      <c r="C55" s="20">
        <v>6924</v>
      </c>
      <c r="D55" s="66" t="s">
        <v>155</v>
      </c>
      <c r="E55" s="66" t="s">
        <v>169</v>
      </c>
      <c r="F55" s="66" t="s">
        <v>417</v>
      </c>
      <c r="G55" s="66" t="s">
        <v>410</v>
      </c>
      <c r="H55" s="66" t="s">
        <v>382</v>
      </c>
      <c r="I55" s="66" t="s">
        <v>418</v>
      </c>
      <c r="J55" s="66" t="s">
        <v>353</v>
      </c>
      <c r="K55" s="66" t="s">
        <v>252</v>
      </c>
      <c r="L55" s="66" t="s">
        <v>419</v>
      </c>
    </row>
    <row r="56" spans="1:12" s="81" customFormat="1" ht="11.25">
      <c r="A56" s="61"/>
      <c r="B56" s="144" t="s">
        <v>31</v>
      </c>
      <c r="C56" s="20">
        <v>1124</v>
      </c>
      <c r="D56" s="66" t="s">
        <v>178</v>
      </c>
      <c r="E56" s="66" t="s">
        <v>160</v>
      </c>
      <c r="F56" s="66" t="s">
        <v>420</v>
      </c>
      <c r="G56" s="66" t="s">
        <v>154</v>
      </c>
      <c r="H56" s="66" t="s">
        <v>208</v>
      </c>
      <c r="I56" s="66" t="s">
        <v>421</v>
      </c>
      <c r="J56" s="66" t="s">
        <v>228</v>
      </c>
      <c r="K56" s="66" t="s">
        <v>360</v>
      </c>
      <c r="L56" s="66" t="s">
        <v>340</v>
      </c>
    </row>
    <row r="57" spans="1:12" s="81" customFormat="1" ht="11.25">
      <c r="A57" s="61"/>
      <c r="B57" s="144" t="s">
        <v>32</v>
      </c>
      <c r="C57" s="20">
        <v>618</v>
      </c>
      <c r="D57" s="66" t="s">
        <v>209</v>
      </c>
      <c r="E57" s="66" t="s">
        <v>184</v>
      </c>
      <c r="F57" s="66" t="s">
        <v>336</v>
      </c>
      <c r="G57" s="66" t="s">
        <v>147</v>
      </c>
      <c r="H57" s="66" t="s">
        <v>183</v>
      </c>
      <c r="I57" s="66" t="s">
        <v>422</v>
      </c>
      <c r="J57" s="66" t="s">
        <v>423</v>
      </c>
      <c r="K57" s="66" t="s">
        <v>356</v>
      </c>
      <c r="L57" s="66" t="s">
        <v>424</v>
      </c>
    </row>
    <row r="58" spans="1:12" s="81" customFormat="1" ht="11.25">
      <c r="A58" s="61"/>
      <c r="B58" s="144" t="s">
        <v>33</v>
      </c>
      <c r="C58" s="20">
        <v>88</v>
      </c>
      <c r="D58" s="66" t="s">
        <v>153</v>
      </c>
      <c r="E58" s="66" t="s">
        <v>152</v>
      </c>
      <c r="F58" s="66" t="s">
        <v>425</v>
      </c>
      <c r="G58" s="66" t="s">
        <v>300</v>
      </c>
      <c r="H58" s="66" t="s">
        <v>163</v>
      </c>
      <c r="I58" s="66" t="s">
        <v>227</v>
      </c>
      <c r="J58" s="66" t="s">
        <v>374</v>
      </c>
      <c r="K58" s="66" t="s">
        <v>426</v>
      </c>
      <c r="L58" s="66" t="s">
        <v>427</v>
      </c>
    </row>
    <row r="59" spans="1:12" s="81" customFormat="1" ht="11.25">
      <c r="A59" s="61"/>
      <c r="B59" s="144" t="s">
        <v>34</v>
      </c>
      <c r="C59" s="20">
        <v>2030</v>
      </c>
      <c r="D59" s="66" t="s">
        <v>147</v>
      </c>
      <c r="E59" s="66" t="s">
        <v>202</v>
      </c>
      <c r="F59" s="66" t="s">
        <v>378</v>
      </c>
      <c r="G59" s="66" t="s">
        <v>158</v>
      </c>
      <c r="H59" s="66" t="s">
        <v>238</v>
      </c>
      <c r="I59" s="66" t="s">
        <v>428</v>
      </c>
      <c r="J59" s="66" t="s">
        <v>429</v>
      </c>
      <c r="K59" s="66" t="s">
        <v>361</v>
      </c>
      <c r="L59" s="66" t="s">
        <v>430</v>
      </c>
    </row>
    <row r="60" spans="1:12" s="81" customFormat="1" ht="11.25">
      <c r="A60" s="61"/>
      <c r="B60" s="144" t="s">
        <v>35</v>
      </c>
      <c r="C60" s="20">
        <v>4525</v>
      </c>
      <c r="D60" s="66" t="s">
        <v>208</v>
      </c>
      <c r="E60" s="66" t="s">
        <v>178</v>
      </c>
      <c r="F60" s="66" t="s">
        <v>431</v>
      </c>
      <c r="G60" s="66" t="s">
        <v>146</v>
      </c>
      <c r="H60" s="66" t="s">
        <v>178</v>
      </c>
      <c r="I60" s="66" t="s">
        <v>346</v>
      </c>
      <c r="J60" s="66" t="s">
        <v>432</v>
      </c>
      <c r="K60" s="66" t="s">
        <v>344</v>
      </c>
      <c r="L60" s="66" t="s">
        <v>433</v>
      </c>
    </row>
    <row r="61" spans="1:12" s="81" customFormat="1" ht="11.25">
      <c r="A61" s="61"/>
      <c r="B61" s="144" t="s">
        <v>36</v>
      </c>
      <c r="C61" s="20">
        <v>2136</v>
      </c>
      <c r="D61" s="66" t="s">
        <v>208</v>
      </c>
      <c r="E61" s="66" t="s">
        <v>138</v>
      </c>
      <c r="F61" s="66" t="s">
        <v>434</v>
      </c>
      <c r="G61" s="66" t="s">
        <v>384</v>
      </c>
      <c r="H61" s="66" t="s">
        <v>294</v>
      </c>
      <c r="I61" s="66" t="s">
        <v>323</v>
      </c>
      <c r="J61" s="66" t="s">
        <v>435</v>
      </c>
      <c r="K61" s="66" t="s">
        <v>436</v>
      </c>
      <c r="L61" s="66" t="s">
        <v>423</v>
      </c>
    </row>
    <row r="62" spans="1:12" s="154" customFormat="1" ht="12" customHeight="1">
      <c r="A62" s="61"/>
      <c r="B62" s="149" t="s">
        <v>137</v>
      </c>
      <c r="C62" s="17">
        <v>61680</v>
      </c>
      <c r="D62" s="62">
        <v>2</v>
      </c>
      <c r="E62" s="62">
        <v>0.4</v>
      </c>
      <c r="F62" s="62">
        <v>22.6</v>
      </c>
      <c r="G62" s="62">
        <v>7.2</v>
      </c>
      <c r="H62" s="62">
        <v>2.8</v>
      </c>
      <c r="I62" s="62">
        <v>30.1</v>
      </c>
      <c r="J62" s="62">
        <v>28.6</v>
      </c>
      <c r="K62" s="62">
        <v>6.3</v>
      </c>
      <c r="L62" s="62">
        <v>34.9</v>
      </c>
    </row>
    <row r="63" spans="1:12" s="81" customFormat="1" ht="11.25">
      <c r="A63" s="61"/>
      <c r="B63" s="144"/>
      <c r="C63" s="20"/>
      <c r="D63" s="66"/>
      <c r="E63" s="66"/>
      <c r="F63" s="66"/>
      <c r="G63" s="66"/>
      <c r="H63" s="66"/>
      <c r="I63" s="66"/>
      <c r="J63" s="66"/>
      <c r="K63" s="66"/>
      <c r="L63" s="66"/>
    </row>
    <row r="64" spans="1:12" s="81" customFormat="1" ht="11.25">
      <c r="A64" s="303">
        <v>2009</v>
      </c>
      <c r="B64" s="315"/>
      <c r="C64" s="20"/>
      <c r="D64" s="66"/>
      <c r="E64" s="66"/>
      <c r="F64" s="66"/>
      <c r="G64" s="66"/>
      <c r="H64" s="66"/>
      <c r="I64" s="66"/>
      <c r="J64" s="66"/>
      <c r="K64" s="66"/>
      <c r="L64" s="66"/>
    </row>
    <row r="65" spans="1:12" s="81" customFormat="1" ht="3.75" customHeight="1">
      <c r="A65" s="67"/>
      <c r="B65" s="69"/>
      <c r="C65" s="20"/>
      <c r="D65" s="66"/>
      <c r="E65" s="66"/>
      <c r="F65" s="66"/>
      <c r="G65" s="66"/>
      <c r="H65" s="66"/>
      <c r="I65" s="66"/>
      <c r="J65" s="66"/>
      <c r="K65" s="66"/>
      <c r="L65" s="66"/>
    </row>
    <row r="66" spans="1:12" s="81" customFormat="1" ht="11.25">
      <c r="A66" s="139" t="s">
        <v>627</v>
      </c>
      <c r="B66" s="69"/>
      <c r="C66" s="20"/>
      <c r="D66" s="66"/>
      <c r="E66" s="66"/>
      <c r="F66" s="66"/>
      <c r="G66" s="66"/>
      <c r="H66" s="66"/>
      <c r="I66" s="66"/>
      <c r="J66" s="66"/>
      <c r="K66" s="66"/>
      <c r="L66" s="66"/>
    </row>
    <row r="67" spans="1:12" s="81" customFormat="1" ht="11.25">
      <c r="A67" s="61"/>
      <c r="B67" s="72" t="s">
        <v>19</v>
      </c>
      <c r="C67" s="20">
        <v>423767</v>
      </c>
      <c r="D67" s="66">
        <v>0.4</v>
      </c>
      <c r="E67" s="66">
        <v>0.1</v>
      </c>
      <c r="F67" s="66">
        <v>0.3</v>
      </c>
      <c r="G67" s="66">
        <v>0.2</v>
      </c>
      <c r="H67" s="66">
        <v>0.2</v>
      </c>
      <c r="I67" s="66">
        <v>9.2</v>
      </c>
      <c r="J67" s="66">
        <v>46.6</v>
      </c>
      <c r="K67" s="66">
        <v>43.1</v>
      </c>
      <c r="L67" s="66">
        <v>89.6</v>
      </c>
    </row>
    <row r="68" spans="1:12" s="81" customFormat="1" ht="11.25">
      <c r="A68" s="61"/>
      <c r="B68" s="72" t="s">
        <v>20</v>
      </c>
      <c r="C68" s="20">
        <v>141368</v>
      </c>
      <c r="D68" s="66">
        <v>1.2</v>
      </c>
      <c r="E68" s="66">
        <v>0.2</v>
      </c>
      <c r="F68" s="66">
        <v>11.4</v>
      </c>
      <c r="G68" s="66">
        <v>4.5</v>
      </c>
      <c r="H68" s="66">
        <v>2.4</v>
      </c>
      <c r="I68" s="66">
        <v>34.3</v>
      </c>
      <c r="J68" s="66">
        <v>38.1</v>
      </c>
      <c r="K68" s="66">
        <v>8</v>
      </c>
      <c r="L68" s="66">
        <v>46.1</v>
      </c>
    </row>
    <row r="69" spans="1:12" s="81" customFormat="1" ht="11.25">
      <c r="A69" s="61"/>
      <c r="B69" s="73" t="s">
        <v>21</v>
      </c>
      <c r="C69" s="20">
        <v>123376</v>
      </c>
      <c r="D69" s="66">
        <v>1.1</v>
      </c>
      <c r="E69" s="66">
        <v>0.1</v>
      </c>
      <c r="F69" s="66">
        <v>5.5</v>
      </c>
      <c r="G69" s="66">
        <v>4.4</v>
      </c>
      <c r="H69" s="66">
        <v>2.4</v>
      </c>
      <c r="I69" s="66">
        <v>36.7</v>
      </c>
      <c r="J69" s="66">
        <v>41.3</v>
      </c>
      <c r="K69" s="66">
        <v>8.5</v>
      </c>
      <c r="L69" s="66">
        <v>49.8</v>
      </c>
    </row>
    <row r="70" spans="1:12" s="81" customFormat="1" ht="11.25">
      <c r="A70" s="61"/>
      <c r="B70" s="74" t="s">
        <v>22</v>
      </c>
      <c r="C70" s="20">
        <v>79483</v>
      </c>
      <c r="D70" s="66">
        <v>1</v>
      </c>
      <c r="E70" s="66">
        <v>0.1</v>
      </c>
      <c r="F70" s="66">
        <v>2.6</v>
      </c>
      <c r="G70" s="66">
        <v>3.2</v>
      </c>
      <c r="H70" s="66">
        <v>2.1</v>
      </c>
      <c r="I70" s="66">
        <v>36.9</v>
      </c>
      <c r="J70" s="66">
        <v>45.5</v>
      </c>
      <c r="K70" s="66">
        <v>8.7</v>
      </c>
      <c r="L70" s="66">
        <v>54.1</v>
      </c>
    </row>
    <row r="71" spans="1:12" s="81" customFormat="1" ht="11.25">
      <c r="A71" s="61"/>
      <c r="B71" s="74" t="s">
        <v>23</v>
      </c>
      <c r="C71" s="20">
        <v>43893</v>
      </c>
      <c r="D71" s="66">
        <v>1.4</v>
      </c>
      <c r="E71" s="66">
        <v>0.2</v>
      </c>
      <c r="F71" s="66">
        <v>10.7</v>
      </c>
      <c r="G71" s="66">
        <v>6.6</v>
      </c>
      <c r="H71" s="66">
        <v>3</v>
      </c>
      <c r="I71" s="66">
        <v>36.2</v>
      </c>
      <c r="J71" s="66">
        <v>33.8</v>
      </c>
      <c r="K71" s="66">
        <v>8</v>
      </c>
      <c r="L71" s="66">
        <v>41.8</v>
      </c>
    </row>
    <row r="72" spans="1:12" s="81" customFormat="1" ht="11.25">
      <c r="A72" s="61"/>
      <c r="B72" s="73" t="s">
        <v>24</v>
      </c>
      <c r="C72" s="20">
        <v>17992</v>
      </c>
      <c r="D72" s="66">
        <v>1.7</v>
      </c>
      <c r="E72" s="66">
        <v>0.5</v>
      </c>
      <c r="F72" s="66">
        <v>51.9</v>
      </c>
      <c r="G72" s="66">
        <v>5.4</v>
      </c>
      <c r="H72" s="66">
        <v>1.7</v>
      </c>
      <c r="I72" s="66">
        <v>18</v>
      </c>
      <c r="J72" s="66">
        <v>15.7</v>
      </c>
      <c r="K72" s="66">
        <v>5.1</v>
      </c>
      <c r="L72" s="66">
        <v>20.8</v>
      </c>
    </row>
    <row r="73" spans="1:12" s="81" customFormat="1" ht="11.25">
      <c r="A73" s="61"/>
      <c r="B73" s="72" t="s">
        <v>71</v>
      </c>
      <c r="C73" s="20">
        <v>2019</v>
      </c>
      <c r="D73" s="66">
        <v>0.9</v>
      </c>
      <c r="E73" s="66">
        <v>6.7</v>
      </c>
      <c r="F73" s="66">
        <v>12.8</v>
      </c>
      <c r="G73" s="66">
        <v>2.2</v>
      </c>
      <c r="H73" s="66">
        <v>1</v>
      </c>
      <c r="I73" s="66">
        <v>22.5</v>
      </c>
      <c r="J73" s="66">
        <v>36.2</v>
      </c>
      <c r="K73" s="66">
        <v>17.6</v>
      </c>
      <c r="L73" s="66">
        <v>53.8</v>
      </c>
    </row>
    <row r="74" spans="1:12" s="154" customFormat="1" ht="11.25">
      <c r="A74" s="61"/>
      <c r="B74" s="61" t="s">
        <v>18</v>
      </c>
      <c r="C74" s="17">
        <v>567154</v>
      </c>
      <c r="D74" s="62">
        <v>0.6</v>
      </c>
      <c r="E74" s="62">
        <v>0.1</v>
      </c>
      <c r="F74" s="62">
        <v>3.1</v>
      </c>
      <c r="G74" s="62">
        <v>1.3</v>
      </c>
      <c r="H74" s="62">
        <v>0.7</v>
      </c>
      <c r="I74" s="62">
        <v>15.5</v>
      </c>
      <c r="J74" s="62">
        <v>44.4</v>
      </c>
      <c r="K74" s="62">
        <v>34.2</v>
      </c>
      <c r="L74" s="62">
        <v>78.7</v>
      </c>
    </row>
    <row r="75" spans="1:12" s="81" customFormat="1" ht="4.5" customHeight="1">
      <c r="A75" s="61"/>
      <c r="B75" s="72"/>
      <c r="C75" s="20"/>
      <c r="D75" s="66"/>
      <c r="E75" s="66"/>
      <c r="F75" s="66"/>
      <c r="G75" s="66"/>
      <c r="H75" s="66"/>
      <c r="I75" s="66"/>
      <c r="J75" s="66"/>
      <c r="K75" s="66"/>
      <c r="L75" s="66"/>
    </row>
    <row r="76" spans="1:12" s="81" customFormat="1" ht="11.25">
      <c r="A76" s="142" t="s">
        <v>91</v>
      </c>
      <c r="B76" s="72"/>
      <c r="C76" s="20"/>
      <c r="D76" s="66"/>
      <c r="E76" s="66"/>
      <c r="F76" s="66"/>
      <c r="G76" s="66"/>
      <c r="H76" s="66"/>
      <c r="I76" s="66"/>
      <c r="J76" s="66"/>
      <c r="K76" s="66"/>
      <c r="L76" s="66"/>
    </row>
    <row r="77" spans="1:12" s="81" customFormat="1" ht="11.25">
      <c r="A77" s="61"/>
      <c r="B77" s="144" t="s">
        <v>25</v>
      </c>
      <c r="C77" s="20">
        <v>9053</v>
      </c>
      <c r="D77" s="66">
        <v>1.4</v>
      </c>
      <c r="E77" s="66">
        <v>0.1</v>
      </c>
      <c r="F77" s="66">
        <v>10.8</v>
      </c>
      <c r="G77" s="66">
        <v>5.4</v>
      </c>
      <c r="H77" s="66">
        <v>2.7</v>
      </c>
      <c r="I77" s="66">
        <v>37.8</v>
      </c>
      <c r="J77" s="66">
        <v>35.3</v>
      </c>
      <c r="K77" s="66">
        <v>6.6</v>
      </c>
      <c r="L77" s="66">
        <v>41.8</v>
      </c>
    </row>
    <row r="78" spans="1:12" s="81" customFormat="1" ht="11.25">
      <c r="A78" s="61"/>
      <c r="B78" s="144" t="s">
        <v>26</v>
      </c>
      <c r="C78" s="20">
        <v>19495</v>
      </c>
      <c r="D78" s="66">
        <v>1.5</v>
      </c>
      <c r="E78" s="66">
        <v>0.2</v>
      </c>
      <c r="F78" s="66">
        <v>24.2</v>
      </c>
      <c r="G78" s="66">
        <v>8.9</v>
      </c>
      <c r="H78" s="66">
        <v>3.7</v>
      </c>
      <c r="I78" s="66">
        <v>36.6</v>
      </c>
      <c r="J78" s="66">
        <v>22.6</v>
      </c>
      <c r="K78" s="66">
        <v>2.3</v>
      </c>
      <c r="L78" s="66">
        <v>24.9</v>
      </c>
    </row>
    <row r="79" spans="1:12" s="81" customFormat="1" ht="11.25">
      <c r="A79" s="61"/>
      <c r="B79" s="144" t="s">
        <v>27</v>
      </c>
      <c r="C79" s="20">
        <v>2412</v>
      </c>
      <c r="D79" s="66">
        <v>0.7</v>
      </c>
      <c r="E79" s="66">
        <v>0.2</v>
      </c>
      <c r="F79" s="66">
        <v>83.3</v>
      </c>
      <c r="G79" s="66">
        <v>2.7</v>
      </c>
      <c r="H79" s="66">
        <v>0.8</v>
      </c>
      <c r="I79" s="66">
        <v>7.8</v>
      </c>
      <c r="J79" s="66">
        <v>4.2</v>
      </c>
      <c r="K79" s="66">
        <v>0.3</v>
      </c>
      <c r="L79" s="66">
        <v>4.5</v>
      </c>
    </row>
    <row r="80" spans="1:12" s="81" customFormat="1" ht="11.25">
      <c r="A80" s="61"/>
      <c r="B80" s="144" t="s">
        <v>28</v>
      </c>
      <c r="C80" s="20">
        <v>593</v>
      </c>
      <c r="D80" s="66" t="s">
        <v>61</v>
      </c>
      <c r="E80" s="66" t="s">
        <v>61</v>
      </c>
      <c r="F80" s="66">
        <v>93.8</v>
      </c>
      <c r="G80" s="66">
        <v>1.7</v>
      </c>
      <c r="H80" s="66" t="s">
        <v>61</v>
      </c>
      <c r="I80" s="66">
        <v>2.4</v>
      </c>
      <c r="J80" s="66">
        <v>1</v>
      </c>
      <c r="K80" s="66" t="s">
        <v>61</v>
      </c>
      <c r="L80" s="66">
        <v>1.3</v>
      </c>
    </row>
    <row r="81" spans="1:12" s="81" customFormat="1" ht="11.25">
      <c r="A81" s="61"/>
      <c r="B81" s="144" t="s">
        <v>29</v>
      </c>
      <c r="C81" s="20">
        <v>12119</v>
      </c>
      <c r="D81" s="66">
        <v>2.1</v>
      </c>
      <c r="E81" s="66">
        <v>0.4</v>
      </c>
      <c r="F81" s="66">
        <v>10.3</v>
      </c>
      <c r="G81" s="66">
        <v>4.5</v>
      </c>
      <c r="H81" s="66">
        <v>2.2</v>
      </c>
      <c r="I81" s="66">
        <v>30</v>
      </c>
      <c r="J81" s="66">
        <v>38.7</v>
      </c>
      <c r="K81" s="66">
        <v>11.8</v>
      </c>
      <c r="L81" s="66">
        <v>50.5</v>
      </c>
    </row>
    <row r="82" spans="1:12" s="81" customFormat="1" ht="14.25" customHeight="1">
      <c r="A82" s="61"/>
      <c r="B82" s="144" t="s">
        <v>30</v>
      </c>
      <c r="C82" s="20">
        <v>7405</v>
      </c>
      <c r="D82" s="66">
        <v>1.2</v>
      </c>
      <c r="E82" s="66">
        <v>0.1</v>
      </c>
      <c r="F82" s="66">
        <v>22.4</v>
      </c>
      <c r="G82" s="66">
        <v>7.4</v>
      </c>
      <c r="H82" s="66">
        <v>2.7</v>
      </c>
      <c r="I82" s="66">
        <v>31.1</v>
      </c>
      <c r="J82" s="66">
        <v>28.5</v>
      </c>
      <c r="K82" s="66">
        <v>6.5</v>
      </c>
      <c r="L82" s="66">
        <v>35</v>
      </c>
    </row>
    <row r="83" spans="1:12" s="81" customFormat="1" ht="11.25">
      <c r="A83" s="61"/>
      <c r="B83" s="144" t="s">
        <v>31</v>
      </c>
      <c r="C83" s="20">
        <v>1108</v>
      </c>
      <c r="D83" s="66">
        <v>1.3</v>
      </c>
      <c r="E83" s="66">
        <v>0.4</v>
      </c>
      <c r="F83" s="66">
        <v>14</v>
      </c>
      <c r="G83" s="66">
        <v>3.1</v>
      </c>
      <c r="H83" s="66">
        <v>1.7</v>
      </c>
      <c r="I83" s="66">
        <v>26.8</v>
      </c>
      <c r="J83" s="66">
        <v>36.7</v>
      </c>
      <c r="K83" s="66">
        <v>16.1</v>
      </c>
      <c r="L83" s="66">
        <v>52.8</v>
      </c>
    </row>
    <row r="84" spans="1:12" ht="11.25">
      <c r="A84" s="61"/>
      <c r="B84" s="144" t="s">
        <v>32</v>
      </c>
      <c r="C84" s="20">
        <v>656</v>
      </c>
      <c r="D84" s="66">
        <v>1.2</v>
      </c>
      <c r="E84" s="66" t="s">
        <v>61</v>
      </c>
      <c r="F84" s="66">
        <v>14.5</v>
      </c>
      <c r="G84" s="66">
        <v>3</v>
      </c>
      <c r="H84" s="66">
        <v>1.2</v>
      </c>
      <c r="I84" s="66">
        <v>17.5</v>
      </c>
      <c r="J84" s="66">
        <v>40.5</v>
      </c>
      <c r="K84" s="66">
        <v>21.8</v>
      </c>
      <c r="L84" s="66">
        <v>62.3</v>
      </c>
    </row>
    <row r="85" spans="1:12" ht="11.25">
      <c r="A85" s="61"/>
      <c r="B85" s="143" t="s">
        <v>33</v>
      </c>
      <c r="C85" s="20">
        <v>60</v>
      </c>
      <c r="D85" s="66">
        <v>0</v>
      </c>
      <c r="E85" s="66">
        <v>0</v>
      </c>
      <c r="F85" s="66">
        <v>31.7</v>
      </c>
      <c r="G85" s="66">
        <v>11.7</v>
      </c>
      <c r="H85" s="66" t="s">
        <v>61</v>
      </c>
      <c r="I85" s="66">
        <v>21.7</v>
      </c>
      <c r="J85" s="66">
        <v>16.7</v>
      </c>
      <c r="K85" s="66">
        <v>16.7</v>
      </c>
      <c r="L85" s="66">
        <v>33.3</v>
      </c>
    </row>
    <row r="86" spans="1:12" ht="11.25">
      <c r="A86" s="61"/>
      <c r="B86" s="143" t="s">
        <v>34</v>
      </c>
      <c r="C86" s="20">
        <v>2063</v>
      </c>
      <c r="D86" s="66">
        <v>2</v>
      </c>
      <c r="E86" s="66">
        <v>0.6</v>
      </c>
      <c r="F86" s="66">
        <v>26</v>
      </c>
      <c r="G86" s="66">
        <v>4.8</v>
      </c>
      <c r="H86" s="66">
        <v>2.1</v>
      </c>
      <c r="I86" s="66">
        <v>23.9</v>
      </c>
      <c r="J86" s="66">
        <v>28.6</v>
      </c>
      <c r="K86" s="66">
        <v>11.9</v>
      </c>
      <c r="L86" s="66">
        <v>40.5</v>
      </c>
    </row>
    <row r="87" spans="1:12" ht="11.25">
      <c r="A87" s="61"/>
      <c r="B87" s="143" t="s">
        <v>35</v>
      </c>
      <c r="C87" s="20">
        <v>4636</v>
      </c>
      <c r="D87" s="66">
        <v>1.2</v>
      </c>
      <c r="E87" s="66">
        <v>0.8</v>
      </c>
      <c r="F87" s="66">
        <v>37.6</v>
      </c>
      <c r="G87" s="66">
        <v>3.6</v>
      </c>
      <c r="H87" s="66">
        <v>1.3</v>
      </c>
      <c r="I87" s="66">
        <v>16.7</v>
      </c>
      <c r="J87" s="66">
        <v>24.5</v>
      </c>
      <c r="K87" s="66">
        <v>14.4</v>
      </c>
      <c r="L87" s="66">
        <v>38.9</v>
      </c>
    </row>
    <row r="88" spans="1:12" s="81" customFormat="1" ht="11.25">
      <c r="A88" s="61"/>
      <c r="B88" s="144" t="s">
        <v>36</v>
      </c>
      <c r="C88" s="20">
        <v>2285</v>
      </c>
      <c r="D88" s="66">
        <v>1.8</v>
      </c>
      <c r="E88" s="66">
        <v>0.4</v>
      </c>
      <c r="F88" s="66">
        <v>14.6</v>
      </c>
      <c r="G88" s="66">
        <v>6.1</v>
      </c>
      <c r="H88" s="66">
        <v>2.8</v>
      </c>
      <c r="I88" s="66">
        <v>32</v>
      </c>
      <c r="J88" s="66">
        <v>31.9</v>
      </c>
      <c r="K88" s="66">
        <v>10.4</v>
      </c>
      <c r="L88" s="66">
        <v>42.4</v>
      </c>
    </row>
    <row r="89" spans="1:12" s="154" customFormat="1" ht="12" customHeight="1">
      <c r="A89" s="61"/>
      <c r="B89" s="149" t="s">
        <v>137</v>
      </c>
      <c r="C89" s="17">
        <v>61885</v>
      </c>
      <c r="D89" s="62">
        <v>1.5</v>
      </c>
      <c r="E89" s="62">
        <v>0.3</v>
      </c>
      <c r="F89" s="62">
        <v>22.7</v>
      </c>
      <c r="G89" s="62">
        <v>6.2</v>
      </c>
      <c r="H89" s="62">
        <v>2.7</v>
      </c>
      <c r="I89" s="62">
        <v>30.9</v>
      </c>
      <c r="J89" s="62">
        <v>28.5</v>
      </c>
      <c r="K89" s="62">
        <v>7.2</v>
      </c>
      <c r="L89" s="62">
        <v>35.7</v>
      </c>
    </row>
    <row r="90" spans="1:12" s="81" customFormat="1" ht="11.25">
      <c r="A90" s="61"/>
      <c r="B90" s="144"/>
      <c r="C90" s="20"/>
      <c r="D90" s="66"/>
      <c r="E90" s="66"/>
      <c r="F90" s="66"/>
      <c r="G90" s="66"/>
      <c r="H90" s="66"/>
      <c r="I90" s="66"/>
      <c r="J90" s="66"/>
      <c r="K90" s="66"/>
      <c r="L90" s="66"/>
    </row>
    <row r="91" spans="1:12" s="81" customFormat="1" ht="11.25">
      <c r="A91" s="303">
        <v>2010</v>
      </c>
      <c r="B91" s="315"/>
      <c r="C91" s="20"/>
      <c r="D91" s="66"/>
      <c r="E91" s="66"/>
      <c r="F91" s="66"/>
      <c r="G91" s="66"/>
      <c r="H91" s="66"/>
      <c r="I91" s="66"/>
      <c r="J91" s="66"/>
      <c r="K91" s="66"/>
      <c r="L91" s="66"/>
    </row>
    <row r="92" spans="1:12" s="81" customFormat="1" ht="3.75" customHeight="1">
      <c r="A92" s="67"/>
      <c r="B92" s="69"/>
      <c r="C92" s="20"/>
      <c r="D92" s="66"/>
      <c r="E92" s="66"/>
      <c r="F92" s="66"/>
      <c r="G92" s="66"/>
      <c r="H92" s="66"/>
      <c r="I92" s="66"/>
      <c r="J92" s="66"/>
      <c r="K92" s="66"/>
      <c r="L92" s="66"/>
    </row>
    <row r="93" spans="1:12" s="81" customFormat="1" ht="11.25">
      <c r="A93" s="139" t="s">
        <v>627</v>
      </c>
      <c r="B93" s="69"/>
      <c r="C93" s="20"/>
      <c r="D93" s="66"/>
      <c r="E93" s="66"/>
      <c r="F93" s="66"/>
      <c r="G93" s="66"/>
      <c r="H93" s="66"/>
      <c r="I93" s="66"/>
      <c r="J93" s="66"/>
      <c r="K93" s="66"/>
      <c r="L93" s="66"/>
    </row>
    <row r="94" spans="1:12" s="81" customFormat="1" ht="11.25">
      <c r="A94" s="61"/>
      <c r="B94" s="72" t="s">
        <v>19</v>
      </c>
      <c r="C94" s="20">
        <v>304504</v>
      </c>
      <c r="D94" s="66">
        <v>0</v>
      </c>
      <c r="E94" s="66">
        <v>0</v>
      </c>
      <c r="F94" s="66">
        <v>0</v>
      </c>
      <c r="G94" s="66">
        <v>0</v>
      </c>
      <c r="H94" s="66">
        <v>0</v>
      </c>
      <c r="I94" s="66">
        <v>8</v>
      </c>
      <c r="J94" s="66">
        <v>48</v>
      </c>
      <c r="K94" s="66">
        <v>43</v>
      </c>
      <c r="L94" s="66">
        <v>91</v>
      </c>
    </row>
    <row r="95" spans="1:12" s="81" customFormat="1" ht="11.25">
      <c r="A95" s="61"/>
      <c r="B95" s="72" t="s">
        <v>20</v>
      </c>
      <c r="C95" s="20">
        <v>103223</v>
      </c>
      <c r="D95" s="66">
        <v>1</v>
      </c>
      <c r="E95" s="66">
        <v>0</v>
      </c>
      <c r="F95" s="66">
        <v>12</v>
      </c>
      <c r="G95" s="66">
        <v>4</v>
      </c>
      <c r="H95" s="66">
        <v>2</v>
      </c>
      <c r="I95" s="66">
        <v>32</v>
      </c>
      <c r="J95" s="66">
        <v>40</v>
      </c>
      <c r="K95" s="66">
        <v>8</v>
      </c>
      <c r="L95" s="66">
        <v>48</v>
      </c>
    </row>
    <row r="96" spans="1:12" s="81" customFormat="1" ht="11.25">
      <c r="A96" s="61"/>
      <c r="B96" s="73" t="s">
        <v>21</v>
      </c>
      <c r="C96" s="20">
        <v>89410</v>
      </c>
      <c r="D96" s="66">
        <v>1</v>
      </c>
      <c r="E96" s="66">
        <v>0</v>
      </c>
      <c r="F96" s="66">
        <v>5</v>
      </c>
      <c r="G96" s="66">
        <v>4</v>
      </c>
      <c r="H96" s="66">
        <v>2</v>
      </c>
      <c r="I96" s="66">
        <v>35</v>
      </c>
      <c r="J96" s="66">
        <v>44</v>
      </c>
      <c r="K96" s="66">
        <v>9</v>
      </c>
      <c r="L96" s="66">
        <v>52</v>
      </c>
    </row>
    <row r="97" spans="1:12" s="81" customFormat="1" ht="11.25">
      <c r="A97" s="61"/>
      <c r="B97" s="74" t="s">
        <v>22</v>
      </c>
      <c r="C97" s="20">
        <v>56929</v>
      </c>
      <c r="D97" s="66">
        <v>1</v>
      </c>
      <c r="E97" s="66">
        <v>0</v>
      </c>
      <c r="F97" s="66">
        <v>3</v>
      </c>
      <c r="G97" s="66">
        <v>3</v>
      </c>
      <c r="H97" s="66">
        <v>2</v>
      </c>
      <c r="I97" s="66">
        <v>35</v>
      </c>
      <c r="J97" s="66">
        <v>48</v>
      </c>
      <c r="K97" s="66">
        <v>9</v>
      </c>
      <c r="L97" s="66">
        <v>57</v>
      </c>
    </row>
    <row r="98" spans="1:12" s="81" customFormat="1" ht="11.25">
      <c r="A98" s="61"/>
      <c r="B98" s="74" t="s">
        <v>23</v>
      </c>
      <c r="C98" s="20">
        <v>32481</v>
      </c>
      <c r="D98" s="66">
        <v>1</v>
      </c>
      <c r="E98" s="66">
        <v>0</v>
      </c>
      <c r="F98" s="66">
        <v>10</v>
      </c>
      <c r="G98" s="66">
        <v>6</v>
      </c>
      <c r="H98" s="66">
        <v>3</v>
      </c>
      <c r="I98" s="66">
        <v>35</v>
      </c>
      <c r="J98" s="66">
        <v>37</v>
      </c>
      <c r="K98" s="66">
        <v>8</v>
      </c>
      <c r="L98" s="66">
        <v>45</v>
      </c>
    </row>
    <row r="99" spans="1:12" s="81" customFormat="1" ht="11.25">
      <c r="A99" s="61"/>
      <c r="B99" s="73" t="s">
        <v>24</v>
      </c>
      <c r="C99" s="20">
        <v>13813</v>
      </c>
      <c r="D99" s="66">
        <v>1</v>
      </c>
      <c r="E99" s="66">
        <v>0</v>
      </c>
      <c r="F99" s="66">
        <v>57</v>
      </c>
      <c r="G99" s="66">
        <v>4</v>
      </c>
      <c r="H99" s="66">
        <v>1</v>
      </c>
      <c r="I99" s="66">
        <v>16</v>
      </c>
      <c r="J99" s="66">
        <v>15</v>
      </c>
      <c r="K99" s="66">
        <v>5</v>
      </c>
      <c r="L99" s="66">
        <v>20</v>
      </c>
    </row>
    <row r="100" spans="1:12" s="81" customFormat="1" ht="11.25">
      <c r="A100" s="61"/>
      <c r="B100" s="72" t="s">
        <v>71</v>
      </c>
      <c r="C100" s="20">
        <v>987</v>
      </c>
      <c r="D100" s="66">
        <v>2</v>
      </c>
      <c r="E100" s="66">
        <v>4</v>
      </c>
      <c r="F100" s="66">
        <v>19</v>
      </c>
      <c r="G100" s="66">
        <v>2</v>
      </c>
      <c r="H100" s="66">
        <v>1</v>
      </c>
      <c r="I100" s="66">
        <v>20</v>
      </c>
      <c r="J100" s="66">
        <v>35</v>
      </c>
      <c r="K100" s="66">
        <v>17</v>
      </c>
      <c r="L100" s="66">
        <v>51</v>
      </c>
    </row>
    <row r="101" spans="1:12" s="154" customFormat="1" ht="11.25">
      <c r="A101" s="61"/>
      <c r="B101" s="61" t="s">
        <v>18</v>
      </c>
      <c r="C101" s="17">
        <v>408714</v>
      </c>
      <c r="D101" s="62">
        <v>1</v>
      </c>
      <c r="E101" s="62">
        <v>0</v>
      </c>
      <c r="F101" s="62">
        <v>3</v>
      </c>
      <c r="G101" s="62">
        <v>1</v>
      </c>
      <c r="H101" s="62">
        <v>1</v>
      </c>
      <c r="I101" s="62">
        <v>14</v>
      </c>
      <c r="J101" s="62">
        <v>46</v>
      </c>
      <c r="K101" s="62">
        <v>34</v>
      </c>
      <c r="L101" s="62">
        <v>80</v>
      </c>
    </row>
    <row r="102" spans="1:12" s="81" customFormat="1" ht="4.5" customHeight="1">
      <c r="A102" s="61"/>
      <c r="B102" s="72"/>
      <c r="C102" s="20"/>
      <c r="D102" s="66"/>
      <c r="E102" s="66"/>
      <c r="F102" s="66"/>
      <c r="G102" s="66"/>
      <c r="H102" s="66"/>
      <c r="I102" s="66"/>
      <c r="J102" s="66"/>
      <c r="K102" s="66"/>
      <c r="L102" s="66"/>
    </row>
    <row r="103" spans="1:12" s="81" customFormat="1" ht="11.25">
      <c r="A103" s="142" t="s">
        <v>91</v>
      </c>
      <c r="B103" s="72"/>
      <c r="C103" s="20"/>
      <c r="D103" s="66"/>
      <c r="E103" s="66"/>
      <c r="F103" s="66"/>
      <c r="G103" s="66"/>
      <c r="H103" s="66"/>
      <c r="I103" s="66"/>
      <c r="J103" s="66"/>
      <c r="K103" s="66"/>
      <c r="L103" s="66"/>
    </row>
    <row r="104" spans="1:12" s="81" customFormat="1" ht="11.25">
      <c r="A104" s="61"/>
      <c r="B104" s="144" t="s">
        <v>25</v>
      </c>
      <c r="C104" s="20">
        <v>6843</v>
      </c>
      <c r="D104" s="66">
        <v>1</v>
      </c>
      <c r="E104" s="66" t="s">
        <v>61</v>
      </c>
      <c r="F104" s="66">
        <v>11</v>
      </c>
      <c r="G104" s="66">
        <v>5</v>
      </c>
      <c r="H104" s="66">
        <v>3</v>
      </c>
      <c r="I104" s="66">
        <v>37</v>
      </c>
      <c r="J104" s="66">
        <v>37</v>
      </c>
      <c r="K104" s="66">
        <v>6</v>
      </c>
      <c r="L104" s="66">
        <v>43</v>
      </c>
    </row>
    <row r="105" spans="1:12" s="81" customFormat="1" ht="11.25">
      <c r="A105" s="61"/>
      <c r="B105" s="144" t="s">
        <v>26</v>
      </c>
      <c r="C105" s="20">
        <v>13578</v>
      </c>
      <c r="D105" s="66">
        <v>1</v>
      </c>
      <c r="E105" s="66">
        <v>0</v>
      </c>
      <c r="F105" s="66">
        <v>25</v>
      </c>
      <c r="G105" s="66">
        <v>8</v>
      </c>
      <c r="H105" s="66">
        <v>3</v>
      </c>
      <c r="I105" s="66">
        <v>36</v>
      </c>
      <c r="J105" s="66">
        <v>24</v>
      </c>
      <c r="K105" s="66">
        <v>2</v>
      </c>
      <c r="L105" s="66">
        <v>26</v>
      </c>
    </row>
    <row r="106" spans="1:12" s="81" customFormat="1" ht="11.25">
      <c r="A106" s="61"/>
      <c r="B106" s="144" t="s">
        <v>27</v>
      </c>
      <c r="C106" s="20">
        <v>2021</v>
      </c>
      <c r="D106" s="66">
        <v>0</v>
      </c>
      <c r="E106" s="66">
        <v>0</v>
      </c>
      <c r="F106" s="66">
        <v>85</v>
      </c>
      <c r="G106" s="66">
        <v>3</v>
      </c>
      <c r="H106" s="66">
        <v>1</v>
      </c>
      <c r="I106" s="66">
        <v>7</v>
      </c>
      <c r="J106" s="66">
        <v>4</v>
      </c>
      <c r="K106" s="66">
        <v>0</v>
      </c>
      <c r="L106" s="66">
        <v>4</v>
      </c>
    </row>
    <row r="107" spans="1:12" s="81" customFormat="1" ht="11.25">
      <c r="A107" s="61"/>
      <c r="B107" s="144" t="s">
        <v>28</v>
      </c>
      <c r="C107" s="20">
        <v>568</v>
      </c>
      <c r="D107" s="66" t="s">
        <v>61</v>
      </c>
      <c r="E107" s="66">
        <v>1</v>
      </c>
      <c r="F107" s="66">
        <v>96</v>
      </c>
      <c r="G107" s="66" t="s">
        <v>61</v>
      </c>
      <c r="H107" s="66">
        <v>0</v>
      </c>
      <c r="I107" s="66">
        <v>1</v>
      </c>
      <c r="J107" s="66">
        <v>1</v>
      </c>
      <c r="K107" s="66">
        <v>0</v>
      </c>
      <c r="L107" s="66">
        <v>1</v>
      </c>
    </row>
    <row r="108" spans="1:12" s="81" customFormat="1" ht="11.25">
      <c r="A108" s="61"/>
      <c r="B108" s="144" t="s">
        <v>29</v>
      </c>
      <c r="C108" s="20">
        <v>9021</v>
      </c>
      <c r="D108" s="66">
        <v>2</v>
      </c>
      <c r="E108" s="66">
        <v>0</v>
      </c>
      <c r="F108" s="66">
        <v>11</v>
      </c>
      <c r="G108" s="66">
        <v>4</v>
      </c>
      <c r="H108" s="66">
        <v>2</v>
      </c>
      <c r="I108" s="66">
        <v>28</v>
      </c>
      <c r="J108" s="66">
        <v>43</v>
      </c>
      <c r="K108" s="66">
        <v>11</v>
      </c>
      <c r="L108" s="66">
        <v>54</v>
      </c>
    </row>
    <row r="109" spans="1:12" s="81" customFormat="1" ht="14.25" customHeight="1">
      <c r="A109" s="61"/>
      <c r="B109" s="144" t="s">
        <v>30</v>
      </c>
      <c r="C109" s="20">
        <v>5960</v>
      </c>
      <c r="D109" s="66">
        <v>1</v>
      </c>
      <c r="E109" s="66">
        <v>0</v>
      </c>
      <c r="F109" s="66">
        <v>23</v>
      </c>
      <c r="G109" s="66">
        <v>7</v>
      </c>
      <c r="H109" s="66">
        <v>2</v>
      </c>
      <c r="I109" s="66">
        <v>30</v>
      </c>
      <c r="J109" s="66">
        <v>30</v>
      </c>
      <c r="K109" s="66">
        <v>6</v>
      </c>
      <c r="L109" s="66">
        <v>37</v>
      </c>
    </row>
    <row r="110" spans="1:12" s="81" customFormat="1" ht="11.25">
      <c r="A110" s="61"/>
      <c r="B110" s="144" t="s">
        <v>31</v>
      </c>
      <c r="C110" s="20">
        <v>885</v>
      </c>
      <c r="D110" s="66">
        <v>1</v>
      </c>
      <c r="E110" s="66" t="s">
        <v>61</v>
      </c>
      <c r="F110" s="66">
        <v>14</v>
      </c>
      <c r="G110" s="66">
        <v>3</v>
      </c>
      <c r="H110" s="66">
        <v>2</v>
      </c>
      <c r="I110" s="66">
        <v>25</v>
      </c>
      <c r="J110" s="66">
        <v>39</v>
      </c>
      <c r="K110" s="66">
        <v>16</v>
      </c>
      <c r="L110" s="66">
        <v>55</v>
      </c>
    </row>
    <row r="111" spans="1:12" s="81" customFormat="1" ht="11.25">
      <c r="A111" s="61"/>
      <c r="B111" s="144" t="s">
        <v>32</v>
      </c>
      <c r="C111" s="20">
        <v>457</v>
      </c>
      <c r="D111" s="66">
        <v>1</v>
      </c>
      <c r="E111" s="66" t="s">
        <v>61</v>
      </c>
      <c r="F111" s="66">
        <v>12</v>
      </c>
      <c r="G111" s="66">
        <v>3</v>
      </c>
      <c r="H111" s="66">
        <v>1</v>
      </c>
      <c r="I111" s="66">
        <v>18</v>
      </c>
      <c r="J111" s="66">
        <v>43</v>
      </c>
      <c r="K111" s="66">
        <v>21</v>
      </c>
      <c r="L111" s="66">
        <v>64</v>
      </c>
    </row>
    <row r="112" spans="1:12" s="81" customFormat="1" ht="11.25">
      <c r="A112" s="61"/>
      <c r="B112" s="144" t="s">
        <v>33</v>
      </c>
      <c r="C112" s="20">
        <v>53</v>
      </c>
      <c r="D112" s="66" t="s">
        <v>61</v>
      </c>
      <c r="E112" s="66">
        <v>0</v>
      </c>
      <c r="F112" s="66">
        <v>32</v>
      </c>
      <c r="G112" s="66">
        <v>8</v>
      </c>
      <c r="H112" s="66" t="s">
        <v>61</v>
      </c>
      <c r="I112" s="66">
        <v>21</v>
      </c>
      <c r="J112" s="66">
        <v>32</v>
      </c>
      <c r="K112" s="66" t="s">
        <v>61</v>
      </c>
      <c r="L112" s="66">
        <v>36</v>
      </c>
    </row>
    <row r="113" spans="1:12" s="81" customFormat="1" ht="11.25">
      <c r="A113" s="61"/>
      <c r="B113" s="144" t="s">
        <v>34</v>
      </c>
      <c r="C113" s="20">
        <v>1471</v>
      </c>
      <c r="D113" s="66">
        <v>3</v>
      </c>
      <c r="E113" s="66">
        <v>0</v>
      </c>
      <c r="F113" s="66">
        <v>28</v>
      </c>
      <c r="G113" s="66">
        <v>3</v>
      </c>
      <c r="H113" s="66">
        <v>2</v>
      </c>
      <c r="I113" s="66">
        <v>20</v>
      </c>
      <c r="J113" s="66">
        <v>33</v>
      </c>
      <c r="K113" s="66">
        <v>11</v>
      </c>
      <c r="L113" s="66">
        <v>44</v>
      </c>
    </row>
    <row r="114" spans="1:12" s="81" customFormat="1" ht="11.25">
      <c r="A114" s="61"/>
      <c r="B114" s="144" t="s">
        <v>35</v>
      </c>
      <c r="C114" s="20">
        <v>3835</v>
      </c>
      <c r="D114" s="66">
        <v>1</v>
      </c>
      <c r="E114" s="66">
        <v>0</v>
      </c>
      <c r="F114" s="66">
        <v>40</v>
      </c>
      <c r="G114" s="66">
        <v>3</v>
      </c>
      <c r="H114" s="66">
        <v>1</v>
      </c>
      <c r="I114" s="66">
        <v>15</v>
      </c>
      <c r="J114" s="66">
        <v>25</v>
      </c>
      <c r="K114" s="66">
        <v>14</v>
      </c>
      <c r="L114" s="66">
        <v>39</v>
      </c>
    </row>
    <row r="115" spans="1:12" s="81" customFormat="1" ht="11.25">
      <c r="A115" s="61"/>
      <c r="B115" s="144" t="s">
        <v>36</v>
      </c>
      <c r="C115" s="20">
        <v>1602</v>
      </c>
      <c r="D115" s="66">
        <v>2</v>
      </c>
      <c r="E115" s="66" t="s">
        <v>61</v>
      </c>
      <c r="F115" s="66">
        <v>15</v>
      </c>
      <c r="G115" s="66">
        <v>5</v>
      </c>
      <c r="H115" s="66">
        <v>2</v>
      </c>
      <c r="I115" s="66">
        <v>32</v>
      </c>
      <c r="J115" s="66">
        <v>33</v>
      </c>
      <c r="K115" s="66">
        <v>11</v>
      </c>
      <c r="L115" s="66">
        <v>44</v>
      </c>
    </row>
    <row r="116" spans="1:12" s="154" customFormat="1" ht="12" customHeight="1">
      <c r="A116" s="61"/>
      <c r="B116" s="149" t="s">
        <v>137</v>
      </c>
      <c r="C116" s="17">
        <v>46294</v>
      </c>
      <c r="D116" s="62">
        <v>1</v>
      </c>
      <c r="E116" s="62">
        <v>0</v>
      </c>
      <c r="F116" s="62">
        <v>24</v>
      </c>
      <c r="G116" s="62">
        <v>5</v>
      </c>
      <c r="H116" s="62">
        <v>2</v>
      </c>
      <c r="I116" s="62">
        <v>29</v>
      </c>
      <c r="J116" s="62">
        <v>30</v>
      </c>
      <c r="K116" s="62">
        <v>7</v>
      </c>
      <c r="L116" s="62">
        <v>37</v>
      </c>
    </row>
    <row r="117" spans="1:12" s="81" customFormat="1" ht="11.25">
      <c r="A117" s="61"/>
      <c r="B117" s="144"/>
      <c r="C117" s="20"/>
      <c r="D117" s="66"/>
      <c r="E117" s="66"/>
      <c r="F117" s="66"/>
      <c r="G117" s="66"/>
      <c r="H117" s="66"/>
      <c r="I117" s="66"/>
      <c r="J117" s="66"/>
      <c r="K117" s="66"/>
      <c r="L117" s="66"/>
    </row>
    <row r="118" spans="1:12" s="81" customFormat="1" ht="11.25">
      <c r="A118" s="303">
        <v>2011</v>
      </c>
      <c r="B118" s="315"/>
      <c r="C118" s="20"/>
      <c r="D118" s="66"/>
      <c r="E118" s="66"/>
      <c r="F118" s="66"/>
      <c r="G118" s="66"/>
      <c r="H118" s="66"/>
      <c r="I118" s="66"/>
      <c r="J118" s="66"/>
      <c r="K118" s="66"/>
      <c r="L118" s="66"/>
    </row>
    <row r="119" spans="1:12" ht="3.75" customHeight="1">
      <c r="A119" s="139"/>
      <c r="B119" s="88"/>
      <c r="C119" s="135"/>
      <c r="D119" s="136"/>
      <c r="E119" s="136"/>
      <c r="F119" s="136"/>
      <c r="G119" s="136"/>
      <c r="H119" s="136"/>
      <c r="I119" s="136"/>
      <c r="J119" s="136"/>
      <c r="K119" s="136"/>
      <c r="L119" s="136"/>
    </row>
    <row r="120" spans="1:12" ht="11.25">
      <c r="A120" s="139" t="s">
        <v>627</v>
      </c>
      <c r="B120" s="88"/>
      <c r="C120" s="135"/>
      <c r="D120" s="136"/>
      <c r="E120" s="136"/>
      <c r="F120" s="136"/>
      <c r="G120" s="136"/>
      <c r="H120" s="136"/>
      <c r="I120" s="136"/>
      <c r="J120" s="136"/>
      <c r="K120" s="136"/>
      <c r="L120" s="136"/>
    </row>
    <row r="121" spans="1:12" ht="11.25">
      <c r="A121" s="128"/>
      <c r="B121" s="24" t="s">
        <v>19</v>
      </c>
      <c r="C121" s="135">
        <v>407629</v>
      </c>
      <c r="D121" s="136">
        <v>0</v>
      </c>
      <c r="E121" s="136">
        <v>0</v>
      </c>
      <c r="F121" s="136">
        <v>0</v>
      </c>
      <c r="G121" s="136">
        <v>0</v>
      </c>
      <c r="H121" s="136">
        <v>0</v>
      </c>
      <c r="I121" s="136">
        <v>8</v>
      </c>
      <c r="J121" s="136">
        <v>47</v>
      </c>
      <c r="K121" s="136">
        <v>44</v>
      </c>
      <c r="L121" s="136">
        <v>91</v>
      </c>
    </row>
    <row r="122" spans="1:12" ht="11.25">
      <c r="A122" s="128"/>
      <c r="B122" s="24" t="s">
        <v>20</v>
      </c>
      <c r="C122" s="135">
        <v>137152</v>
      </c>
      <c r="D122" s="136">
        <v>1</v>
      </c>
      <c r="E122" s="136">
        <v>0</v>
      </c>
      <c r="F122" s="136">
        <v>12</v>
      </c>
      <c r="G122" s="136">
        <v>4</v>
      </c>
      <c r="H122" s="136">
        <v>2</v>
      </c>
      <c r="I122" s="136">
        <v>32</v>
      </c>
      <c r="J122" s="136">
        <v>41</v>
      </c>
      <c r="K122" s="136">
        <v>9</v>
      </c>
      <c r="L122" s="136">
        <v>49</v>
      </c>
    </row>
    <row r="123" spans="1:12" ht="11.25">
      <c r="A123" s="128"/>
      <c r="B123" s="140" t="s">
        <v>21</v>
      </c>
      <c r="C123" s="135">
        <v>119908</v>
      </c>
      <c r="D123" s="136">
        <v>1</v>
      </c>
      <c r="E123" s="136">
        <v>0</v>
      </c>
      <c r="F123" s="136">
        <v>6</v>
      </c>
      <c r="G123" s="136">
        <v>4</v>
      </c>
      <c r="H123" s="136">
        <v>2</v>
      </c>
      <c r="I123" s="136">
        <v>34</v>
      </c>
      <c r="J123" s="136">
        <v>44</v>
      </c>
      <c r="K123" s="136">
        <v>9</v>
      </c>
      <c r="L123" s="136">
        <v>53</v>
      </c>
    </row>
    <row r="124" spans="1:12" ht="11.25">
      <c r="A124" s="128"/>
      <c r="B124" s="141" t="s">
        <v>22</v>
      </c>
      <c r="C124" s="135">
        <v>75842</v>
      </c>
      <c r="D124" s="136">
        <v>1</v>
      </c>
      <c r="E124" s="136">
        <v>0</v>
      </c>
      <c r="F124" s="136">
        <v>3</v>
      </c>
      <c r="G124" s="136">
        <v>3</v>
      </c>
      <c r="H124" s="136">
        <v>2</v>
      </c>
      <c r="I124" s="136">
        <v>34</v>
      </c>
      <c r="J124" s="136">
        <v>49</v>
      </c>
      <c r="K124" s="136">
        <v>9</v>
      </c>
      <c r="L124" s="136">
        <v>58</v>
      </c>
    </row>
    <row r="125" spans="1:12" ht="11.25">
      <c r="A125" s="128"/>
      <c r="B125" s="141" t="s">
        <v>23</v>
      </c>
      <c r="C125" s="135">
        <v>44066</v>
      </c>
      <c r="D125" s="136">
        <v>1</v>
      </c>
      <c r="E125" s="136">
        <v>0</v>
      </c>
      <c r="F125" s="136">
        <v>11</v>
      </c>
      <c r="G125" s="136">
        <v>5</v>
      </c>
      <c r="H125" s="136">
        <v>3</v>
      </c>
      <c r="I125" s="136">
        <v>34</v>
      </c>
      <c r="J125" s="136">
        <v>37</v>
      </c>
      <c r="K125" s="136">
        <v>9</v>
      </c>
      <c r="L125" s="136">
        <v>46</v>
      </c>
    </row>
    <row r="126" spans="1:12" ht="11.25">
      <c r="A126" s="128"/>
      <c r="B126" s="140" t="s">
        <v>24</v>
      </c>
      <c r="C126" s="135">
        <v>17244</v>
      </c>
      <c r="D126" s="136">
        <v>1</v>
      </c>
      <c r="E126" s="136">
        <v>1</v>
      </c>
      <c r="F126" s="136">
        <v>53</v>
      </c>
      <c r="G126" s="136">
        <v>4</v>
      </c>
      <c r="H126" s="136">
        <v>2</v>
      </c>
      <c r="I126" s="136">
        <v>17</v>
      </c>
      <c r="J126" s="136">
        <v>16</v>
      </c>
      <c r="K126" s="136">
        <v>5</v>
      </c>
      <c r="L126" s="136">
        <v>22</v>
      </c>
    </row>
    <row r="127" spans="1:12" ht="11.25">
      <c r="A127" s="128"/>
      <c r="B127" s="72" t="s">
        <v>71</v>
      </c>
      <c r="C127" s="135">
        <v>1894</v>
      </c>
      <c r="D127" s="136">
        <v>1</v>
      </c>
      <c r="E127" s="136">
        <v>4</v>
      </c>
      <c r="F127" s="136">
        <v>19</v>
      </c>
      <c r="G127" s="136">
        <v>2</v>
      </c>
      <c r="H127" s="136">
        <v>1</v>
      </c>
      <c r="I127" s="136">
        <v>18</v>
      </c>
      <c r="J127" s="136">
        <v>35</v>
      </c>
      <c r="K127" s="136">
        <v>20</v>
      </c>
      <c r="L127" s="136">
        <v>55</v>
      </c>
    </row>
    <row r="128" spans="1:12" s="132" customFormat="1" ht="11.25">
      <c r="A128" s="61"/>
      <c r="B128" s="61" t="s">
        <v>18</v>
      </c>
      <c r="C128" s="130">
        <v>546675</v>
      </c>
      <c r="D128" s="131">
        <v>0</v>
      </c>
      <c r="E128" s="131">
        <v>0</v>
      </c>
      <c r="F128" s="131">
        <v>3</v>
      </c>
      <c r="G128" s="131">
        <v>1</v>
      </c>
      <c r="H128" s="131">
        <v>1</v>
      </c>
      <c r="I128" s="131">
        <v>14</v>
      </c>
      <c r="J128" s="131">
        <v>45</v>
      </c>
      <c r="K128" s="131">
        <v>35</v>
      </c>
      <c r="L128" s="131">
        <v>80</v>
      </c>
    </row>
    <row r="129" spans="1:12" ht="4.5" customHeight="1">
      <c r="A129" s="61"/>
      <c r="B129" s="72"/>
      <c r="C129" s="20"/>
      <c r="D129" s="66"/>
      <c r="E129" s="66"/>
      <c r="F129" s="66"/>
      <c r="G129" s="66"/>
      <c r="H129" s="66"/>
      <c r="I129" s="66"/>
      <c r="J129" s="66"/>
      <c r="K129" s="66"/>
      <c r="L129" s="66"/>
    </row>
    <row r="130" spans="1:12" ht="11.25">
      <c r="A130" s="142" t="s">
        <v>91</v>
      </c>
      <c r="B130" s="72"/>
      <c r="C130" s="135"/>
      <c r="D130" s="136"/>
      <c r="E130" s="136"/>
      <c r="F130" s="136"/>
      <c r="G130" s="136"/>
      <c r="H130" s="136"/>
      <c r="I130" s="136"/>
      <c r="J130" s="136"/>
      <c r="K130" s="136"/>
      <c r="L130" s="136"/>
    </row>
    <row r="131" spans="1:12" ht="11.25">
      <c r="A131" s="61"/>
      <c r="B131" s="143" t="s">
        <v>25</v>
      </c>
      <c r="C131" s="20">
        <v>8823</v>
      </c>
      <c r="D131" s="66">
        <v>1</v>
      </c>
      <c r="E131" s="66">
        <v>0</v>
      </c>
      <c r="F131" s="66">
        <v>12</v>
      </c>
      <c r="G131" s="66">
        <v>4</v>
      </c>
      <c r="H131" s="66">
        <v>2</v>
      </c>
      <c r="I131" s="66">
        <v>36</v>
      </c>
      <c r="J131" s="66">
        <v>38</v>
      </c>
      <c r="K131" s="66">
        <v>7</v>
      </c>
      <c r="L131" s="66">
        <v>45</v>
      </c>
    </row>
    <row r="132" spans="1:12" ht="11.25">
      <c r="A132" s="61"/>
      <c r="B132" s="143" t="s">
        <v>26</v>
      </c>
      <c r="C132" s="20">
        <v>18060</v>
      </c>
      <c r="D132" s="66">
        <v>1</v>
      </c>
      <c r="E132" s="66">
        <v>0</v>
      </c>
      <c r="F132" s="66">
        <v>24</v>
      </c>
      <c r="G132" s="66">
        <v>8</v>
      </c>
      <c r="H132" s="66">
        <v>3</v>
      </c>
      <c r="I132" s="66">
        <v>35</v>
      </c>
      <c r="J132" s="66">
        <v>26</v>
      </c>
      <c r="K132" s="66">
        <v>3</v>
      </c>
      <c r="L132" s="66">
        <v>29</v>
      </c>
    </row>
    <row r="133" spans="1:12" ht="11.25">
      <c r="A133" s="61"/>
      <c r="B133" s="143" t="s">
        <v>27</v>
      </c>
      <c r="C133" s="20">
        <v>2158</v>
      </c>
      <c r="D133" s="66">
        <v>0</v>
      </c>
      <c r="E133" s="66">
        <v>1</v>
      </c>
      <c r="F133" s="66">
        <v>83</v>
      </c>
      <c r="G133" s="66">
        <v>3</v>
      </c>
      <c r="H133" s="66">
        <v>1</v>
      </c>
      <c r="I133" s="66">
        <v>7</v>
      </c>
      <c r="J133" s="66">
        <v>4</v>
      </c>
      <c r="K133" s="66">
        <v>1</v>
      </c>
      <c r="L133" s="66">
        <v>5</v>
      </c>
    </row>
    <row r="134" spans="1:12" ht="11.25">
      <c r="A134" s="61"/>
      <c r="B134" s="143" t="s">
        <v>28</v>
      </c>
      <c r="C134" s="20">
        <v>672</v>
      </c>
      <c r="D134" s="66" t="s">
        <v>61</v>
      </c>
      <c r="E134" s="66" t="s">
        <v>61</v>
      </c>
      <c r="F134" s="66">
        <v>93</v>
      </c>
      <c r="G134" s="66">
        <v>1</v>
      </c>
      <c r="H134" s="66" t="s">
        <v>61</v>
      </c>
      <c r="I134" s="66">
        <v>2</v>
      </c>
      <c r="J134" s="66">
        <v>2</v>
      </c>
      <c r="K134" s="66">
        <v>0</v>
      </c>
      <c r="L134" s="66">
        <v>3</v>
      </c>
    </row>
    <row r="135" spans="1:12" ht="11.25">
      <c r="A135" s="61"/>
      <c r="B135" s="143" t="s">
        <v>29</v>
      </c>
      <c r="C135" s="20">
        <v>12144</v>
      </c>
      <c r="D135" s="66">
        <v>1</v>
      </c>
      <c r="E135" s="66">
        <v>0</v>
      </c>
      <c r="F135" s="66">
        <v>10</v>
      </c>
      <c r="G135" s="66">
        <v>4</v>
      </c>
      <c r="H135" s="66">
        <v>2</v>
      </c>
      <c r="I135" s="66">
        <v>28</v>
      </c>
      <c r="J135" s="66">
        <v>42</v>
      </c>
      <c r="K135" s="66">
        <v>13</v>
      </c>
      <c r="L135" s="66">
        <v>55</v>
      </c>
    </row>
    <row r="136" spans="1:12" ht="14.25" customHeight="1">
      <c r="A136" s="61"/>
      <c r="B136" s="144" t="s">
        <v>30</v>
      </c>
      <c r="C136" s="20">
        <v>8485</v>
      </c>
      <c r="D136" s="66">
        <v>1</v>
      </c>
      <c r="E136" s="66">
        <v>0</v>
      </c>
      <c r="F136" s="66">
        <v>23</v>
      </c>
      <c r="G136" s="66">
        <v>6</v>
      </c>
      <c r="H136" s="66">
        <v>3</v>
      </c>
      <c r="I136" s="66">
        <v>31</v>
      </c>
      <c r="J136" s="66">
        <v>28</v>
      </c>
      <c r="K136" s="66">
        <v>7</v>
      </c>
      <c r="L136" s="66">
        <v>36</v>
      </c>
    </row>
    <row r="137" spans="1:12" ht="11.25">
      <c r="A137" s="61"/>
      <c r="B137" s="143" t="s">
        <v>31</v>
      </c>
      <c r="C137" s="20">
        <v>1150</v>
      </c>
      <c r="D137" s="66">
        <v>1</v>
      </c>
      <c r="E137" s="66">
        <v>1</v>
      </c>
      <c r="F137" s="66">
        <v>14</v>
      </c>
      <c r="G137" s="66">
        <v>3</v>
      </c>
      <c r="H137" s="66">
        <v>2</v>
      </c>
      <c r="I137" s="66">
        <v>25</v>
      </c>
      <c r="J137" s="66">
        <v>39</v>
      </c>
      <c r="K137" s="66">
        <v>15</v>
      </c>
      <c r="L137" s="66">
        <v>55</v>
      </c>
    </row>
    <row r="138" spans="1:12" ht="11.25">
      <c r="A138" s="61"/>
      <c r="B138" s="144" t="s">
        <v>32</v>
      </c>
      <c r="C138" s="20">
        <v>630</v>
      </c>
      <c r="D138" s="66">
        <v>1</v>
      </c>
      <c r="E138" s="66">
        <v>0</v>
      </c>
      <c r="F138" s="66">
        <v>14</v>
      </c>
      <c r="G138" s="66">
        <v>2</v>
      </c>
      <c r="H138" s="66">
        <v>2</v>
      </c>
      <c r="I138" s="66">
        <v>19</v>
      </c>
      <c r="J138" s="66">
        <v>40</v>
      </c>
      <c r="K138" s="66">
        <v>22</v>
      </c>
      <c r="L138" s="66">
        <v>62</v>
      </c>
    </row>
    <row r="139" spans="1:12" ht="11.25">
      <c r="A139" s="61"/>
      <c r="B139" s="143" t="s">
        <v>33</v>
      </c>
      <c r="C139" s="20">
        <v>77</v>
      </c>
      <c r="D139" s="66" t="s">
        <v>61</v>
      </c>
      <c r="E139" s="66" t="s">
        <v>61</v>
      </c>
      <c r="F139" s="66">
        <v>38</v>
      </c>
      <c r="G139" s="66">
        <v>0</v>
      </c>
      <c r="H139" s="66" t="s">
        <v>61</v>
      </c>
      <c r="I139" s="66">
        <v>30</v>
      </c>
      <c r="J139" s="66">
        <v>22</v>
      </c>
      <c r="K139" s="66">
        <v>8</v>
      </c>
      <c r="L139" s="66">
        <v>30</v>
      </c>
    </row>
    <row r="140" spans="1:12" ht="11.25">
      <c r="A140" s="61"/>
      <c r="B140" s="143" t="s">
        <v>34</v>
      </c>
      <c r="C140" s="20">
        <v>1973</v>
      </c>
      <c r="D140" s="66">
        <v>2</v>
      </c>
      <c r="E140" s="66">
        <v>1</v>
      </c>
      <c r="F140" s="66">
        <v>27</v>
      </c>
      <c r="G140" s="66">
        <v>4</v>
      </c>
      <c r="H140" s="66">
        <v>2</v>
      </c>
      <c r="I140" s="66">
        <v>21</v>
      </c>
      <c r="J140" s="66">
        <v>30</v>
      </c>
      <c r="K140" s="66">
        <v>13</v>
      </c>
      <c r="L140" s="66">
        <v>44</v>
      </c>
    </row>
    <row r="141" spans="1:12" ht="11.25">
      <c r="A141" s="61"/>
      <c r="B141" s="143" t="s">
        <v>35</v>
      </c>
      <c r="C141" s="20">
        <v>5086</v>
      </c>
      <c r="D141" s="66">
        <v>1</v>
      </c>
      <c r="E141" s="66">
        <v>1</v>
      </c>
      <c r="F141" s="66">
        <v>36</v>
      </c>
      <c r="G141" s="66">
        <v>3</v>
      </c>
      <c r="H141" s="66">
        <v>1</v>
      </c>
      <c r="I141" s="66">
        <v>17</v>
      </c>
      <c r="J141" s="66">
        <v>27</v>
      </c>
      <c r="K141" s="66">
        <v>14</v>
      </c>
      <c r="L141" s="66">
        <v>41</v>
      </c>
    </row>
    <row r="142" spans="1:12" ht="11.25">
      <c r="A142" s="61"/>
      <c r="B142" s="144" t="s">
        <v>36</v>
      </c>
      <c r="C142" s="20">
        <v>2052</v>
      </c>
      <c r="D142" s="66">
        <v>1</v>
      </c>
      <c r="E142" s="66">
        <v>0</v>
      </c>
      <c r="F142" s="66">
        <v>15</v>
      </c>
      <c r="G142" s="66">
        <v>5</v>
      </c>
      <c r="H142" s="66">
        <v>2</v>
      </c>
      <c r="I142" s="66">
        <v>30</v>
      </c>
      <c r="J142" s="66">
        <v>36</v>
      </c>
      <c r="K142" s="66">
        <v>11</v>
      </c>
      <c r="L142" s="66">
        <v>46</v>
      </c>
    </row>
    <row r="143" spans="1:12" s="132" customFormat="1" ht="12" customHeight="1">
      <c r="A143" s="75"/>
      <c r="B143" s="145" t="s">
        <v>137</v>
      </c>
      <c r="C143" s="32">
        <v>61310</v>
      </c>
      <c r="D143" s="146">
        <v>1</v>
      </c>
      <c r="E143" s="146">
        <v>0</v>
      </c>
      <c r="F143" s="146">
        <v>23</v>
      </c>
      <c r="G143" s="146">
        <v>5</v>
      </c>
      <c r="H143" s="146">
        <v>2</v>
      </c>
      <c r="I143" s="146">
        <v>30</v>
      </c>
      <c r="J143" s="146">
        <v>31</v>
      </c>
      <c r="K143" s="146">
        <v>8</v>
      </c>
      <c r="L143" s="146">
        <v>39</v>
      </c>
    </row>
    <row r="144" spans="1:12" ht="11.25">
      <c r="A144" s="128"/>
      <c r="B144" s="24"/>
      <c r="C144" s="24"/>
      <c r="D144" s="24"/>
      <c r="E144" s="24"/>
      <c r="F144" s="24"/>
      <c r="G144" s="24"/>
      <c r="H144" s="24"/>
      <c r="I144" s="24"/>
      <c r="J144" s="81"/>
      <c r="K144" s="81"/>
      <c r="L144" s="86" t="s">
        <v>37</v>
      </c>
    </row>
    <row r="145" spans="1:12" ht="11.25">
      <c r="A145" s="87" t="s">
        <v>130</v>
      </c>
      <c r="B145" s="87"/>
      <c r="C145" s="87"/>
      <c r="D145" s="24"/>
      <c r="E145" s="24"/>
      <c r="F145" s="88"/>
      <c r="G145" s="88"/>
      <c r="H145" s="24"/>
      <c r="I145" s="24"/>
      <c r="J145" s="24"/>
      <c r="K145" s="24"/>
      <c r="L145" s="24"/>
    </row>
    <row r="146" spans="1:12" ht="11.25">
      <c r="A146" s="87" t="s">
        <v>131</v>
      </c>
      <c r="B146" s="88"/>
      <c r="C146" s="88"/>
      <c r="D146" s="88"/>
      <c r="E146" s="88"/>
      <c r="F146" s="88"/>
      <c r="G146" s="88"/>
      <c r="H146" s="88"/>
      <c r="I146" s="24"/>
      <c r="J146" s="24"/>
      <c r="K146" s="24"/>
      <c r="L146" s="24"/>
    </row>
    <row r="147" spans="1:12" ht="11.25">
      <c r="A147" s="87" t="s">
        <v>132</v>
      </c>
      <c r="B147" s="87"/>
      <c r="C147" s="24"/>
      <c r="D147" s="24"/>
      <c r="E147" s="24"/>
      <c r="F147" s="24"/>
      <c r="G147" s="24"/>
      <c r="H147" s="24"/>
      <c r="I147" s="24"/>
      <c r="J147" s="24"/>
      <c r="K147" s="24"/>
      <c r="L147" s="24"/>
    </row>
    <row r="148" spans="1:12" ht="11.25">
      <c r="A148" s="87" t="s">
        <v>643</v>
      </c>
      <c r="B148" s="87"/>
      <c r="C148" s="87"/>
      <c r="D148" s="24"/>
      <c r="E148" s="24"/>
      <c r="F148" s="24"/>
      <c r="G148" s="24"/>
      <c r="H148" s="24"/>
      <c r="I148" s="24"/>
      <c r="J148" s="24"/>
      <c r="K148" s="24"/>
      <c r="L148" s="24"/>
    </row>
    <row r="149" spans="1:12" ht="24.75" customHeight="1">
      <c r="A149" s="314" t="s">
        <v>136</v>
      </c>
      <c r="B149" s="314"/>
      <c r="C149" s="314"/>
      <c r="D149" s="314"/>
      <c r="E149" s="314"/>
      <c r="F149" s="314"/>
      <c r="G149" s="314"/>
      <c r="H149" s="314"/>
      <c r="I149" s="314"/>
      <c r="J149" s="314"/>
      <c r="K149" s="314"/>
      <c r="L149" s="314"/>
    </row>
    <row r="150" spans="1:12" ht="11.25" customHeight="1">
      <c r="A150" s="167"/>
      <c r="B150" s="167"/>
      <c r="C150" s="167"/>
      <c r="D150" s="167"/>
      <c r="E150" s="167"/>
      <c r="F150" s="167"/>
      <c r="G150" s="167"/>
      <c r="H150" s="167"/>
      <c r="I150" s="167"/>
      <c r="J150" s="167"/>
      <c r="K150" s="167"/>
      <c r="L150" s="167"/>
    </row>
    <row r="151" spans="1:6" s="81" customFormat="1" ht="11.25">
      <c r="A151" s="168" t="s">
        <v>76</v>
      </c>
      <c r="B151" s="169"/>
      <c r="C151" s="169"/>
      <c r="D151" s="169"/>
      <c r="E151" s="170"/>
      <c r="F151" s="170"/>
    </row>
    <row r="152" ht="11.25">
      <c r="A152" s="87" t="s">
        <v>133</v>
      </c>
    </row>
    <row r="153" spans="1:10" ht="11.25">
      <c r="A153" s="171" t="s">
        <v>134</v>
      </c>
      <c r="B153" s="171"/>
      <c r="C153" s="171"/>
      <c r="D153" s="171"/>
      <c r="E153" s="171"/>
      <c r="F153" s="171"/>
      <c r="G153" s="171"/>
      <c r="H153" s="171"/>
      <c r="I153" s="171"/>
      <c r="J153" s="171"/>
    </row>
  </sheetData>
  <sheetProtection/>
  <mergeCells count="10">
    <mergeCell ref="A64:B64"/>
    <mergeCell ref="A91:B91"/>
    <mergeCell ref="A118:B118"/>
    <mergeCell ref="A149:L149"/>
    <mergeCell ref="A1:L1"/>
    <mergeCell ref="A8:B9"/>
    <mergeCell ref="C8:C9"/>
    <mergeCell ref="D8:L8"/>
    <mergeCell ref="A10:B10"/>
    <mergeCell ref="A37:B37"/>
  </mergeCells>
  <dataValidations count="2">
    <dataValidation type="list" allowBlank="1" showInputMessage="1" showErrorMessage="1" sqref="HN4:HP4">
      <formula1>'Table 2.17'!#REF!</formula1>
    </dataValidation>
    <dataValidation type="list" allowBlank="1" showInputMessage="1" showErrorMessage="1" sqref="HN5:HP5">
      <formula1>'Table 2.17'!#REF!</formula1>
    </dataValidation>
  </dataValidations>
  <printOptions/>
  <pageMargins left="0.7" right="0.7" top="0.75" bottom="0.75" header="0.3" footer="0.3"/>
  <pageSetup orientation="portrait" paperSize="9"/>
  <ignoredErrors>
    <ignoredError sqref="D13:L62" numberStoredAsText="1"/>
  </ignoredErrors>
</worksheet>
</file>

<file path=xl/worksheets/sheet19.xml><?xml version="1.0" encoding="utf-8"?>
<worksheet xmlns="http://schemas.openxmlformats.org/spreadsheetml/2006/main" xmlns:r="http://schemas.openxmlformats.org/officeDocument/2006/relationships">
  <dimension ref="A1:L153"/>
  <sheetViews>
    <sheetView zoomScalePageLayoutView="0" workbookViewId="0" topLeftCell="A1">
      <selection activeCell="A1" sqref="A1:L1"/>
    </sheetView>
  </sheetViews>
  <sheetFormatPr defaultColWidth="9.140625" defaultRowHeight="15"/>
  <cols>
    <col min="1" max="1" width="3.421875" style="92" customWidth="1"/>
    <col min="2" max="2" width="33.421875" style="92" customWidth="1"/>
    <col min="3" max="3" width="8.7109375" style="92" customWidth="1"/>
    <col min="4" max="11" width="8.00390625" style="92" customWidth="1"/>
    <col min="12" max="12" width="11.140625" style="92" customWidth="1"/>
    <col min="13" max="218" width="9.140625" style="92" customWidth="1"/>
    <col min="219" max="219" width="3.421875" style="92" customWidth="1"/>
    <col min="220" max="220" width="33.421875" style="92" customWidth="1"/>
    <col min="221" max="221" width="8.7109375" style="92" customWidth="1"/>
    <col min="222" max="229" width="8.00390625" style="92" customWidth="1"/>
    <col min="230" max="230" width="11.140625" style="92" customWidth="1"/>
    <col min="231" max="231" width="13.00390625" style="92" customWidth="1"/>
    <col min="232" max="236" width="10.7109375" style="92" customWidth="1"/>
    <col min="237" max="243" width="9.140625" style="92" customWidth="1"/>
    <col min="244" max="246" width="0" style="92" hidden="1" customWidth="1"/>
    <col min="247" max="16384" width="9.140625" style="92" customWidth="1"/>
  </cols>
  <sheetData>
    <row r="1" spans="1:12" ht="12.75" customHeight="1">
      <c r="A1" s="296" t="s">
        <v>437</v>
      </c>
      <c r="B1" s="296"/>
      <c r="C1" s="296"/>
      <c r="D1" s="296"/>
      <c r="E1" s="296"/>
      <c r="F1" s="296"/>
      <c r="G1" s="296"/>
      <c r="H1" s="296"/>
      <c r="I1" s="296"/>
      <c r="J1" s="296"/>
      <c r="K1" s="296"/>
      <c r="L1" s="296"/>
    </row>
    <row r="2" spans="1:11" s="132" customFormat="1" ht="14.25">
      <c r="A2" s="161" t="s">
        <v>118</v>
      </c>
      <c r="B2" s="161"/>
      <c r="C2" s="162"/>
      <c r="D2" s="162"/>
      <c r="E2" s="162"/>
      <c r="F2" s="162"/>
      <c r="G2" s="162"/>
      <c r="H2" s="47"/>
      <c r="I2" s="61"/>
      <c r="J2" s="61"/>
      <c r="K2" s="61"/>
    </row>
    <row r="3" spans="1:8" s="132" customFormat="1" ht="12.75">
      <c r="A3" s="161" t="s">
        <v>119</v>
      </c>
      <c r="B3" s="161"/>
      <c r="C3" s="162"/>
      <c r="D3" s="162"/>
      <c r="E3" s="162"/>
      <c r="F3" s="162"/>
      <c r="G3" s="162"/>
      <c r="H3" s="47"/>
    </row>
    <row r="4" spans="1:8" s="132" customFormat="1" ht="12.75">
      <c r="A4" s="163"/>
      <c r="B4" s="164"/>
      <c r="C4" s="164"/>
      <c r="D4" s="164"/>
      <c r="E4" s="164"/>
      <c r="F4" s="164"/>
      <c r="G4" s="164"/>
      <c r="H4" s="121"/>
    </row>
    <row r="5" spans="1:8" ht="12.75">
      <c r="A5" s="165"/>
      <c r="B5" s="121"/>
      <c r="C5" s="121"/>
      <c r="D5" s="121"/>
      <c r="E5" s="121"/>
      <c r="F5" s="121"/>
      <c r="G5" s="121"/>
      <c r="H5" s="121"/>
    </row>
    <row r="6" spans="2:8" ht="12.75">
      <c r="B6" s="121"/>
      <c r="C6" s="121"/>
      <c r="D6" s="121"/>
      <c r="E6" s="121"/>
      <c r="F6" s="121"/>
      <c r="G6" s="121"/>
      <c r="H6" s="121"/>
    </row>
    <row r="7" spans="1:12" ht="11.25">
      <c r="A7" s="75"/>
      <c r="B7" s="77"/>
      <c r="C7" s="77"/>
      <c r="D7" s="77"/>
      <c r="E7" s="77"/>
      <c r="F7" s="77"/>
      <c r="G7" s="77"/>
      <c r="H7" s="77"/>
      <c r="I7" s="166"/>
      <c r="J7" s="166"/>
      <c r="K7" s="166"/>
      <c r="L7" s="166"/>
    </row>
    <row r="8" spans="1:12" ht="11.25">
      <c r="A8" s="299" t="s">
        <v>438</v>
      </c>
      <c r="B8" s="299"/>
      <c r="C8" s="299" t="s">
        <v>121</v>
      </c>
      <c r="D8" s="301" t="s">
        <v>122</v>
      </c>
      <c r="E8" s="311"/>
      <c r="F8" s="311"/>
      <c r="G8" s="311"/>
      <c r="H8" s="311"/>
      <c r="I8" s="311"/>
      <c r="J8" s="311"/>
      <c r="K8" s="311"/>
      <c r="L8" s="311"/>
    </row>
    <row r="9" spans="1:12" ht="33" customHeight="1">
      <c r="A9" s="300"/>
      <c r="B9" s="300"/>
      <c r="C9" s="300"/>
      <c r="D9" s="126" t="s">
        <v>123</v>
      </c>
      <c r="E9" s="126" t="s">
        <v>124</v>
      </c>
      <c r="F9" s="126" t="s">
        <v>125</v>
      </c>
      <c r="G9" s="126" t="s">
        <v>126</v>
      </c>
      <c r="H9" s="126" t="s">
        <v>127</v>
      </c>
      <c r="I9" s="126" t="s">
        <v>87</v>
      </c>
      <c r="J9" s="126" t="s">
        <v>88</v>
      </c>
      <c r="K9" s="126" t="s">
        <v>128</v>
      </c>
      <c r="L9" s="126" t="s">
        <v>129</v>
      </c>
    </row>
    <row r="10" spans="1:12" ht="11.25">
      <c r="A10" s="312">
        <v>2007</v>
      </c>
      <c r="B10" s="313"/>
      <c r="C10" s="135"/>
      <c r="D10" s="136"/>
      <c r="E10" s="136"/>
      <c r="F10" s="136"/>
      <c r="G10" s="136"/>
      <c r="H10" s="136"/>
      <c r="I10" s="136"/>
      <c r="J10" s="136"/>
      <c r="K10" s="136"/>
      <c r="L10" s="136"/>
    </row>
    <row r="11" spans="1:12" ht="3.75" customHeight="1">
      <c r="A11" s="139"/>
      <c r="B11" s="88"/>
      <c r="C11" s="135"/>
      <c r="D11" s="136"/>
      <c r="E11" s="136"/>
      <c r="F11" s="136"/>
      <c r="G11" s="136"/>
      <c r="H11" s="136"/>
      <c r="I11" s="136"/>
      <c r="J11" s="136"/>
      <c r="K11" s="136"/>
      <c r="L11" s="136"/>
    </row>
    <row r="12" spans="1:12" ht="11.25">
      <c r="A12" s="139" t="s">
        <v>627</v>
      </c>
      <c r="B12" s="88"/>
      <c r="C12" s="135"/>
      <c r="D12" s="136"/>
      <c r="E12" s="136"/>
      <c r="F12" s="136"/>
      <c r="G12" s="136"/>
      <c r="H12" s="136"/>
      <c r="I12" s="136"/>
      <c r="J12" s="136"/>
      <c r="K12" s="136"/>
      <c r="L12" s="136"/>
    </row>
    <row r="13" spans="1:12" ht="11.25">
      <c r="A13" s="128"/>
      <c r="B13" s="24" t="s">
        <v>19</v>
      </c>
      <c r="C13" s="135">
        <v>432573</v>
      </c>
      <c r="D13" s="136" t="s">
        <v>439</v>
      </c>
      <c r="E13" s="136" t="s">
        <v>439</v>
      </c>
      <c r="F13" s="136" t="s">
        <v>439</v>
      </c>
      <c r="G13" s="136" t="s">
        <v>439</v>
      </c>
      <c r="H13" s="136" t="s">
        <v>439</v>
      </c>
      <c r="I13" s="136" t="s">
        <v>439</v>
      </c>
      <c r="J13" s="136" t="s">
        <v>439</v>
      </c>
      <c r="K13" s="136" t="s">
        <v>439</v>
      </c>
      <c r="L13" s="136" t="s">
        <v>440</v>
      </c>
    </row>
    <row r="14" spans="1:12" ht="11.25">
      <c r="A14" s="128"/>
      <c r="B14" s="24" t="s">
        <v>20</v>
      </c>
      <c r="C14" s="135">
        <v>136248</v>
      </c>
      <c r="D14" s="136" t="s">
        <v>439</v>
      </c>
      <c r="E14" s="136" t="s">
        <v>439</v>
      </c>
      <c r="F14" s="136" t="s">
        <v>439</v>
      </c>
      <c r="G14" s="136" t="s">
        <v>439</v>
      </c>
      <c r="H14" s="136" t="s">
        <v>439</v>
      </c>
      <c r="I14" s="136" t="s">
        <v>439</v>
      </c>
      <c r="J14" s="136" t="s">
        <v>439</v>
      </c>
      <c r="K14" s="136" t="s">
        <v>439</v>
      </c>
      <c r="L14" s="136">
        <v>29</v>
      </c>
    </row>
    <row r="15" spans="1:12" ht="11.25">
      <c r="A15" s="128"/>
      <c r="B15" s="140" t="s">
        <v>21</v>
      </c>
      <c r="C15" s="135">
        <v>118228</v>
      </c>
      <c r="D15" s="136" t="s">
        <v>439</v>
      </c>
      <c r="E15" s="136" t="s">
        <v>439</v>
      </c>
      <c r="F15" s="136" t="s">
        <v>439</v>
      </c>
      <c r="G15" s="136" t="s">
        <v>439</v>
      </c>
      <c r="H15" s="136" t="s">
        <v>439</v>
      </c>
      <c r="I15" s="136" t="s">
        <v>439</v>
      </c>
      <c r="J15" s="136" t="s">
        <v>439</v>
      </c>
      <c r="K15" s="136" t="s">
        <v>439</v>
      </c>
      <c r="L15" s="136" t="s">
        <v>441</v>
      </c>
    </row>
    <row r="16" spans="1:12" ht="11.25">
      <c r="A16" s="128"/>
      <c r="B16" s="141" t="s">
        <v>22</v>
      </c>
      <c r="C16" s="135">
        <v>78281</v>
      </c>
      <c r="D16" s="136" t="s">
        <v>439</v>
      </c>
      <c r="E16" s="136" t="s">
        <v>439</v>
      </c>
      <c r="F16" s="136" t="s">
        <v>439</v>
      </c>
      <c r="G16" s="136" t="s">
        <v>439</v>
      </c>
      <c r="H16" s="136" t="s">
        <v>439</v>
      </c>
      <c r="I16" s="136" t="s">
        <v>439</v>
      </c>
      <c r="J16" s="136" t="s">
        <v>439</v>
      </c>
      <c r="K16" s="136" t="s">
        <v>439</v>
      </c>
      <c r="L16" s="136" t="s">
        <v>324</v>
      </c>
    </row>
    <row r="17" spans="1:12" ht="11.25">
      <c r="A17" s="128"/>
      <c r="B17" s="141" t="s">
        <v>23</v>
      </c>
      <c r="C17" s="135">
        <v>39947</v>
      </c>
      <c r="D17" s="136" t="s">
        <v>439</v>
      </c>
      <c r="E17" s="136" t="s">
        <v>439</v>
      </c>
      <c r="F17" s="136" t="s">
        <v>439</v>
      </c>
      <c r="G17" s="136" t="s">
        <v>439</v>
      </c>
      <c r="H17" s="136" t="s">
        <v>439</v>
      </c>
      <c r="I17" s="136" t="s">
        <v>439</v>
      </c>
      <c r="J17" s="136" t="s">
        <v>439</v>
      </c>
      <c r="K17" s="136" t="s">
        <v>439</v>
      </c>
      <c r="L17" s="136" t="s">
        <v>442</v>
      </c>
    </row>
    <row r="18" spans="1:12" ht="11.25">
      <c r="A18" s="128"/>
      <c r="B18" s="140" t="s">
        <v>24</v>
      </c>
      <c r="C18" s="135">
        <v>18020</v>
      </c>
      <c r="D18" s="136" t="s">
        <v>439</v>
      </c>
      <c r="E18" s="136" t="s">
        <v>439</v>
      </c>
      <c r="F18" s="136" t="s">
        <v>439</v>
      </c>
      <c r="G18" s="136" t="s">
        <v>439</v>
      </c>
      <c r="H18" s="136" t="s">
        <v>439</v>
      </c>
      <c r="I18" s="136" t="s">
        <v>439</v>
      </c>
      <c r="J18" s="136" t="s">
        <v>439</v>
      </c>
      <c r="K18" s="136" t="s">
        <v>439</v>
      </c>
      <c r="L18" s="136" t="s">
        <v>443</v>
      </c>
    </row>
    <row r="19" spans="1:12" ht="11.25">
      <c r="A19" s="128"/>
      <c r="B19" s="72" t="s">
        <v>71</v>
      </c>
      <c r="C19" s="135">
        <v>2405</v>
      </c>
      <c r="D19" s="136" t="s">
        <v>439</v>
      </c>
      <c r="E19" s="136" t="s">
        <v>439</v>
      </c>
      <c r="F19" s="136" t="s">
        <v>439</v>
      </c>
      <c r="G19" s="136" t="s">
        <v>439</v>
      </c>
      <c r="H19" s="136" t="s">
        <v>439</v>
      </c>
      <c r="I19" s="136" t="s">
        <v>439</v>
      </c>
      <c r="J19" s="136" t="s">
        <v>439</v>
      </c>
      <c r="K19" s="136" t="s">
        <v>439</v>
      </c>
      <c r="L19" s="136" t="s">
        <v>444</v>
      </c>
    </row>
    <row r="20" spans="1:12" s="132" customFormat="1" ht="11.25">
      <c r="A20" s="61"/>
      <c r="B20" s="61" t="s">
        <v>18</v>
      </c>
      <c r="C20" s="130">
        <v>571226</v>
      </c>
      <c r="D20" s="131" t="s">
        <v>439</v>
      </c>
      <c r="E20" s="131" t="s">
        <v>439</v>
      </c>
      <c r="F20" s="131" t="s">
        <v>439</v>
      </c>
      <c r="G20" s="131" t="s">
        <v>439</v>
      </c>
      <c r="H20" s="131" t="s">
        <v>439</v>
      </c>
      <c r="I20" s="131" t="s">
        <v>439</v>
      </c>
      <c r="J20" s="131" t="s">
        <v>439</v>
      </c>
      <c r="K20" s="131" t="s">
        <v>439</v>
      </c>
      <c r="L20" s="131" t="s">
        <v>445</v>
      </c>
    </row>
    <row r="21" spans="1:12" ht="4.5" customHeight="1">
      <c r="A21" s="61"/>
      <c r="B21" s="72"/>
      <c r="C21" s="20"/>
      <c r="D21" s="66"/>
      <c r="E21" s="66"/>
      <c r="F21" s="66"/>
      <c r="G21" s="66"/>
      <c r="H21" s="66"/>
      <c r="I21" s="66"/>
      <c r="J21" s="66"/>
      <c r="K21" s="66"/>
      <c r="L21" s="66"/>
    </row>
    <row r="22" spans="1:12" ht="11.25">
      <c r="A22" s="142" t="s">
        <v>91</v>
      </c>
      <c r="B22" s="72"/>
      <c r="C22" s="135"/>
      <c r="D22" s="136"/>
      <c r="E22" s="136"/>
      <c r="F22" s="136"/>
      <c r="G22" s="136"/>
      <c r="H22" s="136"/>
      <c r="I22" s="136"/>
      <c r="J22" s="136"/>
      <c r="K22" s="136"/>
      <c r="L22" s="136"/>
    </row>
    <row r="23" spans="1:12" ht="11.25">
      <c r="A23" s="61"/>
      <c r="B23" s="143" t="s">
        <v>25</v>
      </c>
      <c r="C23" s="20">
        <v>9480</v>
      </c>
      <c r="D23" s="66" t="s">
        <v>439</v>
      </c>
      <c r="E23" s="66" t="s">
        <v>439</v>
      </c>
      <c r="F23" s="66" t="s">
        <v>439</v>
      </c>
      <c r="G23" s="66" t="s">
        <v>439</v>
      </c>
      <c r="H23" s="66" t="s">
        <v>439</v>
      </c>
      <c r="I23" s="66" t="s">
        <v>439</v>
      </c>
      <c r="J23" s="66" t="s">
        <v>439</v>
      </c>
      <c r="K23" s="66" t="s">
        <v>439</v>
      </c>
      <c r="L23" s="66" t="s">
        <v>222</v>
      </c>
    </row>
    <row r="24" spans="1:12" ht="11.25">
      <c r="A24" s="61"/>
      <c r="B24" s="143" t="s">
        <v>26</v>
      </c>
      <c r="C24" s="20">
        <v>18544</v>
      </c>
      <c r="D24" s="66" t="s">
        <v>439</v>
      </c>
      <c r="E24" s="66" t="s">
        <v>439</v>
      </c>
      <c r="F24" s="66" t="s">
        <v>439</v>
      </c>
      <c r="G24" s="66" t="s">
        <v>439</v>
      </c>
      <c r="H24" s="66" t="s">
        <v>439</v>
      </c>
      <c r="I24" s="66" t="s">
        <v>439</v>
      </c>
      <c r="J24" s="66" t="s">
        <v>439</v>
      </c>
      <c r="K24" s="66" t="s">
        <v>439</v>
      </c>
      <c r="L24" s="66" t="s">
        <v>446</v>
      </c>
    </row>
    <row r="25" spans="1:12" ht="11.25">
      <c r="A25" s="61"/>
      <c r="B25" s="143" t="s">
        <v>27</v>
      </c>
      <c r="C25" s="20">
        <v>2550</v>
      </c>
      <c r="D25" s="66" t="s">
        <v>439</v>
      </c>
      <c r="E25" s="66" t="s">
        <v>439</v>
      </c>
      <c r="F25" s="66" t="s">
        <v>439</v>
      </c>
      <c r="G25" s="66" t="s">
        <v>439</v>
      </c>
      <c r="H25" s="66" t="s">
        <v>439</v>
      </c>
      <c r="I25" s="66" t="s">
        <v>439</v>
      </c>
      <c r="J25" s="66" t="s">
        <v>439</v>
      </c>
      <c r="K25" s="66" t="s">
        <v>439</v>
      </c>
      <c r="L25" s="66" t="s">
        <v>155</v>
      </c>
    </row>
    <row r="26" spans="1:12" ht="11.25">
      <c r="A26" s="61"/>
      <c r="B26" s="143" t="s">
        <v>28</v>
      </c>
      <c r="C26" s="20">
        <v>585</v>
      </c>
      <c r="D26" s="66" t="s">
        <v>439</v>
      </c>
      <c r="E26" s="66" t="s">
        <v>439</v>
      </c>
      <c r="F26" s="66" t="s">
        <v>439</v>
      </c>
      <c r="G26" s="66" t="s">
        <v>439</v>
      </c>
      <c r="H26" s="66" t="s">
        <v>439</v>
      </c>
      <c r="I26" s="66" t="s">
        <v>439</v>
      </c>
      <c r="J26" s="66" t="s">
        <v>439</v>
      </c>
      <c r="K26" s="66" t="s">
        <v>439</v>
      </c>
      <c r="L26" s="66" t="s">
        <v>183</v>
      </c>
    </row>
    <row r="27" spans="1:12" ht="11.25">
      <c r="A27" s="61"/>
      <c r="B27" s="143" t="s">
        <v>29</v>
      </c>
      <c r="C27" s="20">
        <v>11553</v>
      </c>
      <c r="D27" s="66" t="s">
        <v>439</v>
      </c>
      <c r="E27" s="66" t="s">
        <v>439</v>
      </c>
      <c r="F27" s="66" t="s">
        <v>439</v>
      </c>
      <c r="G27" s="66" t="s">
        <v>439</v>
      </c>
      <c r="H27" s="66" t="s">
        <v>439</v>
      </c>
      <c r="I27" s="66" t="s">
        <v>439</v>
      </c>
      <c r="J27" s="66" t="s">
        <v>439</v>
      </c>
      <c r="K27" s="66" t="s">
        <v>439</v>
      </c>
      <c r="L27" s="66" t="s">
        <v>351</v>
      </c>
    </row>
    <row r="28" spans="1:12" ht="14.25" customHeight="1">
      <c r="A28" s="61"/>
      <c r="B28" s="144" t="s">
        <v>30</v>
      </c>
      <c r="C28" s="20">
        <v>5955</v>
      </c>
      <c r="D28" s="66" t="s">
        <v>439</v>
      </c>
      <c r="E28" s="66" t="s">
        <v>439</v>
      </c>
      <c r="F28" s="66" t="s">
        <v>439</v>
      </c>
      <c r="G28" s="66" t="s">
        <v>439</v>
      </c>
      <c r="H28" s="66" t="s">
        <v>439</v>
      </c>
      <c r="I28" s="66" t="s">
        <v>439</v>
      </c>
      <c r="J28" s="66" t="s">
        <v>439</v>
      </c>
      <c r="K28" s="66" t="s">
        <v>439</v>
      </c>
      <c r="L28" s="66" t="s">
        <v>447</v>
      </c>
    </row>
    <row r="29" spans="1:12" ht="11.25">
      <c r="A29" s="61"/>
      <c r="B29" s="143" t="s">
        <v>31</v>
      </c>
      <c r="C29" s="20">
        <v>1062</v>
      </c>
      <c r="D29" s="66" t="s">
        <v>439</v>
      </c>
      <c r="E29" s="66" t="s">
        <v>439</v>
      </c>
      <c r="F29" s="66" t="s">
        <v>439</v>
      </c>
      <c r="G29" s="66" t="s">
        <v>439</v>
      </c>
      <c r="H29" s="66" t="s">
        <v>439</v>
      </c>
      <c r="I29" s="66" t="s">
        <v>439</v>
      </c>
      <c r="J29" s="66" t="s">
        <v>439</v>
      </c>
      <c r="K29" s="66" t="s">
        <v>439</v>
      </c>
      <c r="L29" s="66" t="s">
        <v>193</v>
      </c>
    </row>
    <row r="30" spans="1:12" ht="11.25">
      <c r="A30" s="61"/>
      <c r="B30" s="144" t="s">
        <v>32</v>
      </c>
      <c r="C30" s="20">
        <v>630</v>
      </c>
      <c r="D30" s="66" t="s">
        <v>439</v>
      </c>
      <c r="E30" s="66" t="s">
        <v>439</v>
      </c>
      <c r="F30" s="66" t="s">
        <v>439</v>
      </c>
      <c r="G30" s="66" t="s">
        <v>439</v>
      </c>
      <c r="H30" s="66" t="s">
        <v>439</v>
      </c>
      <c r="I30" s="66" t="s">
        <v>439</v>
      </c>
      <c r="J30" s="66" t="s">
        <v>439</v>
      </c>
      <c r="K30" s="66" t="s">
        <v>439</v>
      </c>
      <c r="L30" s="66" t="s">
        <v>448</v>
      </c>
    </row>
    <row r="31" spans="1:12" ht="11.25">
      <c r="A31" s="61"/>
      <c r="B31" s="143" t="s">
        <v>33</v>
      </c>
      <c r="C31" s="20">
        <v>80</v>
      </c>
      <c r="D31" s="66" t="s">
        <v>439</v>
      </c>
      <c r="E31" s="66" t="s">
        <v>439</v>
      </c>
      <c r="F31" s="66" t="s">
        <v>439</v>
      </c>
      <c r="G31" s="66" t="s">
        <v>439</v>
      </c>
      <c r="H31" s="66" t="s">
        <v>439</v>
      </c>
      <c r="I31" s="66" t="s">
        <v>439</v>
      </c>
      <c r="J31" s="66" t="s">
        <v>439</v>
      </c>
      <c r="K31" s="66" t="s">
        <v>439</v>
      </c>
      <c r="L31" s="66" t="s">
        <v>449</v>
      </c>
    </row>
    <row r="32" spans="1:12" s="81" customFormat="1" ht="11.25">
      <c r="A32" s="61"/>
      <c r="B32" s="144" t="s">
        <v>34</v>
      </c>
      <c r="C32" s="20">
        <v>1821</v>
      </c>
      <c r="D32" s="66" t="s">
        <v>439</v>
      </c>
      <c r="E32" s="66" t="s">
        <v>439</v>
      </c>
      <c r="F32" s="66" t="s">
        <v>439</v>
      </c>
      <c r="G32" s="66" t="s">
        <v>439</v>
      </c>
      <c r="H32" s="66" t="s">
        <v>439</v>
      </c>
      <c r="I32" s="66" t="s">
        <v>439</v>
      </c>
      <c r="J32" s="66" t="s">
        <v>439</v>
      </c>
      <c r="K32" s="66" t="s">
        <v>439</v>
      </c>
      <c r="L32" s="66" t="s">
        <v>450</v>
      </c>
    </row>
    <row r="33" spans="1:12" s="81" customFormat="1" ht="11.25">
      <c r="A33" s="61"/>
      <c r="B33" s="144" t="s">
        <v>35</v>
      </c>
      <c r="C33" s="20">
        <v>3804</v>
      </c>
      <c r="D33" s="66" t="s">
        <v>439</v>
      </c>
      <c r="E33" s="66" t="s">
        <v>439</v>
      </c>
      <c r="F33" s="66" t="s">
        <v>439</v>
      </c>
      <c r="G33" s="66" t="s">
        <v>439</v>
      </c>
      <c r="H33" s="66" t="s">
        <v>439</v>
      </c>
      <c r="I33" s="66" t="s">
        <v>439</v>
      </c>
      <c r="J33" s="66" t="s">
        <v>439</v>
      </c>
      <c r="K33" s="66" t="s">
        <v>439</v>
      </c>
      <c r="L33" s="66" t="s">
        <v>363</v>
      </c>
    </row>
    <row r="34" spans="1:12" s="81" customFormat="1" ht="11.25">
      <c r="A34" s="61"/>
      <c r="B34" s="144" t="s">
        <v>36</v>
      </c>
      <c r="C34" s="20">
        <v>1903</v>
      </c>
      <c r="D34" s="66" t="s">
        <v>439</v>
      </c>
      <c r="E34" s="66" t="s">
        <v>439</v>
      </c>
      <c r="F34" s="66" t="s">
        <v>439</v>
      </c>
      <c r="G34" s="66" t="s">
        <v>439</v>
      </c>
      <c r="H34" s="66" t="s">
        <v>439</v>
      </c>
      <c r="I34" s="66" t="s">
        <v>439</v>
      </c>
      <c r="J34" s="66" t="s">
        <v>439</v>
      </c>
      <c r="K34" s="66" t="s">
        <v>439</v>
      </c>
      <c r="L34" s="66" t="s">
        <v>451</v>
      </c>
    </row>
    <row r="35" spans="1:12" s="154" customFormat="1" ht="12" customHeight="1">
      <c r="A35" s="61"/>
      <c r="B35" s="149" t="s">
        <v>137</v>
      </c>
      <c r="C35" s="17">
        <v>57967</v>
      </c>
      <c r="D35" s="62" t="s">
        <v>439</v>
      </c>
      <c r="E35" s="62" t="s">
        <v>439</v>
      </c>
      <c r="F35" s="62" t="s">
        <v>439</v>
      </c>
      <c r="G35" s="62" t="s">
        <v>439</v>
      </c>
      <c r="H35" s="62" t="s">
        <v>439</v>
      </c>
      <c r="I35" s="62" t="s">
        <v>439</v>
      </c>
      <c r="J35" s="62" t="s">
        <v>439</v>
      </c>
      <c r="K35" s="62" t="s">
        <v>439</v>
      </c>
      <c r="L35" s="62">
        <v>20.6</v>
      </c>
    </row>
    <row r="36" spans="1:12" s="81" customFormat="1" ht="11.25">
      <c r="A36" s="61"/>
      <c r="B36" s="144"/>
      <c r="C36" s="20"/>
      <c r="D36" s="66"/>
      <c r="E36" s="66"/>
      <c r="F36" s="66"/>
      <c r="G36" s="66"/>
      <c r="H36" s="66"/>
      <c r="I36" s="66"/>
      <c r="J36" s="66"/>
      <c r="K36" s="66"/>
      <c r="L36" s="66"/>
    </row>
    <row r="37" spans="1:12" s="81" customFormat="1" ht="11.25">
      <c r="A37" s="303">
        <v>2008</v>
      </c>
      <c r="B37" s="315"/>
      <c r="C37" s="20"/>
      <c r="D37" s="66"/>
      <c r="E37" s="66"/>
      <c r="F37" s="66"/>
      <c r="G37" s="66"/>
      <c r="H37" s="66"/>
      <c r="I37" s="66"/>
      <c r="J37" s="66"/>
      <c r="K37" s="66"/>
      <c r="L37" s="66"/>
    </row>
    <row r="38" spans="1:12" s="81" customFormat="1" ht="3.75" customHeight="1">
      <c r="A38" s="67"/>
      <c r="B38" s="69"/>
      <c r="C38" s="20"/>
      <c r="D38" s="66"/>
      <c r="E38" s="66"/>
      <c r="F38" s="66"/>
      <c r="G38" s="66"/>
      <c r="H38" s="66"/>
      <c r="I38" s="66"/>
      <c r="J38" s="66"/>
      <c r="K38" s="66"/>
      <c r="L38" s="66"/>
    </row>
    <row r="39" spans="1:12" s="81" customFormat="1" ht="11.25">
      <c r="A39" s="139" t="s">
        <v>627</v>
      </c>
      <c r="B39" s="69"/>
      <c r="C39" s="20"/>
      <c r="D39" s="66"/>
      <c r="E39" s="66"/>
      <c r="F39" s="66"/>
      <c r="G39" s="66"/>
      <c r="H39" s="66"/>
      <c r="I39" s="66"/>
      <c r="J39" s="66"/>
      <c r="K39" s="66"/>
      <c r="L39" s="66"/>
    </row>
    <row r="40" spans="1:12" s="81" customFormat="1" ht="11.25">
      <c r="A40" s="61"/>
      <c r="B40" s="72" t="s">
        <v>19</v>
      </c>
      <c r="C40" s="20">
        <v>435348</v>
      </c>
      <c r="D40" s="66" t="s">
        <v>439</v>
      </c>
      <c r="E40" s="66" t="s">
        <v>439</v>
      </c>
      <c r="F40" s="66" t="s">
        <v>439</v>
      </c>
      <c r="G40" s="66" t="s">
        <v>439</v>
      </c>
      <c r="H40" s="66" t="s">
        <v>439</v>
      </c>
      <c r="I40" s="66" t="s">
        <v>439</v>
      </c>
      <c r="J40" s="66" t="s">
        <v>439</v>
      </c>
      <c r="K40" s="66" t="s">
        <v>439</v>
      </c>
      <c r="L40" s="66" t="s">
        <v>452</v>
      </c>
    </row>
    <row r="41" spans="1:12" s="81" customFormat="1" ht="11.25">
      <c r="A41" s="61"/>
      <c r="B41" s="72" t="s">
        <v>20</v>
      </c>
      <c r="C41" s="20">
        <v>143247</v>
      </c>
      <c r="D41" s="66" t="s">
        <v>439</v>
      </c>
      <c r="E41" s="66" t="s">
        <v>439</v>
      </c>
      <c r="F41" s="66" t="s">
        <v>439</v>
      </c>
      <c r="G41" s="66" t="s">
        <v>439</v>
      </c>
      <c r="H41" s="66" t="s">
        <v>439</v>
      </c>
      <c r="I41" s="66" t="s">
        <v>439</v>
      </c>
      <c r="J41" s="66" t="s">
        <v>439</v>
      </c>
      <c r="K41" s="66" t="s">
        <v>439</v>
      </c>
      <c r="L41" s="66">
        <v>32</v>
      </c>
    </row>
    <row r="42" spans="1:12" s="81" customFormat="1" ht="11.25">
      <c r="A42" s="61"/>
      <c r="B42" s="73" t="s">
        <v>21</v>
      </c>
      <c r="C42" s="20">
        <v>124874</v>
      </c>
      <c r="D42" s="66" t="s">
        <v>439</v>
      </c>
      <c r="E42" s="66" t="s">
        <v>439</v>
      </c>
      <c r="F42" s="66" t="s">
        <v>439</v>
      </c>
      <c r="G42" s="66" t="s">
        <v>439</v>
      </c>
      <c r="H42" s="66" t="s">
        <v>439</v>
      </c>
      <c r="I42" s="66" t="s">
        <v>439</v>
      </c>
      <c r="J42" s="66" t="s">
        <v>439</v>
      </c>
      <c r="K42" s="66" t="s">
        <v>439</v>
      </c>
      <c r="L42" s="66" t="s">
        <v>453</v>
      </c>
    </row>
    <row r="43" spans="1:12" s="81" customFormat="1" ht="11.25">
      <c r="A43" s="61"/>
      <c r="B43" s="74" t="s">
        <v>22</v>
      </c>
      <c r="C43" s="20">
        <v>81697</v>
      </c>
      <c r="D43" s="66" t="s">
        <v>439</v>
      </c>
      <c r="E43" s="66" t="s">
        <v>439</v>
      </c>
      <c r="F43" s="66" t="s">
        <v>439</v>
      </c>
      <c r="G43" s="66" t="s">
        <v>439</v>
      </c>
      <c r="H43" s="66" t="s">
        <v>439</v>
      </c>
      <c r="I43" s="66" t="s">
        <v>439</v>
      </c>
      <c r="J43" s="66" t="s">
        <v>439</v>
      </c>
      <c r="K43" s="66" t="s">
        <v>439</v>
      </c>
      <c r="L43" s="66" t="s">
        <v>387</v>
      </c>
    </row>
    <row r="44" spans="1:12" s="81" customFormat="1" ht="11.25">
      <c r="A44" s="61"/>
      <c r="B44" s="74" t="s">
        <v>23</v>
      </c>
      <c r="C44" s="20">
        <v>43177</v>
      </c>
      <c r="D44" s="66" t="s">
        <v>439</v>
      </c>
      <c r="E44" s="66" t="s">
        <v>439</v>
      </c>
      <c r="F44" s="66" t="s">
        <v>439</v>
      </c>
      <c r="G44" s="66" t="s">
        <v>439</v>
      </c>
      <c r="H44" s="66" t="s">
        <v>439</v>
      </c>
      <c r="I44" s="66" t="s">
        <v>439</v>
      </c>
      <c r="J44" s="66" t="s">
        <v>439</v>
      </c>
      <c r="K44" s="66" t="s">
        <v>439</v>
      </c>
      <c r="L44" s="66" t="s">
        <v>220</v>
      </c>
    </row>
    <row r="45" spans="1:12" s="81" customFormat="1" ht="11.25">
      <c r="A45" s="61"/>
      <c r="B45" s="73" t="s">
        <v>24</v>
      </c>
      <c r="C45" s="20">
        <v>18373</v>
      </c>
      <c r="D45" s="66" t="s">
        <v>439</v>
      </c>
      <c r="E45" s="66" t="s">
        <v>439</v>
      </c>
      <c r="F45" s="66" t="s">
        <v>439</v>
      </c>
      <c r="G45" s="66" t="s">
        <v>439</v>
      </c>
      <c r="H45" s="66" t="s">
        <v>439</v>
      </c>
      <c r="I45" s="66" t="s">
        <v>439</v>
      </c>
      <c r="J45" s="66" t="s">
        <v>439</v>
      </c>
      <c r="K45" s="66" t="s">
        <v>439</v>
      </c>
      <c r="L45" s="66" t="s">
        <v>454</v>
      </c>
    </row>
    <row r="46" spans="1:12" s="81" customFormat="1" ht="11.25">
      <c r="A46" s="61"/>
      <c r="B46" s="72" t="s">
        <v>71</v>
      </c>
      <c r="C46" s="20">
        <v>2084</v>
      </c>
      <c r="D46" s="66" t="s">
        <v>439</v>
      </c>
      <c r="E46" s="66" t="s">
        <v>439</v>
      </c>
      <c r="F46" s="66" t="s">
        <v>439</v>
      </c>
      <c r="G46" s="66" t="s">
        <v>439</v>
      </c>
      <c r="H46" s="66" t="s">
        <v>439</v>
      </c>
      <c r="I46" s="66" t="s">
        <v>439</v>
      </c>
      <c r="J46" s="66" t="s">
        <v>439</v>
      </c>
      <c r="K46" s="66" t="s">
        <v>439</v>
      </c>
      <c r="L46" s="66" t="s">
        <v>455</v>
      </c>
    </row>
    <row r="47" spans="1:12" s="154" customFormat="1" ht="11.25">
      <c r="A47" s="61"/>
      <c r="B47" s="61" t="s">
        <v>18</v>
      </c>
      <c r="C47" s="17">
        <v>580679</v>
      </c>
      <c r="D47" s="62" t="s">
        <v>439</v>
      </c>
      <c r="E47" s="62" t="s">
        <v>439</v>
      </c>
      <c r="F47" s="62" t="s">
        <v>439</v>
      </c>
      <c r="G47" s="62" t="s">
        <v>439</v>
      </c>
      <c r="H47" s="62" t="s">
        <v>439</v>
      </c>
      <c r="I47" s="62" t="s">
        <v>439</v>
      </c>
      <c r="J47" s="62" t="s">
        <v>439</v>
      </c>
      <c r="K47" s="62" t="s">
        <v>439</v>
      </c>
      <c r="L47" s="62" t="s">
        <v>456</v>
      </c>
    </row>
    <row r="48" spans="1:12" s="81" customFormat="1" ht="4.5" customHeight="1">
      <c r="A48" s="61"/>
      <c r="B48" s="72"/>
      <c r="C48" s="20"/>
      <c r="D48" s="66"/>
      <c r="E48" s="66"/>
      <c r="F48" s="66"/>
      <c r="G48" s="66"/>
      <c r="H48" s="66"/>
      <c r="I48" s="66"/>
      <c r="J48" s="66"/>
      <c r="K48" s="66"/>
      <c r="L48" s="66"/>
    </row>
    <row r="49" spans="1:12" s="81" customFormat="1" ht="11.25">
      <c r="A49" s="142" t="s">
        <v>91</v>
      </c>
      <c r="B49" s="72"/>
      <c r="C49" s="20"/>
      <c r="D49" s="66"/>
      <c r="E49" s="66"/>
      <c r="F49" s="66"/>
      <c r="G49" s="66"/>
      <c r="H49" s="66"/>
      <c r="I49" s="66"/>
      <c r="J49" s="66"/>
      <c r="K49" s="66"/>
      <c r="L49" s="66"/>
    </row>
    <row r="50" spans="1:12" s="81" customFormat="1" ht="11.25">
      <c r="A50" s="61"/>
      <c r="B50" s="144" t="s">
        <v>25</v>
      </c>
      <c r="C50" s="20">
        <v>9466</v>
      </c>
      <c r="D50" s="66" t="s">
        <v>439</v>
      </c>
      <c r="E50" s="66" t="s">
        <v>439</v>
      </c>
      <c r="F50" s="66" t="s">
        <v>439</v>
      </c>
      <c r="G50" s="66" t="s">
        <v>439</v>
      </c>
      <c r="H50" s="66" t="s">
        <v>439</v>
      </c>
      <c r="I50" s="66" t="s">
        <v>439</v>
      </c>
      <c r="J50" s="66" t="s">
        <v>439</v>
      </c>
      <c r="K50" s="66" t="s">
        <v>439</v>
      </c>
      <c r="L50" s="66" t="s">
        <v>224</v>
      </c>
    </row>
    <row r="51" spans="1:12" s="81" customFormat="1" ht="11.25">
      <c r="A51" s="61"/>
      <c r="B51" s="144" t="s">
        <v>26</v>
      </c>
      <c r="C51" s="20">
        <v>19286</v>
      </c>
      <c r="D51" s="66" t="s">
        <v>439</v>
      </c>
      <c r="E51" s="66" t="s">
        <v>439</v>
      </c>
      <c r="F51" s="66" t="s">
        <v>439</v>
      </c>
      <c r="G51" s="66" t="s">
        <v>439</v>
      </c>
      <c r="H51" s="66" t="s">
        <v>439</v>
      </c>
      <c r="I51" s="66" t="s">
        <v>439</v>
      </c>
      <c r="J51" s="66" t="s">
        <v>439</v>
      </c>
      <c r="K51" s="66" t="s">
        <v>439</v>
      </c>
      <c r="L51" s="66" t="s">
        <v>457</v>
      </c>
    </row>
    <row r="52" spans="1:12" s="81" customFormat="1" ht="11.25">
      <c r="A52" s="61"/>
      <c r="B52" s="144" t="s">
        <v>27</v>
      </c>
      <c r="C52" s="20">
        <v>2498</v>
      </c>
      <c r="D52" s="66" t="s">
        <v>439</v>
      </c>
      <c r="E52" s="66" t="s">
        <v>439</v>
      </c>
      <c r="F52" s="66" t="s">
        <v>439</v>
      </c>
      <c r="G52" s="66" t="s">
        <v>439</v>
      </c>
      <c r="H52" s="66" t="s">
        <v>439</v>
      </c>
      <c r="I52" s="66" t="s">
        <v>439</v>
      </c>
      <c r="J52" s="66" t="s">
        <v>439</v>
      </c>
      <c r="K52" s="66" t="s">
        <v>439</v>
      </c>
      <c r="L52" s="66" t="s">
        <v>147</v>
      </c>
    </row>
    <row r="53" spans="1:12" s="81" customFormat="1" ht="11.25">
      <c r="A53" s="61"/>
      <c r="B53" s="144" t="s">
        <v>28</v>
      </c>
      <c r="C53" s="20">
        <v>533</v>
      </c>
      <c r="D53" s="66" t="s">
        <v>439</v>
      </c>
      <c r="E53" s="66" t="s">
        <v>439</v>
      </c>
      <c r="F53" s="66" t="s">
        <v>439</v>
      </c>
      <c r="G53" s="66" t="s">
        <v>439</v>
      </c>
      <c r="H53" s="66" t="s">
        <v>439</v>
      </c>
      <c r="I53" s="66" t="s">
        <v>439</v>
      </c>
      <c r="J53" s="66" t="s">
        <v>439</v>
      </c>
      <c r="K53" s="66" t="s">
        <v>439</v>
      </c>
      <c r="L53" s="66" t="s">
        <v>291</v>
      </c>
    </row>
    <row r="54" spans="1:12" s="81" customFormat="1" ht="11.25">
      <c r="A54" s="61"/>
      <c r="B54" s="144" t="s">
        <v>29</v>
      </c>
      <c r="C54" s="20">
        <v>12348</v>
      </c>
      <c r="D54" s="66" t="s">
        <v>439</v>
      </c>
      <c r="E54" s="66" t="s">
        <v>439</v>
      </c>
      <c r="F54" s="66" t="s">
        <v>439</v>
      </c>
      <c r="G54" s="66" t="s">
        <v>439</v>
      </c>
      <c r="H54" s="66" t="s">
        <v>439</v>
      </c>
      <c r="I54" s="66" t="s">
        <v>439</v>
      </c>
      <c r="J54" s="66" t="s">
        <v>439</v>
      </c>
      <c r="K54" s="66" t="s">
        <v>439</v>
      </c>
      <c r="L54" s="66" t="s">
        <v>213</v>
      </c>
    </row>
    <row r="55" spans="1:12" s="81" customFormat="1" ht="14.25" customHeight="1">
      <c r="A55" s="61"/>
      <c r="B55" s="144" t="s">
        <v>30</v>
      </c>
      <c r="C55" s="20">
        <v>6907</v>
      </c>
      <c r="D55" s="66" t="s">
        <v>439</v>
      </c>
      <c r="E55" s="66" t="s">
        <v>439</v>
      </c>
      <c r="F55" s="66" t="s">
        <v>439</v>
      </c>
      <c r="G55" s="66" t="s">
        <v>439</v>
      </c>
      <c r="H55" s="66" t="s">
        <v>439</v>
      </c>
      <c r="I55" s="66" t="s">
        <v>439</v>
      </c>
      <c r="J55" s="66" t="s">
        <v>439</v>
      </c>
      <c r="K55" s="66" t="s">
        <v>439</v>
      </c>
      <c r="L55" s="66" t="s">
        <v>356</v>
      </c>
    </row>
    <row r="56" spans="1:12" s="81" customFormat="1" ht="11.25">
      <c r="A56" s="61"/>
      <c r="B56" s="144" t="s">
        <v>31</v>
      </c>
      <c r="C56" s="20">
        <v>1123</v>
      </c>
      <c r="D56" s="66" t="s">
        <v>439</v>
      </c>
      <c r="E56" s="66" t="s">
        <v>439</v>
      </c>
      <c r="F56" s="66" t="s">
        <v>439</v>
      </c>
      <c r="G56" s="66" t="s">
        <v>439</v>
      </c>
      <c r="H56" s="66" t="s">
        <v>439</v>
      </c>
      <c r="I56" s="66" t="s">
        <v>439</v>
      </c>
      <c r="J56" s="66" t="s">
        <v>439</v>
      </c>
      <c r="K56" s="66" t="s">
        <v>439</v>
      </c>
      <c r="L56" s="66" t="s">
        <v>458</v>
      </c>
    </row>
    <row r="57" spans="1:12" s="81" customFormat="1" ht="11.25">
      <c r="A57" s="61"/>
      <c r="B57" s="144" t="s">
        <v>32</v>
      </c>
      <c r="C57" s="20">
        <v>616</v>
      </c>
      <c r="D57" s="66" t="s">
        <v>439</v>
      </c>
      <c r="E57" s="66" t="s">
        <v>439</v>
      </c>
      <c r="F57" s="66" t="s">
        <v>439</v>
      </c>
      <c r="G57" s="66" t="s">
        <v>439</v>
      </c>
      <c r="H57" s="66" t="s">
        <v>439</v>
      </c>
      <c r="I57" s="66" t="s">
        <v>439</v>
      </c>
      <c r="J57" s="66" t="s">
        <v>439</v>
      </c>
      <c r="K57" s="66" t="s">
        <v>439</v>
      </c>
      <c r="L57" s="66" t="s">
        <v>459</v>
      </c>
    </row>
    <row r="58" spans="1:12" s="81" customFormat="1" ht="11.25">
      <c r="A58" s="61"/>
      <c r="B58" s="144" t="s">
        <v>33</v>
      </c>
      <c r="C58" s="20">
        <v>88</v>
      </c>
      <c r="D58" s="66" t="s">
        <v>439</v>
      </c>
      <c r="E58" s="66" t="s">
        <v>439</v>
      </c>
      <c r="F58" s="66" t="s">
        <v>439</v>
      </c>
      <c r="G58" s="66" t="s">
        <v>439</v>
      </c>
      <c r="H58" s="66" t="s">
        <v>439</v>
      </c>
      <c r="I58" s="66" t="s">
        <v>439</v>
      </c>
      <c r="J58" s="66" t="s">
        <v>439</v>
      </c>
      <c r="K58" s="66" t="s">
        <v>439</v>
      </c>
      <c r="L58" s="66" t="s">
        <v>374</v>
      </c>
    </row>
    <row r="59" spans="1:12" s="81" customFormat="1" ht="11.25">
      <c r="A59" s="61"/>
      <c r="B59" s="144" t="s">
        <v>34</v>
      </c>
      <c r="C59" s="20">
        <v>2026</v>
      </c>
      <c r="D59" s="66" t="s">
        <v>439</v>
      </c>
      <c r="E59" s="66" t="s">
        <v>439</v>
      </c>
      <c r="F59" s="66" t="s">
        <v>439</v>
      </c>
      <c r="G59" s="66" t="s">
        <v>439</v>
      </c>
      <c r="H59" s="66" t="s">
        <v>439</v>
      </c>
      <c r="I59" s="66" t="s">
        <v>439</v>
      </c>
      <c r="J59" s="66" t="s">
        <v>439</v>
      </c>
      <c r="K59" s="66" t="s">
        <v>439</v>
      </c>
      <c r="L59" s="66" t="s">
        <v>453</v>
      </c>
    </row>
    <row r="60" spans="1:12" s="81" customFormat="1" ht="11.25">
      <c r="A60" s="61"/>
      <c r="B60" s="144" t="s">
        <v>35</v>
      </c>
      <c r="C60" s="20">
        <v>4516</v>
      </c>
      <c r="D60" s="66" t="s">
        <v>439</v>
      </c>
      <c r="E60" s="66" t="s">
        <v>439</v>
      </c>
      <c r="F60" s="66" t="s">
        <v>439</v>
      </c>
      <c r="G60" s="66" t="s">
        <v>439</v>
      </c>
      <c r="H60" s="66" t="s">
        <v>439</v>
      </c>
      <c r="I60" s="66" t="s">
        <v>439</v>
      </c>
      <c r="J60" s="66" t="s">
        <v>439</v>
      </c>
      <c r="K60" s="66" t="s">
        <v>439</v>
      </c>
      <c r="L60" s="66" t="s">
        <v>460</v>
      </c>
    </row>
    <row r="61" spans="1:12" s="81" customFormat="1" ht="11.25">
      <c r="A61" s="61"/>
      <c r="B61" s="144" t="s">
        <v>36</v>
      </c>
      <c r="C61" s="20">
        <v>2131</v>
      </c>
      <c r="D61" s="66" t="s">
        <v>439</v>
      </c>
      <c r="E61" s="66" t="s">
        <v>439</v>
      </c>
      <c r="F61" s="66" t="s">
        <v>439</v>
      </c>
      <c r="G61" s="66" t="s">
        <v>439</v>
      </c>
      <c r="H61" s="66" t="s">
        <v>439</v>
      </c>
      <c r="I61" s="66" t="s">
        <v>439</v>
      </c>
      <c r="J61" s="66" t="s">
        <v>439</v>
      </c>
      <c r="K61" s="66" t="s">
        <v>439</v>
      </c>
      <c r="L61" s="66" t="s">
        <v>461</v>
      </c>
    </row>
    <row r="62" spans="1:12" s="154" customFormat="1" ht="12" customHeight="1">
      <c r="A62" s="61"/>
      <c r="B62" s="149" t="s">
        <v>137</v>
      </c>
      <c r="C62" s="17">
        <v>61550</v>
      </c>
      <c r="D62" s="62" t="s">
        <v>439</v>
      </c>
      <c r="E62" s="62" t="s">
        <v>439</v>
      </c>
      <c r="F62" s="62" t="s">
        <v>439</v>
      </c>
      <c r="G62" s="62" t="s">
        <v>439</v>
      </c>
      <c r="H62" s="62" t="s">
        <v>439</v>
      </c>
      <c r="I62" s="62" t="s">
        <v>439</v>
      </c>
      <c r="J62" s="62" t="s">
        <v>439</v>
      </c>
      <c r="K62" s="62" t="s">
        <v>439</v>
      </c>
      <c r="L62" s="62">
        <v>22.8</v>
      </c>
    </row>
    <row r="63" spans="1:12" s="81" customFormat="1" ht="11.25">
      <c r="A63" s="61"/>
      <c r="B63" s="144"/>
      <c r="C63" s="20"/>
      <c r="D63" s="66"/>
      <c r="E63" s="66"/>
      <c r="F63" s="66"/>
      <c r="G63" s="66"/>
      <c r="H63" s="66"/>
      <c r="I63" s="66"/>
      <c r="J63" s="66"/>
      <c r="K63" s="66"/>
      <c r="L63" s="66"/>
    </row>
    <row r="64" spans="1:12" s="81" customFormat="1" ht="11.25">
      <c r="A64" s="303">
        <v>2009</v>
      </c>
      <c r="B64" s="315"/>
      <c r="C64" s="20"/>
      <c r="D64" s="66"/>
      <c r="E64" s="66"/>
      <c r="F64" s="66"/>
      <c r="G64" s="66"/>
      <c r="H64" s="66"/>
      <c r="I64" s="66"/>
      <c r="J64" s="66"/>
      <c r="K64" s="66"/>
      <c r="L64" s="66"/>
    </row>
    <row r="65" spans="1:12" s="81" customFormat="1" ht="3.75" customHeight="1">
      <c r="A65" s="67"/>
      <c r="B65" s="69"/>
      <c r="C65" s="20"/>
      <c r="D65" s="66"/>
      <c r="E65" s="66"/>
      <c r="F65" s="66"/>
      <c r="G65" s="66"/>
      <c r="H65" s="66"/>
      <c r="I65" s="66"/>
      <c r="J65" s="66"/>
      <c r="K65" s="66"/>
      <c r="L65" s="66"/>
    </row>
    <row r="66" spans="1:12" s="81" customFormat="1" ht="11.25">
      <c r="A66" s="139" t="s">
        <v>627</v>
      </c>
      <c r="B66" s="69"/>
      <c r="C66" s="20"/>
      <c r="D66" s="66"/>
      <c r="E66" s="66"/>
      <c r="F66" s="66"/>
      <c r="G66" s="66"/>
      <c r="H66" s="66"/>
      <c r="I66" s="66"/>
      <c r="J66" s="66"/>
      <c r="K66" s="66"/>
      <c r="L66" s="66"/>
    </row>
    <row r="67" spans="1:12" s="81" customFormat="1" ht="11.25">
      <c r="A67" s="61"/>
      <c r="B67" s="72" t="s">
        <v>19</v>
      </c>
      <c r="C67" s="20">
        <v>423708</v>
      </c>
      <c r="D67" s="66" t="s">
        <v>439</v>
      </c>
      <c r="E67" s="66" t="s">
        <v>439</v>
      </c>
      <c r="F67" s="66" t="s">
        <v>439</v>
      </c>
      <c r="G67" s="66" t="s">
        <v>439</v>
      </c>
      <c r="H67" s="66" t="s">
        <v>439</v>
      </c>
      <c r="I67" s="66" t="s">
        <v>439</v>
      </c>
      <c r="J67" s="66" t="s">
        <v>439</v>
      </c>
      <c r="K67" s="66" t="s">
        <v>439</v>
      </c>
      <c r="L67" s="66">
        <v>85.7</v>
      </c>
    </row>
    <row r="68" spans="1:12" s="81" customFormat="1" ht="11.25">
      <c r="A68" s="61"/>
      <c r="B68" s="72" t="s">
        <v>20</v>
      </c>
      <c r="C68" s="20">
        <v>141334</v>
      </c>
      <c r="D68" s="66" t="s">
        <v>439</v>
      </c>
      <c r="E68" s="66" t="s">
        <v>439</v>
      </c>
      <c r="F68" s="66" t="s">
        <v>439</v>
      </c>
      <c r="G68" s="66" t="s">
        <v>439</v>
      </c>
      <c r="H68" s="66" t="s">
        <v>439</v>
      </c>
      <c r="I68" s="66" t="s">
        <v>439</v>
      </c>
      <c r="J68" s="66" t="s">
        <v>439</v>
      </c>
      <c r="K68" s="66" t="s">
        <v>439</v>
      </c>
      <c r="L68" s="66">
        <v>31.3</v>
      </c>
    </row>
    <row r="69" spans="1:12" s="81" customFormat="1" ht="11.25">
      <c r="A69" s="61"/>
      <c r="B69" s="73" t="s">
        <v>21</v>
      </c>
      <c r="C69" s="20">
        <v>123348</v>
      </c>
      <c r="D69" s="66" t="s">
        <v>439</v>
      </c>
      <c r="E69" s="66" t="s">
        <v>439</v>
      </c>
      <c r="F69" s="66" t="s">
        <v>439</v>
      </c>
      <c r="G69" s="66" t="s">
        <v>439</v>
      </c>
      <c r="H69" s="66" t="s">
        <v>439</v>
      </c>
      <c r="I69" s="66" t="s">
        <v>439</v>
      </c>
      <c r="J69" s="66" t="s">
        <v>439</v>
      </c>
      <c r="K69" s="66" t="s">
        <v>439</v>
      </c>
      <c r="L69" s="66">
        <v>33.9</v>
      </c>
    </row>
    <row r="70" spans="1:12" s="81" customFormat="1" ht="11.25">
      <c r="A70" s="61"/>
      <c r="B70" s="74" t="s">
        <v>22</v>
      </c>
      <c r="C70" s="20">
        <v>79470</v>
      </c>
      <c r="D70" s="66" t="s">
        <v>439</v>
      </c>
      <c r="E70" s="66" t="s">
        <v>439</v>
      </c>
      <c r="F70" s="66" t="s">
        <v>439</v>
      </c>
      <c r="G70" s="66" t="s">
        <v>439</v>
      </c>
      <c r="H70" s="66" t="s">
        <v>439</v>
      </c>
      <c r="I70" s="66" t="s">
        <v>439</v>
      </c>
      <c r="J70" s="66" t="s">
        <v>439</v>
      </c>
      <c r="K70" s="66" t="s">
        <v>439</v>
      </c>
      <c r="L70" s="66">
        <v>38.3</v>
      </c>
    </row>
    <row r="71" spans="1:12" s="81" customFormat="1" ht="11.25">
      <c r="A71" s="61"/>
      <c r="B71" s="74" t="s">
        <v>23</v>
      </c>
      <c r="C71" s="20">
        <v>43878</v>
      </c>
      <c r="D71" s="66" t="s">
        <v>439</v>
      </c>
      <c r="E71" s="66" t="s">
        <v>439</v>
      </c>
      <c r="F71" s="66" t="s">
        <v>439</v>
      </c>
      <c r="G71" s="66" t="s">
        <v>439</v>
      </c>
      <c r="H71" s="66" t="s">
        <v>439</v>
      </c>
      <c r="I71" s="66" t="s">
        <v>439</v>
      </c>
      <c r="J71" s="66" t="s">
        <v>439</v>
      </c>
      <c r="K71" s="66" t="s">
        <v>439</v>
      </c>
      <c r="L71" s="66">
        <v>26</v>
      </c>
    </row>
    <row r="72" spans="1:12" s="81" customFormat="1" ht="11.25">
      <c r="A72" s="61"/>
      <c r="B72" s="73" t="s">
        <v>24</v>
      </c>
      <c r="C72" s="20">
        <v>17986</v>
      </c>
      <c r="D72" s="66" t="s">
        <v>439</v>
      </c>
      <c r="E72" s="66" t="s">
        <v>439</v>
      </c>
      <c r="F72" s="66" t="s">
        <v>439</v>
      </c>
      <c r="G72" s="66" t="s">
        <v>439</v>
      </c>
      <c r="H72" s="66" t="s">
        <v>439</v>
      </c>
      <c r="I72" s="66" t="s">
        <v>439</v>
      </c>
      <c r="J72" s="66" t="s">
        <v>439</v>
      </c>
      <c r="K72" s="66" t="s">
        <v>439</v>
      </c>
      <c r="L72" s="66">
        <v>13.3</v>
      </c>
    </row>
    <row r="73" spans="1:12" s="81" customFormat="1" ht="11.25">
      <c r="A73" s="61"/>
      <c r="B73" s="72" t="s">
        <v>71</v>
      </c>
      <c r="C73" s="20">
        <v>2018</v>
      </c>
      <c r="D73" s="66" t="s">
        <v>439</v>
      </c>
      <c r="E73" s="66" t="s">
        <v>439</v>
      </c>
      <c r="F73" s="66" t="s">
        <v>439</v>
      </c>
      <c r="G73" s="66" t="s">
        <v>439</v>
      </c>
      <c r="H73" s="66" t="s">
        <v>439</v>
      </c>
      <c r="I73" s="66" t="s">
        <v>439</v>
      </c>
      <c r="J73" s="66" t="s">
        <v>439</v>
      </c>
      <c r="K73" s="66" t="s">
        <v>439</v>
      </c>
      <c r="L73" s="66">
        <v>45</v>
      </c>
    </row>
    <row r="74" spans="1:12" s="154" customFormat="1" ht="11.25">
      <c r="A74" s="61"/>
      <c r="B74" s="61" t="s">
        <v>18</v>
      </c>
      <c r="C74" s="17">
        <v>567060</v>
      </c>
      <c r="D74" s="62" t="s">
        <v>439</v>
      </c>
      <c r="E74" s="62" t="s">
        <v>439</v>
      </c>
      <c r="F74" s="62" t="s">
        <v>439</v>
      </c>
      <c r="G74" s="62" t="s">
        <v>439</v>
      </c>
      <c r="H74" s="62" t="s">
        <v>439</v>
      </c>
      <c r="I74" s="62" t="s">
        <v>439</v>
      </c>
      <c r="J74" s="62" t="s">
        <v>439</v>
      </c>
      <c r="K74" s="62" t="s">
        <v>439</v>
      </c>
      <c r="L74" s="62">
        <v>72</v>
      </c>
    </row>
    <row r="75" spans="1:12" s="81" customFormat="1" ht="4.5" customHeight="1">
      <c r="A75" s="61"/>
      <c r="B75" s="72"/>
      <c r="C75" s="20"/>
      <c r="D75" s="66"/>
      <c r="E75" s="66"/>
      <c r="F75" s="66"/>
      <c r="G75" s="66"/>
      <c r="H75" s="66"/>
      <c r="I75" s="66"/>
      <c r="J75" s="66"/>
      <c r="K75" s="66"/>
      <c r="L75" s="66"/>
    </row>
    <row r="76" spans="1:12" s="81" customFormat="1" ht="11.25">
      <c r="A76" s="142" t="s">
        <v>91</v>
      </c>
      <c r="B76" s="72"/>
      <c r="C76" s="20"/>
      <c r="D76" s="66"/>
      <c r="E76" s="66"/>
      <c r="F76" s="66"/>
      <c r="G76" s="66"/>
      <c r="H76" s="66"/>
      <c r="I76" s="66"/>
      <c r="J76" s="66"/>
      <c r="K76" s="66"/>
      <c r="L76" s="66"/>
    </row>
    <row r="77" spans="1:12" s="81" customFormat="1" ht="11.25">
      <c r="A77" s="61"/>
      <c r="B77" s="144" t="s">
        <v>25</v>
      </c>
      <c r="C77" s="20">
        <v>9046</v>
      </c>
      <c r="D77" s="66" t="s">
        <v>439</v>
      </c>
      <c r="E77" s="66" t="s">
        <v>439</v>
      </c>
      <c r="F77" s="66" t="s">
        <v>439</v>
      </c>
      <c r="G77" s="66" t="s">
        <v>439</v>
      </c>
      <c r="H77" s="66" t="s">
        <v>439</v>
      </c>
      <c r="I77" s="66" t="s">
        <v>439</v>
      </c>
      <c r="J77" s="66" t="s">
        <v>439</v>
      </c>
      <c r="K77" s="66" t="s">
        <v>439</v>
      </c>
      <c r="L77" s="66">
        <v>23</v>
      </c>
    </row>
    <row r="78" spans="1:12" s="81" customFormat="1" ht="11.25">
      <c r="A78" s="61"/>
      <c r="B78" s="144" t="s">
        <v>26</v>
      </c>
      <c r="C78" s="20">
        <v>19492</v>
      </c>
      <c r="D78" s="66" t="s">
        <v>439</v>
      </c>
      <c r="E78" s="66" t="s">
        <v>439</v>
      </c>
      <c r="F78" s="66" t="s">
        <v>439</v>
      </c>
      <c r="G78" s="66" t="s">
        <v>439</v>
      </c>
      <c r="H78" s="66" t="s">
        <v>439</v>
      </c>
      <c r="I78" s="66" t="s">
        <v>439</v>
      </c>
      <c r="J78" s="66" t="s">
        <v>439</v>
      </c>
      <c r="K78" s="66" t="s">
        <v>439</v>
      </c>
      <c r="L78" s="66">
        <v>11.2</v>
      </c>
    </row>
    <row r="79" spans="1:12" s="81" customFormat="1" ht="11.25">
      <c r="A79" s="61"/>
      <c r="B79" s="144" t="s">
        <v>27</v>
      </c>
      <c r="C79" s="20">
        <v>2411</v>
      </c>
      <c r="D79" s="66" t="s">
        <v>439</v>
      </c>
      <c r="E79" s="66" t="s">
        <v>439</v>
      </c>
      <c r="F79" s="66" t="s">
        <v>439</v>
      </c>
      <c r="G79" s="66" t="s">
        <v>439</v>
      </c>
      <c r="H79" s="66" t="s">
        <v>439</v>
      </c>
      <c r="I79" s="66" t="s">
        <v>439</v>
      </c>
      <c r="J79" s="66" t="s">
        <v>439</v>
      </c>
      <c r="K79" s="66" t="s">
        <v>439</v>
      </c>
      <c r="L79" s="66">
        <v>2.2</v>
      </c>
    </row>
    <row r="80" spans="1:12" s="81" customFormat="1" ht="11.25">
      <c r="A80" s="61"/>
      <c r="B80" s="144" t="s">
        <v>28</v>
      </c>
      <c r="C80" s="20">
        <v>593</v>
      </c>
      <c r="D80" s="66" t="s">
        <v>439</v>
      </c>
      <c r="E80" s="66" t="s">
        <v>439</v>
      </c>
      <c r="F80" s="66" t="s">
        <v>439</v>
      </c>
      <c r="G80" s="66" t="s">
        <v>439</v>
      </c>
      <c r="H80" s="66" t="s">
        <v>439</v>
      </c>
      <c r="I80" s="66" t="s">
        <v>439</v>
      </c>
      <c r="J80" s="66" t="s">
        <v>439</v>
      </c>
      <c r="K80" s="66" t="s">
        <v>439</v>
      </c>
      <c r="L80" s="66" t="s">
        <v>61</v>
      </c>
    </row>
    <row r="81" spans="1:12" s="81" customFormat="1" ht="11.25">
      <c r="A81" s="61"/>
      <c r="B81" s="144" t="s">
        <v>29</v>
      </c>
      <c r="C81" s="20">
        <v>12117</v>
      </c>
      <c r="D81" s="66" t="s">
        <v>439</v>
      </c>
      <c r="E81" s="66" t="s">
        <v>439</v>
      </c>
      <c r="F81" s="66" t="s">
        <v>439</v>
      </c>
      <c r="G81" s="66" t="s">
        <v>439</v>
      </c>
      <c r="H81" s="66" t="s">
        <v>439</v>
      </c>
      <c r="I81" s="66" t="s">
        <v>439</v>
      </c>
      <c r="J81" s="66" t="s">
        <v>439</v>
      </c>
      <c r="K81" s="66" t="s">
        <v>439</v>
      </c>
      <c r="L81" s="66">
        <v>36.3</v>
      </c>
    </row>
    <row r="82" spans="1:12" s="81" customFormat="1" ht="14.25" customHeight="1">
      <c r="A82" s="61"/>
      <c r="B82" s="144" t="s">
        <v>30</v>
      </c>
      <c r="C82" s="20">
        <v>7402</v>
      </c>
      <c r="D82" s="66" t="s">
        <v>439</v>
      </c>
      <c r="E82" s="66" t="s">
        <v>439</v>
      </c>
      <c r="F82" s="66" t="s">
        <v>439</v>
      </c>
      <c r="G82" s="66" t="s">
        <v>439</v>
      </c>
      <c r="H82" s="66" t="s">
        <v>439</v>
      </c>
      <c r="I82" s="66" t="s">
        <v>439</v>
      </c>
      <c r="J82" s="66" t="s">
        <v>439</v>
      </c>
      <c r="K82" s="66" t="s">
        <v>439</v>
      </c>
      <c r="L82" s="66">
        <v>19.7</v>
      </c>
    </row>
    <row r="83" spans="1:12" s="81" customFormat="1" ht="11.25">
      <c r="A83" s="61"/>
      <c r="B83" s="144" t="s">
        <v>31</v>
      </c>
      <c r="C83" s="20">
        <v>1108</v>
      </c>
      <c r="D83" s="66" t="s">
        <v>439</v>
      </c>
      <c r="E83" s="66" t="s">
        <v>439</v>
      </c>
      <c r="F83" s="66" t="s">
        <v>439</v>
      </c>
      <c r="G83" s="66" t="s">
        <v>439</v>
      </c>
      <c r="H83" s="66" t="s">
        <v>439</v>
      </c>
      <c r="I83" s="66" t="s">
        <v>439</v>
      </c>
      <c r="J83" s="66" t="s">
        <v>439</v>
      </c>
      <c r="K83" s="66" t="s">
        <v>439</v>
      </c>
      <c r="L83" s="66">
        <v>42.6</v>
      </c>
    </row>
    <row r="84" spans="1:12" ht="11.25">
      <c r="A84" s="61"/>
      <c r="B84" s="144" t="s">
        <v>32</v>
      </c>
      <c r="C84" s="20">
        <v>655</v>
      </c>
      <c r="D84" s="66" t="s">
        <v>439</v>
      </c>
      <c r="E84" s="66" t="s">
        <v>439</v>
      </c>
      <c r="F84" s="66" t="s">
        <v>439</v>
      </c>
      <c r="G84" s="66" t="s">
        <v>439</v>
      </c>
      <c r="H84" s="66" t="s">
        <v>439</v>
      </c>
      <c r="I84" s="66" t="s">
        <v>439</v>
      </c>
      <c r="J84" s="66" t="s">
        <v>439</v>
      </c>
      <c r="K84" s="66" t="s">
        <v>439</v>
      </c>
      <c r="L84" s="66">
        <v>52.4</v>
      </c>
    </row>
    <row r="85" spans="1:12" ht="11.25">
      <c r="A85" s="61"/>
      <c r="B85" s="143" t="s">
        <v>33</v>
      </c>
      <c r="C85" s="20">
        <v>60</v>
      </c>
      <c r="D85" s="66" t="s">
        <v>439</v>
      </c>
      <c r="E85" s="66" t="s">
        <v>439</v>
      </c>
      <c r="F85" s="66" t="s">
        <v>439</v>
      </c>
      <c r="G85" s="66" t="s">
        <v>439</v>
      </c>
      <c r="H85" s="66" t="s">
        <v>439</v>
      </c>
      <c r="I85" s="66" t="s">
        <v>439</v>
      </c>
      <c r="J85" s="66" t="s">
        <v>439</v>
      </c>
      <c r="K85" s="66" t="s">
        <v>439</v>
      </c>
      <c r="L85" s="66">
        <v>31.7</v>
      </c>
    </row>
    <row r="86" spans="1:12" ht="11.25">
      <c r="A86" s="61"/>
      <c r="B86" s="143" t="s">
        <v>34</v>
      </c>
      <c r="C86" s="20">
        <v>2062</v>
      </c>
      <c r="D86" s="66" t="s">
        <v>439</v>
      </c>
      <c r="E86" s="66" t="s">
        <v>439</v>
      </c>
      <c r="F86" s="66" t="s">
        <v>439</v>
      </c>
      <c r="G86" s="66" t="s">
        <v>439</v>
      </c>
      <c r="H86" s="66" t="s">
        <v>439</v>
      </c>
      <c r="I86" s="66" t="s">
        <v>439</v>
      </c>
      <c r="J86" s="66" t="s">
        <v>439</v>
      </c>
      <c r="K86" s="66" t="s">
        <v>439</v>
      </c>
      <c r="L86" s="66">
        <v>34.8</v>
      </c>
    </row>
    <row r="87" spans="1:12" ht="11.25">
      <c r="A87" s="61"/>
      <c r="B87" s="143" t="s">
        <v>35</v>
      </c>
      <c r="C87" s="20">
        <v>4633</v>
      </c>
      <c r="D87" s="66" t="s">
        <v>439</v>
      </c>
      <c r="E87" s="66" t="s">
        <v>439</v>
      </c>
      <c r="F87" s="66" t="s">
        <v>439</v>
      </c>
      <c r="G87" s="66" t="s">
        <v>439</v>
      </c>
      <c r="H87" s="66" t="s">
        <v>439</v>
      </c>
      <c r="I87" s="66" t="s">
        <v>439</v>
      </c>
      <c r="J87" s="66" t="s">
        <v>439</v>
      </c>
      <c r="K87" s="66" t="s">
        <v>439</v>
      </c>
      <c r="L87" s="66">
        <v>29.8</v>
      </c>
    </row>
    <row r="88" spans="1:12" s="81" customFormat="1" ht="11.25">
      <c r="A88" s="61"/>
      <c r="B88" s="144" t="s">
        <v>36</v>
      </c>
      <c r="C88" s="20">
        <v>2285</v>
      </c>
      <c r="D88" s="66" t="s">
        <v>439</v>
      </c>
      <c r="E88" s="66" t="s">
        <v>439</v>
      </c>
      <c r="F88" s="66" t="s">
        <v>439</v>
      </c>
      <c r="G88" s="66" t="s">
        <v>439</v>
      </c>
      <c r="H88" s="66" t="s">
        <v>439</v>
      </c>
      <c r="I88" s="66" t="s">
        <v>439</v>
      </c>
      <c r="J88" s="66" t="s">
        <v>439</v>
      </c>
      <c r="K88" s="66" t="s">
        <v>439</v>
      </c>
      <c r="L88" s="66">
        <v>29.2</v>
      </c>
    </row>
    <row r="89" spans="1:12" s="154" customFormat="1" ht="12" customHeight="1">
      <c r="A89" s="61"/>
      <c r="B89" s="149" t="s">
        <v>137</v>
      </c>
      <c r="C89" s="17">
        <v>61864</v>
      </c>
      <c r="D89" s="62" t="s">
        <v>439</v>
      </c>
      <c r="E89" s="62" t="s">
        <v>439</v>
      </c>
      <c r="F89" s="62" t="s">
        <v>439</v>
      </c>
      <c r="G89" s="62" t="s">
        <v>439</v>
      </c>
      <c r="H89" s="62" t="s">
        <v>439</v>
      </c>
      <c r="I89" s="62" t="s">
        <v>439</v>
      </c>
      <c r="J89" s="62" t="s">
        <v>439</v>
      </c>
      <c r="K89" s="62" t="s">
        <v>439</v>
      </c>
      <c r="L89" s="62">
        <v>22.3</v>
      </c>
    </row>
    <row r="90" spans="1:12" s="81" customFormat="1" ht="11.25">
      <c r="A90" s="61"/>
      <c r="B90" s="144"/>
      <c r="C90" s="20"/>
      <c r="D90" s="66"/>
      <c r="E90" s="66"/>
      <c r="F90" s="66"/>
      <c r="G90" s="66"/>
      <c r="H90" s="66"/>
      <c r="I90" s="66"/>
      <c r="J90" s="66"/>
      <c r="K90" s="66"/>
      <c r="L90" s="66"/>
    </row>
    <row r="91" spans="1:12" s="81" customFormat="1" ht="11.25">
      <c r="A91" s="303">
        <v>2010</v>
      </c>
      <c r="B91" s="315"/>
      <c r="C91" s="20"/>
      <c r="D91" s="66"/>
      <c r="E91" s="66"/>
      <c r="F91" s="66"/>
      <c r="G91" s="66"/>
      <c r="H91" s="66"/>
      <c r="I91" s="66"/>
      <c r="J91" s="66"/>
      <c r="K91" s="66"/>
      <c r="L91" s="66"/>
    </row>
    <row r="92" spans="1:12" s="81" customFormat="1" ht="3.75" customHeight="1">
      <c r="A92" s="67"/>
      <c r="B92" s="69"/>
      <c r="C92" s="20"/>
      <c r="D92" s="66"/>
      <c r="E92" s="66"/>
      <c r="F92" s="66"/>
      <c r="G92" s="66"/>
      <c r="H92" s="66"/>
      <c r="I92" s="66"/>
      <c r="J92" s="66"/>
      <c r="K92" s="66"/>
      <c r="L92" s="66"/>
    </row>
    <row r="93" spans="1:12" s="81" customFormat="1" ht="11.25">
      <c r="A93" s="139" t="s">
        <v>627</v>
      </c>
      <c r="B93" s="69"/>
      <c r="C93" s="20"/>
      <c r="D93" s="66"/>
      <c r="E93" s="66"/>
      <c r="F93" s="66"/>
      <c r="G93" s="66"/>
      <c r="H93" s="66"/>
      <c r="I93" s="66"/>
      <c r="J93" s="66"/>
      <c r="K93" s="66"/>
      <c r="L93" s="66"/>
    </row>
    <row r="94" spans="1:12" s="81" customFormat="1" ht="11.25">
      <c r="A94" s="61"/>
      <c r="B94" s="72" t="s">
        <v>19</v>
      </c>
      <c r="C94" s="20">
        <v>304479</v>
      </c>
      <c r="D94" s="66" t="s">
        <v>439</v>
      </c>
      <c r="E94" s="66" t="s">
        <v>439</v>
      </c>
      <c r="F94" s="66" t="s">
        <v>439</v>
      </c>
      <c r="G94" s="66" t="s">
        <v>439</v>
      </c>
      <c r="H94" s="66" t="s">
        <v>439</v>
      </c>
      <c r="I94" s="66" t="s">
        <v>439</v>
      </c>
      <c r="J94" s="66" t="s">
        <v>439</v>
      </c>
      <c r="K94" s="66" t="s">
        <v>439</v>
      </c>
      <c r="L94" s="66">
        <v>87</v>
      </c>
    </row>
    <row r="95" spans="1:12" s="81" customFormat="1" ht="11.25">
      <c r="A95" s="61"/>
      <c r="B95" s="72" t="s">
        <v>20</v>
      </c>
      <c r="C95" s="20">
        <v>103206</v>
      </c>
      <c r="D95" s="66" t="s">
        <v>439</v>
      </c>
      <c r="E95" s="66" t="s">
        <v>439</v>
      </c>
      <c r="F95" s="66" t="s">
        <v>439</v>
      </c>
      <c r="G95" s="66" t="s">
        <v>439</v>
      </c>
      <c r="H95" s="66" t="s">
        <v>439</v>
      </c>
      <c r="I95" s="66" t="s">
        <v>439</v>
      </c>
      <c r="J95" s="66" t="s">
        <v>439</v>
      </c>
      <c r="K95" s="66" t="s">
        <v>439</v>
      </c>
      <c r="L95" s="66">
        <v>34</v>
      </c>
    </row>
    <row r="96" spans="1:12" s="81" customFormat="1" ht="11.25">
      <c r="A96" s="61"/>
      <c r="B96" s="73" t="s">
        <v>21</v>
      </c>
      <c r="C96" s="20">
        <v>89395</v>
      </c>
      <c r="D96" s="66" t="s">
        <v>439</v>
      </c>
      <c r="E96" s="66" t="s">
        <v>439</v>
      </c>
      <c r="F96" s="66" t="s">
        <v>439</v>
      </c>
      <c r="G96" s="66" t="s">
        <v>439</v>
      </c>
      <c r="H96" s="66" t="s">
        <v>439</v>
      </c>
      <c r="I96" s="66" t="s">
        <v>439</v>
      </c>
      <c r="J96" s="66" t="s">
        <v>439</v>
      </c>
      <c r="K96" s="66" t="s">
        <v>439</v>
      </c>
      <c r="L96" s="66">
        <v>37</v>
      </c>
    </row>
    <row r="97" spans="1:12" s="81" customFormat="1" ht="11.25">
      <c r="A97" s="61"/>
      <c r="B97" s="74" t="s">
        <v>22</v>
      </c>
      <c r="C97" s="20">
        <v>56927</v>
      </c>
      <c r="D97" s="66" t="s">
        <v>439</v>
      </c>
      <c r="E97" s="66" t="s">
        <v>439</v>
      </c>
      <c r="F97" s="66" t="s">
        <v>439</v>
      </c>
      <c r="G97" s="66" t="s">
        <v>439</v>
      </c>
      <c r="H97" s="66" t="s">
        <v>439</v>
      </c>
      <c r="I97" s="66" t="s">
        <v>439</v>
      </c>
      <c r="J97" s="66" t="s">
        <v>439</v>
      </c>
      <c r="K97" s="66" t="s">
        <v>439</v>
      </c>
      <c r="L97" s="66">
        <v>41</v>
      </c>
    </row>
    <row r="98" spans="1:12" s="81" customFormat="1" ht="11.25">
      <c r="A98" s="61"/>
      <c r="B98" s="74" t="s">
        <v>23</v>
      </c>
      <c r="C98" s="20">
        <v>32468</v>
      </c>
      <c r="D98" s="66" t="s">
        <v>439</v>
      </c>
      <c r="E98" s="66" t="s">
        <v>439</v>
      </c>
      <c r="F98" s="66" t="s">
        <v>439</v>
      </c>
      <c r="G98" s="66" t="s">
        <v>439</v>
      </c>
      <c r="H98" s="66" t="s">
        <v>439</v>
      </c>
      <c r="I98" s="66" t="s">
        <v>439</v>
      </c>
      <c r="J98" s="66" t="s">
        <v>439</v>
      </c>
      <c r="K98" s="66" t="s">
        <v>439</v>
      </c>
      <c r="L98" s="66">
        <v>29</v>
      </c>
    </row>
    <row r="99" spans="1:12" s="81" customFormat="1" ht="11.25">
      <c r="A99" s="61"/>
      <c r="B99" s="73" t="s">
        <v>24</v>
      </c>
      <c r="C99" s="20">
        <v>13811</v>
      </c>
      <c r="D99" s="66" t="s">
        <v>439</v>
      </c>
      <c r="E99" s="66" t="s">
        <v>439</v>
      </c>
      <c r="F99" s="66" t="s">
        <v>439</v>
      </c>
      <c r="G99" s="66" t="s">
        <v>439</v>
      </c>
      <c r="H99" s="66" t="s">
        <v>439</v>
      </c>
      <c r="I99" s="66" t="s">
        <v>439</v>
      </c>
      <c r="J99" s="66" t="s">
        <v>439</v>
      </c>
      <c r="K99" s="66" t="s">
        <v>439</v>
      </c>
      <c r="L99" s="66">
        <v>13</v>
      </c>
    </row>
    <row r="100" spans="1:12" s="81" customFormat="1" ht="11.25">
      <c r="A100" s="61"/>
      <c r="B100" s="72" t="s">
        <v>71</v>
      </c>
      <c r="C100" s="20">
        <v>983</v>
      </c>
      <c r="D100" s="66" t="s">
        <v>439</v>
      </c>
      <c r="E100" s="66" t="s">
        <v>439</v>
      </c>
      <c r="F100" s="66" t="s">
        <v>439</v>
      </c>
      <c r="G100" s="66" t="s">
        <v>439</v>
      </c>
      <c r="H100" s="66" t="s">
        <v>439</v>
      </c>
      <c r="I100" s="66" t="s">
        <v>439</v>
      </c>
      <c r="J100" s="66" t="s">
        <v>439</v>
      </c>
      <c r="K100" s="66" t="s">
        <v>439</v>
      </c>
      <c r="L100" s="66">
        <v>43</v>
      </c>
    </row>
    <row r="101" spans="1:12" s="154" customFormat="1" ht="11.25">
      <c r="A101" s="61"/>
      <c r="B101" s="61" t="s">
        <v>18</v>
      </c>
      <c r="C101" s="17">
        <v>408668</v>
      </c>
      <c r="D101" s="62" t="s">
        <v>439</v>
      </c>
      <c r="E101" s="62" t="s">
        <v>439</v>
      </c>
      <c r="F101" s="62" t="s">
        <v>439</v>
      </c>
      <c r="G101" s="62" t="s">
        <v>439</v>
      </c>
      <c r="H101" s="62" t="s">
        <v>439</v>
      </c>
      <c r="I101" s="62" t="s">
        <v>439</v>
      </c>
      <c r="J101" s="62" t="s">
        <v>439</v>
      </c>
      <c r="K101" s="62" t="s">
        <v>439</v>
      </c>
      <c r="L101" s="62">
        <v>74</v>
      </c>
    </row>
    <row r="102" spans="1:12" s="81" customFormat="1" ht="4.5" customHeight="1">
      <c r="A102" s="61"/>
      <c r="B102" s="72"/>
      <c r="C102" s="20"/>
      <c r="D102" s="66"/>
      <c r="E102" s="66"/>
      <c r="F102" s="66"/>
      <c r="G102" s="66"/>
      <c r="H102" s="66"/>
      <c r="I102" s="66"/>
      <c r="J102" s="66"/>
      <c r="K102" s="66"/>
      <c r="L102" s="66"/>
    </row>
    <row r="103" spans="1:12" s="81" customFormat="1" ht="11.25">
      <c r="A103" s="142" t="s">
        <v>91</v>
      </c>
      <c r="B103" s="72"/>
      <c r="C103" s="20"/>
      <c r="D103" s="66"/>
      <c r="E103" s="66"/>
      <c r="F103" s="66"/>
      <c r="G103" s="66"/>
      <c r="H103" s="66"/>
      <c r="I103" s="66"/>
      <c r="J103" s="66"/>
      <c r="K103" s="66"/>
      <c r="L103" s="66"/>
    </row>
    <row r="104" spans="1:12" s="81" customFormat="1" ht="11.25">
      <c r="A104" s="61"/>
      <c r="B104" s="144" t="s">
        <v>25</v>
      </c>
      <c r="C104" s="20">
        <v>6841</v>
      </c>
      <c r="D104" s="66" t="s">
        <v>439</v>
      </c>
      <c r="E104" s="66" t="s">
        <v>439</v>
      </c>
      <c r="F104" s="66" t="s">
        <v>439</v>
      </c>
      <c r="G104" s="66" t="s">
        <v>439</v>
      </c>
      <c r="H104" s="66" t="s">
        <v>439</v>
      </c>
      <c r="I104" s="66" t="s">
        <v>439</v>
      </c>
      <c r="J104" s="66" t="s">
        <v>439</v>
      </c>
      <c r="K104" s="66" t="s">
        <v>439</v>
      </c>
      <c r="L104" s="66">
        <v>24</v>
      </c>
    </row>
    <row r="105" spans="1:12" s="81" customFormat="1" ht="11.25">
      <c r="A105" s="61"/>
      <c r="B105" s="144" t="s">
        <v>26</v>
      </c>
      <c r="C105" s="20">
        <v>13575</v>
      </c>
      <c r="D105" s="66" t="s">
        <v>439</v>
      </c>
      <c r="E105" s="66" t="s">
        <v>439</v>
      </c>
      <c r="F105" s="66" t="s">
        <v>439</v>
      </c>
      <c r="G105" s="66" t="s">
        <v>439</v>
      </c>
      <c r="H105" s="66" t="s">
        <v>439</v>
      </c>
      <c r="I105" s="66" t="s">
        <v>439</v>
      </c>
      <c r="J105" s="66" t="s">
        <v>439</v>
      </c>
      <c r="K105" s="66" t="s">
        <v>439</v>
      </c>
      <c r="L105" s="66">
        <v>13</v>
      </c>
    </row>
    <row r="106" spans="1:12" s="81" customFormat="1" ht="11.25">
      <c r="A106" s="61"/>
      <c r="B106" s="144" t="s">
        <v>27</v>
      </c>
      <c r="C106" s="20">
        <v>2020</v>
      </c>
      <c r="D106" s="66" t="s">
        <v>439</v>
      </c>
      <c r="E106" s="66" t="s">
        <v>439</v>
      </c>
      <c r="F106" s="66" t="s">
        <v>439</v>
      </c>
      <c r="G106" s="66" t="s">
        <v>439</v>
      </c>
      <c r="H106" s="66" t="s">
        <v>439</v>
      </c>
      <c r="I106" s="66" t="s">
        <v>439</v>
      </c>
      <c r="J106" s="66" t="s">
        <v>439</v>
      </c>
      <c r="K106" s="66" t="s">
        <v>439</v>
      </c>
      <c r="L106" s="66">
        <v>2</v>
      </c>
    </row>
    <row r="107" spans="1:12" s="81" customFormat="1" ht="11.25">
      <c r="A107" s="61"/>
      <c r="B107" s="144" t="s">
        <v>28</v>
      </c>
      <c r="C107" s="20">
        <v>568</v>
      </c>
      <c r="D107" s="66" t="s">
        <v>439</v>
      </c>
      <c r="E107" s="66" t="s">
        <v>439</v>
      </c>
      <c r="F107" s="66" t="s">
        <v>439</v>
      </c>
      <c r="G107" s="66" t="s">
        <v>439</v>
      </c>
      <c r="H107" s="66" t="s">
        <v>439</v>
      </c>
      <c r="I107" s="66" t="s">
        <v>439</v>
      </c>
      <c r="J107" s="66" t="s">
        <v>439</v>
      </c>
      <c r="K107" s="66" t="s">
        <v>439</v>
      </c>
      <c r="L107" s="66">
        <v>1</v>
      </c>
    </row>
    <row r="108" spans="1:12" s="81" customFormat="1" ht="11.25">
      <c r="A108" s="61"/>
      <c r="B108" s="144" t="s">
        <v>29</v>
      </c>
      <c r="C108" s="20">
        <v>9014</v>
      </c>
      <c r="D108" s="66" t="s">
        <v>439</v>
      </c>
      <c r="E108" s="66" t="s">
        <v>439</v>
      </c>
      <c r="F108" s="66" t="s">
        <v>439</v>
      </c>
      <c r="G108" s="66" t="s">
        <v>439</v>
      </c>
      <c r="H108" s="66" t="s">
        <v>439</v>
      </c>
      <c r="I108" s="66" t="s">
        <v>439</v>
      </c>
      <c r="J108" s="66" t="s">
        <v>439</v>
      </c>
      <c r="K108" s="66" t="s">
        <v>439</v>
      </c>
      <c r="L108" s="66">
        <v>39</v>
      </c>
    </row>
    <row r="109" spans="1:12" s="81" customFormat="1" ht="14.25" customHeight="1">
      <c r="A109" s="61"/>
      <c r="B109" s="144" t="s">
        <v>30</v>
      </c>
      <c r="C109" s="20">
        <v>5958</v>
      </c>
      <c r="D109" s="66" t="s">
        <v>439</v>
      </c>
      <c r="E109" s="66" t="s">
        <v>439</v>
      </c>
      <c r="F109" s="66" t="s">
        <v>439</v>
      </c>
      <c r="G109" s="66" t="s">
        <v>439</v>
      </c>
      <c r="H109" s="66" t="s">
        <v>439</v>
      </c>
      <c r="I109" s="66" t="s">
        <v>439</v>
      </c>
      <c r="J109" s="66" t="s">
        <v>439</v>
      </c>
      <c r="K109" s="66" t="s">
        <v>439</v>
      </c>
      <c r="L109" s="66">
        <v>22</v>
      </c>
    </row>
    <row r="110" spans="1:12" s="81" customFormat="1" ht="11.25">
      <c r="A110" s="61"/>
      <c r="B110" s="144" t="s">
        <v>31</v>
      </c>
      <c r="C110" s="20">
        <v>885</v>
      </c>
      <c r="D110" s="66" t="s">
        <v>439</v>
      </c>
      <c r="E110" s="66" t="s">
        <v>439</v>
      </c>
      <c r="F110" s="66" t="s">
        <v>439</v>
      </c>
      <c r="G110" s="66" t="s">
        <v>439</v>
      </c>
      <c r="H110" s="66" t="s">
        <v>439</v>
      </c>
      <c r="I110" s="66" t="s">
        <v>439</v>
      </c>
      <c r="J110" s="66" t="s">
        <v>439</v>
      </c>
      <c r="K110" s="66" t="s">
        <v>439</v>
      </c>
      <c r="L110" s="66">
        <v>45</v>
      </c>
    </row>
    <row r="111" spans="1:12" s="81" customFormat="1" ht="11.25">
      <c r="A111" s="61"/>
      <c r="B111" s="144" t="s">
        <v>32</v>
      </c>
      <c r="C111" s="20">
        <v>457</v>
      </c>
      <c r="D111" s="66" t="s">
        <v>439</v>
      </c>
      <c r="E111" s="66" t="s">
        <v>439</v>
      </c>
      <c r="F111" s="66" t="s">
        <v>439</v>
      </c>
      <c r="G111" s="66" t="s">
        <v>439</v>
      </c>
      <c r="H111" s="66" t="s">
        <v>439</v>
      </c>
      <c r="I111" s="66" t="s">
        <v>439</v>
      </c>
      <c r="J111" s="66" t="s">
        <v>439</v>
      </c>
      <c r="K111" s="66" t="s">
        <v>439</v>
      </c>
      <c r="L111" s="66">
        <v>54</v>
      </c>
    </row>
    <row r="112" spans="1:12" s="81" customFormat="1" ht="11.25">
      <c r="A112" s="61"/>
      <c r="B112" s="144" t="s">
        <v>33</v>
      </c>
      <c r="C112" s="20">
        <v>53</v>
      </c>
      <c r="D112" s="66" t="s">
        <v>439</v>
      </c>
      <c r="E112" s="66" t="s">
        <v>439</v>
      </c>
      <c r="F112" s="66" t="s">
        <v>439</v>
      </c>
      <c r="G112" s="66" t="s">
        <v>439</v>
      </c>
      <c r="H112" s="66" t="s">
        <v>439</v>
      </c>
      <c r="I112" s="66" t="s">
        <v>439</v>
      </c>
      <c r="J112" s="66" t="s">
        <v>439</v>
      </c>
      <c r="K112" s="66" t="s">
        <v>439</v>
      </c>
      <c r="L112" s="66">
        <v>30</v>
      </c>
    </row>
    <row r="113" spans="1:12" s="81" customFormat="1" ht="11.25">
      <c r="A113" s="61"/>
      <c r="B113" s="144" t="s">
        <v>34</v>
      </c>
      <c r="C113" s="20">
        <v>1471</v>
      </c>
      <c r="D113" s="66" t="s">
        <v>439</v>
      </c>
      <c r="E113" s="66" t="s">
        <v>439</v>
      </c>
      <c r="F113" s="66" t="s">
        <v>439</v>
      </c>
      <c r="G113" s="66" t="s">
        <v>439</v>
      </c>
      <c r="H113" s="66" t="s">
        <v>439</v>
      </c>
      <c r="I113" s="66" t="s">
        <v>439</v>
      </c>
      <c r="J113" s="66" t="s">
        <v>439</v>
      </c>
      <c r="K113" s="66" t="s">
        <v>439</v>
      </c>
      <c r="L113" s="66">
        <v>38</v>
      </c>
    </row>
    <row r="114" spans="1:12" s="81" customFormat="1" ht="11.25">
      <c r="A114" s="61"/>
      <c r="B114" s="144" t="s">
        <v>35</v>
      </c>
      <c r="C114" s="20">
        <v>3835</v>
      </c>
      <c r="D114" s="66" t="s">
        <v>439</v>
      </c>
      <c r="E114" s="66" t="s">
        <v>439</v>
      </c>
      <c r="F114" s="66" t="s">
        <v>439</v>
      </c>
      <c r="G114" s="66" t="s">
        <v>439</v>
      </c>
      <c r="H114" s="66" t="s">
        <v>439</v>
      </c>
      <c r="I114" s="66" t="s">
        <v>439</v>
      </c>
      <c r="J114" s="66" t="s">
        <v>439</v>
      </c>
      <c r="K114" s="66" t="s">
        <v>439</v>
      </c>
      <c r="L114" s="66">
        <v>30</v>
      </c>
    </row>
    <row r="115" spans="1:12" s="81" customFormat="1" ht="11.25">
      <c r="A115" s="61"/>
      <c r="B115" s="144" t="s">
        <v>36</v>
      </c>
      <c r="C115" s="20">
        <v>1602</v>
      </c>
      <c r="D115" s="66" t="s">
        <v>439</v>
      </c>
      <c r="E115" s="66" t="s">
        <v>439</v>
      </c>
      <c r="F115" s="66" t="s">
        <v>439</v>
      </c>
      <c r="G115" s="66" t="s">
        <v>439</v>
      </c>
      <c r="H115" s="66" t="s">
        <v>439</v>
      </c>
      <c r="I115" s="66" t="s">
        <v>439</v>
      </c>
      <c r="J115" s="66" t="s">
        <v>439</v>
      </c>
      <c r="K115" s="66" t="s">
        <v>439</v>
      </c>
      <c r="L115" s="66">
        <v>31</v>
      </c>
    </row>
    <row r="116" spans="1:12" s="154" customFormat="1" ht="12" customHeight="1">
      <c r="A116" s="61"/>
      <c r="B116" s="149" t="s">
        <v>137</v>
      </c>
      <c r="C116" s="17">
        <v>46279</v>
      </c>
      <c r="D116" s="62" t="s">
        <v>439</v>
      </c>
      <c r="E116" s="62" t="s">
        <v>439</v>
      </c>
      <c r="F116" s="62" t="s">
        <v>439</v>
      </c>
      <c r="G116" s="62" t="s">
        <v>439</v>
      </c>
      <c r="H116" s="62" t="s">
        <v>439</v>
      </c>
      <c r="I116" s="62" t="s">
        <v>439</v>
      </c>
      <c r="J116" s="62" t="s">
        <v>439</v>
      </c>
      <c r="K116" s="62" t="s">
        <v>439</v>
      </c>
      <c r="L116" s="62">
        <v>24</v>
      </c>
    </row>
    <row r="117" spans="1:12" s="81" customFormat="1" ht="11.25">
      <c r="A117" s="61"/>
      <c r="B117" s="144"/>
      <c r="C117" s="20"/>
      <c r="D117" s="66"/>
      <c r="E117" s="66"/>
      <c r="F117" s="66"/>
      <c r="G117" s="66"/>
      <c r="H117" s="66"/>
      <c r="I117" s="66"/>
      <c r="J117" s="66"/>
      <c r="K117" s="66"/>
      <c r="L117" s="66"/>
    </row>
    <row r="118" spans="1:12" s="81" customFormat="1" ht="11.25">
      <c r="A118" s="303">
        <v>2011</v>
      </c>
      <c r="B118" s="315"/>
      <c r="C118" s="20"/>
      <c r="D118" s="66"/>
      <c r="E118" s="66"/>
      <c r="F118" s="66"/>
      <c r="G118" s="66"/>
      <c r="H118" s="66"/>
      <c r="I118" s="66"/>
      <c r="J118" s="66"/>
      <c r="K118" s="66"/>
      <c r="L118" s="66"/>
    </row>
    <row r="119" spans="1:12" ht="3.75" customHeight="1">
      <c r="A119" s="139"/>
      <c r="B119" s="88"/>
      <c r="C119" s="135"/>
      <c r="D119" s="136"/>
      <c r="E119" s="136"/>
      <c r="F119" s="136"/>
      <c r="G119" s="136"/>
      <c r="H119" s="136"/>
      <c r="I119" s="136"/>
      <c r="J119" s="136"/>
      <c r="K119" s="136"/>
      <c r="L119" s="136"/>
    </row>
    <row r="120" spans="1:12" ht="11.25">
      <c r="A120" s="139" t="s">
        <v>627</v>
      </c>
      <c r="B120" s="88"/>
      <c r="C120" s="135"/>
      <c r="D120" s="136"/>
      <c r="E120" s="136"/>
      <c r="F120" s="136"/>
      <c r="G120" s="136"/>
      <c r="H120" s="136"/>
      <c r="I120" s="136"/>
      <c r="J120" s="136"/>
      <c r="K120" s="136"/>
      <c r="L120" s="136"/>
    </row>
    <row r="121" spans="1:12" ht="11.25">
      <c r="A121" s="128"/>
      <c r="B121" s="24" t="s">
        <v>19</v>
      </c>
      <c r="C121" s="135">
        <v>407619</v>
      </c>
      <c r="D121" s="136" t="s">
        <v>439</v>
      </c>
      <c r="E121" s="136" t="s">
        <v>439</v>
      </c>
      <c r="F121" s="136" t="s">
        <v>439</v>
      </c>
      <c r="G121" s="136" t="s">
        <v>439</v>
      </c>
      <c r="H121" s="136" t="s">
        <v>439</v>
      </c>
      <c r="I121" s="136" t="s">
        <v>439</v>
      </c>
      <c r="J121" s="136" t="s">
        <v>439</v>
      </c>
      <c r="K121" s="136" t="s">
        <v>439</v>
      </c>
      <c r="L121" s="136">
        <v>87</v>
      </c>
    </row>
    <row r="122" spans="1:12" ht="11.25">
      <c r="A122" s="128"/>
      <c r="B122" s="24" t="s">
        <v>20</v>
      </c>
      <c r="C122" s="135">
        <v>137147</v>
      </c>
      <c r="D122" s="136" t="s">
        <v>439</v>
      </c>
      <c r="E122" s="136" t="s">
        <v>439</v>
      </c>
      <c r="F122" s="136" t="s">
        <v>439</v>
      </c>
      <c r="G122" s="136" t="s">
        <v>439</v>
      </c>
      <c r="H122" s="136" t="s">
        <v>439</v>
      </c>
      <c r="I122" s="136" t="s">
        <v>439</v>
      </c>
      <c r="J122" s="136" t="s">
        <v>439</v>
      </c>
      <c r="K122" s="136" t="s">
        <v>439</v>
      </c>
      <c r="L122" s="136">
        <v>35</v>
      </c>
    </row>
    <row r="123" spans="1:12" ht="11.25">
      <c r="A123" s="128"/>
      <c r="B123" s="140" t="s">
        <v>21</v>
      </c>
      <c r="C123" s="135">
        <v>119903</v>
      </c>
      <c r="D123" s="136" t="s">
        <v>439</v>
      </c>
      <c r="E123" s="136" t="s">
        <v>439</v>
      </c>
      <c r="F123" s="136" t="s">
        <v>439</v>
      </c>
      <c r="G123" s="136" t="s">
        <v>439</v>
      </c>
      <c r="H123" s="136" t="s">
        <v>439</v>
      </c>
      <c r="I123" s="136" t="s">
        <v>439</v>
      </c>
      <c r="J123" s="136" t="s">
        <v>439</v>
      </c>
      <c r="K123" s="136" t="s">
        <v>439</v>
      </c>
      <c r="L123" s="136">
        <v>38</v>
      </c>
    </row>
    <row r="124" spans="1:12" ht="11.25">
      <c r="A124" s="128"/>
      <c r="B124" s="141" t="s">
        <v>22</v>
      </c>
      <c r="C124" s="135">
        <v>75841</v>
      </c>
      <c r="D124" s="136" t="s">
        <v>439</v>
      </c>
      <c r="E124" s="136" t="s">
        <v>439</v>
      </c>
      <c r="F124" s="136" t="s">
        <v>439</v>
      </c>
      <c r="G124" s="136" t="s">
        <v>439</v>
      </c>
      <c r="H124" s="136" t="s">
        <v>439</v>
      </c>
      <c r="I124" s="136" t="s">
        <v>439</v>
      </c>
      <c r="J124" s="136" t="s">
        <v>439</v>
      </c>
      <c r="K124" s="136" t="s">
        <v>439</v>
      </c>
      <c r="L124" s="136">
        <v>43</v>
      </c>
    </row>
    <row r="125" spans="1:12" ht="11.25">
      <c r="A125" s="128"/>
      <c r="B125" s="141" t="s">
        <v>23</v>
      </c>
      <c r="C125" s="135">
        <v>44062</v>
      </c>
      <c r="D125" s="136" t="s">
        <v>439</v>
      </c>
      <c r="E125" s="136" t="s">
        <v>439</v>
      </c>
      <c r="F125" s="136" t="s">
        <v>439</v>
      </c>
      <c r="G125" s="136" t="s">
        <v>439</v>
      </c>
      <c r="H125" s="136" t="s">
        <v>439</v>
      </c>
      <c r="I125" s="136" t="s">
        <v>439</v>
      </c>
      <c r="J125" s="136" t="s">
        <v>439</v>
      </c>
      <c r="K125" s="136" t="s">
        <v>439</v>
      </c>
      <c r="L125" s="136">
        <v>31</v>
      </c>
    </row>
    <row r="126" spans="1:12" ht="11.25">
      <c r="A126" s="128"/>
      <c r="B126" s="140" t="s">
        <v>24</v>
      </c>
      <c r="C126" s="135">
        <v>17244</v>
      </c>
      <c r="D126" s="136" t="s">
        <v>439</v>
      </c>
      <c r="E126" s="136" t="s">
        <v>439</v>
      </c>
      <c r="F126" s="136" t="s">
        <v>439</v>
      </c>
      <c r="G126" s="136" t="s">
        <v>439</v>
      </c>
      <c r="H126" s="136" t="s">
        <v>439</v>
      </c>
      <c r="I126" s="136" t="s">
        <v>439</v>
      </c>
      <c r="J126" s="136" t="s">
        <v>439</v>
      </c>
      <c r="K126" s="136" t="s">
        <v>439</v>
      </c>
      <c r="L126" s="136">
        <v>15</v>
      </c>
    </row>
    <row r="127" spans="1:12" ht="11.25">
      <c r="A127" s="128"/>
      <c r="B127" s="72" t="s">
        <v>71</v>
      </c>
      <c r="C127" s="135">
        <v>1892</v>
      </c>
      <c r="D127" s="136" t="s">
        <v>439</v>
      </c>
      <c r="E127" s="136" t="s">
        <v>439</v>
      </c>
      <c r="F127" s="136" t="s">
        <v>439</v>
      </c>
      <c r="G127" s="136" t="s">
        <v>439</v>
      </c>
      <c r="H127" s="136" t="s">
        <v>439</v>
      </c>
      <c r="I127" s="136" t="s">
        <v>439</v>
      </c>
      <c r="J127" s="136" t="s">
        <v>439</v>
      </c>
      <c r="K127" s="136" t="s">
        <v>439</v>
      </c>
      <c r="L127" s="136">
        <v>48</v>
      </c>
    </row>
    <row r="128" spans="1:12" s="132" customFormat="1" ht="11.25">
      <c r="A128" s="61"/>
      <c r="B128" s="61" t="s">
        <v>18</v>
      </c>
      <c r="C128" s="130">
        <v>546658</v>
      </c>
      <c r="D128" s="131" t="s">
        <v>439</v>
      </c>
      <c r="E128" s="131" t="s">
        <v>439</v>
      </c>
      <c r="F128" s="131" t="s">
        <v>439</v>
      </c>
      <c r="G128" s="131" t="s">
        <v>439</v>
      </c>
      <c r="H128" s="131" t="s">
        <v>439</v>
      </c>
      <c r="I128" s="131" t="s">
        <v>439</v>
      </c>
      <c r="J128" s="131" t="s">
        <v>439</v>
      </c>
      <c r="K128" s="131" t="s">
        <v>439</v>
      </c>
      <c r="L128" s="131">
        <v>74</v>
      </c>
    </row>
    <row r="129" spans="1:12" ht="4.5" customHeight="1">
      <c r="A129" s="61"/>
      <c r="B129" s="72"/>
      <c r="C129" s="20"/>
      <c r="D129" s="66"/>
      <c r="E129" s="66"/>
      <c r="F129" s="66"/>
      <c r="G129" s="66"/>
      <c r="H129" s="66"/>
      <c r="I129" s="66"/>
      <c r="J129" s="66"/>
      <c r="K129" s="66"/>
      <c r="L129" s="66"/>
    </row>
    <row r="130" spans="1:12" ht="11.25">
      <c r="A130" s="142" t="s">
        <v>91</v>
      </c>
      <c r="B130" s="72"/>
      <c r="C130" s="135"/>
      <c r="D130" s="136"/>
      <c r="E130" s="136"/>
      <c r="F130" s="136"/>
      <c r="G130" s="136"/>
      <c r="H130" s="136"/>
      <c r="I130" s="136"/>
      <c r="J130" s="136"/>
      <c r="K130" s="136"/>
      <c r="L130" s="136"/>
    </row>
    <row r="131" spans="1:12" ht="11.25">
      <c r="A131" s="61"/>
      <c r="B131" s="143" t="s">
        <v>25</v>
      </c>
      <c r="C131" s="20">
        <v>8823</v>
      </c>
      <c r="D131" s="66" t="s">
        <v>439</v>
      </c>
      <c r="E131" s="66" t="s">
        <v>439</v>
      </c>
      <c r="F131" s="66" t="s">
        <v>439</v>
      </c>
      <c r="G131" s="66" t="s">
        <v>439</v>
      </c>
      <c r="H131" s="66" t="s">
        <v>439</v>
      </c>
      <c r="I131" s="66" t="s">
        <v>439</v>
      </c>
      <c r="J131" s="66" t="s">
        <v>439</v>
      </c>
      <c r="K131" s="66" t="s">
        <v>439</v>
      </c>
      <c r="L131" s="66">
        <v>26</v>
      </c>
    </row>
    <row r="132" spans="1:12" ht="11.25">
      <c r="A132" s="61"/>
      <c r="B132" s="143" t="s">
        <v>26</v>
      </c>
      <c r="C132" s="20">
        <v>18059</v>
      </c>
      <c r="D132" s="66" t="s">
        <v>439</v>
      </c>
      <c r="E132" s="66" t="s">
        <v>439</v>
      </c>
      <c r="F132" s="66" t="s">
        <v>439</v>
      </c>
      <c r="G132" s="66" t="s">
        <v>439</v>
      </c>
      <c r="H132" s="66" t="s">
        <v>439</v>
      </c>
      <c r="I132" s="66" t="s">
        <v>439</v>
      </c>
      <c r="J132" s="66" t="s">
        <v>439</v>
      </c>
      <c r="K132" s="66" t="s">
        <v>439</v>
      </c>
      <c r="L132" s="66">
        <v>15</v>
      </c>
    </row>
    <row r="133" spans="1:12" ht="11.25">
      <c r="A133" s="61"/>
      <c r="B133" s="143" t="s">
        <v>27</v>
      </c>
      <c r="C133" s="20">
        <v>2158</v>
      </c>
      <c r="D133" s="66" t="s">
        <v>439</v>
      </c>
      <c r="E133" s="66" t="s">
        <v>439</v>
      </c>
      <c r="F133" s="66" t="s">
        <v>439</v>
      </c>
      <c r="G133" s="66" t="s">
        <v>439</v>
      </c>
      <c r="H133" s="66" t="s">
        <v>439</v>
      </c>
      <c r="I133" s="66" t="s">
        <v>439</v>
      </c>
      <c r="J133" s="66" t="s">
        <v>439</v>
      </c>
      <c r="K133" s="66" t="s">
        <v>439</v>
      </c>
      <c r="L133" s="66">
        <v>3</v>
      </c>
    </row>
    <row r="134" spans="1:12" ht="11.25">
      <c r="A134" s="61"/>
      <c r="B134" s="143" t="s">
        <v>28</v>
      </c>
      <c r="C134" s="20">
        <v>672</v>
      </c>
      <c r="D134" s="66" t="s">
        <v>439</v>
      </c>
      <c r="E134" s="66" t="s">
        <v>439</v>
      </c>
      <c r="F134" s="66" t="s">
        <v>439</v>
      </c>
      <c r="G134" s="66" t="s">
        <v>439</v>
      </c>
      <c r="H134" s="66" t="s">
        <v>439</v>
      </c>
      <c r="I134" s="66" t="s">
        <v>439</v>
      </c>
      <c r="J134" s="66" t="s">
        <v>439</v>
      </c>
      <c r="K134" s="66" t="s">
        <v>439</v>
      </c>
      <c r="L134" s="66">
        <v>2</v>
      </c>
    </row>
    <row r="135" spans="1:12" ht="11.25">
      <c r="A135" s="61"/>
      <c r="B135" s="143" t="s">
        <v>29</v>
      </c>
      <c r="C135" s="20">
        <v>12142</v>
      </c>
      <c r="D135" s="66" t="s">
        <v>439</v>
      </c>
      <c r="E135" s="66" t="s">
        <v>439</v>
      </c>
      <c r="F135" s="66" t="s">
        <v>439</v>
      </c>
      <c r="G135" s="66" t="s">
        <v>439</v>
      </c>
      <c r="H135" s="66" t="s">
        <v>439</v>
      </c>
      <c r="I135" s="66" t="s">
        <v>439</v>
      </c>
      <c r="J135" s="66" t="s">
        <v>439</v>
      </c>
      <c r="K135" s="66" t="s">
        <v>439</v>
      </c>
      <c r="L135" s="66">
        <v>42</v>
      </c>
    </row>
    <row r="136" spans="1:12" ht="14.25" customHeight="1">
      <c r="A136" s="61"/>
      <c r="B136" s="144" t="s">
        <v>30</v>
      </c>
      <c r="C136" s="20">
        <v>8484</v>
      </c>
      <c r="D136" s="66" t="s">
        <v>439</v>
      </c>
      <c r="E136" s="66" t="s">
        <v>439</v>
      </c>
      <c r="F136" s="66" t="s">
        <v>439</v>
      </c>
      <c r="G136" s="66" t="s">
        <v>439</v>
      </c>
      <c r="H136" s="66" t="s">
        <v>439</v>
      </c>
      <c r="I136" s="66" t="s">
        <v>439</v>
      </c>
      <c r="J136" s="66" t="s">
        <v>439</v>
      </c>
      <c r="K136" s="66" t="s">
        <v>439</v>
      </c>
      <c r="L136" s="66">
        <v>23</v>
      </c>
    </row>
    <row r="137" spans="1:12" ht="11.25">
      <c r="A137" s="61"/>
      <c r="B137" s="143" t="s">
        <v>31</v>
      </c>
      <c r="C137" s="20">
        <v>1150</v>
      </c>
      <c r="D137" s="66" t="s">
        <v>439</v>
      </c>
      <c r="E137" s="66" t="s">
        <v>439</v>
      </c>
      <c r="F137" s="66" t="s">
        <v>439</v>
      </c>
      <c r="G137" s="66" t="s">
        <v>439</v>
      </c>
      <c r="H137" s="66" t="s">
        <v>439</v>
      </c>
      <c r="I137" s="66" t="s">
        <v>439</v>
      </c>
      <c r="J137" s="66" t="s">
        <v>439</v>
      </c>
      <c r="K137" s="66" t="s">
        <v>439</v>
      </c>
      <c r="L137" s="66">
        <v>45</v>
      </c>
    </row>
    <row r="138" spans="1:12" ht="11.25">
      <c r="A138" s="61"/>
      <c r="B138" s="144" t="s">
        <v>32</v>
      </c>
      <c r="C138" s="20">
        <v>630</v>
      </c>
      <c r="D138" s="66" t="s">
        <v>439</v>
      </c>
      <c r="E138" s="66" t="s">
        <v>439</v>
      </c>
      <c r="F138" s="66" t="s">
        <v>439</v>
      </c>
      <c r="G138" s="66" t="s">
        <v>439</v>
      </c>
      <c r="H138" s="66" t="s">
        <v>439</v>
      </c>
      <c r="I138" s="66" t="s">
        <v>439</v>
      </c>
      <c r="J138" s="66" t="s">
        <v>439</v>
      </c>
      <c r="K138" s="66" t="s">
        <v>439</v>
      </c>
      <c r="L138" s="66">
        <v>54</v>
      </c>
    </row>
    <row r="139" spans="1:12" ht="11.25">
      <c r="A139" s="61"/>
      <c r="B139" s="143" t="s">
        <v>33</v>
      </c>
      <c r="C139" s="20">
        <v>77</v>
      </c>
      <c r="D139" s="66" t="s">
        <v>439</v>
      </c>
      <c r="E139" s="66" t="s">
        <v>439</v>
      </c>
      <c r="F139" s="66" t="s">
        <v>439</v>
      </c>
      <c r="G139" s="66" t="s">
        <v>439</v>
      </c>
      <c r="H139" s="66" t="s">
        <v>439</v>
      </c>
      <c r="I139" s="66" t="s">
        <v>439</v>
      </c>
      <c r="J139" s="66" t="s">
        <v>439</v>
      </c>
      <c r="K139" s="66" t="s">
        <v>439</v>
      </c>
      <c r="L139" s="66">
        <v>22</v>
      </c>
    </row>
    <row r="140" spans="1:12" ht="11.25">
      <c r="A140" s="61"/>
      <c r="B140" s="143" t="s">
        <v>34</v>
      </c>
      <c r="C140" s="20">
        <v>1973</v>
      </c>
      <c r="D140" s="66" t="s">
        <v>439</v>
      </c>
      <c r="E140" s="66" t="s">
        <v>439</v>
      </c>
      <c r="F140" s="66" t="s">
        <v>439</v>
      </c>
      <c r="G140" s="66" t="s">
        <v>439</v>
      </c>
      <c r="H140" s="66" t="s">
        <v>439</v>
      </c>
      <c r="I140" s="66" t="s">
        <v>439</v>
      </c>
      <c r="J140" s="66" t="s">
        <v>439</v>
      </c>
      <c r="K140" s="66" t="s">
        <v>439</v>
      </c>
      <c r="L140" s="66">
        <v>39</v>
      </c>
    </row>
    <row r="141" spans="1:12" ht="11.25">
      <c r="A141" s="61"/>
      <c r="B141" s="143" t="s">
        <v>35</v>
      </c>
      <c r="C141" s="20">
        <v>5086</v>
      </c>
      <c r="D141" s="66" t="s">
        <v>439</v>
      </c>
      <c r="E141" s="66" t="s">
        <v>439</v>
      </c>
      <c r="F141" s="66" t="s">
        <v>439</v>
      </c>
      <c r="G141" s="66" t="s">
        <v>439</v>
      </c>
      <c r="H141" s="66" t="s">
        <v>439</v>
      </c>
      <c r="I141" s="66" t="s">
        <v>439</v>
      </c>
      <c r="J141" s="66" t="s">
        <v>439</v>
      </c>
      <c r="K141" s="66" t="s">
        <v>439</v>
      </c>
      <c r="L141" s="66">
        <v>33</v>
      </c>
    </row>
    <row r="142" spans="1:12" ht="11.25">
      <c r="A142" s="61"/>
      <c r="B142" s="144" t="s">
        <v>36</v>
      </c>
      <c r="C142" s="20">
        <v>2052</v>
      </c>
      <c r="D142" s="66" t="s">
        <v>439</v>
      </c>
      <c r="E142" s="66" t="s">
        <v>439</v>
      </c>
      <c r="F142" s="66" t="s">
        <v>439</v>
      </c>
      <c r="G142" s="66" t="s">
        <v>439</v>
      </c>
      <c r="H142" s="66" t="s">
        <v>439</v>
      </c>
      <c r="I142" s="66" t="s">
        <v>439</v>
      </c>
      <c r="J142" s="66" t="s">
        <v>439</v>
      </c>
      <c r="K142" s="66" t="s">
        <v>439</v>
      </c>
      <c r="L142" s="66">
        <v>35</v>
      </c>
    </row>
    <row r="143" spans="1:12" s="132" customFormat="1" ht="12" customHeight="1">
      <c r="A143" s="75"/>
      <c r="B143" s="145" t="s">
        <v>137</v>
      </c>
      <c r="C143" s="32">
        <v>61306</v>
      </c>
      <c r="D143" s="146" t="s">
        <v>439</v>
      </c>
      <c r="E143" s="146" t="s">
        <v>439</v>
      </c>
      <c r="F143" s="146" t="s">
        <v>439</v>
      </c>
      <c r="G143" s="146" t="s">
        <v>439</v>
      </c>
      <c r="H143" s="146" t="s">
        <v>439</v>
      </c>
      <c r="I143" s="146" t="s">
        <v>439</v>
      </c>
      <c r="J143" s="146" t="s">
        <v>439</v>
      </c>
      <c r="K143" s="146" t="s">
        <v>439</v>
      </c>
      <c r="L143" s="146">
        <v>26</v>
      </c>
    </row>
    <row r="144" spans="1:12" ht="11.25">
      <c r="A144" s="128"/>
      <c r="B144" s="24"/>
      <c r="C144" s="24"/>
      <c r="D144" s="24"/>
      <c r="E144" s="24"/>
      <c r="F144" s="24"/>
      <c r="G144" s="24"/>
      <c r="H144" s="24"/>
      <c r="I144" s="24"/>
      <c r="J144" s="81"/>
      <c r="K144" s="81"/>
      <c r="L144" s="86" t="s">
        <v>37</v>
      </c>
    </row>
    <row r="145" spans="1:12" ht="11.25">
      <c r="A145" s="87" t="s">
        <v>130</v>
      </c>
      <c r="B145" s="87"/>
      <c r="C145" s="87"/>
      <c r="D145" s="24"/>
      <c r="E145" s="24"/>
      <c r="F145" s="88"/>
      <c r="G145" s="88"/>
      <c r="H145" s="24"/>
      <c r="I145" s="24"/>
      <c r="J145" s="24"/>
      <c r="K145" s="24"/>
      <c r="L145" s="24"/>
    </row>
    <row r="146" spans="1:12" ht="11.25">
      <c r="A146" s="87" t="s">
        <v>131</v>
      </c>
      <c r="B146" s="88"/>
      <c r="C146" s="88"/>
      <c r="D146" s="88"/>
      <c r="E146" s="88"/>
      <c r="F146" s="88"/>
      <c r="G146" s="88"/>
      <c r="H146" s="88"/>
      <c r="I146" s="24"/>
      <c r="J146" s="24"/>
      <c r="K146" s="24"/>
      <c r="L146" s="24"/>
    </row>
    <row r="147" spans="1:12" ht="11.25">
      <c r="A147" s="87" t="s">
        <v>132</v>
      </c>
      <c r="B147" s="87"/>
      <c r="C147" s="24"/>
      <c r="D147" s="24"/>
      <c r="E147" s="24"/>
      <c r="F147" s="24"/>
      <c r="G147" s="24"/>
      <c r="H147" s="24"/>
      <c r="I147" s="24"/>
      <c r="J147" s="24"/>
      <c r="K147" s="24"/>
      <c r="L147" s="24"/>
    </row>
    <row r="148" spans="1:12" ht="11.25">
      <c r="A148" s="87" t="s">
        <v>643</v>
      </c>
      <c r="B148" s="87"/>
      <c r="C148" s="87"/>
      <c r="D148" s="24"/>
      <c r="E148" s="24"/>
      <c r="F148" s="24"/>
      <c r="G148" s="24"/>
      <c r="H148" s="24"/>
      <c r="I148" s="24"/>
      <c r="J148" s="24"/>
      <c r="K148" s="24"/>
      <c r="L148" s="24"/>
    </row>
    <row r="149" spans="1:12" ht="24.75" customHeight="1">
      <c r="A149" s="314" t="s">
        <v>136</v>
      </c>
      <c r="B149" s="314"/>
      <c r="C149" s="314"/>
      <c r="D149" s="314"/>
      <c r="E149" s="314"/>
      <c r="F149" s="314"/>
      <c r="G149" s="314"/>
      <c r="H149" s="314"/>
      <c r="I149" s="314"/>
      <c r="J149" s="314"/>
      <c r="K149" s="314"/>
      <c r="L149" s="314"/>
    </row>
    <row r="150" spans="1:12" ht="11.25" customHeight="1">
      <c r="A150" s="167"/>
      <c r="B150" s="167"/>
      <c r="C150" s="167"/>
      <c r="D150" s="167"/>
      <c r="E150" s="167"/>
      <c r="F150" s="167"/>
      <c r="G150" s="167"/>
      <c r="H150" s="167"/>
      <c r="I150" s="167"/>
      <c r="J150" s="167"/>
      <c r="K150" s="167"/>
      <c r="L150" s="167"/>
    </row>
    <row r="151" spans="1:6" s="81" customFormat="1" ht="11.25">
      <c r="A151" s="168" t="s">
        <v>76</v>
      </c>
      <c r="B151" s="169"/>
      <c r="C151" s="169"/>
      <c r="D151" s="169"/>
      <c r="E151" s="170"/>
      <c r="F151" s="170"/>
    </row>
    <row r="152" ht="11.25">
      <c r="A152" s="87" t="s">
        <v>133</v>
      </c>
    </row>
    <row r="153" spans="1:10" ht="11.25">
      <c r="A153" s="171" t="s">
        <v>134</v>
      </c>
      <c r="B153" s="171"/>
      <c r="C153" s="171"/>
      <c r="D153" s="171"/>
      <c r="E153" s="171"/>
      <c r="F153" s="171"/>
      <c r="G153" s="171"/>
      <c r="H153" s="171"/>
      <c r="I153" s="171"/>
      <c r="J153" s="171"/>
    </row>
  </sheetData>
  <sheetProtection/>
  <mergeCells count="10">
    <mergeCell ref="A64:B64"/>
    <mergeCell ref="A91:B91"/>
    <mergeCell ref="A118:B118"/>
    <mergeCell ref="A149:L149"/>
    <mergeCell ref="A1:L1"/>
    <mergeCell ref="A8:B9"/>
    <mergeCell ref="C8:C9"/>
    <mergeCell ref="D8:L8"/>
    <mergeCell ref="A10:B10"/>
    <mergeCell ref="A37:B37"/>
  </mergeCells>
  <dataValidations count="2">
    <dataValidation type="list" allowBlank="1" showInputMessage="1" showErrorMessage="1" sqref="HN5:HP5">
      <formula1>'Table 2.18'!#REF!</formula1>
    </dataValidation>
    <dataValidation type="list" allowBlank="1" showInputMessage="1" showErrorMessage="1" sqref="HN4:HP4">
      <formula1>'Table 2.18'!#REF!</formula1>
    </dataValidation>
  </dataValidations>
  <printOptions/>
  <pageMargins left="0.7" right="0.7" top="0.75" bottom="0.75" header="0.3" footer="0.3"/>
  <pageSetup orientation="portrait" paperSize="9"/>
  <ignoredErrors>
    <ignoredError sqref="L13:L96" numberStoredAsText="1"/>
  </ignoredErrors>
</worksheet>
</file>

<file path=xl/worksheets/sheet2.xml><?xml version="1.0" encoding="utf-8"?>
<worksheet xmlns="http://schemas.openxmlformats.org/spreadsheetml/2006/main" xmlns:r="http://schemas.openxmlformats.org/officeDocument/2006/relationships">
  <dimension ref="A1:AA155"/>
  <sheetViews>
    <sheetView zoomScalePageLayoutView="0" workbookViewId="0" topLeftCell="A1">
      <selection activeCell="A1" sqref="A1"/>
    </sheetView>
  </sheetViews>
  <sheetFormatPr defaultColWidth="9.140625" defaultRowHeight="15"/>
  <cols>
    <col min="1" max="1" width="2.7109375" style="9" customWidth="1"/>
    <col min="2" max="2" width="33.8515625" style="9" customWidth="1"/>
    <col min="3" max="3" width="12.7109375" style="9" customWidth="1"/>
    <col min="4" max="4" width="8.140625" style="9" customWidth="1"/>
    <col min="5" max="5" width="16.28125" style="9" customWidth="1"/>
    <col min="6" max="6" width="14.57421875" style="9" customWidth="1"/>
    <col min="7" max="7" width="14.28125" style="9" customWidth="1"/>
    <col min="8" max="8" width="2.8515625" style="9" customWidth="1"/>
    <col min="9" max="9" width="15.7109375" style="9" customWidth="1"/>
    <col min="10" max="26" width="9.140625" style="9" customWidth="1"/>
    <col min="27" max="27" width="0" style="10" hidden="1" customWidth="1"/>
    <col min="28" max="255" width="9.140625" style="9" customWidth="1"/>
    <col min="256" max="16384" width="8.140625" style="9" customWidth="1"/>
  </cols>
  <sheetData>
    <row r="1" spans="1:27" s="3" customFormat="1" ht="12.75">
      <c r="A1" s="1" t="s">
        <v>47</v>
      </c>
      <c r="B1" s="1"/>
      <c r="C1" s="2"/>
      <c r="D1" s="2"/>
      <c r="E1" s="2"/>
      <c r="AA1" s="4" t="s">
        <v>0</v>
      </c>
    </row>
    <row r="2" spans="1:27" s="3" customFormat="1" ht="14.25">
      <c r="A2" s="5" t="s">
        <v>1</v>
      </c>
      <c r="B2" s="5"/>
      <c r="C2" s="6"/>
      <c r="D2" s="6"/>
      <c r="E2" s="6"/>
      <c r="AA2" s="4" t="s">
        <v>2</v>
      </c>
    </row>
    <row r="3" spans="1:21" s="3" customFormat="1" ht="14.25">
      <c r="A3" s="5" t="s">
        <v>3</v>
      </c>
      <c r="B3" s="5"/>
      <c r="C3" s="6"/>
      <c r="D3" s="6"/>
      <c r="U3" s="4" t="s">
        <v>4</v>
      </c>
    </row>
    <row r="4" spans="1:21" s="3" customFormat="1" ht="12.75">
      <c r="A4" s="5" t="s">
        <v>5</v>
      </c>
      <c r="U4" s="4"/>
    </row>
    <row r="5" s="3" customFormat="1" ht="12.75">
      <c r="U5" s="4">
        <v>2007</v>
      </c>
    </row>
    <row r="6" s="3" customFormat="1" ht="12.75">
      <c r="U6" s="4">
        <v>2008</v>
      </c>
    </row>
    <row r="7" spans="1:27" ht="11.25">
      <c r="A7" s="7"/>
      <c r="B7" s="7"/>
      <c r="C7" s="7"/>
      <c r="D7" s="7"/>
      <c r="E7" s="273" t="s">
        <v>6</v>
      </c>
      <c r="F7" s="273"/>
      <c r="G7" s="273"/>
      <c r="H7" s="8"/>
      <c r="I7" s="274" t="s">
        <v>7</v>
      </c>
      <c r="AA7" s="10">
        <v>2009</v>
      </c>
    </row>
    <row r="8" spans="1:27" ht="45">
      <c r="A8" s="11"/>
      <c r="B8" s="11"/>
      <c r="C8" s="12" t="s">
        <v>8</v>
      </c>
      <c r="D8" s="12"/>
      <c r="E8" s="13" t="s">
        <v>9</v>
      </c>
      <c r="F8" s="13" t="s">
        <v>10</v>
      </c>
      <c r="G8" s="13" t="s">
        <v>11</v>
      </c>
      <c r="H8" s="12"/>
      <c r="I8" s="275"/>
      <c r="AA8" s="10">
        <v>2010</v>
      </c>
    </row>
    <row r="9" spans="1:9" ht="3.75" customHeight="1">
      <c r="A9" s="16"/>
      <c r="B9" s="19"/>
      <c r="C9" s="17"/>
      <c r="D9" s="20"/>
      <c r="E9" s="23"/>
      <c r="F9" s="23"/>
      <c r="G9" s="23"/>
      <c r="H9" s="23"/>
      <c r="I9" s="23"/>
    </row>
    <row r="10" spans="1:9" ht="11.25">
      <c r="A10" s="277">
        <v>2007</v>
      </c>
      <c r="B10" s="277"/>
      <c r="C10" s="17"/>
      <c r="D10" s="20"/>
      <c r="E10" s="23"/>
      <c r="F10" s="23"/>
      <c r="G10" s="23"/>
      <c r="H10" s="23"/>
      <c r="I10" s="23"/>
    </row>
    <row r="11" spans="1:9" ht="2.25" customHeight="1">
      <c r="A11" s="22"/>
      <c r="B11" s="25"/>
      <c r="C11" s="17"/>
      <c r="D11" s="20"/>
      <c r="E11" s="23"/>
      <c r="F11" s="23"/>
      <c r="G11" s="23"/>
      <c r="H11" s="23"/>
      <c r="I11" s="23"/>
    </row>
    <row r="12" spans="1:9" ht="11.25">
      <c r="A12" s="22" t="s">
        <v>627</v>
      </c>
      <c r="B12" s="25"/>
      <c r="C12" s="17"/>
      <c r="D12" s="20"/>
      <c r="E12" s="23"/>
      <c r="F12" s="23"/>
      <c r="G12" s="23"/>
      <c r="H12" s="23"/>
      <c r="I12" s="23"/>
    </row>
    <row r="13" spans="1:27" s="18" customFormat="1" ht="11.25">
      <c r="A13" s="16"/>
      <c r="B13" s="16" t="s">
        <v>19</v>
      </c>
      <c r="C13" s="17">
        <v>471016</v>
      </c>
      <c r="D13" s="17"/>
      <c r="E13" s="17">
        <v>49</v>
      </c>
      <c r="F13" s="17">
        <v>76</v>
      </c>
      <c r="G13" s="17">
        <v>49</v>
      </c>
      <c r="H13" s="17"/>
      <c r="I13" s="17">
        <v>16</v>
      </c>
      <c r="AA13" s="21"/>
    </row>
    <row r="14" spans="1:27" s="18" customFormat="1" ht="11.25">
      <c r="A14" s="16"/>
      <c r="B14" s="16" t="s">
        <v>20</v>
      </c>
      <c r="C14" s="17">
        <v>48751</v>
      </c>
      <c r="D14" s="17"/>
      <c r="E14" s="17">
        <v>12</v>
      </c>
      <c r="F14" s="17">
        <v>31</v>
      </c>
      <c r="G14" s="17">
        <v>12</v>
      </c>
      <c r="H14" s="17"/>
      <c r="I14" s="17">
        <v>59</v>
      </c>
      <c r="AA14" s="21"/>
    </row>
    <row r="15" spans="1:9" ht="11.25">
      <c r="A15" s="16"/>
      <c r="B15" s="26" t="s">
        <v>21</v>
      </c>
      <c r="C15" s="20">
        <v>43258</v>
      </c>
      <c r="D15" s="20"/>
      <c r="E15" s="20">
        <v>13</v>
      </c>
      <c r="F15" s="20">
        <v>33</v>
      </c>
      <c r="G15" s="20">
        <v>13</v>
      </c>
      <c r="H15" s="20"/>
      <c r="I15" s="20">
        <v>56</v>
      </c>
    </row>
    <row r="16" spans="1:9" ht="11.25">
      <c r="A16" s="16"/>
      <c r="B16" s="27" t="s">
        <v>22</v>
      </c>
      <c r="C16" s="20">
        <v>25336</v>
      </c>
      <c r="D16" s="20"/>
      <c r="E16" s="20">
        <v>14</v>
      </c>
      <c r="F16" s="20">
        <v>36</v>
      </c>
      <c r="G16" s="20">
        <v>14</v>
      </c>
      <c r="H16" s="20"/>
      <c r="I16" s="20">
        <v>52</v>
      </c>
    </row>
    <row r="17" spans="1:9" ht="11.25">
      <c r="A17" s="16"/>
      <c r="B17" s="27" t="s">
        <v>23</v>
      </c>
      <c r="C17" s="20">
        <v>17922</v>
      </c>
      <c r="D17" s="20"/>
      <c r="E17" s="20">
        <v>12</v>
      </c>
      <c r="F17" s="20">
        <v>30</v>
      </c>
      <c r="G17" s="20">
        <v>12</v>
      </c>
      <c r="H17" s="20"/>
      <c r="I17" s="20">
        <v>61</v>
      </c>
    </row>
    <row r="18" spans="1:9" ht="11.25">
      <c r="A18" s="16"/>
      <c r="B18" s="26" t="s">
        <v>24</v>
      </c>
      <c r="C18" s="20">
        <v>5493</v>
      </c>
      <c r="D18" s="20"/>
      <c r="E18" s="20">
        <v>4</v>
      </c>
      <c r="F18" s="20">
        <v>11</v>
      </c>
      <c r="G18" s="20">
        <v>4</v>
      </c>
      <c r="H18" s="20"/>
      <c r="I18" s="20">
        <v>84</v>
      </c>
    </row>
    <row r="19" spans="1:9" ht="11.25">
      <c r="A19" s="16"/>
      <c r="B19" s="19" t="s">
        <v>17</v>
      </c>
      <c r="C19" s="20">
        <v>14102</v>
      </c>
      <c r="D19" s="20"/>
      <c r="E19" s="20">
        <v>48</v>
      </c>
      <c r="F19" s="20">
        <v>67</v>
      </c>
      <c r="G19" s="20">
        <v>48</v>
      </c>
      <c r="H19" s="20"/>
      <c r="I19" s="20">
        <v>27</v>
      </c>
    </row>
    <row r="20" spans="1:27" s="18" customFormat="1" ht="11.25">
      <c r="A20" s="16"/>
      <c r="B20" s="16" t="s">
        <v>18</v>
      </c>
      <c r="C20" s="17">
        <v>533869</v>
      </c>
      <c r="D20" s="17"/>
      <c r="E20" s="17">
        <v>46</v>
      </c>
      <c r="F20" s="17">
        <v>71</v>
      </c>
      <c r="G20" s="17">
        <v>46</v>
      </c>
      <c r="H20" s="17"/>
      <c r="I20" s="17">
        <v>20</v>
      </c>
      <c r="AA20" s="21"/>
    </row>
    <row r="21" spans="1:9" ht="2.25" customHeight="1">
      <c r="A21" s="16"/>
      <c r="B21" s="19"/>
      <c r="C21" s="17"/>
      <c r="D21" s="20"/>
      <c r="E21" s="20"/>
      <c r="F21" s="20"/>
      <c r="G21" s="20"/>
      <c r="H21" s="20"/>
      <c r="I21" s="20"/>
    </row>
    <row r="22" spans="1:9" ht="11.25">
      <c r="A22" s="28" t="s">
        <v>44</v>
      </c>
      <c r="B22" s="19"/>
      <c r="C22" s="17"/>
      <c r="D22" s="20"/>
      <c r="E22" s="20"/>
      <c r="F22" s="20"/>
      <c r="G22" s="20"/>
      <c r="H22" s="20"/>
      <c r="I22" s="20"/>
    </row>
    <row r="23" spans="1:9" ht="11.25">
      <c r="A23" s="16"/>
      <c r="B23" s="29" t="s">
        <v>25</v>
      </c>
      <c r="C23" s="20">
        <v>577</v>
      </c>
      <c r="D23" s="20"/>
      <c r="E23" s="20">
        <v>9</v>
      </c>
      <c r="F23" s="20">
        <v>21</v>
      </c>
      <c r="G23" s="20">
        <v>8</v>
      </c>
      <c r="H23" s="20"/>
      <c r="I23" s="20">
        <v>71</v>
      </c>
    </row>
    <row r="24" spans="1:9" ht="11.25">
      <c r="A24" s="16"/>
      <c r="B24" s="29" t="s">
        <v>26</v>
      </c>
      <c r="C24" s="20">
        <v>2353</v>
      </c>
      <c r="D24" s="20"/>
      <c r="E24" s="20">
        <v>4</v>
      </c>
      <c r="F24" s="20">
        <v>14</v>
      </c>
      <c r="G24" s="20">
        <v>4</v>
      </c>
      <c r="H24" s="20"/>
      <c r="I24" s="20">
        <v>79</v>
      </c>
    </row>
    <row r="25" spans="1:9" ht="11.25">
      <c r="A25" s="16"/>
      <c r="B25" s="29" t="s">
        <v>27</v>
      </c>
      <c r="C25" s="20">
        <v>984</v>
      </c>
      <c r="D25" s="20"/>
      <c r="E25" s="20">
        <v>0</v>
      </c>
      <c r="F25" s="20">
        <v>1</v>
      </c>
      <c r="G25" s="20">
        <v>0</v>
      </c>
      <c r="H25" s="20"/>
      <c r="I25" s="20">
        <v>98</v>
      </c>
    </row>
    <row r="26" spans="1:9" ht="11.25">
      <c r="A26" s="16"/>
      <c r="B26" s="29" t="s">
        <v>28</v>
      </c>
      <c r="C26" s="20">
        <v>477</v>
      </c>
      <c r="D26" s="20"/>
      <c r="E26" s="20">
        <v>0</v>
      </c>
      <c r="F26" s="20">
        <v>1</v>
      </c>
      <c r="G26" s="20">
        <v>0</v>
      </c>
      <c r="H26" s="20"/>
      <c r="I26" s="20">
        <v>98</v>
      </c>
    </row>
    <row r="27" spans="1:9" ht="11.25">
      <c r="A27" s="16"/>
      <c r="B27" s="29" t="s">
        <v>29</v>
      </c>
      <c r="C27" s="20">
        <v>3274</v>
      </c>
      <c r="D27" s="20"/>
      <c r="E27" s="20">
        <v>7</v>
      </c>
      <c r="F27" s="20">
        <v>27</v>
      </c>
      <c r="G27" s="20">
        <v>7</v>
      </c>
      <c r="H27" s="20"/>
      <c r="I27" s="20">
        <v>64</v>
      </c>
    </row>
    <row r="28" spans="1:9" ht="13.5" customHeight="1">
      <c r="A28" s="16"/>
      <c r="B28" s="29" t="s">
        <v>30</v>
      </c>
      <c r="C28" s="20">
        <v>10210</v>
      </c>
      <c r="D28" s="20"/>
      <c r="E28" s="20">
        <v>13</v>
      </c>
      <c r="F28" s="20">
        <v>31</v>
      </c>
      <c r="G28" s="20">
        <v>13</v>
      </c>
      <c r="H28" s="20"/>
      <c r="I28" s="20">
        <v>60</v>
      </c>
    </row>
    <row r="29" spans="1:9" ht="11.25">
      <c r="A29" s="16"/>
      <c r="B29" s="29" t="s">
        <v>31</v>
      </c>
      <c r="C29" s="20">
        <v>636</v>
      </c>
      <c r="D29" s="20"/>
      <c r="E29" s="20">
        <v>15</v>
      </c>
      <c r="F29" s="20">
        <v>36</v>
      </c>
      <c r="G29" s="20">
        <v>15</v>
      </c>
      <c r="H29" s="20"/>
      <c r="I29" s="20">
        <v>55</v>
      </c>
    </row>
    <row r="30" spans="1:9" ht="11.25">
      <c r="A30" s="16"/>
      <c r="B30" s="29" t="s">
        <v>32</v>
      </c>
      <c r="C30" s="20">
        <v>391</v>
      </c>
      <c r="D30" s="20"/>
      <c r="E30" s="20">
        <v>24</v>
      </c>
      <c r="F30" s="20">
        <v>44</v>
      </c>
      <c r="G30" s="20">
        <v>24</v>
      </c>
      <c r="H30" s="20"/>
      <c r="I30" s="20">
        <v>45</v>
      </c>
    </row>
    <row r="31" spans="1:9" ht="11.25">
      <c r="A31" s="16"/>
      <c r="B31" s="29" t="s">
        <v>33</v>
      </c>
      <c r="C31" s="20">
        <v>55</v>
      </c>
      <c r="D31" s="20"/>
      <c r="E31" s="20">
        <v>7</v>
      </c>
      <c r="F31" s="20">
        <v>16</v>
      </c>
      <c r="G31" s="20">
        <v>7</v>
      </c>
      <c r="H31" s="20"/>
      <c r="I31" s="20">
        <v>73</v>
      </c>
    </row>
    <row r="32" spans="1:9" ht="11.25">
      <c r="A32" s="16"/>
      <c r="B32" s="29" t="s">
        <v>34</v>
      </c>
      <c r="C32" s="20">
        <v>1490</v>
      </c>
      <c r="D32" s="20"/>
      <c r="E32" s="20">
        <v>16</v>
      </c>
      <c r="F32" s="20">
        <v>32</v>
      </c>
      <c r="G32" s="20">
        <v>16</v>
      </c>
      <c r="H32" s="20"/>
      <c r="I32" s="20">
        <v>59</v>
      </c>
    </row>
    <row r="33" spans="1:9" ht="11.25">
      <c r="A33" s="16"/>
      <c r="B33" s="29" t="s">
        <v>35</v>
      </c>
      <c r="C33" s="20">
        <v>2171</v>
      </c>
      <c r="D33" s="20"/>
      <c r="E33" s="20">
        <v>4</v>
      </c>
      <c r="F33" s="20">
        <v>14</v>
      </c>
      <c r="G33" s="20">
        <v>4</v>
      </c>
      <c r="H33" s="20"/>
      <c r="I33" s="20">
        <v>81</v>
      </c>
    </row>
    <row r="34" spans="1:9" ht="11.25">
      <c r="A34" s="16"/>
      <c r="B34" s="29" t="s">
        <v>36</v>
      </c>
      <c r="C34" s="20">
        <v>797</v>
      </c>
      <c r="D34" s="20"/>
      <c r="E34" s="20">
        <v>17</v>
      </c>
      <c r="F34" s="20">
        <v>33</v>
      </c>
      <c r="G34" s="20">
        <v>17</v>
      </c>
      <c r="H34" s="20"/>
      <c r="I34" s="20">
        <v>59</v>
      </c>
    </row>
    <row r="35" spans="1:27" s="18" customFormat="1" ht="11.25">
      <c r="A35" s="16"/>
      <c r="B35" s="42" t="s">
        <v>45</v>
      </c>
      <c r="C35" s="17">
        <v>23415</v>
      </c>
      <c r="D35" s="17"/>
      <c r="E35" s="17">
        <v>10</v>
      </c>
      <c r="F35" s="17">
        <v>25</v>
      </c>
      <c r="G35" s="17">
        <v>10</v>
      </c>
      <c r="H35" s="17"/>
      <c r="I35" s="17">
        <v>66</v>
      </c>
      <c r="AA35" s="21"/>
    </row>
    <row r="36" spans="1:9" ht="3.75" customHeight="1">
      <c r="A36" s="16"/>
      <c r="B36" s="19"/>
      <c r="C36" s="17"/>
      <c r="D36" s="20"/>
      <c r="E36" s="23"/>
      <c r="F36" s="23"/>
      <c r="G36" s="23"/>
      <c r="H36" s="23"/>
      <c r="I36" s="23"/>
    </row>
    <row r="37" spans="1:9" ht="11.25">
      <c r="A37" s="277">
        <v>2008</v>
      </c>
      <c r="B37" s="277"/>
      <c r="C37" s="17"/>
      <c r="D37" s="20"/>
      <c r="E37" s="23"/>
      <c r="F37" s="23"/>
      <c r="G37" s="23"/>
      <c r="H37" s="23"/>
      <c r="I37" s="23"/>
    </row>
    <row r="38" spans="1:9" ht="2.25" customHeight="1">
      <c r="A38" s="22"/>
      <c r="B38" s="25"/>
      <c r="C38" s="17"/>
      <c r="D38" s="20"/>
      <c r="E38" s="23"/>
      <c r="F38" s="23"/>
      <c r="G38" s="23"/>
      <c r="H38" s="23"/>
      <c r="I38" s="23"/>
    </row>
    <row r="39" spans="1:9" ht="11.25">
      <c r="A39" s="22" t="s">
        <v>627</v>
      </c>
      <c r="B39" s="25"/>
      <c r="C39" s="17"/>
      <c r="D39" s="20"/>
      <c r="E39" s="23"/>
      <c r="F39" s="23"/>
      <c r="G39" s="23"/>
      <c r="H39" s="23"/>
      <c r="I39" s="23"/>
    </row>
    <row r="40" spans="1:27" s="18" customFormat="1" ht="11.25">
      <c r="A40" s="16"/>
      <c r="B40" s="16" t="s">
        <v>19</v>
      </c>
      <c r="C40" s="17">
        <v>487780</v>
      </c>
      <c r="D40" s="17"/>
      <c r="E40" s="17">
        <v>53</v>
      </c>
      <c r="F40" s="17">
        <v>77</v>
      </c>
      <c r="G40" s="17">
        <v>53</v>
      </c>
      <c r="H40" s="17"/>
      <c r="I40" s="17">
        <v>16</v>
      </c>
      <c r="AA40" s="21"/>
    </row>
    <row r="41" spans="1:27" s="18" customFormat="1" ht="11.25">
      <c r="A41" s="16"/>
      <c r="B41" s="16" t="s">
        <v>20</v>
      </c>
      <c r="C41" s="17">
        <v>50625</v>
      </c>
      <c r="D41" s="17"/>
      <c r="E41" s="17">
        <v>14</v>
      </c>
      <c r="F41" s="17">
        <v>33</v>
      </c>
      <c r="G41" s="17">
        <v>14</v>
      </c>
      <c r="H41" s="17"/>
      <c r="I41" s="17">
        <v>58</v>
      </c>
      <c r="AA41" s="21"/>
    </row>
    <row r="42" spans="1:9" ht="11.25">
      <c r="A42" s="16"/>
      <c r="B42" s="26" t="s">
        <v>21</v>
      </c>
      <c r="C42" s="20">
        <v>44840</v>
      </c>
      <c r="D42" s="20"/>
      <c r="E42" s="20">
        <v>15</v>
      </c>
      <c r="F42" s="20">
        <v>35</v>
      </c>
      <c r="G42" s="20">
        <v>15</v>
      </c>
      <c r="H42" s="20"/>
      <c r="I42" s="20">
        <v>55</v>
      </c>
    </row>
    <row r="43" spans="1:9" ht="11.25">
      <c r="A43" s="16"/>
      <c r="B43" s="27" t="s">
        <v>22</v>
      </c>
      <c r="C43" s="20">
        <v>25741</v>
      </c>
      <c r="D43" s="20"/>
      <c r="E43" s="20">
        <v>16</v>
      </c>
      <c r="F43" s="20">
        <v>37</v>
      </c>
      <c r="G43" s="20">
        <v>16</v>
      </c>
      <c r="H43" s="20"/>
      <c r="I43" s="20">
        <v>52</v>
      </c>
    </row>
    <row r="44" spans="1:9" ht="11.25">
      <c r="A44" s="16"/>
      <c r="B44" s="27" t="s">
        <v>23</v>
      </c>
      <c r="C44" s="20">
        <v>19099</v>
      </c>
      <c r="D44" s="20"/>
      <c r="E44" s="20">
        <v>14</v>
      </c>
      <c r="F44" s="20">
        <v>33</v>
      </c>
      <c r="G44" s="20">
        <v>14</v>
      </c>
      <c r="H44" s="20"/>
      <c r="I44" s="20">
        <v>59</v>
      </c>
    </row>
    <row r="45" spans="1:9" ht="11.25">
      <c r="A45" s="16"/>
      <c r="B45" s="26" t="s">
        <v>24</v>
      </c>
      <c r="C45" s="20">
        <v>5785</v>
      </c>
      <c r="D45" s="20"/>
      <c r="E45" s="20">
        <v>4</v>
      </c>
      <c r="F45" s="20">
        <v>11</v>
      </c>
      <c r="G45" s="20">
        <v>4</v>
      </c>
      <c r="H45" s="20"/>
      <c r="I45" s="20">
        <v>85</v>
      </c>
    </row>
    <row r="46" spans="1:9" ht="11.25">
      <c r="A46" s="16"/>
      <c r="B46" s="19" t="s">
        <v>17</v>
      </c>
      <c r="C46" s="20">
        <v>17230</v>
      </c>
      <c r="D46" s="20"/>
      <c r="E46" s="20">
        <v>45</v>
      </c>
      <c r="F46" s="20">
        <v>65</v>
      </c>
      <c r="G46" s="20">
        <v>45</v>
      </c>
      <c r="H46" s="20"/>
      <c r="I46" s="20">
        <v>29</v>
      </c>
    </row>
    <row r="47" spans="1:27" s="18" customFormat="1" ht="11.25">
      <c r="A47" s="16"/>
      <c r="B47" s="16" t="s">
        <v>18</v>
      </c>
      <c r="C47" s="17">
        <v>555635</v>
      </c>
      <c r="D47" s="17"/>
      <c r="E47" s="17">
        <v>49</v>
      </c>
      <c r="F47" s="17">
        <v>73</v>
      </c>
      <c r="G47" s="17">
        <v>49</v>
      </c>
      <c r="H47" s="17"/>
      <c r="I47" s="17">
        <v>20</v>
      </c>
      <c r="AA47" s="21"/>
    </row>
    <row r="48" spans="1:9" ht="2.25" customHeight="1">
      <c r="A48" s="16"/>
      <c r="B48" s="19"/>
      <c r="C48" s="17"/>
      <c r="D48" s="20"/>
      <c r="E48" s="20"/>
      <c r="F48" s="20"/>
      <c r="G48" s="20"/>
      <c r="H48" s="20"/>
      <c r="I48" s="20"/>
    </row>
    <row r="49" spans="1:9" ht="11.25">
      <c r="A49" s="28" t="s">
        <v>44</v>
      </c>
      <c r="B49" s="19"/>
      <c r="C49" s="17"/>
      <c r="D49" s="20"/>
      <c r="E49" s="20"/>
      <c r="F49" s="20"/>
      <c r="G49" s="20"/>
      <c r="H49" s="20"/>
      <c r="I49" s="20"/>
    </row>
    <row r="50" spans="1:9" ht="11.25">
      <c r="A50" s="16"/>
      <c r="B50" s="29" t="s">
        <v>25</v>
      </c>
      <c r="C50" s="20">
        <v>597</v>
      </c>
      <c r="D50" s="20"/>
      <c r="E50" s="20">
        <v>9</v>
      </c>
      <c r="F50" s="20">
        <v>21</v>
      </c>
      <c r="G50" s="20">
        <v>9</v>
      </c>
      <c r="H50" s="20"/>
      <c r="I50" s="20">
        <v>71</v>
      </c>
    </row>
    <row r="51" spans="1:9" ht="11.25">
      <c r="A51" s="16"/>
      <c r="B51" s="29" t="s">
        <v>26</v>
      </c>
      <c r="C51" s="20">
        <v>2329</v>
      </c>
      <c r="D51" s="20"/>
      <c r="E51" s="20">
        <v>5</v>
      </c>
      <c r="F51" s="20">
        <v>17</v>
      </c>
      <c r="G51" s="20">
        <v>5</v>
      </c>
      <c r="H51" s="20"/>
      <c r="I51" s="20">
        <v>77</v>
      </c>
    </row>
    <row r="52" spans="1:9" ht="11.25">
      <c r="A52" s="16"/>
      <c r="B52" s="29" t="s">
        <v>27</v>
      </c>
      <c r="C52" s="20">
        <v>1046</v>
      </c>
      <c r="D52" s="20"/>
      <c r="E52" s="20">
        <v>0</v>
      </c>
      <c r="F52" s="20">
        <v>2</v>
      </c>
      <c r="G52" s="20">
        <v>0</v>
      </c>
      <c r="H52" s="20"/>
      <c r="I52" s="20">
        <v>97</v>
      </c>
    </row>
    <row r="53" spans="1:9" ht="11.25">
      <c r="A53" s="16"/>
      <c r="B53" s="29" t="s">
        <v>28</v>
      </c>
      <c r="C53" s="20">
        <v>523</v>
      </c>
      <c r="D53" s="20"/>
      <c r="E53" s="20">
        <v>1</v>
      </c>
      <c r="F53" s="20">
        <v>2</v>
      </c>
      <c r="G53" s="20">
        <v>1</v>
      </c>
      <c r="H53" s="20"/>
      <c r="I53" s="20">
        <v>97</v>
      </c>
    </row>
    <row r="54" spans="1:9" ht="11.25">
      <c r="A54" s="16"/>
      <c r="B54" s="29" t="s">
        <v>29</v>
      </c>
      <c r="C54" s="20">
        <v>3335</v>
      </c>
      <c r="D54" s="20"/>
      <c r="E54" s="20">
        <v>8</v>
      </c>
      <c r="F54" s="20">
        <v>28</v>
      </c>
      <c r="G54" s="20">
        <v>8</v>
      </c>
      <c r="H54" s="20"/>
      <c r="I54" s="20">
        <v>62</v>
      </c>
    </row>
    <row r="55" spans="1:9" ht="13.5" customHeight="1">
      <c r="A55" s="16"/>
      <c r="B55" s="29" t="s">
        <v>30</v>
      </c>
      <c r="C55" s="20">
        <v>11114</v>
      </c>
      <c r="D55" s="20"/>
      <c r="E55" s="20">
        <v>16</v>
      </c>
      <c r="F55" s="20">
        <v>33</v>
      </c>
      <c r="G55" s="20">
        <v>16</v>
      </c>
      <c r="H55" s="20"/>
      <c r="I55" s="20">
        <v>59</v>
      </c>
    </row>
    <row r="56" spans="1:9" ht="11.25">
      <c r="A56" s="16"/>
      <c r="B56" s="29" t="s">
        <v>31</v>
      </c>
      <c r="C56" s="20">
        <v>632</v>
      </c>
      <c r="D56" s="20"/>
      <c r="E56" s="20">
        <v>19</v>
      </c>
      <c r="F56" s="20">
        <v>41</v>
      </c>
      <c r="G56" s="20">
        <v>19</v>
      </c>
      <c r="H56" s="20"/>
      <c r="I56" s="20">
        <v>52</v>
      </c>
    </row>
    <row r="57" spans="1:9" ht="11.25">
      <c r="A57" s="16"/>
      <c r="B57" s="29" t="s">
        <v>32</v>
      </c>
      <c r="C57" s="20">
        <v>401</v>
      </c>
      <c r="D57" s="20"/>
      <c r="E57" s="20">
        <v>29</v>
      </c>
      <c r="F57" s="20">
        <v>48</v>
      </c>
      <c r="G57" s="20">
        <v>29</v>
      </c>
      <c r="H57" s="20"/>
      <c r="I57" s="20">
        <v>40</v>
      </c>
    </row>
    <row r="58" spans="1:9" ht="11.25">
      <c r="A58" s="16"/>
      <c r="B58" s="29" t="s">
        <v>33</v>
      </c>
      <c r="C58" s="20">
        <v>56</v>
      </c>
      <c r="D58" s="20"/>
      <c r="E58" s="20">
        <v>11</v>
      </c>
      <c r="F58" s="20">
        <v>21</v>
      </c>
      <c r="G58" s="20">
        <v>11</v>
      </c>
      <c r="H58" s="20"/>
      <c r="I58" s="20">
        <v>71</v>
      </c>
    </row>
    <row r="59" spans="1:9" ht="11.25">
      <c r="A59" s="16"/>
      <c r="B59" s="29" t="s">
        <v>34</v>
      </c>
      <c r="C59" s="20">
        <v>1549</v>
      </c>
      <c r="D59" s="20"/>
      <c r="E59" s="20">
        <v>18</v>
      </c>
      <c r="F59" s="20">
        <v>34</v>
      </c>
      <c r="G59" s="20">
        <v>18</v>
      </c>
      <c r="H59" s="20"/>
      <c r="I59" s="20">
        <v>60</v>
      </c>
    </row>
    <row r="60" spans="1:9" ht="11.25">
      <c r="A60" s="16"/>
      <c r="B60" s="29" t="s">
        <v>35</v>
      </c>
      <c r="C60" s="20">
        <v>2346</v>
      </c>
      <c r="D60" s="20"/>
      <c r="E60" s="20">
        <v>4</v>
      </c>
      <c r="F60" s="20">
        <v>15</v>
      </c>
      <c r="G60" s="20">
        <v>4</v>
      </c>
      <c r="H60" s="20"/>
      <c r="I60" s="20">
        <v>80</v>
      </c>
    </row>
    <row r="61" spans="1:9" ht="11.25">
      <c r="A61" s="16"/>
      <c r="B61" s="29" t="s">
        <v>36</v>
      </c>
      <c r="C61" s="20">
        <v>935</v>
      </c>
      <c r="D61" s="20"/>
      <c r="E61" s="20">
        <v>15</v>
      </c>
      <c r="F61" s="20">
        <v>31</v>
      </c>
      <c r="G61" s="20">
        <v>15</v>
      </c>
      <c r="H61" s="20"/>
      <c r="I61" s="20">
        <v>62</v>
      </c>
    </row>
    <row r="62" spans="1:27" s="18" customFormat="1" ht="11.25">
      <c r="A62" s="16"/>
      <c r="B62" s="42" t="s">
        <v>45</v>
      </c>
      <c r="C62" s="17">
        <v>24884</v>
      </c>
      <c r="D62" s="17"/>
      <c r="E62" s="17">
        <v>12</v>
      </c>
      <c r="F62" s="17">
        <v>28</v>
      </c>
      <c r="G62" s="17">
        <v>12</v>
      </c>
      <c r="H62" s="17"/>
      <c r="I62" s="17">
        <v>65</v>
      </c>
      <c r="AA62" s="21"/>
    </row>
    <row r="63" spans="1:9" ht="3.75" customHeight="1">
      <c r="A63" s="16"/>
      <c r="B63" s="19"/>
      <c r="C63" s="17"/>
      <c r="D63" s="20"/>
      <c r="E63" s="23"/>
      <c r="F63" s="23"/>
      <c r="G63" s="23"/>
      <c r="H63" s="23"/>
      <c r="I63" s="23"/>
    </row>
    <row r="64" spans="1:9" ht="11.25">
      <c r="A64" s="277">
        <v>2009</v>
      </c>
      <c r="B64" s="277"/>
      <c r="C64" s="17"/>
      <c r="D64" s="20"/>
      <c r="E64" s="23"/>
      <c r="F64" s="23"/>
      <c r="G64" s="23"/>
      <c r="H64" s="23"/>
      <c r="I64" s="23"/>
    </row>
    <row r="65" spans="1:9" ht="2.25" customHeight="1">
      <c r="A65" s="22"/>
      <c r="B65" s="25"/>
      <c r="C65" s="17"/>
      <c r="D65" s="20"/>
      <c r="E65" s="23"/>
      <c r="F65" s="23"/>
      <c r="G65" s="23"/>
      <c r="H65" s="23"/>
      <c r="I65" s="23"/>
    </row>
    <row r="66" spans="1:9" ht="11.25">
      <c r="A66" s="22" t="s">
        <v>627</v>
      </c>
      <c r="B66" s="25"/>
      <c r="C66" s="17"/>
      <c r="D66" s="20"/>
      <c r="E66" s="23"/>
      <c r="F66" s="23"/>
      <c r="G66" s="23"/>
      <c r="H66" s="23"/>
      <c r="I66" s="23"/>
    </row>
    <row r="67" spans="1:27" s="18" customFormat="1" ht="11.25">
      <c r="A67" s="16"/>
      <c r="B67" s="16" t="s">
        <v>19</v>
      </c>
      <c r="C67" s="17">
        <v>504170</v>
      </c>
      <c r="D67" s="17"/>
      <c r="E67" s="17">
        <v>56</v>
      </c>
      <c r="F67" s="17">
        <v>79</v>
      </c>
      <c r="G67" s="17">
        <v>56</v>
      </c>
      <c r="H67" s="17"/>
      <c r="I67" s="17">
        <v>16</v>
      </c>
      <c r="AA67" s="21"/>
    </row>
    <row r="68" spans="1:27" s="18" customFormat="1" ht="11.25">
      <c r="A68" s="16"/>
      <c r="B68" s="16" t="s">
        <v>20</v>
      </c>
      <c r="C68" s="17">
        <v>53053</v>
      </c>
      <c r="D68" s="17"/>
      <c r="E68" s="17">
        <v>15</v>
      </c>
      <c r="F68" s="17">
        <v>34</v>
      </c>
      <c r="G68" s="17">
        <v>15</v>
      </c>
      <c r="H68" s="17"/>
      <c r="I68" s="17">
        <v>58</v>
      </c>
      <c r="AA68" s="21"/>
    </row>
    <row r="69" spans="1:9" ht="11.25">
      <c r="A69" s="16"/>
      <c r="B69" s="26" t="s">
        <v>21</v>
      </c>
      <c r="C69" s="20">
        <v>46950</v>
      </c>
      <c r="D69" s="20"/>
      <c r="E69" s="20">
        <v>17</v>
      </c>
      <c r="F69" s="20">
        <v>37</v>
      </c>
      <c r="G69" s="20">
        <v>17</v>
      </c>
      <c r="H69" s="20"/>
      <c r="I69" s="20">
        <v>55</v>
      </c>
    </row>
    <row r="70" spans="1:9" ht="11.25">
      <c r="A70" s="16"/>
      <c r="B70" s="27" t="s">
        <v>22</v>
      </c>
      <c r="C70" s="20">
        <v>26451</v>
      </c>
      <c r="D70" s="20"/>
      <c r="E70" s="20">
        <v>18</v>
      </c>
      <c r="F70" s="20">
        <v>40</v>
      </c>
      <c r="G70" s="20">
        <v>18</v>
      </c>
      <c r="H70" s="20"/>
      <c r="I70" s="20">
        <v>51</v>
      </c>
    </row>
    <row r="71" spans="1:9" ht="11.25">
      <c r="A71" s="16"/>
      <c r="B71" s="27" t="s">
        <v>23</v>
      </c>
      <c r="C71" s="20">
        <v>20499</v>
      </c>
      <c r="D71" s="20"/>
      <c r="E71" s="20">
        <v>16</v>
      </c>
      <c r="F71" s="20">
        <v>34</v>
      </c>
      <c r="G71" s="20">
        <v>15</v>
      </c>
      <c r="H71" s="20"/>
      <c r="I71" s="20">
        <v>60</v>
      </c>
    </row>
    <row r="72" spans="1:9" ht="11.25">
      <c r="A72" s="16"/>
      <c r="B72" s="26" t="s">
        <v>24</v>
      </c>
      <c r="C72" s="20">
        <v>6103</v>
      </c>
      <c r="D72" s="20"/>
      <c r="E72" s="20">
        <v>4</v>
      </c>
      <c r="F72" s="20">
        <v>11</v>
      </c>
      <c r="G72" s="20">
        <v>4</v>
      </c>
      <c r="H72" s="20"/>
      <c r="I72" s="20">
        <v>86</v>
      </c>
    </row>
    <row r="73" spans="1:9" ht="11.25">
      <c r="A73" s="16"/>
      <c r="B73" s="19" t="s">
        <v>17</v>
      </c>
      <c r="C73" s="20">
        <v>15013</v>
      </c>
      <c r="D73" s="20"/>
      <c r="E73" s="20">
        <v>49</v>
      </c>
      <c r="F73" s="20">
        <v>69</v>
      </c>
      <c r="G73" s="20">
        <v>49</v>
      </c>
      <c r="H73" s="20"/>
      <c r="I73" s="20">
        <v>27</v>
      </c>
    </row>
    <row r="74" spans="1:27" s="18" customFormat="1" ht="11.25">
      <c r="A74" s="16"/>
      <c r="B74" s="16" t="s">
        <v>18</v>
      </c>
      <c r="C74" s="17">
        <v>572236</v>
      </c>
      <c r="D74" s="17"/>
      <c r="E74" s="17">
        <v>52</v>
      </c>
      <c r="F74" s="17">
        <v>75</v>
      </c>
      <c r="G74" s="17">
        <v>52</v>
      </c>
      <c r="H74" s="17"/>
      <c r="I74" s="17">
        <v>20</v>
      </c>
      <c r="AA74" s="21"/>
    </row>
    <row r="75" spans="1:9" ht="2.25" customHeight="1">
      <c r="A75" s="16"/>
      <c r="B75" s="19"/>
      <c r="C75" s="17"/>
      <c r="D75" s="20"/>
      <c r="E75" s="20"/>
      <c r="F75" s="20"/>
      <c r="G75" s="20"/>
      <c r="H75" s="20"/>
      <c r="I75" s="20"/>
    </row>
    <row r="76" spans="1:9" ht="11.25">
      <c r="A76" s="28" t="s">
        <v>44</v>
      </c>
      <c r="B76" s="19"/>
      <c r="C76" s="17"/>
      <c r="D76" s="20"/>
      <c r="E76" s="20"/>
      <c r="F76" s="20"/>
      <c r="G76" s="20"/>
      <c r="H76" s="20"/>
      <c r="I76" s="20"/>
    </row>
    <row r="77" spans="1:9" ht="11.25">
      <c r="A77" s="16"/>
      <c r="B77" s="29" t="s">
        <v>25</v>
      </c>
      <c r="C77" s="20">
        <v>688</v>
      </c>
      <c r="D77" s="20"/>
      <c r="E77" s="20">
        <v>9</v>
      </c>
      <c r="F77" s="20">
        <v>22</v>
      </c>
      <c r="G77" s="20">
        <v>9</v>
      </c>
      <c r="H77" s="20"/>
      <c r="I77" s="20">
        <v>72</v>
      </c>
    </row>
    <row r="78" spans="1:9" ht="11.25">
      <c r="A78" s="16"/>
      <c r="B78" s="29" t="s">
        <v>26</v>
      </c>
      <c r="C78" s="20">
        <v>2460</v>
      </c>
      <c r="D78" s="20"/>
      <c r="E78" s="20">
        <v>6</v>
      </c>
      <c r="F78" s="20">
        <v>18</v>
      </c>
      <c r="G78" s="20">
        <v>6</v>
      </c>
      <c r="H78" s="20"/>
      <c r="I78" s="20">
        <v>77</v>
      </c>
    </row>
    <row r="79" spans="1:9" ht="11.25">
      <c r="A79" s="16"/>
      <c r="B79" s="29" t="s">
        <v>27</v>
      </c>
      <c r="C79" s="20">
        <v>1077</v>
      </c>
      <c r="D79" s="20"/>
      <c r="E79" s="20">
        <v>1</v>
      </c>
      <c r="F79" s="20">
        <v>2</v>
      </c>
      <c r="G79" s="20">
        <v>1</v>
      </c>
      <c r="H79" s="20"/>
      <c r="I79" s="20">
        <v>97</v>
      </c>
    </row>
    <row r="80" spans="1:9" ht="11.25">
      <c r="A80" s="16"/>
      <c r="B80" s="29" t="s">
        <v>28</v>
      </c>
      <c r="C80" s="20">
        <v>608</v>
      </c>
      <c r="D80" s="20"/>
      <c r="E80" s="20">
        <v>0</v>
      </c>
      <c r="F80" s="20">
        <v>1</v>
      </c>
      <c r="G80" s="20">
        <v>0</v>
      </c>
      <c r="H80" s="20"/>
      <c r="I80" s="20">
        <v>98</v>
      </c>
    </row>
    <row r="81" spans="1:9" ht="11.25">
      <c r="A81" s="16"/>
      <c r="B81" s="29" t="s">
        <v>29</v>
      </c>
      <c r="C81" s="20">
        <v>3559</v>
      </c>
      <c r="D81" s="20"/>
      <c r="E81" s="20">
        <v>10</v>
      </c>
      <c r="F81" s="20">
        <v>30</v>
      </c>
      <c r="G81" s="20">
        <v>10</v>
      </c>
      <c r="H81" s="20"/>
      <c r="I81" s="20">
        <v>62</v>
      </c>
    </row>
    <row r="82" spans="1:9" ht="13.5" customHeight="1">
      <c r="A82" s="16"/>
      <c r="B82" s="29" t="s">
        <v>30</v>
      </c>
      <c r="C82" s="20">
        <v>11877</v>
      </c>
      <c r="D82" s="20"/>
      <c r="E82" s="20">
        <v>17</v>
      </c>
      <c r="F82" s="20">
        <v>34</v>
      </c>
      <c r="G82" s="20">
        <v>16</v>
      </c>
      <c r="H82" s="20"/>
      <c r="I82" s="20">
        <v>59</v>
      </c>
    </row>
    <row r="83" spans="1:9" ht="11.25">
      <c r="A83" s="16"/>
      <c r="B83" s="29" t="s">
        <v>31</v>
      </c>
      <c r="C83" s="20">
        <v>675</v>
      </c>
      <c r="D83" s="20"/>
      <c r="E83" s="20">
        <v>21</v>
      </c>
      <c r="F83" s="20">
        <v>40</v>
      </c>
      <c r="G83" s="20">
        <v>21</v>
      </c>
      <c r="H83" s="20"/>
      <c r="I83" s="20">
        <v>54</v>
      </c>
    </row>
    <row r="84" spans="1:9" ht="11.25">
      <c r="A84" s="16"/>
      <c r="B84" s="29" t="s">
        <v>32</v>
      </c>
      <c r="C84" s="20">
        <v>438</v>
      </c>
      <c r="D84" s="20"/>
      <c r="E84" s="20">
        <v>29</v>
      </c>
      <c r="F84" s="20">
        <v>51</v>
      </c>
      <c r="G84" s="20">
        <v>29</v>
      </c>
      <c r="H84" s="20"/>
      <c r="I84" s="20">
        <v>42</v>
      </c>
    </row>
    <row r="85" spans="1:9" ht="11.25">
      <c r="A85" s="16"/>
      <c r="B85" s="29" t="s">
        <v>33</v>
      </c>
      <c r="C85" s="20">
        <v>60</v>
      </c>
      <c r="D85" s="20"/>
      <c r="E85" s="20">
        <v>13</v>
      </c>
      <c r="F85" s="20">
        <v>25</v>
      </c>
      <c r="G85" s="20">
        <v>13</v>
      </c>
      <c r="H85" s="20"/>
      <c r="I85" s="20">
        <v>73</v>
      </c>
    </row>
    <row r="86" spans="1:9" ht="11.25">
      <c r="A86" s="16"/>
      <c r="B86" s="29" t="s">
        <v>34</v>
      </c>
      <c r="C86" s="20">
        <v>1648</v>
      </c>
      <c r="D86" s="20"/>
      <c r="E86" s="20">
        <v>19</v>
      </c>
      <c r="F86" s="20">
        <v>36</v>
      </c>
      <c r="G86" s="20">
        <v>18</v>
      </c>
      <c r="H86" s="20"/>
      <c r="I86" s="20">
        <v>58</v>
      </c>
    </row>
    <row r="87" spans="1:9" ht="11.25">
      <c r="A87" s="16"/>
      <c r="B87" s="29" t="s">
        <v>35</v>
      </c>
      <c r="C87" s="20">
        <v>2497</v>
      </c>
      <c r="D87" s="20"/>
      <c r="E87" s="20">
        <v>6</v>
      </c>
      <c r="F87" s="20">
        <v>16</v>
      </c>
      <c r="G87" s="20">
        <v>6</v>
      </c>
      <c r="H87" s="20"/>
      <c r="I87" s="20">
        <v>79</v>
      </c>
    </row>
    <row r="88" spans="1:9" ht="11.25">
      <c r="A88" s="16"/>
      <c r="B88" s="29" t="s">
        <v>36</v>
      </c>
      <c r="C88" s="20">
        <v>1015</v>
      </c>
      <c r="D88" s="20"/>
      <c r="E88" s="20">
        <v>17</v>
      </c>
      <c r="F88" s="20">
        <v>33</v>
      </c>
      <c r="G88" s="20">
        <v>17</v>
      </c>
      <c r="H88" s="20"/>
      <c r="I88" s="20">
        <v>62</v>
      </c>
    </row>
    <row r="89" spans="1:27" s="18" customFormat="1" ht="11.25">
      <c r="A89" s="16"/>
      <c r="B89" s="42" t="s">
        <v>45</v>
      </c>
      <c r="C89" s="17">
        <v>26602</v>
      </c>
      <c r="D89" s="17"/>
      <c r="E89" s="17">
        <v>13</v>
      </c>
      <c r="F89" s="17">
        <v>28</v>
      </c>
      <c r="G89" s="17">
        <v>13</v>
      </c>
      <c r="H89" s="17"/>
      <c r="I89" s="17">
        <v>66</v>
      </c>
      <c r="AA89" s="21"/>
    </row>
    <row r="90" spans="1:9" ht="3.75" customHeight="1">
      <c r="A90" s="16"/>
      <c r="B90" s="19"/>
      <c r="C90" s="17"/>
      <c r="D90" s="20"/>
      <c r="E90" s="23"/>
      <c r="F90" s="23"/>
      <c r="G90" s="23"/>
      <c r="H90" s="23"/>
      <c r="I90" s="23"/>
    </row>
    <row r="91" spans="1:9" ht="11.25">
      <c r="A91" s="277">
        <v>2010</v>
      </c>
      <c r="B91" s="277"/>
      <c r="C91" s="17"/>
      <c r="D91" s="20"/>
      <c r="E91" s="23"/>
      <c r="F91" s="23"/>
      <c r="G91" s="23"/>
      <c r="H91" s="23"/>
      <c r="I91" s="23"/>
    </row>
    <row r="92" spans="1:9" ht="2.25" customHeight="1">
      <c r="A92" s="22"/>
      <c r="B92" s="25"/>
      <c r="C92" s="17"/>
      <c r="D92" s="20"/>
      <c r="E92" s="23"/>
      <c r="F92" s="23"/>
      <c r="G92" s="23"/>
      <c r="H92" s="23"/>
      <c r="I92" s="23"/>
    </row>
    <row r="93" spans="1:9" ht="11.25">
      <c r="A93" s="22" t="s">
        <v>627</v>
      </c>
      <c r="B93" s="25"/>
      <c r="C93" s="17"/>
      <c r="D93" s="20"/>
      <c r="E93" s="23"/>
      <c r="F93" s="23"/>
      <c r="G93" s="23"/>
      <c r="H93" s="23"/>
      <c r="I93" s="23"/>
    </row>
    <row r="94" spans="1:27" s="18" customFormat="1" ht="11.25">
      <c r="A94" s="16"/>
      <c r="B94" s="16" t="s">
        <v>19</v>
      </c>
      <c r="C94" s="17">
        <v>512965</v>
      </c>
      <c r="D94" s="17"/>
      <c r="E94" s="17">
        <v>60</v>
      </c>
      <c r="F94" s="17">
        <v>82</v>
      </c>
      <c r="G94" s="17">
        <v>60</v>
      </c>
      <c r="H94" s="17"/>
      <c r="I94" s="17">
        <v>16</v>
      </c>
      <c r="AA94" s="21"/>
    </row>
    <row r="95" spans="1:27" s="18" customFormat="1" ht="11.25">
      <c r="A95" s="16"/>
      <c r="B95" s="16" t="s">
        <v>20</v>
      </c>
      <c r="C95" s="17">
        <v>58152</v>
      </c>
      <c r="D95" s="17"/>
      <c r="E95" s="17">
        <v>19</v>
      </c>
      <c r="F95" s="17">
        <v>38</v>
      </c>
      <c r="G95" s="17">
        <v>19</v>
      </c>
      <c r="H95" s="17"/>
      <c r="I95" s="17">
        <v>58</v>
      </c>
      <c r="AA95" s="21"/>
    </row>
    <row r="96" spans="1:9" ht="11.25">
      <c r="A96" s="16"/>
      <c r="B96" s="26" t="s">
        <v>21</v>
      </c>
      <c r="C96" s="20">
        <v>51770</v>
      </c>
      <c r="D96" s="20"/>
      <c r="E96" s="20">
        <v>20</v>
      </c>
      <c r="F96" s="20">
        <v>41</v>
      </c>
      <c r="G96" s="20">
        <v>20</v>
      </c>
      <c r="H96" s="20"/>
      <c r="I96" s="20">
        <v>55</v>
      </c>
    </row>
    <row r="97" spans="1:9" ht="11.25">
      <c r="A97" s="16"/>
      <c r="B97" s="27" t="s">
        <v>22</v>
      </c>
      <c r="C97" s="20">
        <v>28873</v>
      </c>
      <c r="D97" s="20"/>
      <c r="E97" s="20">
        <v>22</v>
      </c>
      <c r="F97" s="20">
        <v>45</v>
      </c>
      <c r="G97" s="20">
        <v>22</v>
      </c>
      <c r="H97" s="20"/>
      <c r="I97" s="20">
        <v>51</v>
      </c>
    </row>
    <row r="98" spans="1:9" ht="11.25">
      <c r="A98" s="16"/>
      <c r="B98" s="27" t="s">
        <v>23</v>
      </c>
      <c r="C98" s="20">
        <v>22897</v>
      </c>
      <c r="D98" s="20"/>
      <c r="E98" s="20">
        <v>18</v>
      </c>
      <c r="F98" s="20">
        <v>37</v>
      </c>
      <c r="G98" s="20">
        <v>18</v>
      </c>
      <c r="H98" s="20"/>
      <c r="I98" s="20">
        <v>59</v>
      </c>
    </row>
    <row r="99" spans="1:9" ht="11.25">
      <c r="A99" s="16"/>
      <c r="B99" s="26" t="s">
        <v>24</v>
      </c>
      <c r="C99" s="20">
        <v>6382</v>
      </c>
      <c r="D99" s="20"/>
      <c r="E99" s="20">
        <v>5</v>
      </c>
      <c r="F99" s="20">
        <v>11</v>
      </c>
      <c r="G99" s="20">
        <v>5</v>
      </c>
      <c r="H99" s="20"/>
      <c r="I99" s="20">
        <v>88</v>
      </c>
    </row>
    <row r="100" spans="1:9" ht="11.25">
      <c r="A100" s="16"/>
      <c r="B100" s="19" t="s">
        <v>17</v>
      </c>
      <c r="C100" s="20">
        <v>13982</v>
      </c>
      <c r="D100" s="20"/>
      <c r="E100" s="20">
        <v>51</v>
      </c>
      <c r="F100" s="20">
        <v>69</v>
      </c>
      <c r="G100" s="20">
        <v>51</v>
      </c>
      <c r="H100" s="20"/>
      <c r="I100" s="20">
        <v>29</v>
      </c>
    </row>
    <row r="101" spans="1:27" s="18" customFormat="1" ht="11.25">
      <c r="A101" s="16"/>
      <c r="B101" s="16" t="s">
        <v>18</v>
      </c>
      <c r="C101" s="17">
        <v>585099</v>
      </c>
      <c r="D101" s="17"/>
      <c r="E101" s="17">
        <v>56</v>
      </c>
      <c r="F101" s="17">
        <v>77</v>
      </c>
      <c r="G101" s="17">
        <v>56</v>
      </c>
      <c r="H101" s="17"/>
      <c r="I101" s="17">
        <v>20</v>
      </c>
      <c r="AA101" s="21"/>
    </row>
    <row r="102" spans="1:9" ht="2.25" customHeight="1">
      <c r="A102" s="16"/>
      <c r="B102" s="19"/>
      <c r="C102" s="17"/>
      <c r="D102" s="20"/>
      <c r="E102" s="20"/>
      <c r="F102" s="20"/>
      <c r="G102" s="20"/>
      <c r="H102" s="20"/>
      <c r="I102" s="20"/>
    </row>
    <row r="103" spans="1:9" ht="11.25">
      <c r="A103" s="28" t="s">
        <v>44</v>
      </c>
      <c r="B103" s="19"/>
      <c r="C103" s="17"/>
      <c r="D103" s="20"/>
      <c r="E103" s="20"/>
      <c r="F103" s="20"/>
      <c r="G103" s="20"/>
      <c r="H103" s="20"/>
      <c r="I103" s="20"/>
    </row>
    <row r="104" spans="1:9" ht="11.25">
      <c r="A104" s="16"/>
      <c r="B104" s="29" t="s">
        <v>25</v>
      </c>
      <c r="C104" s="20">
        <v>769</v>
      </c>
      <c r="D104" s="20"/>
      <c r="E104" s="20">
        <v>11</v>
      </c>
      <c r="F104" s="20">
        <v>25</v>
      </c>
      <c r="G104" s="20">
        <v>11</v>
      </c>
      <c r="H104" s="20"/>
      <c r="I104" s="20">
        <v>71</v>
      </c>
    </row>
    <row r="105" spans="1:9" ht="11.25">
      <c r="A105" s="16"/>
      <c r="B105" s="29" t="s">
        <v>26</v>
      </c>
      <c r="C105" s="20">
        <v>2506</v>
      </c>
      <c r="D105" s="20"/>
      <c r="E105" s="20">
        <v>8</v>
      </c>
      <c r="F105" s="20">
        <v>20</v>
      </c>
      <c r="G105" s="20">
        <v>8</v>
      </c>
      <c r="H105" s="20"/>
      <c r="I105" s="20">
        <v>78</v>
      </c>
    </row>
    <row r="106" spans="1:9" ht="11.25">
      <c r="A106" s="16"/>
      <c r="B106" s="29" t="s">
        <v>27</v>
      </c>
      <c r="C106" s="20">
        <v>1240</v>
      </c>
      <c r="D106" s="20"/>
      <c r="E106" s="20">
        <v>1</v>
      </c>
      <c r="F106" s="20">
        <v>2</v>
      </c>
      <c r="G106" s="20">
        <v>1</v>
      </c>
      <c r="H106" s="20"/>
      <c r="I106" s="20">
        <v>98</v>
      </c>
    </row>
    <row r="107" spans="1:9" ht="11.25">
      <c r="A107" s="16"/>
      <c r="B107" s="29" t="s">
        <v>28</v>
      </c>
      <c r="C107" s="20">
        <v>673</v>
      </c>
      <c r="D107" s="20"/>
      <c r="E107" s="20">
        <v>1</v>
      </c>
      <c r="F107" s="20">
        <v>3</v>
      </c>
      <c r="G107" s="20">
        <v>1</v>
      </c>
      <c r="H107" s="20"/>
      <c r="I107" s="20">
        <v>97</v>
      </c>
    </row>
    <row r="108" spans="1:9" ht="11.25">
      <c r="A108" s="16"/>
      <c r="B108" s="29" t="s">
        <v>29</v>
      </c>
      <c r="C108" s="20">
        <v>3785</v>
      </c>
      <c r="D108" s="20"/>
      <c r="E108" s="20">
        <v>12</v>
      </c>
      <c r="F108" s="20">
        <v>34</v>
      </c>
      <c r="G108" s="20">
        <v>12</v>
      </c>
      <c r="H108" s="20"/>
      <c r="I108" s="20">
        <v>62</v>
      </c>
    </row>
    <row r="109" spans="1:9" ht="13.5" customHeight="1">
      <c r="A109" s="16"/>
      <c r="B109" s="29" t="s">
        <v>30</v>
      </c>
      <c r="C109" s="20">
        <v>13459</v>
      </c>
      <c r="D109" s="20"/>
      <c r="E109" s="20">
        <v>19</v>
      </c>
      <c r="F109" s="20">
        <v>37</v>
      </c>
      <c r="G109" s="20">
        <v>19</v>
      </c>
      <c r="H109" s="20"/>
      <c r="I109" s="20">
        <v>59</v>
      </c>
    </row>
    <row r="110" spans="1:9" ht="11.25">
      <c r="A110" s="16"/>
      <c r="B110" s="29" t="s">
        <v>31</v>
      </c>
      <c r="C110" s="20">
        <v>718</v>
      </c>
      <c r="D110" s="20"/>
      <c r="E110" s="20">
        <v>22</v>
      </c>
      <c r="F110" s="20">
        <v>40</v>
      </c>
      <c r="G110" s="20">
        <v>22</v>
      </c>
      <c r="H110" s="20"/>
      <c r="I110" s="20">
        <v>56</v>
      </c>
    </row>
    <row r="111" spans="1:9" ht="11.25">
      <c r="A111" s="16"/>
      <c r="B111" s="29" t="s">
        <v>32</v>
      </c>
      <c r="C111" s="20">
        <v>446</v>
      </c>
      <c r="D111" s="20"/>
      <c r="E111" s="20">
        <v>32</v>
      </c>
      <c r="F111" s="20">
        <v>56</v>
      </c>
      <c r="G111" s="20">
        <v>32</v>
      </c>
      <c r="H111" s="20"/>
      <c r="I111" s="20">
        <v>42</v>
      </c>
    </row>
    <row r="112" spans="1:9" ht="11.25">
      <c r="A112" s="16"/>
      <c r="B112" s="29" t="s">
        <v>33</v>
      </c>
      <c r="C112" s="20">
        <v>51</v>
      </c>
      <c r="D112" s="20"/>
      <c r="E112" s="20">
        <v>14</v>
      </c>
      <c r="F112" s="20">
        <v>27</v>
      </c>
      <c r="G112" s="20">
        <v>14</v>
      </c>
      <c r="H112" s="20"/>
      <c r="I112" s="20">
        <v>71</v>
      </c>
    </row>
    <row r="113" spans="1:9" ht="11.25">
      <c r="A113" s="16"/>
      <c r="B113" s="29" t="s">
        <v>34</v>
      </c>
      <c r="C113" s="20">
        <v>1736</v>
      </c>
      <c r="D113" s="20"/>
      <c r="E113" s="20">
        <v>22</v>
      </c>
      <c r="F113" s="20">
        <v>39</v>
      </c>
      <c r="G113" s="20">
        <v>22</v>
      </c>
      <c r="H113" s="20"/>
      <c r="I113" s="20">
        <v>58</v>
      </c>
    </row>
    <row r="114" spans="1:9" ht="11.25">
      <c r="A114" s="16"/>
      <c r="B114" s="29" t="s">
        <v>35</v>
      </c>
      <c r="C114" s="20">
        <v>2714</v>
      </c>
      <c r="D114" s="20"/>
      <c r="E114" s="20">
        <v>7</v>
      </c>
      <c r="F114" s="20">
        <v>18</v>
      </c>
      <c r="G114" s="20">
        <v>7</v>
      </c>
      <c r="H114" s="20"/>
      <c r="I114" s="20">
        <v>80</v>
      </c>
    </row>
    <row r="115" spans="1:9" ht="11.25">
      <c r="A115" s="16"/>
      <c r="B115" s="29" t="s">
        <v>36</v>
      </c>
      <c r="C115" s="20">
        <v>1182</v>
      </c>
      <c r="D115" s="20"/>
      <c r="E115" s="20">
        <v>22</v>
      </c>
      <c r="F115" s="20">
        <v>37</v>
      </c>
      <c r="G115" s="20">
        <v>21</v>
      </c>
      <c r="H115" s="20"/>
      <c r="I115" s="20">
        <v>59</v>
      </c>
    </row>
    <row r="116" spans="1:27" s="18" customFormat="1" ht="11.25">
      <c r="A116" s="16"/>
      <c r="B116" s="42" t="s">
        <v>45</v>
      </c>
      <c r="C116" s="17">
        <v>29279</v>
      </c>
      <c r="D116" s="17"/>
      <c r="E116" s="17">
        <v>15</v>
      </c>
      <c r="F116" s="17">
        <v>31</v>
      </c>
      <c r="G116" s="17">
        <v>15</v>
      </c>
      <c r="H116" s="17"/>
      <c r="I116" s="17">
        <v>66</v>
      </c>
      <c r="AA116" s="21"/>
    </row>
    <row r="117" spans="1:9" ht="3.75" customHeight="1">
      <c r="A117" s="16"/>
      <c r="B117" s="19"/>
      <c r="C117" s="17"/>
      <c r="D117" s="20"/>
      <c r="E117" s="23"/>
      <c r="F117" s="23"/>
      <c r="G117" s="23"/>
      <c r="H117" s="23"/>
      <c r="I117" s="23"/>
    </row>
    <row r="118" spans="1:9" ht="11.25">
      <c r="A118" s="277">
        <v>2011</v>
      </c>
      <c r="B118" s="277"/>
      <c r="C118" s="17"/>
      <c r="D118" s="20"/>
      <c r="E118" s="23"/>
      <c r="F118" s="23"/>
      <c r="G118" s="23"/>
      <c r="H118" s="23"/>
      <c r="I118" s="23"/>
    </row>
    <row r="119" spans="1:9" ht="2.25" customHeight="1">
      <c r="A119" s="22"/>
      <c r="B119" s="25"/>
      <c r="C119" s="17"/>
      <c r="D119" s="20"/>
      <c r="E119" s="23"/>
      <c r="F119" s="23"/>
      <c r="G119" s="23"/>
      <c r="H119" s="23"/>
      <c r="I119" s="23"/>
    </row>
    <row r="120" spans="1:9" ht="11.25">
      <c r="A120" s="22" t="s">
        <v>627</v>
      </c>
      <c r="B120" s="25"/>
      <c r="C120" s="17"/>
      <c r="D120" s="20"/>
      <c r="E120" s="23"/>
      <c r="F120" s="23"/>
      <c r="G120" s="23"/>
      <c r="H120" s="23"/>
      <c r="I120" s="23"/>
    </row>
    <row r="121" spans="1:27" s="18" customFormat="1" ht="11.25">
      <c r="A121" s="16"/>
      <c r="B121" s="16" t="s">
        <v>19</v>
      </c>
      <c r="C121" s="17">
        <v>524337</v>
      </c>
      <c r="D121" s="17"/>
      <c r="E121" s="17">
        <v>63</v>
      </c>
      <c r="F121" s="17">
        <v>83</v>
      </c>
      <c r="G121" s="17">
        <v>63</v>
      </c>
      <c r="H121" s="17"/>
      <c r="I121" s="17">
        <v>15</v>
      </c>
      <c r="AA121" s="21"/>
    </row>
    <row r="122" spans="1:27" s="18" customFormat="1" ht="11.25">
      <c r="A122" s="16"/>
      <c r="B122" s="16" t="s">
        <v>20</v>
      </c>
      <c r="C122" s="17">
        <v>58612</v>
      </c>
      <c r="D122" s="17"/>
      <c r="E122" s="17">
        <v>21</v>
      </c>
      <c r="F122" s="17">
        <v>39</v>
      </c>
      <c r="G122" s="17">
        <v>21</v>
      </c>
      <c r="H122" s="17"/>
      <c r="I122" s="17">
        <v>59</v>
      </c>
      <c r="AA122" s="21"/>
    </row>
    <row r="123" spans="1:9" ht="11.25">
      <c r="A123" s="16"/>
      <c r="B123" s="26" t="s">
        <v>21</v>
      </c>
      <c r="C123" s="20">
        <v>51924</v>
      </c>
      <c r="D123" s="20"/>
      <c r="E123" s="20">
        <v>23</v>
      </c>
      <c r="F123" s="20">
        <v>43</v>
      </c>
      <c r="G123" s="20">
        <v>23</v>
      </c>
      <c r="H123" s="20"/>
      <c r="I123" s="20">
        <v>55</v>
      </c>
    </row>
    <row r="124" spans="1:9" ht="11.25">
      <c r="A124" s="16"/>
      <c r="B124" s="27" t="s">
        <v>22</v>
      </c>
      <c r="C124" s="20">
        <v>27733</v>
      </c>
      <c r="D124" s="20"/>
      <c r="E124" s="20">
        <v>24</v>
      </c>
      <c r="F124" s="20">
        <v>46</v>
      </c>
      <c r="G124" s="20">
        <v>24</v>
      </c>
      <c r="H124" s="20"/>
      <c r="I124" s="20">
        <v>52</v>
      </c>
    </row>
    <row r="125" spans="1:9" ht="11.25">
      <c r="A125" s="16"/>
      <c r="B125" s="27" t="s">
        <v>23</v>
      </c>
      <c r="C125" s="20">
        <v>24191</v>
      </c>
      <c r="D125" s="20"/>
      <c r="E125" s="20">
        <v>21</v>
      </c>
      <c r="F125" s="20">
        <v>39</v>
      </c>
      <c r="G125" s="20">
        <v>21</v>
      </c>
      <c r="H125" s="20"/>
      <c r="I125" s="20">
        <v>59</v>
      </c>
    </row>
    <row r="126" spans="1:9" ht="11.25">
      <c r="A126" s="16"/>
      <c r="B126" s="26" t="s">
        <v>24</v>
      </c>
      <c r="C126" s="20">
        <v>6688</v>
      </c>
      <c r="D126" s="20"/>
      <c r="E126" s="20">
        <v>5</v>
      </c>
      <c r="F126" s="20">
        <v>11</v>
      </c>
      <c r="G126" s="20">
        <v>5</v>
      </c>
      <c r="H126" s="20"/>
      <c r="I126" s="20">
        <v>88</v>
      </c>
    </row>
    <row r="127" spans="1:9" ht="11.25">
      <c r="A127" s="16"/>
      <c r="B127" s="19" t="s">
        <v>17</v>
      </c>
      <c r="C127" s="20">
        <v>13943</v>
      </c>
      <c r="D127" s="20"/>
      <c r="E127" s="20">
        <v>51</v>
      </c>
      <c r="F127" s="20">
        <v>69</v>
      </c>
      <c r="G127" s="20">
        <v>51</v>
      </c>
      <c r="H127" s="20"/>
      <c r="I127" s="20">
        <v>30</v>
      </c>
    </row>
    <row r="128" spans="1:27" s="18" customFormat="1" ht="11.25">
      <c r="A128" s="16"/>
      <c r="B128" s="16" t="s">
        <v>18</v>
      </c>
      <c r="C128" s="17">
        <v>596892</v>
      </c>
      <c r="D128" s="17"/>
      <c r="E128" s="17">
        <v>59</v>
      </c>
      <c r="F128" s="17">
        <v>79</v>
      </c>
      <c r="G128" s="17">
        <v>59</v>
      </c>
      <c r="H128" s="17"/>
      <c r="I128" s="17">
        <v>20</v>
      </c>
      <c r="AA128" s="21"/>
    </row>
    <row r="129" spans="1:9" ht="2.25" customHeight="1">
      <c r="A129" s="16"/>
      <c r="B129" s="19"/>
      <c r="C129" s="17"/>
      <c r="D129" s="20"/>
      <c r="E129" s="20"/>
      <c r="F129" s="20"/>
      <c r="G129" s="20"/>
      <c r="H129" s="20"/>
      <c r="I129" s="20"/>
    </row>
    <row r="130" spans="1:9" ht="11.25">
      <c r="A130" s="28" t="s">
        <v>44</v>
      </c>
      <c r="B130" s="19"/>
      <c r="C130" s="17"/>
      <c r="D130" s="20"/>
      <c r="E130" s="20"/>
      <c r="F130" s="20"/>
      <c r="G130" s="20"/>
      <c r="H130" s="20"/>
      <c r="I130" s="20"/>
    </row>
    <row r="131" spans="1:9" ht="11.25">
      <c r="A131" s="16"/>
      <c r="B131" s="29" t="s">
        <v>25</v>
      </c>
      <c r="C131" s="20">
        <v>783</v>
      </c>
      <c r="D131" s="20"/>
      <c r="E131" s="20">
        <v>13</v>
      </c>
      <c r="F131" s="20">
        <v>27</v>
      </c>
      <c r="G131" s="20">
        <v>13</v>
      </c>
      <c r="H131" s="20"/>
      <c r="I131" s="20">
        <v>72</v>
      </c>
    </row>
    <row r="132" spans="1:9" ht="11.25">
      <c r="A132" s="16"/>
      <c r="B132" s="29" t="s">
        <v>26</v>
      </c>
      <c r="C132" s="20">
        <v>2301</v>
      </c>
      <c r="D132" s="20"/>
      <c r="E132" s="20">
        <v>9</v>
      </c>
      <c r="F132" s="20">
        <v>20</v>
      </c>
      <c r="G132" s="20">
        <v>9</v>
      </c>
      <c r="H132" s="20"/>
      <c r="I132" s="20">
        <v>78</v>
      </c>
    </row>
    <row r="133" spans="1:9" ht="11.25">
      <c r="A133" s="16"/>
      <c r="B133" s="29" t="s">
        <v>27</v>
      </c>
      <c r="C133" s="20">
        <v>1220</v>
      </c>
      <c r="D133" s="20"/>
      <c r="E133" s="20">
        <v>1</v>
      </c>
      <c r="F133" s="20">
        <v>3</v>
      </c>
      <c r="G133" s="20">
        <v>1</v>
      </c>
      <c r="H133" s="20"/>
      <c r="I133" s="20">
        <v>97</v>
      </c>
    </row>
    <row r="134" spans="1:9" ht="11.25">
      <c r="A134" s="16"/>
      <c r="B134" s="29" t="s">
        <v>28</v>
      </c>
      <c r="C134" s="20">
        <v>667</v>
      </c>
      <c r="D134" s="20"/>
      <c r="E134" s="20">
        <v>1</v>
      </c>
      <c r="F134" s="20">
        <v>3</v>
      </c>
      <c r="G134" s="20">
        <v>1</v>
      </c>
      <c r="H134" s="20"/>
      <c r="I134" s="20">
        <v>97</v>
      </c>
    </row>
    <row r="135" spans="1:9" ht="11.25">
      <c r="A135" s="16"/>
      <c r="B135" s="29" t="s">
        <v>29</v>
      </c>
      <c r="C135" s="20">
        <v>4030</v>
      </c>
      <c r="D135" s="20"/>
      <c r="E135" s="20">
        <v>15</v>
      </c>
      <c r="F135" s="20">
        <v>36</v>
      </c>
      <c r="G135" s="20">
        <v>15</v>
      </c>
      <c r="H135" s="20"/>
      <c r="I135" s="20">
        <v>62</v>
      </c>
    </row>
    <row r="136" spans="1:9" ht="13.5" customHeight="1">
      <c r="A136" s="16"/>
      <c r="B136" s="29" t="s">
        <v>30</v>
      </c>
      <c r="C136" s="20">
        <v>14690</v>
      </c>
      <c r="D136" s="20"/>
      <c r="E136" s="20">
        <v>23</v>
      </c>
      <c r="F136" s="20">
        <v>40</v>
      </c>
      <c r="G136" s="20">
        <v>22</v>
      </c>
      <c r="H136" s="20"/>
      <c r="I136" s="20">
        <v>58</v>
      </c>
    </row>
    <row r="137" spans="1:9" ht="11.25">
      <c r="A137" s="16"/>
      <c r="B137" s="29" t="s">
        <v>31</v>
      </c>
      <c r="C137" s="20">
        <v>729</v>
      </c>
      <c r="D137" s="20"/>
      <c r="E137" s="20">
        <v>23</v>
      </c>
      <c r="F137" s="20">
        <v>42</v>
      </c>
      <c r="G137" s="20">
        <v>23</v>
      </c>
      <c r="H137" s="20"/>
      <c r="I137" s="20">
        <v>56</v>
      </c>
    </row>
    <row r="138" spans="1:9" ht="11.25">
      <c r="A138" s="16"/>
      <c r="B138" s="29" t="s">
        <v>32</v>
      </c>
      <c r="C138" s="20">
        <v>469</v>
      </c>
      <c r="D138" s="20"/>
      <c r="E138" s="20">
        <v>35</v>
      </c>
      <c r="F138" s="20">
        <v>55</v>
      </c>
      <c r="G138" s="20">
        <v>35</v>
      </c>
      <c r="H138" s="20"/>
      <c r="I138" s="20">
        <v>44</v>
      </c>
    </row>
    <row r="139" spans="1:9" ht="11.25">
      <c r="A139" s="16"/>
      <c r="B139" s="29" t="s">
        <v>33</v>
      </c>
      <c r="C139" s="20">
        <v>71</v>
      </c>
      <c r="D139" s="20"/>
      <c r="E139" s="20">
        <v>15</v>
      </c>
      <c r="F139" s="20">
        <v>21</v>
      </c>
      <c r="G139" s="20">
        <v>15</v>
      </c>
      <c r="H139" s="20"/>
      <c r="I139" s="20">
        <v>77</v>
      </c>
    </row>
    <row r="140" spans="1:9" ht="11.25">
      <c r="A140" s="16"/>
      <c r="B140" s="29" t="s">
        <v>34</v>
      </c>
      <c r="C140" s="20">
        <v>1699</v>
      </c>
      <c r="D140" s="20"/>
      <c r="E140" s="20">
        <v>22</v>
      </c>
      <c r="F140" s="20">
        <v>37</v>
      </c>
      <c r="G140" s="20">
        <v>22</v>
      </c>
      <c r="H140" s="20"/>
      <c r="I140" s="20">
        <v>61</v>
      </c>
    </row>
    <row r="141" spans="1:9" ht="11.25">
      <c r="A141" s="16"/>
      <c r="B141" s="29" t="s">
        <v>35</v>
      </c>
      <c r="C141" s="20">
        <v>2932</v>
      </c>
      <c r="D141" s="20"/>
      <c r="E141" s="20">
        <v>7</v>
      </c>
      <c r="F141" s="20">
        <v>18</v>
      </c>
      <c r="G141" s="20">
        <v>7</v>
      </c>
      <c r="H141" s="20"/>
      <c r="I141" s="20">
        <v>81</v>
      </c>
    </row>
    <row r="142" spans="1:9" ht="11.25">
      <c r="A142" s="16"/>
      <c r="B142" s="29" t="s">
        <v>36</v>
      </c>
      <c r="C142" s="20">
        <v>1288</v>
      </c>
      <c r="D142" s="20"/>
      <c r="E142" s="20">
        <v>24</v>
      </c>
      <c r="F142" s="20">
        <v>41</v>
      </c>
      <c r="G142" s="20">
        <v>24</v>
      </c>
      <c r="H142" s="20"/>
      <c r="I142" s="20">
        <v>58</v>
      </c>
    </row>
    <row r="143" spans="1:27" s="18" customFormat="1" ht="11.25">
      <c r="A143" s="30"/>
      <c r="B143" s="31" t="s">
        <v>45</v>
      </c>
      <c r="C143" s="32">
        <v>30879</v>
      </c>
      <c r="D143" s="32"/>
      <c r="E143" s="32">
        <v>18</v>
      </c>
      <c r="F143" s="32">
        <v>33</v>
      </c>
      <c r="G143" s="32">
        <v>18</v>
      </c>
      <c r="H143" s="32"/>
      <c r="I143" s="32">
        <v>65</v>
      </c>
      <c r="AA143" s="21"/>
    </row>
    <row r="144" spans="1:9" ht="9.75" customHeight="1">
      <c r="A144" s="14"/>
      <c r="C144" s="33"/>
      <c r="D144" s="33"/>
      <c r="E144" s="33"/>
      <c r="F144" s="33"/>
      <c r="G144" s="34"/>
      <c r="H144" s="34"/>
      <c r="I144" s="35" t="s">
        <v>37</v>
      </c>
    </row>
    <row r="145" spans="1:9" ht="11.25">
      <c r="A145" s="36" t="s">
        <v>38</v>
      </c>
      <c r="B145" s="37"/>
      <c r="C145" s="37"/>
      <c r="D145" s="37"/>
      <c r="E145" s="37"/>
      <c r="F145" s="37"/>
      <c r="G145" s="37"/>
      <c r="H145" s="37"/>
      <c r="I145" s="37"/>
    </row>
    <row r="146" spans="1:9" ht="11.25">
      <c r="A146" s="36" t="s">
        <v>39</v>
      </c>
      <c r="B146" s="37"/>
      <c r="C146" s="37"/>
      <c r="D146" s="37"/>
      <c r="E146" s="37"/>
      <c r="F146" s="37"/>
      <c r="G146" s="37"/>
      <c r="H146" s="37"/>
      <c r="I146" s="37"/>
    </row>
    <row r="147" spans="1:9" ht="23.25" customHeight="1">
      <c r="A147" s="276" t="s">
        <v>40</v>
      </c>
      <c r="B147" s="276"/>
      <c r="C147" s="276"/>
      <c r="D147" s="276"/>
      <c r="E147" s="276"/>
      <c r="F147" s="276"/>
      <c r="G147" s="276"/>
      <c r="H147" s="276"/>
      <c r="I147" s="276"/>
    </row>
    <row r="148" spans="1:9" ht="11.25">
      <c r="A148" s="38" t="s">
        <v>41</v>
      </c>
      <c r="B148" s="38"/>
      <c r="C148" s="38"/>
      <c r="D148" s="38"/>
      <c r="E148" s="38"/>
      <c r="F148" s="38"/>
      <c r="G148" s="38"/>
      <c r="H148" s="38"/>
      <c r="I148" s="38"/>
    </row>
    <row r="149" ht="11.25">
      <c r="A149" s="38" t="s">
        <v>42</v>
      </c>
    </row>
    <row r="150" spans="1:9" ht="11.25">
      <c r="A150" s="36" t="s">
        <v>628</v>
      </c>
      <c r="B150" s="36"/>
      <c r="C150" s="39"/>
      <c r="D150" s="39"/>
      <c r="E150" s="39"/>
      <c r="F150" s="39"/>
      <c r="G150" s="39"/>
      <c r="H150" s="39"/>
      <c r="I150" s="39"/>
    </row>
    <row r="151" spans="1:9" ht="10.5" customHeight="1">
      <c r="A151" s="36" t="s">
        <v>46</v>
      </c>
      <c r="B151" s="36"/>
      <c r="C151" s="36"/>
      <c r="D151" s="36"/>
      <c r="E151" s="36"/>
      <c r="F151" s="36"/>
      <c r="G151" s="36"/>
      <c r="H151" s="36"/>
      <c r="I151" s="36"/>
    </row>
    <row r="152" spans="1:9" ht="2.25" customHeight="1" hidden="1">
      <c r="A152" s="40"/>
      <c r="B152" s="40"/>
      <c r="C152" s="40"/>
      <c r="D152" s="40"/>
      <c r="E152" s="40"/>
      <c r="F152" s="40"/>
      <c r="G152" s="40"/>
      <c r="H152" s="40"/>
      <c r="I152" s="40"/>
    </row>
    <row r="153" spans="1:9" ht="11.25">
      <c r="A153" s="41" t="s">
        <v>43</v>
      </c>
      <c r="B153" s="36"/>
      <c r="C153" s="36"/>
      <c r="D153" s="36"/>
      <c r="E153" s="36"/>
      <c r="F153" s="36"/>
      <c r="G153" s="36"/>
      <c r="H153" s="36"/>
      <c r="I153" s="36"/>
    </row>
    <row r="154" spans="1:8" ht="11.25">
      <c r="A154" s="36" t="s">
        <v>64</v>
      </c>
      <c r="B154" s="36"/>
      <c r="C154" s="36"/>
      <c r="D154" s="36"/>
      <c r="E154" s="39"/>
      <c r="F154" s="37"/>
      <c r="G154" s="37"/>
      <c r="H154" s="37"/>
    </row>
    <row r="155" spans="2:9" ht="11.25">
      <c r="B155" s="36"/>
      <c r="C155" s="37"/>
      <c r="D155" s="37"/>
      <c r="E155" s="37"/>
      <c r="F155" s="37"/>
      <c r="G155" s="37"/>
      <c r="H155" s="37"/>
      <c r="I155" s="37"/>
    </row>
  </sheetData>
  <sheetProtection/>
  <mergeCells count="8">
    <mergeCell ref="E7:G7"/>
    <mergeCell ref="I7:I8"/>
    <mergeCell ref="A147:I147"/>
    <mergeCell ref="A118:B118"/>
    <mergeCell ref="A10:B10"/>
    <mergeCell ref="A37:B37"/>
    <mergeCell ref="A64:B64"/>
    <mergeCell ref="A91:B91"/>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L45"/>
  <sheetViews>
    <sheetView zoomScalePageLayoutView="0" workbookViewId="0" topLeftCell="A1">
      <selection activeCell="A1" sqref="A1:L1"/>
    </sheetView>
  </sheetViews>
  <sheetFormatPr defaultColWidth="9.140625" defaultRowHeight="15"/>
  <cols>
    <col min="1" max="1" width="3.421875" style="92" customWidth="1"/>
    <col min="2" max="2" width="33.421875" style="92" customWidth="1"/>
    <col min="3" max="3" width="8.7109375" style="92" customWidth="1"/>
    <col min="4" max="11" width="8.00390625" style="92" customWidth="1"/>
    <col min="12" max="12" width="11.140625" style="92" customWidth="1"/>
    <col min="13" max="218" width="9.140625" style="92" customWidth="1"/>
    <col min="219" max="219" width="3.421875" style="92" customWidth="1"/>
    <col min="220" max="220" width="33.421875" style="92" customWidth="1"/>
    <col min="221" max="221" width="8.7109375" style="92" customWidth="1"/>
    <col min="222" max="229" width="8.00390625" style="92" customWidth="1"/>
    <col min="230" max="230" width="11.140625" style="92" customWidth="1"/>
    <col min="231" max="231" width="13.00390625" style="92" customWidth="1"/>
    <col min="232" max="236" width="10.7109375" style="92" customWidth="1"/>
    <col min="237" max="243" width="9.140625" style="92" customWidth="1"/>
    <col min="244" max="246" width="0" style="92" hidden="1" customWidth="1"/>
    <col min="247" max="16384" width="9.140625" style="92" customWidth="1"/>
  </cols>
  <sheetData>
    <row r="1" spans="1:12" ht="12.75" customHeight="1">
      <c r="A1" s="296" t="s">
        <v>464</v>
      </c>
      <c r="B1" s="296"/>
      <c r="C1" s="296"/>
      <c r="D1" s="296"/>
      <c r="E1" s="296"/>
      <c r="F1" s="296"/>
      <c r="G1" s="296"/>
      <c r="H1" s="296"/>
      <c r="I1" s="296"/>
      <c r="J1" s="296"/>
      <c r="K1" s="296"/>
      <c r="L1" s="296"/>
    </row>
    <row r="2" spans="1:11" s="132" customFormat="1" ht="14.25">
      <c r="A2" s="161" t="s">
        <v>463</v>
      </c>
      <c r="B2" s="161"/>
      <c r="C2" s="162"/>
      <c r="D2" s="162"/>
      <c r="E2" s="162"/>
      <c r="F2" s="162"/>
      <c r="G2" s="162"/>
      <c r="H2" s="47"/>
      <c r="I2" s="61"/>
      <c r="J2" s="61"/>
      <c r="K2" s="61"/>
    </row>
    <row r="3" spans="1:8" s="132" customFormat="1" ht="12.75">
      <c r="A3" s="161" t="s">
        <v>119</v>
      </c>
      <c r="B3" s="161"/>
      <c r="C3" s="162"/>
      <c r="D3" s="162"/>
      <c r="E3" s="162"/>
      <c r="F3" s="162"/>
      <c r="G3" s="162"/>
      <c r="H3" s="47"/>
    </row>
    <row r="4" spans="1:8" s="132" customFormat="1" ht="12.75">
      <c r="A4" s="163"/>
      <c r="B4" s="164"/>
      <c r="C4" s="164"/>
      <c r="D4" s="164"/>
      <c r="E4" s="164"/>
      <c r="F4" s="164"/>
      <c r="G4" s="164"/>
      <c r="H4" s="121"/>
    </row>
    <row r="5" spans="1:8" ht="12.75">
      <c r="A5" s="165"/>
      <c r="B5" s="121"/>
      <c r="C5" s="121"/>
      <c r="D5" s="121"/>
      <c r="E5" s="121"/>
      <c r="F5" s="121"/>
      <c r="G5" s="121"/>
      <c r="H5" s="121"/>
    </row>
    <row r="6" spans="2:8" ht="12.75">
      <c r="B6" s="121"/>
      <c r="C6" s="121"/>
      <c r="D6" s="121"/>
      <c r="E6" s="121"/>
      <c r="F6" s="121"/>
      <c r="G6" s="121"/>
      <c r="H6" s="121"/>
    </row>
    <row r="7" spans="1:12" ht="11.25">
      <c r="A7" s="75"/>
      <c r="B7" s="77"/>
      <c r="C7" s="77"/>
      <c r="D7" s="77"/>
      <c r="E7" s="77"/>
      <c r="F7" s="77"/>
      <c r="G7" s="77"/>
      <c r="H7" s="77"/>
      <c r="I7" s="166"/>
      <c r="J7" s="166"/>
      <c r="K7" s="166"/>
      <c r="L7" s="166"/>
    </row>
    <row r="8" spans="1:12" ht="11.25">
      <c r="A8" s="299" t="s">
        <v>462</v>
      </c>
      <c r="B8" s="299"/>
      <c r="C8" s="299" t="s">
        <v>121</v>
      </c>
      <c r="D8" s="301" t="s">
        <v>122</v>
      </c>
      <c r="E8" s="311"/>
      <c r="F8" s="311"/>
      <c r="G8" s="311"/>
      <c r="H8" s="311"/>
      <c r="I8" s="311"/>
      <c r="J8" s="311"/>
      <c r="K8" s="311"/>
      <c r="L8" s="311"/>
    </row>
    <row r="9" spans="1:12" ht="33" customHeight="1">
      <c r="A9" s="300"/>
      <c r="B9" s="300"/>
      <c r="C9" s="300"/>
      <c r="D9" s="126" t="s">
        <v>123</v>
      </c>
      <c r="E9" s="126" t="s">
        <v>124</v>
      </c>
      <c r="F9" s="126" t="s">
        <v>125</v>
      </c>
      <c r="G9" s="126" t="s">
        <v>126</v>
      </c>
      <c r="H9" s="126" t="s">
        <v>127</v>
      </c>
      <c r="I9" s="126" t="s">
        <v>87</v>
      </c>
      <c r="J9" s="126" t="s">
        <v>88</v>
      </c>
      <c r="K9" s="126" t="s">
        <v>128</v>
      </c>
      <c r="L9" s="126" t="s">
        <v>129</v>
      </c>
    </row>
    <row r="10" spans="1:12" ht="11.25">
      <c r="A10" s="312">
        <v>2011</v>
      </c>
      <c r="B10" s="313"/>
      <c r="C10" s="135"/>
      <c r="D10" s="136"/>
      <c r="E10" s="136"/>
      <c r="F10" s="136"/>
      <c r="G10" s="136"/>
      <c r="H10" s="136"/>
      <c r="I10" s="136"/>
      <c r="J10" s="136"/>
      <c r="K10" s="136"/>
      <c r="L10" s="136"/>
    </row>
    <row r="11" spans="1:12" ht="3.75" customHeight="1">
      <c r="A11" s="139"/>
      <c r="B11" s="88"/>
      <c r="C11" s="135"/>
      <c r="D11" s="136"/>
      <c r="E11" s="136"/>
      <c r="F11" s="136"/>
      <c r="G11" s="136"/>
      <c r="H11" s="136"/>
      <c r="I11" s="136"/>
      <c r="J11" s="136"/>
      <c r="K11" s="136"/>
      <c r="L11" s="136"/>
    </row>
    <row r="12" spans="1:12" ht="11.25">
      <c r="A12" s="139" t="s">
        <v>627</v>
      </c>
      <c r="B12" s="88"/>
      <c r="C12" s="135"/>
      <c r="D12" s="136"/>
      <c r="E12" s="136"/>
      <c r="F12" s="136"/>
      <c r="G12" s="136"/>
      <c r="H12" s="136"/>
      <c r="I12" s="136"/>
      <c r="J12" s="136"/>
      <c r="K12" s="136"/>
      <c r="L12" s="136"/>
    </row>
    <row r="13" spans="1:12" ht="11.25">
      <c r="A13" s="128"/>
      <c r="B13" s="24" t="s">
        <v>19</v>
      </c>
      <c r="C13" s="135">
        <v>407619</v>
      </c>
      <c r="D13" s="136" t="s">
        <v>439</v>
      </c>
      <c r="E13" s="136" t="s">
        <v>439</v>
      </c>
      <c r="F13" s="136" t="s">
        <v>439</v>
      </c>
      <c r="G13" s="136" t="s">
        <v>439</v>
      </c>
      <c r="H13" s="136" t="s">
        <v>439</v>
      </c>
      <c r="I13" s="136" t="s">
        <v>439</v>
      </c>
      <c r="J13" s="136" t="s">
        <v>439</v>
      </c>
      <c r="K13" s="136" t="s">
        <v>439</v>
      </c>
      <c r="L13" s="136">
        <v>81</v>
      </c>
    </row>
    <row r="14" spans="1:12" ht="11.25">
      <c r="A14" s="128"/>
      <c r="B14" s="24" t="s">
        <v>20</v>
      </c>
      <c r="C14" s="135">
        <v>137147</v>
      </c>
      <c r="D14" s="136" t="s">
        <v>439</v>
      </c>
      <c r="E14" s="136" t="s">
        <v>439</v>
      </c>
      <c r="F14" s="136" t="s">
        <v>439</v>
      </c>
      <c r="G14" s="136" t="s">
        <v>439</v>
      </c>
      <c r="H14" s="136" t="s">
        <v>439</v>
      </c>
      <c r="I14" s="136" t="s">
        <v>439</v>
      </c>
      <c r="J14" s="136" t="s">
        <v>439</v>
      </c>
      <c r="K14" s="136" t="s">
        <v>439</v>
      </c>
      <c r="L14" s="136">
        <v>26</v>
      </c>
    </row>
    <row r="15" spans="1:12" ht="11.25">
      <c r="A15" s="128"/>
      <c r="B15" s="140" t="s">
        <v>21</v>
      </c>
      <c r="C15" s="135">
        <v>119903</v>
      </c>
      <c r="D15" s="136" t="s">
        <v>439</v>
      </c>
      <c r="E15" s="136" t="s">
        <v>439</v>
      </c>
      <c r="F15" s="136" t="s">
        <v>439</v>
      </c>
      <c r="G15" s="136" t="s">
        <v>439</v>
      </c>
      <c r="H15" s="136" t="s">
        <v>439</v>
      </c>
      <c r="I15" s="136" t="s">
        <v>439</v>
      </c>
      <c r="J15" s="136" t="s">
        <v>439</v>
      </c>
      <c r="K15" s="136" t="s">
        <v>439</v>
      </c>
      <c r="L15" s="136">
        <v>28</v>
      </c>
    </row>
    <row r="16" spans="1:12" ht="11.25">
      <c r="A16" s="128"/>
      <c r="B16" s="141" t="s">
        <v>22</v>
      </c>
      <c r="C16" s="135">
        <v>75841</v>
      </c>
      <c r="D16" s="136" t="s">
        <v>439</v>
      </c>
      <c r="E16" s="136" t="s">
        <v>439</v>
      </c>
      <c r="F16" s="136" t="s">
        <v>439</v>
      </c>
      <c r="G16" s="136" t="s">
        <v>439</v>
      </c>
      <c r="H16" s="136" t="s">
        <v>439</v>
      </c>
      <c r="I16" s="136" t="s">
        <v>439</v>
      </c>
      <c r="J16" s="136" t="s">
        <v>439</v>
      </c>
      <c r="K16" s="136" t="s">
        <v>439</v>
      </c>
      <c r="L16" s="136">
        <v>31</v>
      </c>
    </row>
    <row r="17" spans="1:12" ht="11.25">
      <c r="A17" s="128"/>
      <c r="B17" s="141" t="s">
        <v>23</v>
      </c>
      <c r="C17" s="135">
        <v>44062</v>
      </c>
      <c r="D17" s="136" t="s">
        <v>439</v>
      </c>
      <c r="E17" s="136" t="s">
        <v>439</v>
      </c>
      <c r="F17" s="136" t="s">
        <v>439</v>
      </c>
      <c r="G17" s="136" t="s">
        <v>439</v>
      </c>
      <c r="H17" s="136" t="s">
        <v>439</v>
      </c>
      <c r="I17" s="136" t="s">
        <v>439</v>
      </c>
      <c r="J17" s="136" t="s">
        <v>439</v>
      </c>
      <c r="K17" s="136" t="s">
        <v>439</v>
      </c>
      <c r="L17" s="136">
        <v>22</v>
      </c>
    </row>
    <row r="18" spans="1:12" ht="11.25">
      <c r="A18" s="128"/>
      <c r="B18" s="140" t="s">
        <v>24</v>
      </c>
      <c r="C18" s="135">
        <v>17244</v>
      </c>
      <c r="D18" s="136" t="s">
        <v>439</v>
      </c>
      <c r="E18" s="136" t="s">
        <v>439</v>
      </c>
      <c r="F18" s="136" t="s">
        <v>439</v>
      </c>
      <c r="G18" s="136" t="s">
        <v>439</v>
      </c>
      <c r="H18" s="136" t="s">
        <v>439</v>
      </c>
      <c r="I18" s="136" t="s">
        <v>439</v>
      </c>
      <c r="J18" s="136" t="s">
        <v>439</v>
      </c>
      <c r="K18" s="136" t="s">
        <v>439</v>
      </c>
      <c r="L18" s="136">
        <v>11</v>
      </c>
    </row>
    <row r="19" spans="1:12" ht="11.25">
      <c r="A19" s="128"/>
      <c r="B19" s="72" t="s">
        <v>71</v>
      </c>
      <c r="C19" s="135">
        <v>1892</v>
      </c>
      <c r="D19" s="136" t="s">
        <v>439</v>
      </c>
      <c r="E19" s="136" t="s">
        <v>439</v>
      </c>
      <c r="F19" s="136" t="s">
        <v>439</v>
      </c>
      <c r="G19" s="136" t="s">
        <v>439</v>
      </c>
      <c r="H19" s="136" t="s">
        <v>439</v>
      </c>
      <c r="I19" s="136" t="s">
        <v>439</v>
      </c>
      <c r="J19" s="136" t="s">
        <v>439</v>
      </c>
      <c r="K19" s="136" t="s">
        <v>439</v>
      </c>
      <c r="L19" s="136">
        <v>42</v>
      </c>
    </row>
    <row r="20" spans="1:12" s="132" customFormat="1" ht="11.25">
      <c r="A20" s="61"/>
      <c r="B20" s="61" t="s">
        <v>18</v>
      </c>
      <c r="C20" s="130">
        <v>546658</v>
      </c>
      <c r="D20" s="131" t="s">
        <v>439</v>
      </c>
      <c r="E20" s="131" t="s">
        <v>439</v>
      </c>
      <c r="F20" s="131" t="s">
        <v>439</v>
      </c>
      <c r="G20" s="131" t="s">
        <v>439</v>
      </c>
      <c r="H20" s="131" t="s">
        <v>439</v>
      </c>
      <c r="I20" s="131" t="s">
        <v>439</v>
      </c>
      <c r="J20" s="131" t="s">
        <v>439</v>
      </c>
      <c r="K20" s="131" t="s">
        <v>439</v>
      </c>
      <c r="L20" s="131">
        <v>67</v>
      </c>
    </row>
    <row r="21" spans="1:12" ht="4.5" customHeight="1">
      <c r="A21" s="61"/>
      <c r="B21" s="72"/>
      <c r="C21" s="20"/>
      <c r="D21" s="66"/>
      <c r="E21" s="66"/>
      <c r="F21" s="66"/>
      <c r="G21" s="66"/>
      <c r="H21" s="66"/>
      <c r="I21" s="66"/>
      <c r="J21" s="66"/>
      <c r="K21" s="66"/>
      <c r="L21" s="66"/>
    </row>
    <row r="22" spans="1:12" ht="11.25">
      <c r="A22" s="142" t="s">
        <v>91</v>
      </c>
      <c r="B22" s="72"/>
      <c r="C22" s="135"/>
      <c r="D22" s="136"/>
      <c r="E22" s="136"/>
      <c r="F22" s="136"/>
      <c r="G22" s="136"/>
      <c r="H22" s="136"/>
      <c r="I22" s="136"/>
      <c r="J22" s="136"/>
      <c r="K22" s="136"/>
      <c r="L22" s="136"/>
    </row>
    <row r="23" spans="1:12" ht="11.25">
      <c r="A23" s="61"/>
      <c r="B23" s="143" t="s">
        <v>25</v>
      </c>
      <c r="C23" s="20">
        <v>8823</v>
      </c>
      <c r="D23" s="66" t="s">
        <v>439</v>
      </c>
      <c r="E23" s="66" t="s">
        <v>439</v>
      </c>
      <c r="F23" s="66" t="s">
        <v>439</v>
      </c>
      <c r="G23" s="66" t="s">
        <v>439</v>
      </c>
      <c r="H23" s="66" t="s">
        <v>439</v>
      </c>
      <c r="I23" s="66" t="s">
        <v>439</v>
      </c>
      <c r="J23" s="66" t="s">
        <v>439</v>
      </c>
      <c r="K23" s="66" t="s">
        <v>439</v>
      </c>
      <c r="L23" s="66">
        <v>17</v>
      </c>
    </row>
    <row r="24" spans="1:12" ht="11.25">
      <c r="A24" s="61"/>
      <c r="B24" s="143" t="s">
        <v>26</v>
      </c>
      <c r="C24" s="20">
        <v>18059</v>
      </c>
      <c r="D24" s="66" t="s">
        <v>439</v>
      </c>
      <c r="E24" s="66" t="s">
        <v>439</v>
      </c>
      <c r="F24" s="66" t="s">
        <v>439</v>
      </c>
      <c r="G24" s="66" t="s">
        <v>439</v>
      </c>
      <c r="H24" s="66" t="s">
        <v>439</v>
      </c>
      <c r="I24" s="66" t="s">
        <v>439</v>
      </c>
      <c r="J24" s="66" t="s">
        <v>439</v>
      </c>
      <c r="K24" s="66" t="s">
        <v>439</v>
      </c>
      <c r="L24" s="66">
        <v>10</v>
      </c>
    </row>
    <row r="25" spans="1:12" ht="11.25">
      <c r="A25" s="61"/>
      <c r="B25" s="143" t="s">
        <v>27</v>
      </c>
      <c r="C25" s="20">
        <v>2158</v>
      </c>
      <c r="D25" s="66" t="s">
        <v>439</v>
      </c>
      <c r="E25" s="66" t="s">
        <v>439</v>
      </c>
      <c r="F25" s="66" t="s">
        <v>439</v>
      </c>
      <c r="G25" s="66" t="s">
        <v>439</v>
      </c>
      <c r="H25" s="66" t="s">
        <v>439</v>
      </c>
      <c r="I25" s="66" t="s">
        <v>439</v>
      </c>
      <c r="J25" s="66" t="s">
        <v>439</v>
      </c>
      <c r="K25" s="66" t="s">
        <v>439</v>
      </c>
      <c r="L25" s="66">
        <v>1</v>
      </c>
    </row>
    <row r="26" spans="1:12" ht="11.25">
      <c r="A26" s="61"/>
      <c r="B26" s="143" t="s">
        <v>28</v>
      </c>
      <c r="C26" s="20">
        <v>672</v>
      </c>
      <c r="D26" s="66" t="s">
        <v>439</v>
      </c>
      <c r="E26" s="66" t="s">
        <v>439</v>
      </c>
      <c r="F26" s="66" t="s">
        <v>439</v>
      </c>
      <c r="G26" s="66" t="s">
        <v>439</v>
      </c>
      <c r="H26" s="66" t="s">
        <v>439</v>
      </c>
      <c r="I26" s="66" t="s">
        <v>439</v>
      </c>
      <c r="J26" s="66" t="s">
        <v>439</v>
      </c>
      <c r="K26" s="66" t="s">
        <v>439</v>
      </c>
      <c r="L26" s="66">
        <v>1</v>
      </c>
    </row>
    <row r="27" spans="1:12" ht="11.25">
      <c r="A27" s="61"/>
      <c r="B27" s="143" t="s">
        <v>29</v>
      </c>
      <c r="C27" s="20">
        <v>12142</v>
      </c>
      <c r="D27" s="66" t="s">
        <v>439</v>
      </c>
      <c r="E27" s="66" t="s">
        <v>439</v>
      </c>
      <c r="F27" s="66" t="s">
        <v>439</v>
      </c>
      <c r="G27" s="66" t="s">
        <v>439</v>
      </c>
      <c r="H27" s="66" t="s">
        <v>439</v>
      </c>
      <c r="I27" s="66" t="s">
        <v>439</v>
      </c>
      <c r="J27" s="66" t="s">
        <v>439</v>
      </c>
      <c r="K27" s="66" t="s">
        <v>439</v>
      </c>
      <c r="L27" s="66">
        <v>31</v>
      </c>
    </row>
    <row r="28" spans="1:12" ht="14.25" customHeight="1">
      <c r="A28" s="61"/>
      <c r="B28" s="144" t="s">
        <v>30</v>
      </c>
      <c r="C28" s="20">
        <v>8484</v>
      </c>
      <c r="D28" s="66" t="s">
        <v>439</v>
      </c>
      <c r="E28" s="66" t="s">
        <v>439</v>
      </c>
      <c r="F28" s="66" t="s">
        <v>439</v>
      </c>
      <c r="G28" s="66" t="s">
        <v>439</v>
      </c>
      <c r="H28" s="66" t="s">
        <v>439</v>
      </c>
      <c r="I28" s="66" t="s">
        <v>439</v>
      </c>
      <c r="J28" s="66" t="s">
        <v>439</v>
      </c>
      <c r="K28" s="66" t="s">
        <v>439</v>
      </c>
      <c r="L28" s="66">
        <v>17</v>
      </c>
    </row>
    <row r="29" spans="1:12" ht="11.25">
      <c r="A29" s="61"/>
      <c r="B29" s="143" t="s">
        <v>31</v>
      </c>
      <c r="C29" s="20">
        <v>1150</v>
      </c>
      <c r="D29" s="66" t="s">
        <v>439</v>
      </c>
      <c r="E29" s="66" t="s">
        <v>439</v>
      </c>
      <c r="F29" s="66" t="s">
        <v>439</v>
      </c>
      <c r="G29" s="66" t="s">
        <v>439</v>
      </c>
      <c r="H29" s="66" t="s">
        <v>439</v>
      </c>
      <c r="I29" s="66" t="s">
        <v>439</v>
      </c>
      <c r="J29" s="66" t="s">
        <v>439</v>
      </c>
      <c r="K29" s="66" t="s">
        <v>439</v>
      </c>
      <c r="L29" s="66">
        <v>36</v>
      </c>
    </row>
    <row r="30" spans="1:12" ht="11.25">
      <c r="A30" s="61"/>
      <c r="B30" s="144" t="s">
        <v>32</v>
      </c>
      <c r="C30" s="20">
        <v>630</v>
      </c>
      <c r="D30" s="66" t="s">
        <v>439</v>
      </c>
      <c r="E30" s="66" t="s">
        <v>439</v>
      </c>
      <c r="F30" s="66" t="s">
        <v>439</v>
      </c>
      <c r="G30" s="66" t="s">
        <v>439</v>
      </c>
      <c r="H30" s="66" t="s">
        <v>439</v>
      </c>
      <c r="I30" s="66" t="s">
        <v>439</v>
      </c>
      <c r="J30" s="66" t="s">
        <v>439</v>
      </c>
      <c r="K30" s="66" t="s">
        <v>439</v>
      </c>
      <c r="L30" s="66">
        <v>47</v>
      </c>
    </row>
    <row r="31" spans="1:12" ht="11.25">
      <c r="A31" s="61"/>
      <c r="B31" s="143" t="s">
        <v>33</v>
      </c>
      <c r="C31" s="20">
        <v>77</v>
      </c>
      <c r="D31" s="66" t="s">
        <v>439</v>
      </c>
      <c r="E31" s="66" t="s">
        <v>439</v>
      </c>
      <c r="F31" s="66" t="s">
        <v>439</v>
      </c>
      <c r="G31" s="66" t="s">
        <v>439</v>
      </c>
      <c r="H31" s="66" t="s">
        <v>439</v>
      </c>
      <c r="I31" s="66" t="s">
        <v>439</v>
      </c>
      <c r="J31" s="66" t="s">
        <v>439</v>
      </c>
      <c r="K31" s="66" t="s">
        <v>439</v>
      </c>
      <c r="L31" s="66">
        <v>17</v>
      </c>
    </row>
    <row r="32" spans="1:12" ht="11.25">
      <c r="A32" s="61"/>
      <c r="B32" s="143" t="s">
        <v>34</v>
      </c>
      <c r="C32" s="20">
        <v>1973</v>
      </c>
      <c r="D32" s="66" t="s">
        <v>439</v>
      </c>
      <c r="E32" s="66" t="s">
        <v>439</v>
      </c>
      <c r="F32" s="66" t="s">
        <v>439</v>
      </c>
      <c r="G32" s="66" t="s">
        <v>439</v>
      </c>
      <c r="H32" s="66" t="s">
        <v>439</v>
      </c>
      <c r="I32" s="66" t="s">
        <v>439</v>
      </c>
      <c r="J32" s="66" t="s">
        <v>439</v>
      </c>
      <c r="K32" s="66" t="s">
        <v>439</v>
      </c>
      <c r="L32" s="66">
        <v>33</v>
      </c>
    </row>
    <row r="33" spans="1:12" ht="11.25">
      <c r="A33" s="61"/>
      <c r="B33" s="143" t="s">
        <v>35</v>
      </c>
      <c r="C33" s="20">
        <v>5086</v>
      </c>
      <c r="D33" s="66" t="s">
        <v>439</v>
      </c>
      <c r="E33" s="66" t="s">
        <v>439</v>
      </c>
      <c r="F33" s="66" t="s">
        <v>439</v>
      </c>
      <c r="G33" s="66" t="s">
        <v>439</v>
      </c>
      <c r="H33" s="66" t="s">
        <v>439</v>
      </c>
      <c r="I33" s="66" t="s">
        <v>439</v>
      </c>
      <c r="J33" s="66" t="s">
        <v>439</v>
      </c>
      <c r="K33" s="66" t="s">
        <v>439</v>
      </c>
      <c r="L33" s="66">
        <v>26</v>
      </c>
    </row>
    <row r="34" spans="1:12" ht="11.25">
      <c r="A34" s="61"/>
      <c r="B34" s="144" t="s">
        <v>36</v>
      </c>
      <c r="C34" s="20">
        <v>2052</v>
      </c>
      <c r="D34" s="66" t="s">
        <v>439</v>
      </c>
      <c r="E34" s="66" t="s">
        <v>439</v>
      </c>
      <c r="F34" s="66" t="s">
        <v>439</v>
      </c>
      <c r="G34" s="66" t="s">
        <v>439</v>
      </c>
      <c r="H34" s="66" t="s">
        <v>439</v>
      </c>
      <c r="I34" s="66" t="s">
        <v>439</v>
      </c>
      <c r="J34" s="66" t="s">
        <v>439</v>
      </c>
      <c r="K34" s="66" t="s">
        <v>439</v>
      </c>
      <c r="L34" s="66">
        <v>27</v>
      </c>
    </row>
    <row r="35" spans="1:12" s="132" customFormat="1" ht="12" customHeight="1">
      <c r="A35" s="75"/>
      <c r="B35" s="145" t="s">
        <v>137</v>
      </c>
      <c r="C35" s="32">
        <v>61306</v>
      </c>
      <c r="D35" s="146" t="s">
        <v>439</v>
      </c>
      <c r="E35" s="146" t="s">
        <v>439</v>
      </c>
      <c r="F35" s="146" t="s">
        <v>439</v>
      </c>
      <c r="G35" s="146" t="s">
        <v>439</v>
      </c>
      <c r="H35" s="146" t="s">
        <v>439</v>
      </c>
      <c r="I35" s="146" t="s">
        <v>439</v>
      </c>
      <c r="J35" s="146" t="s">
        <v>439</v>
      </c>
      <c r="K35" s="146" t="s">
        <v>439</v>
      </c>
      <c r="L35" s="146">
        <v>19</v>
      </c>
    </row>
    <row r="36" spans="1:12" ht="11.25">
      <c r="A36" s="128"/>
      <c r="B36" s="24"/>
      <c r="C36" s="24"/>
      <c r="D36" s="24"/>
      <c r="E36" s="24"/>
      <c r="F36" s="24"/>
      <c r="G36" s="24"/>
      <c r="H36" s="24"/>
      <c r="I36" s="24"/>
      <c r="J36" s="81"/>
      <c r="K36" s="81"/>
      <c r="L36" s="86" t="s">
        <v>37</v>
      </c>
    </row>
    <row r="37" spans="1:12" ht="11.25">
      <c r="A37" s="87" t="s">
        <v>130</v>
      </c>
      <c r="B37" s="87"/>
      <c r="C37" s="87"/>
      <c r="D37" s="24"/>
      <c r="E37" s="24"/>
      <c r="F37" s="88"/>
      <c r="G37" s="88"/>
      <c r="H37" s="24"/>
      <c r="I37" s="24"/>
      <c r="J37" s="24"/>
      <c r="K37" s="24"/>
      <c r="L37" s="24"/>
    </row>
    <row r="38" spans="1:12" ht="11.25">
      <c r="A38" s="87" t="s">
        <v>131</v>
      </c>
      <c r="B38" s="88"/>
      <c r="C38" s="88"/>
      <c r="D38" s="88"/>
      <c r="E38" s="88"/>
      <c r="F38" s="88"/>
      <c r="G38" s="88"/>
      <c r="H38" s="88"/>
      <c r="I38" s="24"/>
      <c r="J38" s="24"/>
      <c r="K38" s="24"/>
      <c r="L38" s="24"/>
    </row>
    <row r="39" spans="1:12" ht="11.25">
      <c r="A39" s="87" t="s">
        <v>132</v>
      </c>
      <c r="B39" s="87"/>
      <c r="C39" s="24"/>
      <c r="D39" s="24"/>
      <c r="E39" s="24"/>
      <c r="F39" s="24"/>
      <c r="G39" s="24"/>
      <c r="H39" s="24"/>
      <c r="I39" s="24"/>
      <c r="J39" s="24"/>
      <c r="K39" s="24"/>
      <c r="L39" s="24"/>
    </row>
    <row r="40" spans="1:12" ht="11.25">
      <c r="A40" s="87" t="s">
        <v>643</v>
      </c>
      <c r="B40" s="87"/>
      <c r="C40" s="87"/>
      <c r="D40" s="24"/>
      <c r="E40" s="24"/>
      <c r="F40" s="24"/>
      <c r="G40" s="24"/>
      <c r="H40" s="24"/>
      <c r="I40" s="24"/>
      <c r="J40" s="24"/>
      <c r="K40" s="24"/>
      <c r="L40" s="24"/>
    </row>
    <row r="41" spans="1:12" ht="24.75" customHeight="1">
      <c r="A41" s="314" t="s">
        <v>136</v>
      </c>
      <c r="B41" s="314"/>
      <c r="C41" s="314"/>
      <c r="D41" s="314"/>
      <c r="E41" s="314"/>
      <c r="F41" s="314"/>
      <c r="G41" s="314"/>
      <c r="H41" s="314"/>
      <c r="I41" s="314"/>
      <c r="J41" s="314"/>
      <c r="K41" s="314"/>
      <c r="L41" s="314"/>
    </row>
    <row r="42" spans="1:12" ht="11.25" customHeight="1">
      <c r="A42" s="167"/>
      <c r="B42" s="167"/>
      <c r="C42" s="167"/>
      <c r="D42" s="167"/>
      <c r="E42" s="167"/>
      <c r="F42" s="167"/>
      <c r="G42" s="167"/>
      <c r="H42" s="167"/>
      <c r="I42" s="167"/>
      <c r="J42" s="167"/>
      <c r="K42" s="167"/>
      <c r="L42" s="167"/>
    </row>
    <row r="43" spans="1:6" s="81" customFormat="1" ht="11.25">
      <c r="A43" s="168" t="s">
        <v>76</v>
      </c>
      <c r="B43" s="169"/>
      <c r="C43" s="169"/>
      <c r="D43" s="169"/>
      <c r="E43" s="170"/>
      <c r="F43" s="170"/>
    </row>
    <row r="44" ht="11.25">
      <c r="A44" s="87" t="s">
        <v>133</v>
      </c>
    </row>
    <row r="45" spans="1:10" ht="11.25">
      <c r="A45" s="171" t="s">
        <v>134</v>
      </c>
      <c r="B45" s="171"/>
      <c r="C45" s="171"/>
      <c r="D45" s="171"/>
      <c r="E45" s="171"/>
      <c r="F45" s="171"/>
      <c r="G45" s="171"/>
      <c r="H45" s="171"/>
      <c r="I45" s="171"/>
      <c r="J45" s="171"/>
    </row>
  </sheetData>
  <sheetProtection/>
  <mergeCells count="6">
    <mergeCell ref="A41:L41"/>
    <mergeCell ref="A1:L1"/>
    <mergeCell ref="A8:B9"/>
    <mergeCell ref="C8:C9"/>
    <mergeCell ref="D8:L8"/>
    <mergeCell ref="A10:B10"/>
  </mergeCells>
  <dataValidations count="3">
    <dataValidation type="list" allowBlank="1" showInputMessage="1" showErrorMessage="1" sqref="K65500:L65500">
      <formula1>'Table 2.19'!#REF!</formula1>
    </dataValidation>
    <dataValidation type="list" allowBlank="1" showInputMessage="1" showErrorMessage="1" sqref="HN4:HP4 K65498:L65498 HU65498:HW65498">
      <formula1>'Table 2.19'!#REF!</formula1>
    </dataValidation>
    <dataValidation type="list" allowBlank="1" showInputMessage="1" showErrorMessage="1" sqref="HN5:HP5 K65499:L65499 HU65499:HW65499">
      <formula1>'Table 2.19'!#REF!</formula1>
    </dataValidation>
  </dataValidation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C34"/>
  <sheetViews>
    <sheetView zoomScalePageLayoutView="0" workbookViewId="0" topLeftCell="A1">
      <selection activeCell="A1" sqref="A1"/>
    </sheetView>
  </sheetViews>
  <sheetFormatPr defaultColWidth="9.140625" defaultRowHeight="15"/>
  <cols>
    <col min="1" max="1" width="2.7109375" style="92" customWidth="1"/>
    <col min="2" max="2" width="19.140625" style="92" customWidth="1"/>
    <col min="3" max="3" width="8.421875" style="92" customWidth="1"/>
    <col min="4" max="4" width="8.7109375" style="92" customWidth="1"/>
    <col min="5" max="5" width="7.7109375" style="92" customWidth="1"/>
    <col min="6" max="6" width="7.8515625" style="92" customWidth="1"/>
    <col min="7" max="7" width="8.28125" style="92" customWidth="1"/>
    <col min="8" max="8" width="9.00390625" style="92" customWidth="1"/>
    <col min="9" max="9" width="8.28125" style="92" customWidth="1"/>
    <col min="10" max="10" width="9.140625" style="92" customWidth="1"/>
    <col min="11" max="11" width="7.421875" style="92" customWidth="1"/>
    <col min="12" max="12" width="9.140625" style="92" customWidth="1"/>
    <col min="13" max="13" width="7.57421875" style="92" customWidth="1"/>
    <col min="14" max="14" width="8.7109375" style="92" customWidth="1"/>
    <col min="15" max="15" width="8.00390625" style="92" customWidth="1"/>
    <col min="16" max="16" width="8.8515625" style="92" customWidth="1"/>
    <col min="17" max="17" width="8.7109375" style="92" customWidth="1"/>
    <col min="18" max="18" width="8.00390625" style="92" customWidth="1"/>
    <col min="19" max="19" width="9.140625" style="92" customWidth="1"/>
    <col min="20" max="20" width="7.57421875" style="92" customWidth="1"/>
    <col min="21" max="237" width="9.140625" style="92" customWidth="1"/>
    <col min="238" max="238" width="2.7109375" style="92" customWidth="1"/>
    <col min="239" max="239" width="19.140625" style="92" customWidth="1"/>
    <col min="240" max="240" width="8.421875" style="92" customWidth="1"/>
    <col min="241" max="241" width="8.7109375" style="92" customWidth="1"/>
    <col min="242" max="242" width="7.7109375" style="92" customWidth="1"/>
    <col min="243" max="243" width="7.8515625" style="92" customWidth="1"/>
    <col min="244" max="244" width="8.28125" style="92" customWidth="1"/>
    <col min="245" max="245" width="9.00390625" style="92" customWidth="1"/>
    <col min="246" max="246" width="8.28125" style="92" customWidth="1"/>
    <col min="247" max="247" width="9.140625" style="92" customWidth="1"/>
    <col min="248" max="248" width="7.421875" style="92" customWidth="1"/>
    <col min="249" max="249" width="9.140625" style="92" customWidth="1"/>
    <col min="250" max="250" width="7.57421875" style="92" customWidth="1"/>
    <col min="251" max="251" width="8.7109375" style="92" customWidth="1"/>
    <col min="252" max="252" width="8.00390625" style="92" customWidth="1"/>
    <col min="253" max="253" width="8.8515625" style="92" customWidth="1"/>
    <col min="254" max="254" width="8.7109375" style="92" customWidth="1"/>
    <col min="255" max="255" width="8.00390625" style="92" customWidth="1"/>
    <col min="256" max="16384" width="9.140625" style="92" customWidth="1"/>
  </cols>
  <sheetData>
    <row r="1" spans="1:29" ht="12.75">
      <c r="A1" s="43" t="s">
        <v>644</v>
      </c>
      <c r="B1" s="44"/>
      <c r="C1" s="44"/>
      <c r="D1" s="44"/>
      <c r="E1" s="44"/>
      <c r="F1" s="44"/>
      <c r="G1" s="44"/>
      <c r="H1" s="44"/>
      <c r="I1" s="44"/>
      <c r="J1" s="44"/>
      <c r="K1" s="44"/>
      <c r="L1" s="121"/>
      <c r="U1" s="114"/>
      <c r="V1" s="114"/>
      <c r="W1" s="114"/>
      <c r="X1" s="114"/>
      <c r="Y1" s="114"/>
      <c r="Z1" s="114"/>
      <c r="AA1" s="114"/>
      <c r="AB1" s="114"/>
      <c r="AC1" s="114"/>
    </row>
    <row r="2" spans="1:12" ht="14.25">
      <c r="A2" s="44" t="s">
        <v>467</v>
      </c>
      <c r="B2" s="122"/>
      <c r="C2" s="44"/>
      <c r="D2" s="47"/>
      <c r="E2" s="47"/>
      <c r="F2" s="44"/>
      <c r="G2" s="44"/>
      <c r="H2" s="121"/>
      <c r="I2" s="121"/>
      <c r="J2" s="121"/>
      <c r="K2" s="121"/>
      <c r="L2" s="114"/>
    </row>
    <row r="3" spans="1:12" ht="12.75">
      <c r="A3" s="122" t="s">
        <v>67</v>
      </c>
      <c r="B3" s="44"/>
      <c r="C3" s="44"/>
      <c r="D3" s="44"/>
      <c r="E3" s="44"/>
      <c r="F3" s="44"/>
      <c r="G3" s="44"/>
      <c r="H3" s="121"/>
      <c r="I3" s="121"/>
      <c r="L3" s="114"/>
    </row>
    <row r="4" spans="1:12" ht="12.75">
      <c r="A4" s="121" t="s">
        <v>68</v>
      </c>
      <c r="L4" s="114"/>
    </row>
    <row r="5" ht="11.25">
      <c r="L5" s="114"/>
    </row>
    <row r="6" spans="21:29" ht="11.25">
      <c r="U6" s="114"/>
      <c r="V6" s="114"/>
      <c r="W6" s="114"/>
      <c r="X6" s="114"/>
      <c r="Y6" s="114"/>
      <c r="Z6" s="114"/>
      <c r="AA6" s="114"/>
      <c r="AB6" s="114"/>
      <c r="AC6" s="114"/>
    </row>
    <row r="7" spans="1:29" s="81" customFormat="1" ht="11.25">
      <c r="A7" s="279" t="s">
        <v>120</v>
      </c>
      <c r="B7" s="279"/>
      <c r="C7" s="282" t="s">
        <v>51</v>
      </c>
      <c r="D7" s="282"/>
      <c r="E7" s="282"/>
      <c r="F7" s="282"/>
      <c r="G7" s="282"/>
      <c r="H7" s="282"/>
      <c r="I7" s="282" t="s">
        <v>52</v>
      </c>
      <c r="J7" s="282"/>
      <c r="K7" s="282"/>
      <c r="L7" s="282"/>
      <c r="M7" s="282"/>
      <c r="N7" s="282"/>
      <c r="O7" s="282" t="s">
        <v>465</v>
      </c>
      <c r="P7" s="282"/>
      <c r="Q7" s="282"/>
      <c r="R7" s="282"/>
      <c r="S7" s="282"/>
      <c r="T7" s="282"/>
      <c r="U7" s="152"/>
      <c r="V7" s="152"/>
      <c r="W7" s="152"/>
      <c r="X7" s="152"/>
      <c r="Y7" s="152"/>
      <c r="Z7" s="152"/>
      <c r="AA7" s="152"/>
      <c r="AB7" s="152"/>
      <c r="AC7" s="152"/>
    </row>
    <row r="8" spans="1:29" s="81" customFormat="1" ht="22.5" customHeight="1">
      <c r="A8" s="280"/>
      <c r="B8" s="280"/>
      <c r="C8" s="305" t="s">
        <v>121</v>
      </c>
      <c r="D8" s="305"/>
      <c r="E8" s="305"/>
      <c r="F8" s="306" t="s">
        <v>466</v>
      </c>
      <c r="G8" s="306"/>
      <c r="H8" s="306"/>
      <c r="I8" s="305" t="s">
        <v>121</v>
      </c>
      <c r="J8" s="305"/>
      <c r="K8" s="305"/>
      <c r="L8" s="306" t="s">
        <v>466</v>
      </c>
      <c r="M8" s="306"/>
      <c r="N8" s="306"/>
      <c r="O8" s="305" t="s">
        <v>121</v>
      </c>
      <c r="P8" s="305"/>
      <c r="Q8" s="305"/>
      <c r="R8" s="306" t="s">
        <v>466</v>
      </c>
      <c r="S8" s="306"/>
      <c r="T8" s="306"/>
      <c r="U8" s="152"/>
      <c r="V8" s="152"/>
      <c r="W8" s="152"/>
      <c r="X8" s="152"/>
      <c r="Y8" s="152"/>
      <c r="Z8" s="152"/>
      <c r="AA8" s="152"/>
      <c r="AB8" s="152"/>
      <c r="AC8" s="152"/>
    </row>
    <row r="9" spans="1:29" s="81" customFormat="1" ht="11.25">
      <c r="A9" s="281"/>
      <c r="B9" s="281"/>
      <c r="C9" s="55" t="s">
        <v>0</v>
      </c>
      <c r="D9" s="55" t="s">
        <v>2</v>
      </c>
      <c r="E9" s="55" t="s">
        <v>56</v>
      </c>
      <c r="F9" s="55" t="s">
        <v>0</v>
      </c>
      <c r="G9" s="55" t="s">
        <v>2</v>
      </c>
      <c r="H9" s="55" t="s">
        <v>56</v>
      </c>
      <c r="I9" s="55" t="s">
        <v>0</v>
      </c>
      <c r="J9" s="55" t="s">
        <v>2</v>
      </c>
      <c r="K9" s="55" t="s">
        <v>56</v>
      </c>
      <c r="L9" s="56" t="s">
        <v>0</v>
      </c>
      <c r="M9" s="56" t="s">
        <v>2</v>
      </c>
      <c r="N9" s="56" t="s">
        <v>56</v>
      </c>
      <c r="O9" s="55" t="s">
        <v>0</v>
      </c>
      <c r="P9" s="55" t="s">
        <v>2</v>
      </c>
      <c r="Q9" s="55" t="s">
        <v>56</v>
      </c>
      <c r="R9" s="56" t="s">
        <v>0</v>
      </c>
      <c r="S9" s="56" t="s">
        <v>2</v>
      </c>
      <c r="T9" s="56" t="s">
        <v>56</v>
      </c>
      <c r="U9" s="152"/>
      <c r="V9" s="152"/>
      <c r="W9" s="152"/>
      <c r="X9" s="152"/>
      <c r="Y9" s="152"/>
      <c r="Z9" s="152"/>
      <c r="AA9" s="152"/>
      <c r="AB9" s="152"/>
      <c r="AC9" s="152"/>
    </row>
    <row r="10" spans="1:29" s="81" customFormat="1" ht="11.25">
      <c r="A10" s="287">
        <v>2010</v>
      </c>
      <c r="B10" s="287"/>
      <c r="C10" s="98"/>
      <c r="D10" s="98"/>
      <c r="E10" s="98"/>
      <c r="F10" s="98"/>
      <c r="G10" s="98"/>
      <c r="H10" s="98"/>
      <c r="I10" s="98"/>
      <c r="J10" s="98"/>
      <c r="K10" s="98"/>
      <c r="L10" s="99"/>
      <c r="M10" s="99"/>
      <c r="N10" s="99"/>
      <c r="O10" s="98"/>
      <c r="P10" s="98"/>
      <c r="Q10" s="98"/>
      <c r="R10" s="99"/>
      <c r="S10" s="99"/>
      <c r="T10" s="99"/>
      <c r="U10" s="152"/>
      <c r="V10" s="152"/>
      <c r="W10" s="152"/>
      <c r="X10" s="152"/>
      <c r="Y10" s="152"/>
      <c r="Z10" s="152"/>
      <c r="AA10" s="152"/>
      <c r="AB10" s="152"/>
      <c r="AC10" s="152"/>
    </row>
    <row r="11" spans="1:29" s="154" customFormat="1" ht="11.25">
      <c r="A11" s="67" t="s">
        <v>627</v>
      </c>
      <c r="B11" s="69"/>
      <c r="C11" s="17"/>
      <c r="D11" s="17"/>
      <c r="E11" s="17"/>
      <c r="F11" s="70"/>
      <c r="G11" s="70"/>
      <c r="H11" s="70"/>
      <c r="I11" s="17"/>
      <c r="J11" s="17"/>
      <c r="K11" s="17"/>
      <c r="L11" s="70"/>
      <c r="M11" s="70"/>
      <c r="N11" s="70"/>
      <c r="O11" s="70"/>
      <c r="P11" s="70"/>
      <c r="Q11" s="70"/>
      <c r="R11" s="70"/>
      <c r="S11" s="70"/>
      <c r="T11" s="70"/>
      <c r="U11" s="153"/>
      <c r="V11" s="153"/>
      <c r="W11" s="153"/>
      <c r="X11" s="153"/>
      <c r="Y11" s="153"/>
      <c r="Z11" s="153"/>
      <c r="AA11" s="153"/>
      <c r="AB11" s="153"/>
      <c r="AC11" s="153"/>
    </row>
    <row r="12" spans="1:29" s="81" customFormat="1" ht="11.25">
      <c r="A12" s="61"/>
      <c r="B12" s="72" t="s">
        <v>19</v>
      </c>
      <c r="C12" s="20">
        <v>16851</v>
      </c>
      <c r="D12" s="20">
        <v>21932</v>
      </c>
      <c r="E12" s="20">
        <v>38783</v>
      </c>
      <c r="F12" s="66">
        <v>84</v>
      </c>
      <c r="G12" s="66">
        <v>88</v>
      </c>
      <c r="H12" s="66">
        <v>86</v>
      </c>
      <c r="I12" s="20">
        <v>125551</v>
      </c>
      <c r="J12" s="20">
        <v>140157</v>
      </c>
      <c r="K12" s="20">
        <v>265708</v>
      </c>
      <c r="L12" s="66">
        <v>92</v>
      </c>
      <c r="M12" s="66">
        <v>95</v>
      </c>
      <c r="N12" s="66">
        <v>94</v>
      </c>
      <c r="O12" s="20">
        <v>142402</v>
      </c>
      <c r="P12" s="20">
        <v>162089</v>
      </c>
      <c r="Q12" s="20">
        <v>304491</v>
      </c>
      <c r="R12" s="66">
        <v>91</v>
      </c>
      <c r="S12" s="66">
        <v>94</v>
      </c>
      <c r="T12" s="66">
        <v>93</v>
      </c>
      <c r="U12" s="152"/>
      <c r="V12" s="152"/>
      <c r="W12" s="152"/>
      <c r="X12" s="152"/>
      <c r="Y12" s="152"/>
      <c r="Z12" s="152"/>
      <c r="AA12" s="152"/>
      <c r="AB12" s="152"/>
      <c r="AC12" s="152"/>
    </row>
    <row r="13" spans="1:29" s="81" customFormat="1" ht="11.25">
      <c r="A13" s="61"/>
      <c r="B13" s="72" t="s">
        <v>20</v>
      </c>
      <c r="C13" s="20">
        <v>17357</v>
      </c>
      <c r="D13" s="20">
        <v>11063</v>
      </c>
      <c r="E13" s="20">
        <v>28420</v>
      </c>
      <c r="F13" s="66">
        <v>34</v>
      </c>
      <c r="G13" s="66">
        <v>38</v>
      </c>
      <c r="H13" s="66">
        <v>36</v>
      </c>
      <c r="I13" s="20">
        <v>48726</v>
      </c>
      <c r="J13" s="20">
        <v>26077</v>
      </c>
      <c r="K13" s="20">
        <v>74803</v>
      </c>
      <c r="L13" s="66">
        <v>46</v>
      </c>
      <c r="M13" s="66">
        <v>51</v>
      </c>
      <c r="N13" s="66">
        <v>48</v>
      </c>
      <c r="O13" s="20">
        <v>66083</v>
      </c>
      <c r="P13" s="20">
        <v>37140</v>
      </c>
      <c r="Q13" s="20">
        <v>103223</v>
      </c>
      <c r="R13" s="66">
        <v>43</v>
      </c>
      <c r="S13" s="66">
        <v>47</v>
      </c>
      <c r="T13" s="66">
        <v>44</v>
      </c>
      <c r="U13" s="152"/>
      <c r="V13" s="152"/>
      <c r="W13" s="152"/>
      <c r="X13" s="152"/>
      <c r="Y13" s="152"/>
      <c r="Z13" s="152"/>
      <c r="AA13" s="152"/>
      <c r="AB13" s="152"/>
      <c r="AC13" s="152"/>
    </row>
    <row r="14" spans="1:29" s="81" customFormat="1" ht="11.25">
      <c r="A14" s="61"/>
      <c r="B14" s="72" t="s">
        <v>21</v>
      </c>
      <c r="C14" s="20">
        <v>14456</v>
      </c>
      <c r="D14" s="20">
        <v>9960</v>
      </c>
      <c r="E14" s="20">
        <v>24416</v>
      </c>
      <c r="F14" s="66">
        <v>39</v>
      </c>
      <c r="G14" s="66">
        <v>41</v>
      </c>
      <c r="H14" s="66">
        <v>40</v>
      </c>
      <c r="I14" s="20">
        <v>41450</v>
      </c>
      <c r="J14" s="20">
        <v>23542</v>
      </c>
      <c r="K14" s="20">
        <v>64992</v>
      </c>
      <c r="L14" s="66">
        <v>50</v>
      </c>
      <c r="M14" s="66">
        <v>55</v>
      </c>
      <c r="N14" s="66">
        <v>52</v>
      </c>
      <c r="O14" s="20">
        <v>55906</v>
      </c>
      <c r="P14" s="20">
        <v>33502</v>
      </c>
      <c r="Q14" s="20">
        <v>89408</v>
      </c>
      <c r="R14" s="66">
        <v>47</v>
      </c>
      <c r="S14" s="66">
        <v>51</v>
      </c>
      <c r="T14" s="66">
        <v>49</v>
      </c>
      <c r="U14" s="152"/>
      <c r="V14" s="152"/>
      <c r="W14" s="152"/>
      <c r="X14" s="152"/>
      <c r="Y14" s="152"/>
      <c r="Z14" s="152"/>
      <c r="AA14" s="152"/>
      <c r="AB14" s="152"/>
      <c r="AC14" s="152"/>
    </row>
    <row r="15" spans="1:29" s="81" customFormat="1" ht="11.25">
      <c r="A15" s="61"/>
      <c r="B15" s="72" t="s">
        <v>112</v>
      </c>
      <c r="C15" s="20">
        <v>8088</v>
      </c>
      <c r="D15" s="20">
        <v>6572</v>
      </c>
      <c r="E15" s="20">
        <v>14660</v>
      </c>
      <c r="F15" s="66">
        <v>46</v>
      </c>
      <c r="G15" s="66">
        <v>48</v>
      </c>
      <c r="H15" s="66">
        <v>47</v>
      </c>
      <c r="I15" s="20">
        <v>25568</v>
      </c>
      <c r="J15" s="20">
        <v>16705</v>
      </c>
      <c r="K15" s="20">
        <v>42273</v>
      </c>
      <c r="L15" s="66">
        <v>56</v>
      </c>
      <c r="M15" s="66">
        <v>60</v>
      </c>
      <c r="N15" s="66">
        <v>58</v>
      </c>
      <c r="O15" s="20">
        <v>33656</v>
      </c>
      <c r="P15" s="20">
        <v>23277</v>
      </c>
      <c r="Q15" s="20">
        <v>56933</v>
      </c>
      <c r="R15" s="66">
        <v>54</v>
      </c>
      <c r="S15" s="66">
        <v>57</v>
      </c>
      <c r="T15" s="66">
        <v>55</v>
      </c>
      <c r="U15" s="152"/>
      <c r="V15" s="152"/>
      <c r="W15" s="152"/>
      <c r="X15" s="152"/>
      <c r="Y15" s="152"/>
      <c r="Z15" s="152"/>
      <c r="AA15" s="152"/>
      <c r="AB15" s="152"/>
      <c r="AC15" s="152"/>
    </row>
    <row r="16" spans="1:29" s="81" customFormat="1" ht="11.25">
      <c r="A16" s="61"/>
      <c r="B16" s="72" t="s">
        <v>113</v>
      </c>
      <c r="C16" s="20">
        <v>6368</v>
      </c>
      <c r="D16" s="20">
        <v>3388</v>
      </c>
      <c r="E16" s="20">
        <v>9756</v>
      </c>
      <c r="F16" s="66">
        <v>30</v>
      </c>
      <c r="G16" s="66">
        <v>27</v>
      </c>
      <c r="H16" s="66">
        <v>29</v>
      </c>
      <c r="I16" s="20">
        <v>15882</v>
      </c>
      <c r="J16" s="20">
        <v>6837</v>
      </c>
      <c r="K16" s="20">
        <v>22719</v>
      </c>
      <c r="L16" s="66">
        <v>41</v>
      </c>
      <c r="M16" s="66">
        <v>42</v>
      </c>
      <c r="N16" s="66">
        <v>41</v>
      </c>
      <c r="O16" s="20">
        <v>22250</v>
      </c>
      <c r="P16" s="20">
        <v>10225</v>
      </c>
      <c r="Q16" s="20">
        <v>32475</v>
      </c>
      <c r="R16" s="66">
        <v>38</v>
      </c>
      <c r="S16" s="66">
        <v>37</v>
      </c>
      <c r="T16" s="66">
        <v>37</v>
      </c>
      <c r="U16" s="152"/>
      <c r="V16" s="152"/>
      <c r="W16" s="152"/>
      <c r="X16" s="152"/>
      <c r="Y16" s="152"/>
      <c r="Z16" s="152"/>
      <c r="AA16" s="152"/>
      <c r="AB16" s="152"/>
      <c r="AC16" s="152"/>
    </row>
    <row r="17" spans="1:29" s="81" customFormat="1" ht="11.25">
      <c r="A17" s="61"/>
      <c r="B17" s="72" t="s">
        <v>24</v>
      </c>
      <c r="C17" s="20">
        <v>2901</v>
      </c>
      <c r="D17" s="20">
        <v>1103</v>
      </c>
      <c r="E17" s="20">
        <v>4004</v>
      </c>
      <c r="F17" s="66">
        <v>11</v>
      </c>
      <c r="G17" s="66">
        <v>9</v>
      </c>
      <c r="H17" s="66">
        <v>11</v>
      </c>
      <c r="I17" s="20">
        <v>7276</v>
      </c>
      <c r="J17" s="20">
        <v>2535</v>
      </c>
      <c r="K17" s="20">
        <v>9811</v>
      </c>
      <c r="L17" s="66">
        <v>21</v>
      </c>
      <c r="M17" s="66">
        <v>15</v>
      </c>
      <c r="N17" s="66">
        <v>20</v>
      </c>
      <c r="O17" s="20">
        <v>10177</v>
      </c>
      <c r="P17" s="20">
        <v>3638</v>
      </c>
      <c r="Q17" s="20">
        <v>13815</v>
      </c>
      <c r="R17" s="66">
        <v>19</v>
      </c>
      <c r="S17" s="66">
        <v>13</v>
      </c>
      <c r="T17" s="66">
        <v>17</v>
      </c>
      <c r="U17" s="152"/>
      <c r="V17" s="152"/>
      <c r="W17" s="152"/>
      <c r="X17" s="152"/>
      <c r="Y17" s="152"/>
      <c r="Z17" s="152"/>
      <c r="AA17" s="152"/>
      <c r="AB17" s="152"/>
      <c r="AC17" s="152"/>
    </row>
    <row r="18" spans="1:29" s="81" customFormat="1" ht="11.25">
      <c r="A18" s="61"/>
      <c r="B18" s="61" t="s">
        <v>465</v>
      </c>
      <c r="C18" s="17">
        <v>34208</v>
      </c>
      <c r="D18" s="17">
        <v>32995</v>
      </c>
      <c r="E18" s="17">
        <v>67203</v>
      </c>
      <c r="F18" s="62">
        <v>59</v>
      </c>
      <c r="G18" s="62">
        <v>71</v>
      </c>
      <c r="H18" s="62">
        <v>65</v>
      </c>
      <c r="I18" s="17">
        <v>174798</v>
      </c>
      <c r="J18" s="17">
        <v>166698</v>
      </c>
      <c r="K18" s="17">
        <v>341496</v>
      </c>
      <c r="L18" s="62">
        <v>79</v>
      </c>
      <c r="M18" s="62">
        <v>88</v>
      </c>
      <c r="N18" s="62">
        <v>84</v>
      </c>
      <c r="O18" s="17">
        <v>209006</v>
      </c>
      <c r="P18" s="17">
        <v>199693</v>
      </c>
      <c r="Q18" s="17">
        <v>408699</v>
      </c>
      <c r="R18" s="62">
        <v>76</v>
      </c>
      <c r="S18" s="62">
        <v>85</v>
      </c>
      <c r="T18" s="62">
        <v>80</v>
      </c>
      <c r="U18" s="152"/>
      <c r="V18" s="152"/>
      <c r="W18" s="152"/>
      <c r="X18" s="152"/>
      <c r="Y18" s="152"/>
      <c r="Z18" s="152"/>
      <c r="AA18" s="152"/>
      <c r="AB18" s="152"/>
      <c r="AC18" s="152"/>
    </row>
    <row r="19" spans="1:29" s="81" customFormat="1" ht="11.25">
      <c r="A19" s="61"/>
      <c r="B19" s="72"/>
      <c r="C19" s="20"/>
      <c r="D19" s="20"/>
      <c r="E19" s="20"/>
      <c r="F19" s="66"/>
      <c r="G19" s="66"/>
      <c r="H19" s="66"/>
      <c r="I19" s="20"/>
      <c r="J19" s="20"/>
      <c r="K19" s="20"/>
      <c r="L19" s="66"/>
      <c r="M19" s="66"/>
      <c r="N19" s="66"/>
      <c r="O19" s="20"/>
      <c r="P19" s="20"/>
      <c r="Q19" s="20"/>
      <c r="R19" s="66"/>
      <c r="S19" s="66"/>
      <c r="T19" s="66"/>
      <c r="U19" s="152"/>
      <c r="V19" s="152"/>
      <c r="W19" s="152"/>
      <c r="X19" s="152"/>
      <c r="Y19" s="152"/>
      <c r="Z19" s="152"/>
      <c r="AA19" s="152"/>
      <c r="AB19" s="152"/>
      <c r="AC19" s="152"/>
    </row>
    <row r="20" spans="1:29" s="81" customFormat="1" ht="11.25">
      <c r="A20" s="278">
        <v>2011</v>
      </c>
      <c r="B20" s="278"/>
      <c r="C20" s="98"/>
      <c r="D20" s="98"/>
      <c r="E20" s="98"/>
      <c r="F20" s="98"/>
      <c r="G20" s="98"/>
      <c r="H20" s="98"/>
      <c r="I20" s="98"/>
      <c r="J20" s="98"/>
      <c r="K20" s="98"/>
      <c r="L20" s="99"/>
      <c r="M20" s="99"/>
      <c r="N20" s="99"/>
      <c r="O20" s="98"/>
      <c r="P20" s="98"/>
      <c r="Q20" s="98"/>
      <c r="R20" s="99"/>
      <c r="S20" s="99"/>
      <c r="T20" s="99"/>
      <c r="U20" s="152"/>
      <c r="V20" s="152"/>
      <c r="W20" s="152"/>
      <c r="X20" s="152"/>
      <c r="Y20" s="152"/>
      <c r="Z20" s="152"/>
      <c r="AA20" s="152"/>
      <c r="AB20" s="152"/>
      <c r="AC20" s="152"/>
    </row>
    <row r="21" spans="1:29" s="154" customFormat="1" ht="11.25">
      <c r="A21" s="265" t="s">
        <v>627</v>
      </c>
      <c r="B21" s="69"/>
      <c r="C21" s="17"/>
      <c r="D21" s="17"/>
      <c r="E21" s="17"/>
      <c r="F21" s="70"/>
      <c r="G21" s="70"/>
      <c r="H21" s="70"/>
      <c r="I21" s="17"/>
      <c r="J21" s="17"/>
      <c r="K21" s="17"/>
      <c r="L21" s="70"/>
      <c r="M21" s="70"/>
      <c r="N21" s="70"/>
      <c r="O21" s="70"/>
      <c r="P21" s="70"/>
      <c r="Q21" s="70"/>
      <c r="R21" s="70"/>
      <c r="S21" s="70"/>
      <c r="T21" s="70"/>
      <c r="U21" s="153"/>
      <c r="V21" s="153"/>
      <c r="W21" s="153"/>
      <c r="X21" s="153"/>
      <c r="Y21" s="153"/>
      <c r="Z21" s="153"/>
      <c r="AA21" s="153"/>
      <c r="AB21" s="153"/>
      <c r="AC21" s="153"/>
    </row>
    <row r="22" spans="1:29" s="81" customFormat="1" ht="11.25">
      <c r="A22" s="61"/>
      <c r="B22" s="72" t="s">
        <v>19</v>
      </c>
      <c r="C22" s="20">
        <v>25564</v>
      </c>
      <c r="D22" s="20">
        <v>32872</v>
      </c>
      <c r="E22" s="20">
        <v>58436</v>
      </c>
      <c r="F22" s="66">
        <v>85</v>
      </c>
      <c r="G22" s="66">
        <v>89</v>
      </c>
      <c r="H22" s="66">
        <v>87</v>
      </c>
      <c r="I22" s="20">
        <v>165134</v>
      </c>
      <c r="J22" s="20">
        <v>184170</v>
      </c>
      <c r="K22" s="20">
        <v>349304</v>
      </c>
      <c r="L22" s="66">
        <v>93</v>
      </c>
      <c r="M22" s="66">
        <v>95</v>
      </c>
      <c r="N22" s="66">
        <v>94</v>
      </c>
      <c r="O22" s="20">
        <v>190698</v>
      </c>
      <c r="P22" s="20">
        <v>217042</v>
      </c>
      <c r="Q22" s="20">
        <v>407740</v>
      </c>
      <c r="R22" s="66">
        <v>92</v>
      </c>
      <c r="S22" s="66">
        <v>95</v>
      </c>
      <c r="T22" s="66">
        <v>93</v>
      </c>
      <c r="U22" s="152"/>
      <c r="V22" s="152"/>
      <c r="W22" s="152"/>
      <c r="X22" s="152"/>
      <c r="Y22" s="152"/>
      <c r="Z22" s="152"/>
      <c r="AA22" s="152"/>
      <c r="AB22" s="152"/>
      <c r="AC22" s="152"/>
    </row>
    <row r="23" spans="1:29" s="81" customFormat="1" ht="11.25">
      <c r="A23" s="61"/>
      <c r="B23" s="72" t="s">
        <v>20</v>
      </c>
      <c r="C23" s="20">
        <v>25534</v>
      </c>
      <c r="D23" s="20">
        <v>16118</v>
      </c>
      <c r="E23" s="20">
        <v>41652</v>
      </c>
      <c r="F23" s="66">
        <v>37</v>
      </c>
      <c r="G23" s="66">
        <v>42</v>
      </c>
      <c r="H23" s="66">
        <v>39</v>
      </c>
      <c r="I23" s="20">
        <v>62261</v>
      </c>
      <c r="J23" s="20">
        <v>33254</v>
      </c>
      <c r="K23" s="20">
        <v>95515</v>
      </c>
      <c r="L23" s="66">
        <v>49</v>
      </c>
      <c r="M23" s="66">
        <v>54</v>
      </c>
      <c r="N23" s="66">
        <v>51</v>
      </c>
      <c r="O23" s="20">
        <v>87795</v>
      </c>
      <c r="P23" s="20">
        <v>49372</v>
      </c>
      <c r="Q23" s="20">
        <v>137167</v>
      </c>
      <c r="R23" s="66">
        <v>45</v>
      </c>
      <c r="S23" s="66">
        <v>50</v>
      </c>
      <c r="T23" s="66">
        <v>47</v>
      </c>
      <c r="U23" s="152"/>
      <c r="V23" s="152"/>
      <c r="W23" s="152"/>
      <c r="X23" s="152"/>
      <c r="Y23" s="152"/>
      <c r="Z23" s="152"/>
      <c r="AA23" s="152"/>
      <c r="AB23" s="152"/>
      <c r="AC23" s="152"/>
    </row>
    <row r="24" spans="1:29" s="81" customFormat="1" ht="11.25">
      <c r="A24" s="61"/>
      <c r="B24" s="72" t="s">
        <v>21</v>
      </c>
      <c r="C24" s="20">
        <v>21428</v>
      </c>
      <c r="D24" s="20">
        <v>14585</v>
      </c>
      <c r="E24" s="20">
        <v>36013</v>
      </c>
      <c r="F24" s="66">
        <v>42</v>
      </c>
      <c r="G24" s="66">
        <v>45</v>
      </c>
      <c r="H24" s="66">
        <v>43</v>
      </c>
      <c r="I24" s="20">
        <v>53678</v>
      </c>
      <c r="J24" s="20">
        <v>30229</v>
      </c>
      <c r="K24" s="20">
        <v>83907</v>
      </c>
      <c r="L24" s="66">
        <v>53</v>
      </c>
      <c r="M24" s="66">
        <v>58</v>
      </c>
      <c r="N24" s="66">
        <v>54</v>
      </c>
      <c r="O24" s="20">
        <v>75106</v>
      </c>
      <c r="P24" s="20">
        <v>44814</v>
      </c>
      <c r="Q24" s="20">
        <v>119920</v>
      </c>
      <c r="R24" s="66">
        <v>49</v>
      </c>
      <c r="S24" s="66">
        <v>54</v>
      </c>
      <c r="T24" s="66">
        <v>51</v>
      </c>
      <c r="U24" s="152"/>
      <c r="V24" s="152"/>
      <c r="W24" s="152"/>
      <c r="X24" s="152"/>
      <c r="Y24" s="152"/>
      <c r="Z24" s="152"/>
      <c r="AA24" s="152"/>
      <c r="AB24" s="152"/>
      <c r="AC24" s="152"/>
    </row>
    <row r="25" spans="1:29" s="81" customFormat="1" ht="11.25">
      <c r="A25" s="61"/>
      <c r="B25" s="72" t="s">
        <v>112</v>
      </c>
      <c r="C25" s="20">
        <v>11859</v>
      </c>
      <c r="D25" s="20">
        <v>9622</v>
      </c>
      <c r="E25" s="20">
        <v>21481</v>
      </c>
      <c r="F25" s="66">
        <v>48</v>
      </c>
      <c r="G25" s="66">
        <v>51</v>
      </c>
      <c r="H25" s="66">
        <v>50</v>
      </c>
      <c r="I25" s="20">
        <v>33063</v>
      </c>
      <c r="J25" s="20">
        <v>21305</v>
      </c>
      <c r="K25" s="20">
        <v>54368</v>
      </c>
      <c r="L25" s="66">
        <v>58</v>
      </c>
      <c r="M25" s="66">
        <v>63</v>
      </c>
      <c r="N25" s="66">
        <v>60</v>
      </c>
      <c r="O25" s="20">
        <v>44922</v>
      </c>
      <c r="P25" s="20">
        <v>30927</v>
      </c>
      <c r="Q25" s="20">
        <v>75849</v>
      </c>
      <c r="R25" s="66">
        <v>55</v>
      </c>
      <c r="S25" s="66">
        <v>59</v>
      </c>
      <c r="T25" s="66">
        <v>57</v>
      </c>
      <c r="U25" s="152"/>
      <c r="V25" s="152"/>
      <c r="W25" s="152"/>
      <c r="X25" s="152"/>
      <c r="Y25" s="152"/>
      <c r="Z25" s="152"/>
      <c r="AA25" s="152"/>
      <c r="AB25" s="152"/>
      <c r="AC25" s="152"/>
    </row>
    <row r="26" spans="1:29" s="81" customFormat="1" ht="11.25">
      <c r="A26" s="61"/>
      <c r="B26" s="72" t="s">
        <v>113</v>
      </c>
      <c r="C26" s="20">
        <v>9569</v>
      </c>
      <c r="D26" s="20">
        <v>4963</v>
      </c>
      <c r="E26" s="20">
        <v>14532</v>
      </c>
      <c r="F26" s="66">
        <v>34</v>
      </c>
      <c r="G26" s="66">
        <v>33</v>
      </c>
      <c r="H26" s="66">
        <v>34</v>
      </c>
      <c r="I26" s="20">
        <v>20615</v>
      </c>
      <c r="J26" s="20">
        <v>8924</v>
      </c>
      <c r="K26" s="20">
        <v>29539</v>
      </c>
      <c r="L26" s="66">
        <v>44</v>
      </c>
      <c r="M26" s="66">
        <v>45</v>
      </c>
      <c r="N26" s="66">
        <v>45</v>
      </c>
      <c r="O26" s="20">
        <v>30184</v>
      </c>
      <c r="P26" s="20">
        <v>13887</v>
      </c>
      <c r="Q26" s="20">
        <v>44071</v>
      </c>
      <c r="R26" s="66">
        <v>41</v>
      </c>
      <c r="S26" s="66">
        <v>41</v>
      </c>
      <c r="T26" s="66">
        <v>41</v>
      </c>
      <c r="U26" s="152"/>
      <c r="V26" s="152"/>
      <c r="W26" s="152"/>
      <c r="X26" s="152"/>
      <c r="Y26" s="152"/>
      <c r="Z26" s="152"/>
      <c r="AA26" s="152"/>
      <c r="AB26" s="152"/>
      <c r="AC26" s="152"/>
    </row>
    <row r="27" spans="1:29" s="81" customFormat="1" ht="11.25">
      <c r="A27" s="61"/>
      <c r="B27" s="72" t="s">
        <v>24</v>
      </c>
      <c r="C27" s="20">
        <v>4106</v>
      </c>
      <c r="D27" s="20">
        <v>1533</v>
      </c>
      <c r="E27" s="20">
        <v>5639</v>
      </c>
      <c r="F27" s="66">
        <v>15</v>
      </c>
      <c r="G27" s="66">
        <v>11</v>
      </c>
      <c r="H27" s="66">
        <v>14</v>
      </c>
      <c r="I27" s="20">
        <v>8583</v>
      </c>
      <c r="J27" s="20">
        <v>3025</v>
      </c>
      <c r="K27" s="20">
        <v>11608</v>
      </c>
      <c r="L27" s="66">
        <v>24</v>
      </c>
      <c r="M27" s="66">
        <v>19</v>
      </c>
      <c r="N27" s="66">
        <v>23</v>
      </c>
      <c r="O27" s="20">
        <v>12689</v>
      </c>
      <c r="P27" s="20">
        <v>4558</v>
      </c>
      <c r="Q27" s="20">
        <v>17247</v>
      </c>
      <c r="R27" s="66">
        <v>21</v>
      </c>
      <c r="S27" s="66">
        <v>17</v>
      </c>
      <c r="T27" s="66">
        <v>20</v>
      </c>
      <c r="U27" s="152"/>
      <c r="V27" s="152"/>
      <c r="W27" s="152"/>
      <c r="X27" s="152"/>
      <c r="Y27" s="152"/>
      <c r="Z27" s="152"/>
      <c r="AA27" s="152"/>
      <c r="AB27" s="152"/>
      <c r="AC27" s="152"/>
    </row>
    <row r="28" spans="1:29" s="81" customFormat="1" ht="11.25">
      <c r="A28" s="75"/>
      <c r="B28" s="75" t="s">
        <v>465</v>
      </c>
      <c r="C28" s="32">
        <v>51098</v>
      </c>
      <c r="D28" s="32">
        <v>48990</v>
      </c>
      <c r="E28" s="32">
        <v>100088</v>
      </c>
      <c r="F28" s="146">
        <v>61</v>
      </c>
      <c r="G28" s="146">
        <v>74</v>
      </c>
      <c r="H28" s="146">
        <v>67</v>
      </c>
      <c r="I28" s="32">
        <v>228335</v>
      </c>
      <c r="J28" s="32">
        <v>218377</v>
      </c>
      <c r="K28" s="32">
        <v>446712</v>
      </c>
      <c r="L28" s="146">
        <v>80</v>
      </c>
      <c r="M28" s="146">
        <v>89</v>
      </c>
      <c r="N28" s="146">
        <v>85</v>
      </c>
      <c r="O28" s="32">
        <v>279433</v>
      </c>
      <c r="P28" s="32">
        <v>267367</v>
      </c>
      <c r="Q28" s="32">
        <v>546800</v>
      </c>
      <c r="R28" s="146">
        <v>77</v>
      </c>
      <c r="S28" s="146">
        <v>86</v>
      </c>
      <c r="T28" s="146">
        <v>81</v>
      </c>
      <c r="U28" s="152"/>
      <c r="V28" s="152"/>
      <c r="W28" s="152"/>
      <c r="X28" s="152"/>
      <c r="Y28" s="152"/>
      <c r="Z28" s="152"/>
      <c r="AA28" s="152"/>
      <c r="AB28" s="152"/>
      <c r="AC28" s="152"/>
    </row>
    <row r="29" spans="3:29" s="81" customFormat="1" ht="11.25">
      <c r="C29" s="82"/>
      <c r="D29" s="82"/>
      <c r="E29" s="82"/>
      <c r="F29" s="83"/>
      <c r="G29" s="83"/>
      <c r="H29" s="83"/>
      <c r="I29" s="82"/>
      <c r="J29" s="82"/>
      <c r="K29" s="82"/>
      <c r="O29" s="82"/>
      <c r="P29" s="82"/>
      <c r="Q29" s="82"/>
      <c r="T29" s="86" t="s">
        <v>37</v>
      </c>
      <c r="U29" s="152"/>
      <c r="V29" s="152"/>
      <c r="W29" s="152"/>
      <c r="X29" s="152"/>
      <c r="Y29" s="152"/>
      <c r="Z29" s="152"/>
      <c r="AA29" s="152"/>
      <c r="AB29" s="152"/>
      <c r="AC29" s="152"/>
    </row>
    <row r="30" spans="1:20" ht="11.25">
      <c r="A30" s="87" t="s">
        <v>469</v>
      </c>
      <c r="B30" s="87"/>
      <c r="C30" s="88"/>
      <c r="D30" s="89"/>
      <c r="E30" s="89"/>
      <c r="F30" s="89"/>
      <c r="G30" s="89"/>
      <c r="H30" s="89"/>
      <c r="I30" s="89"/>
      <c r="J30" s="89"/>
      <c r="K30" s="90"/>
      <c r="L30" s="90"/>
      <c r="M30" s="90"/>
      <c r="N30" s="90"/>
      <c r="O30" s="90"/>
      <c r="P30" s="90"/>
      <c r="Q30" s="90"/>
      <c r="R30" s="90"/>
      <c r="S30" s="90"/>
      <c r="T30" s="90"/>
    </row>
    <row r="31" spans="1:15" ht="11.25">
      <c r="A31" s="87" t="s">
        <v>645</v>
      </c>
      <c r="B31" s="87"/>
      <c r="C31" s="88"/>
      <c r="D31" s="88"/>
      <c r="E31" s="88"/>
      <c r="F31" s="88"/>
      <c r="G31" s="88"/>
      <c r="H31" s="24"/>
      <c r="I31" s="24"/>
      <c r="J31" s="88"/>
      <c r="K31" s="24"/>
      <c r="L31" s="24"/>
      <c r="M31" s="24"/>
      <c r="N31" s="24"/>
      <c r="O31" s="24"/>
    </row>
    <row r="33" ht="11.25">
      <c r="A33" s="88" t="s">
        <v>76</v>
      </c>
    </row>
    <row r="34" ht="11.25">
      <c r="A34" s="87" t="s">
        <v>77</v>
      </c>
    </row>
  </sheetData>
  <sheetProtection/>
  <mergeCells count="12">
    <mergeCell ref="R8:T8"/>
    <mergeCell ref="A10:B10"/>
    <mergeCell ref="A20:B20"/>
    <mergeCell ref="A7:B9"/>
    <mergeCell ref="C7:H7"/>
    <mergeCell ref="I7:N7"/>
    <mergeCell ref="O7:T7"/>
    <mergeCell ref="C8:E8"/>
    <mergeCell ref="F8:H8"/>
    <mergeCell ref="I8:K8"/>
    <mergeCell ref="L8:N8"/>
    <mergeCell ref="O8:Q8"/>
  </mergeCells>
  <dataValidations count="2">
    <dataValidation type="list" allowBlank="1" showInputMessage="1" showErrorMessage="1" sqref="HJ5:HM5">
      <formula1>'Table 2.20'!#REF!</formula1>
    </dataValidation>
    <dataValidation type="list" allowBlank="1" showInputMessage="1" showErrorMessage="1" sqref="HJ4">
      <formula1>'Table 2.20'!#REF!</formula1>
    </dataValidation>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Z34"/>
  <sheetViews>
    <sheetView zoomScalePageLayoutView="0" workbookViewId="0" topLeftCell="A1">
      <selection activeCell="A1" sqref="A1"/>
    </sheetView>
  </sheetViews>
  <sheetFormatPr defaultColWidth="9.140625" defaultRowHeight="15"/>
  <cols>
    <col min="1" max="1" width="2.7109375" style="92" customWidth="1"/>
    <col min="2" max="2" width="19.140625" style="92" customWidth="1"/>
    <col min="3" max="3" width="8.421875" style="92" customWidth="1"/>
    <col min="4" max="4" width="8.7109375" style="92" customWidth="1"/>
    <col min="5" max="5" width="7.7109375" style="92" customWidth="1"/>
    <col min="6" max="6" width="7.8515625" style="92" customWidth="1"/>
    <col min="7" max="7" width="8.28125" style="92" customWidth="1"/>
    <col min="8" max="8" width="9.00390625" style="92" customWidth="1"/>
    <col min="9" max="9" width="8.28125" style="92" customWidth="1"/>
    <col min="10" max="10" width="9.140625" style="92" customWidth="1"/>
    <col min="11" max="11" width="7.421875" style="92" customWidth="1"/>
    <col min="12" max="12" width="9.140625" style="92" customWidth="1"/>
    <col min="13" max="13" width="7.57421875" style="92" customWidth="1"/>
    <col min="14" max="14" width="8.7109375" style="92" customWidth="1"/>
    <col min="15" max="15" width="8.00390625" style="92" customWidth="1"/>
    <col min="16" max="16" width="8.8515625" style="92" customWidth="1"/>
    <col min="17" max="17" width="8.7109375" style="92" customWidth="1"/>
    <col min="18" max="18" width="8.00390625" style="92" customWidth="1"/>
    <col min="19" max="19" width="9.140625" style="92" customWidth="1"/>
    <col min="20" max="20" width="7.57421875" style="92" customWidth="1"/>
    <col min="21" max="234" width="9.140625" style="92" customWidth="1"/>
    <col min="235" max="235" width="2.7109375" style="92" customWidth="1"/>
    <col min="236" max="236" width="19.140625" style="92" customWidth="1"/>
    <col min="237" max="237" width="8.421875" style="92" customWidth="1"/>
    <col min="238" max="238" width="8.7109375" style="92" customWidth="1"/>
    <col min="239" max="239" width="7.7109375" style="92" customWidth="1"/>
    <col min="240" max="240" width="7.8515625" style="92" customWidth="1"/>
    <col min="241" max="241" width="8.28125" style="92" customWidth="1"/>
    <col min="242" max="242" width="9.00390625" style="92" customWidth="1"/>
    <col min="243" max="243" width="8.28125" style="92" customWidth="1"/>
    <col min="244" max="244" width="9.140625" style="92" customWidth="1"/>
    <col min="245" max="245" width="7.421875" style="92" customWidth="1"/>
    <col min="246" max="246" width="9.140625" style="92" customWidth="1"/>
    <col min="247" max="247" width="7.57421875" style="92" customWidth="1"/>
    <col min="248" max="248" width="8.7109375" style="92" customWidth="1"/>
    <col min="249" max="249" width="8.00390625" style="92" customWidth="1"/>
    <col min="250" max="250" width="8.8515625" style="92" customWidth="1"/>
    <col min="251" max="251" width="8.7109375" style="92" customWidth="1"/>
    <col min="252" max="252" width="8.00390625" style="92" customWidth="1"/>
    <col min="253" max="253" width="9.140625" style="92" customWidth="1"/>
    <col min="254" max="254" width="7.57421875" style="92" customWidth="1"/>
    <col min="255" max="16384" width="9.140625" style="92" customWidth="1"/>
  </cols>
  <sheetData>
    <row r="1" spans="1:26" ht="12.75">
      <c r="A1" s="43" t="s">
        <v>646</v>
      </c>
      <c r="B1" s="44"/>
      <c r="C1" s="44"/>
      <c r="D1" s="44"/>
      <c r="E1" s="44"/>
      <c r="F1" s="44"/>
      <c r="G1" s="44"/>
      <c r="H1" s="44"/>
      <c r="I1" s="44"/>
      <c r="J1" s="44"/>
      <c r="K1" s="44"/>
      <c r="L1" s="121"/>
      <c r="U1" s="114"/>
      <c r="V1" s="114"/>
      <c r="W1" s="114"/>
      <c r="X1" s="114"/>
      <c r="Y1" s="114"/>
      <c r="Z1" s="114"/>
    </row>
    <row r="2" spans="1:12" ht="14.25">
      <c r="A2" s="44" t="s">
        <v>467</v>
      </c>
      <c r="B2" s="122"/>
      <c r="C2" s="44"/>
      <c r="D2" s="47"/>
      <c r="E2" s="47"/>
      <c r="F2" s="44"/>
      <c r="G2" s="44"/>
      <c r="H2" s="121"/>
      <c r="I2" s="121"/>
      <c r="J2" s="121"/>
      <c r="K2" s="121"/>
      <c r="L2" s="114"/>
    </row>
    <row r="3" spans="1:12" ht="12.75">
      <c r="A3" s="122" t="s">
        <v>67</v>
      </c>
      <c r="B3" s="44"/>
      <c r="C3" s="44"/>
      <c r="D3" s="44"/>
      <c r="E3" s="44"/>
      <c r="F3" s="44"/>
      <c r="G3" s="44"/>
      <c r="H3" s="121"/>
      <c r="I3" s="121"/>
      <c r="L3" s="114"/>
    </row>
    <row r="4" spans="1:12" ht="12.75">
      <c r="A4" s="121" t="s">
        <v>68</v>
      </c>
      <c r="L4" s="114"/>
    </row>
    <row r="5" ht="11.25">
      <c r="L5" s="114"/>
    </row>
    <row r="6" spans="21:26" ht="11.25">
      <c r="U6" s="114"/>
      <c r="V6" s="114"/>
      <c r="W6" s="114"/>
      <c r="X6" s="114"/>
      <c r="Y6" s="114"/>
      <c r="Z6" s="114"/>
    </row>
    <row r="7" spans="1:26" s="81" customFormat="1" ht="11.25">
      <c r="A7" s="279" t="s">
        <v>327</v>
      </c>
      <c r="B7" s="279"/>
      <c r="C7" s="282" t="s">
        <v>51</v>
      </c>
      <c r="D7" s="282"/>
      <c r="E7" s="282"/>
      <c r="F7" s="282"/>
      <c r="G7" s="282"/>
      <c r="H7" s="282"/>
      <c r="I7" s="282" t="s">
        <v>52</v>
      </c>
      <c r="J7" s="282"/>
      <c r="K7" s="282"/>
      <c r="L7" s="282"/>
      <c r="M7" s="282"/>
      <c r="N7" s="282"/>
      <c r="O7" s="282" t="s">
        <v>465</v>
      </c>
      <c r="P7" s="282"/>
      <c r="Q7" s="282"/>
      <c r="R7" s="282"/>
      <c r="S7" s="282"/>
      <c r="T7" s="282"/>
      <c r="U7" s="152"/>
      <c r="V7" s="152"/>
      <c r="W7" s="152"/>
      <c r="X7" s="152"/>
      <c r="Y7" s="152"/>
      <c r="Z7" s="152"/>
    </row>
    <row r="8" spans="1:26" s="81" customFormat="1" ht="22.5" customHeight="1">
      <c r="A8" s="280"/>
      <c r="B8" s="280"/>
      <c r="C8" s="305" t="s">
        <v>121</v>
      </c>
      <c r="D8" s="305"/>
      <c r="E8" s="305"/>
      <c r="F8" s="306" t="s">
        <v>466</v>
      </c>
      <c r="G8" s="306"/>
      <c r="H8" s="306"/>
      <c r="I8" s="305" t="s">
        <v>121</v>
      </c>
      <c r="J8" s="305"/>
      <c r="K8" s="305"/>
      <c r="L8" s="306" t="s">
        <v>466</v>
      </c>
      <c r="M8" s="306"/>
      <c r="N8" s="306"/>
      <c r="O8" s="305" t="s">
        <v>121</v>
      </c>
      <c r="P8" s="305"/>
      <c r="Q8" s="305"/>
      <c r="R8" s="306" t="s">
        <v>466</v>
      </c>
      <c r="S8" s="306"/>
      <c r="T8" s="306"/>
      <c r="U8" s="152"/>
      <c r="V8" s="152"/>
      <c r="W8" s="152"/>
      <c r="X8" s="152"/>
      <c r="Y8" s="152"/>
      <c r="Z8" s="152"/>
    </row>
    <row r="9" spans="1:26" s="81" customFormat="1" ht="11.25">
      <c r="A9" s="281"/>
      <c r="B9" s="281"/>
      <c r="C9" s="55" t="s">
        <v>0</v>
      </c>
      <c r="D9" s="55" t="s">
        <v>2</v>
      </c>
      <c r="E9" s="55" t="s">
        <v>56</v>
      </c>
      <c r="F9" s="55" t="s">
        <v>0</v>
      </c>
      <c r="G9" s="55" t="s">
        <v>2</v>
      </c>
      <c r="H9" s="55" t="s">
        <v>56</v>
      </c>
      <c r="I9" s="55" t="s">
        <v>0</v>
      </c>
      <c r="J9" s="55" t="s">
        <v>2</v>
      </c>
      <c r="K9" s="55" t="s">
        <v>56</v>
      </c>
      <c r="L9" s="56" t="s">
        <v>0</v>
      </c>
      <c r="M9" s="56" t="s">
        <v>2</v>
      </c>
      <c r="N9" s="56" t="s">
        <v>56</v>
      </c>
      <c r="O9" s="55" t="s">
        <v>0</v>
      </c>
      <c r="P9" s="55" t="s">
        <v>2</v>
      </c>
      <c r="Q9" s="55" t="s">
        <v>56</v>
      </c>
      <c r="R9" s="56" t="s">
        <v>0</v>
      </c>
      <c r="S9" s="56" t="s">
        <v>2</v>
      </c>
      <c r="T9" s="56" t="s">
        <v>56</v>
      </c>
      <c r="U9" s="152"/>
      <c r="V9" s="152"/>
      <c r="W9" s="152"/>
      <c r="X9" s="152"/>
      <c r="Y9" s="152"/>
      <c r="Z9" s="152"/>
    </row>
    <row r="10" spans="1:26" s="81" customFormat="1" ht="11.25">
      <c r="A10" s="287">
        <v>2010</v>
      </c>
      <c r="B10" s="287"/>
      <c r="C10" s="98"/>
      <c r="D10" s="98"/>
      <c r="E10" s="98"/>
      <c r="F10" s="98"/>
      <c r="G10" s="98"/>
      <c r="H10" s="98"/>
      <c r="I10" s="98"/>
      <c r="J10" s="98"/>
      <c r="K10" s="98"/>
      <c r="L10" s="99"/>
      <c r="M10" s="99"/>
      <c r="N10" s="99"/>
      <c r="O10" s="98"/>
      <c r="P10" s="98"/>
      <c r="Q10" s="98"/>
      <c r="R10" s="99"/>
      <c r="S10" s="99"/>
      <c r="T10" s="99"/>
      <c r="U10" s="152"/>
      <c r="V10" s="152"/>
      <c r="W10" s="152"/>
      <c r="X10" s="152"/>
      <c r="Y10" s="152"/>
      <c r="Z10" s="152"/>
    </row>
    <row r="11" spans="1:26" s="154" customFormat="1" ht="11.25">
      <c r="A11" s="67" t="s">
        <v>627</v>
      </c>
      <c r="B11" s="69"/>
      <c r="C11" s="17"/>
      <c r="D11" s="17"/>
      <c r="E11" s="17"/>
      <c r="F11" s="70"/>
      <c r="G11" s="70"/>
      <c r="H11" s="70"/>
      <c r="I11" s="17"/>
      <c r="J11" s="17"/>
      <c r="K11" s="17"/>
      <c r="L11" s="70"/>
      <c r="M11" s="70"/>
      <c r="N11" s="70"/>
      <c r="O11" s="70"/>
      <c r="P11" s="70"/>
      <c r="Q11" s="70"/>
      <c r="R11" s="70"/>
      <c r="S11" s="70"/>
      <c r="T11" s="70"/>
      <c r="U11" s="153"/>
      <c r="V11" s="153"/>
      <c r="W11" s="153"/>
      <c r="X11" s="153"/>
      <c r="Y11" s="153"/>
      <c r="Z11" s="153"/>
    </row>
    <row r="12" spans="1:26" s="81" customFormat="1" ht="11.25">
      <c r="A12" s="61"/>
      <c r="B12" s="72" t="s">
        <v>19</v>
      </c>
      <c r="C12" s="20">
        <v>16853</v>
      </c>
      <c r="D12" s="20">
        <v>21935</v>
      </c>
      <c r="E12" s="20">
        <v>38788</v>
      </c>
      <c r="F12" s="66">
        <v>88</v>
      </c>
      <c r="G12" s="66">
        <v>82</v>
      </c>
      <c r="H12" s="66">
        <v>84</v>
      </c>
      <c r="I12" s="20">
        <v>125550</v>
      </c>
      <c r="J12" s="20">
        <v>140166</v>
      </c>
      <c r="K12" s="20">
        <v>265716</v>
      </c>
      <c r="L12" s="66">
        <v>94</v>
      </c>
      <c r="M12" s="66">
        <v>90</v>
      </c>
      <c r="N12" s="66">
        <v>92</v>
      </c>
      <c r="O12" s="20">
        <v>142403</v>
      </c>
      <c r="P12" s="20">
        <v>162101</v>
      </c>
      <c r="Q12" s="20">
        <v>304504</v>
      </c>
      <c r="R12" s="66">
        <v>93</v>
      </c>
      <c r="S12" s="66">
        <v>89</v>
      </c>
      <c r="T12" s="66">
        <v>91</v>
      </c>
      <c r="U12" s="152"/>
      <c r="V12" s="152"/>
      <c r="W12" s="152"/>
      <c r="X12" s="152"/>
      <c r="Y12" s="152"/>
      <c r="Z12" s="152"/>
    </row>
    <row r="13" spans="1:26" s="81" customFormat="1" ht="11.25">
      <c r="A13" s="61"/>
      <c r="B13" s="72" t="s">
        <v>20</v>
      </c>
      <c r="C13" s="20">
        <v>17355</v>
      </c>
      <c r="D13" s="20">
        <v>11063</v>
      </c>
      <c r="E13" s="20">
        <v>28418</v>
      </c>
      <c r="F13" s="66">
        <v>46</v>
      </c>
      <c r="G13" s="66">
        <v>33</v>
      </c>
      <c r="H13" s="66">
        <v>41</v>
      </c>
      <c r="I13" s="20">
        <v>48730</v>
      </c>
      <c r="J13" s="20">
        <v>26075</v>
      </c>
      <c r="K13" s="20">
        <v>74805</v>
      </c>
      <c r="L13" s="66">
        <v>56</v>
      </c>
      <c r="M13" s="66">
        <v>42</v>
      </c>
      <c r="N13" s="66">
        <v>51</v>
      </c>
      <c r="O13" s="20">
        <v>66085</v>
      </c>
      <c r="P13" s="20">
        <v>37138</v>
      </c>
      <c r="Q13" s="20">
        <v>103223</v>
      </c>
      <c r="R13" s="66">
        <v>53</v>
      </c>
      <c r="S13" s="66">
        <v>39</v>
      </c>
      <c r="T13" s="66">
        <v>48</v>
      </c>
      <c r="U13" s="152"/>
      <c r="V13" s="152"/>
      <c r="W13" s="152"/>
      <c r="X13" s="152"/>
      <c r="Y13" s="152"/>
      <c r="Z13" s="152"/>
    </row>
    <row r="14" spans="1:26" s="81" customFormat="1" ht="11.25">
      <c r="A14" s="61"/>
      <c r="B14" s="72" t="s">
        <v>21</v>
      </c>
      <c r="C14" s="20">
        <v>14456</v>
      </c>
      <c r="D14" s="20">
        <v>9960</v>
      </c>
      <c r="E14" s="20">
        <v>24416</v>
      </c>
      <c r="F14" s="66">
        <v>52</v>
      </c>
      <c r="G14" s="66">
        <v>36</v>
      </c>
      <c r="H14" s="66">
        <v>45</v>
      </c>
      <c r="I14" s="20">
        <v>41453</v>
      </c>
      <c r="J14" s="20">
        <v>23541</v>
      </c>
      <c r="K14" s="20">
        <v>64994</v>
      </c>
      <c r="L14" s="66">
        <v>61</v>
      </c>
      <c r="M14" s="66">
        <v>45</v>
      </c>
      <c r="N14" s="66">
        <v>55</v>
      </c>
      <c r="O14" s="20">
        <v>55909</v>
      </c>
      <c r="P14" s="20">
        <v>33501</v>
      </c>
      <c r="Q14" s="20">
        <v>89410</v>
      </c>
      <c r="R14" s="66">
        <v>59</v>
      </c>
      <c r="S14" s="66">
        <v>42</v>
      </c>
      <c r="T14" s="66">
        <v>52</v>
      </c>
      <c r="U14" s="152"/>
      <c r="V14" s="152"/>
      <c r="W14" s="152"/>
      <c r="X14" s="152"/>
      <c r="Y14" s="152"/>
      <c r="Z14" s="152"/>
    </row>
    <row r="15" spans="1:26" s="81" customFormat="1" ht="11.25">
      <c r="A15" s="61"/>
      <c r="B15" s="72" t="s">
        <v>112</v>
      </c>
      <c r="C15" s="20">
        <v>8088</v>
      </c>
      <c r="D15" s="20">
        <v>6570</v>
      </c>
      <c r="E15" s="20">
        <v>14658</v>
      </c>
      <c r="F15" s="66">
        <v>59</v>
      </c>
      <c r="G15" s="66">
        <v>41</v>
      </c>
      <c r="H15" s="66">
        <v>51</v>
      </c>
      <c r="I15" s="20">
        <v>25567</v>
      </c>
      <c r="J15" s="20">
        <v>16704</v>
      </c>
      <c r="K15" s="20">
        <v>42271</v>
      </c>
      <c r="L15" s="66">
        <v>66</v>
      </c>
      <c r="M15" s="66">
        <v>48</v>
      </c>
      <c r="N15" s="66">
        <v>59</v>
      </c>
      <c r="O15" s="20">
        <v>33655</v>
      </c>
      <c r="P15" s="20">
        <v>23274</v>
      </c>
      <c r="Q15" s="20">
        <v>56929</v>
      </c>
      <c r="R15" s="66">
        <v>64</v>
      </c>
      <c r="S15" s="66">
        <v>46</v>
      </c>
      <c r="T15" s="66">
        <v>57</v>
      </c>
      <c r="U15" s="152"/>
      <c r="V15" s="152"/>
      <c r="W15" s="152"/>
      <c r="X15" s="152"/>
      <c r="Y15" s="152"/>
      <c r="Z15" s="152"/>
    </row>
    <row r="16" spans="1:26" s="81" customFormat="1" ht="11.25">
      <c r="A16" s="61"/>
      <c r="B16" s="72" t="s">
        <v>113</v>
      </c>
      <c r="C16" s="20">
        <v>6368</v>
      </c>
      <c r="D16" s="20">
        <v>3390</v>
      </c>
      <c r="E16" s="20">
        <v>9758</v>
      </c>
      <c r="F16" s="66">
        <v>43</v>
      </c>
      <c r="G16" s="66">
        <v>26</v>
      </c>
      <c r="H16" s="66">
        <v>37</v>
      </c>
      <c r="I16" s="20">
        <v>15886</v>
      </c>
      <c r="J16" s="20">
        <v>6837</v>
      </c>
      <c r="K16" s="20">
        <v>22723</v>
      </c>
      <c r="L16" s="66">
        <v>53</v>
      </c>
      <c r="M16" s="66">
        <v>37</v>
      </c>
      <c r="N16" s="66">
        <v>48</v>
      </c>
      <c r="O16" s="20">
        <v>22254</v>
      </c>
      <c r="P16" s="20">
        <v>10227</v>
      </c>
      <c r="Q16" s="20">
        <v>32481</v>
      </c>
      <c r="R16" s="66">
        <v>50</v>
      </c>
      <c r="S16" s="66">
        <v>34</v>
      </c>
      <c r="T16" s="66">
        <v>45</v>
      </c>
      <c r="U16" s="152"/>
      <c r="V16" s="152"/>
      <c r="W16" s="152"/>
      <c r="X16" s="152"/>
      <c r="Y16" s="152"/>
      <c r="Z16" s="152"/>
    </row>
    <row r="17" spans="1:26" s="81" customFormat="1" ht="11.25">
      <c r="A17" s="61"/>
      <c r="B17" s="72" t="s">
        <v>24</v>
      </c>
      <c r="C17" s="20">
        <v>2899</v>
      </c>
      <c r="D17" s="20">
        <v>1103</v>
      </c>
      <c r="E17" s="20">
        <v>4002</v>
      </c>
      <c r="F17" s="66">
        <v>17</v>
      </c>
      <c r="G17" s="66">
        <v>8</v>
      </c>
      <c r="H17" s="66">
        <v>14</v>
      </c>
      <c r="I17" s="20">
        <v>7277</v>
      </c>
      <c r="J17" s="20">
        <v>2534</v>
      </c>
      <c r="K17" s="20">
        <v>9811</v>
      </c>
      <c r="L17" s="66">
        <v>26</v>
      </c>
      <c r="M17" s="66">
        <v>13</v>
      </c>
      <c r="N17" s="66">
        <v>22</v>
      </c>
      <c r="O17" s="20">
        <v>10176</v>
      </c>
      <c r="P17" s="20">
        <v>3637</v>
      </c>
      <c r="Q17" s="20">
        <v>13813</v>
      </c>
      <c r="R17" s="66">
        <v>23</v>
      </c>
      <c r="S17" s="66">
        <v>12</v>
      </c>
      <c r="T17" s="66">
        <v>20</v>
      </c>
      <c r="U17" s="152"/>
      <c r="V17" s="152"/>
      <c r="W17" s="152"/>
      <c r="X17" s="152"/>
      <c r="Y17" s="152"/>
      <c r="Z17" s="152"/>
    </row>
    <row r="18" spans="1:26" s="81" customFormat="1" ht="11.25">
      <c r="A18" s="61"/>
      <c r="B18" s="61" t="s">
        <v>465</v>
      </c>
      <c r="C18" s="17">
        <v>34208</v>
      </c>
      <c r="D18" s="17">
        <v>32998</v>
      </c>
      <c r="E18" s="17">
        <v>67206</v>
      </c>
      <c r="F18" s="62">
        <v>67</v>
      </c>
      <c r="G18" s="62">
        <v>65</v>
      </c>
      <c r="H18" s="62">
        <v>66</v>
      </c>
      <c r="I18" s="17">
        <v>174802</v>
      </c>
      <c r="J18" s="17">
        <v>166706</v>
      </c>
      <c r="K18" s="17">
        <v>341508</v>
      </c>
      <c r="L18" s="62">
        <v>83</v>
      </c>
      <c r="M18" s="62">
        <v>83</v>
      </c>
      <c r="N18" s="62">
        <v>83</v>
      </c>
      <c r="O18" s="17">
        <v>209010</v>
      </c>
      <c r="P18" s="17">
        <v>199704</v>
      </c>
      <c r="Q18" s="17">
        <v>408714</v>
      </c>
      <c r="R18" s="62">
        <v>80</v>
      </c>
      <c r="S18" s="62">
        <v>80</v>
      </c>
      <c r="T18" s="62">
        <v>80</v>
      </c>
      <c r="U18" s="152"/>
      <c r="V18" s="152"/>
      <c r="W18" s="152"/>
      <c r="X18" s="152"/>
      <c r="Y18" s="152"/>
      <c r="Z18" s="152"/>
    </row>
    <row r="19" spans="1:26" s="81" customFormat="1" ht="11.25">
      <c r="A19" s="61"/>
      <c r="B19" s="72"/>
      <c r="C19" s="20"/>
      <c r="D19" s="20"/>
      <c r="E19" s="20"/>
      <c r="F19" s="66"/>
      <c r="G19" s="66"/>
      <c r="H19" s="66"/>
      <c r="I19" s="20"/>
      <c r="J19" s="20"/>
      <c r="K19" s="20"/>
      <c r="L19" s="66"/>
      <c r="M19" s="66"/>
      <c r="N19" s="66"/>
      <c r="O19" s="20"/>
      <c r="P19" s="20"/>
      <c r="Q19" s="20"/>
      <c r="R19" s="66"/>
      <c r="S19" s="66"/>
      <c r="T19" s="66"/>
      <c r="U19" s="152"/>
      <c r="V19" s="152"/>
      <c r="W19" s="152"/>
      <c r="X19" s="152"/>
      <c r="Y19" s="152"/>
      <c r="Z19" s="152"/>
    </row>
    <row r="20" spans="1:26" s="81" customFormat="1" ht="11.25">
      <c r="A20" s="278">
        <v>2011</v>
      </c>
      <c r="B20" s="278"/>
      <c r="C20" s="98"/>
      <c r="D20" s="98"/>
      <c r="E20" s="98"/>
      <c r="F20" s="98"/>
      <c r="G20" s="98"/>
      <c r="H20" s="98"/>
      <c r="I20" s="98"/>
      <c r="J20" s="98"/>
      <c r="K20" s="98"/>
      <c r="L20" s="99"/>
      <c r="M20" s="99"/>
      <c r="N20" s="99"/>
      <c r="O20" s="98"/>
      <c r="P20" s="98"/>
      <c r="Q20" s="98"/>
      <c r="R20" s="99"/>
      <c r="S20" s="99"/>
      <c r="T20" s="99"/>
      <c r="U20" s="152"/>
      <c r="V20" s="152"/>
      <c r="W20" s="152"/>
      <c r="X20" s="152"/>
      <c r="Y20" s="152"/>
      <c r="Z20" s="152"/>
    </row>
    <row r="21" spans="1:26" s="154" customFormat="1" ht="11.25">
      <c r="A21" s="265" t="s">
        <v>627</v>
      </c>
      <c r="B21" s="69"/>
      <c r="C21" s="17"/>
      <c r="D21" s="17"/>
      <c r="E21" s="17"/>
      <c r="F21" s="70"/>
      <c r="G21" s="70"/>
      <c r="H21" s="70"/>
      <c r="I21" s="17"/>
      <c r="J21" s="17"/>
      <c r="K21" s="17"/>
      <c r="L21" s="70"/>
      <c r="M21" s="70"/>
      <c r="N21" s="70"/>
      <c r="O21" s="70"/>
      <c r="P21" s="70"/>
      <c r="Q21" s="70"/>
      <c r="R21" s="70"/>
      <c r="S21" s="70"/>
      <c r="T21" s="70"/>
      <c r="U21" s="153"/>
      <c r="V21" s="153"/>
      <c r="W21" s="153"/>
      <c r="X21" s="153"/>
      <c r="Y21" s="153"/>
      <c r="Z21" s="153"/>
    </row>
    <row r="22" spans="1:26" s="81" customFormat="1" ht="11.25">
      <c r="A22" s="61"/>
      <c r="B22" s="72" t="s">
        <v>19</v>
      </c>
      <c r="C22" s="20">
        <v>25560</v>
      </c>
      <c r="D22" s="20">
        <v>32864</v>
      </c>
      <c r="E22" s="20">
        <v>58424</v>
      </c>
      <c r="F22" s="66">
        <v>88</v>
      </c>
      <c r="G22" s="66">
        <v>82</v>
      </c>
      <c r="H22" s="66">
        <v>85</v>
      </c>
      <c r="I22" s="20">
        <v>165080</v>
      </c>
      <c r="J22" s="20">
        <v>184125</v>
      </c>
      <c r="K22" s="20">
        <v>349205</v>
      </c>
      <c r="L22" s="66">
        <v>94</v>
      </c>
      <c r="M22" s="66">
        <v>90</v>
      </c>
      <c r="N22" s="66">
        <v>92</v>
      </c>
      <c r="O22" s="20">
        <v>190640</v>
      </c>
      <c r="P22" s="20">
        <v>216989</v>
      </c>
      <c r="Q22" s="20">
        <v>407629</v>
      </c>
      <c r="R22" s="66">
        <v>93</v>
      </c>
      <c r="S22" s="66">
        <v>89</v>
      </c>
      <c r="T22" s="66">
        <v>91</v>
      </c>
      <c r="U22" s="152"/>
      <c r="V22" s="152"/>
      <c r="W22" s="152"/>
      <c r="X22" s="152"/>
      <c r="Y22" s="152"/>
      <c r="Z22" s="152"/>
    </row>
    <row r="23" spans="1:26" s="81" customFormat="1" ht="11.25">
      <c r="A23" s="61"/>
      <c r="B23" s="72" t="s">
        <v>20</v>
      </c>
      <c r="C23" s="20">
        <v>25531</v>
      </c>
      <c r="D23" s="20">
        <v>16116</v>
      </c>
      <c r="E23" s="20">
        <v>41647</v>
      </c>
      <c r="F23" s="66">
        <v>47</v>
      </c>
      <c r="G23" s="66">
        <v>36</v>
      </c>
      <c r="H23" s="66">
        <v>43</v>
      </c>
      <c r="I23" s="20">
        <v>62254</v>
      </c>
      <c r="J23" s="20">
        <v>33251</v>
      </c>
      <c r="K23" s="20">
        <v>95505</v>
      </c>
      <c r="L23" s="66">
        <v>57</v>
      </c>
      <c r="M23" s="66">
        <v>44</v>
      </c>
      <c r="N23" s="66">
        <v>52</v>
      </c>
      <c r="O23" s="20">
        <v>87785</v>
      </c>
      <c r="P23" s="20">
        <v>49367</v>
      </c>
      <c r="Q23" s="20">
        <v>137152</v>
      </c>
      <c r="R23" s="66">
        <v>54</v>
      </c>
      <c r="S23" s="66">
        <v>42</v>
      </c>
      <c r="T23" s="66">
        <v>49</v>
      </c>
      <c r="U23" s="152"/>
      <c r="V23" s="152"/>
      <c r="W23" s="152"/>
      <c r="X23" s="152"/>
      <c r="Y23" s="152"/>
      <c r="Z23" s="152"/>
    </row>
    <row r="24" spans="1:26" s="81" customFormat="1" ht="11.25">
      <c r="A24" s="61"/>
      <c r="B24" s="72" t="s">
        <v>21</v>
      </c>
      <c r="C24" s="20">
        <v>21426</v>
      </c>
      <c r="D24" s="20">
        <v>14583</v>
      </c>
      <c r="E24" s="20">
        <v>36009</v>
      </c>
      <c r="F24" s="66">
        <v>53</v>
      </c>
      <c r="G24" s="66">
        <v>38</v>
      </c>
      <c r="H24" s="66">
        <v>47</v>
      </c>
      <c r="I24" s="20">
        <v>53673</v>
      </c>
      <c r="J24" s="20">
        <v>30226</v>
      </c>
      <c r="K24" s="20">
        <v>83899</v>
      </c>
      <c r="L24" s="66">
        <v>61</v>
      </c>
      <c r="M24" s="66">
        <v>47</v>
      </c>
      <c r="N24" s="66">
        <v>56</v>
      </c>
      <c r="O24" s="20">
        <v>75099</v>
      </c>
      <c r="P24" s="20">
        <v>44809</v>
      </c>
      <c r="Q24" s="20">
        <v>119908</v>
      </c>
      <c r="R24" s="66">
        <v>59</v>
      </c>
      <c r="S24" s="66">
        <v>44</v>
      </c>
      <c r="T24" s="66">
        <v>53</v>
      </c>
      <c r="U24" s="152"/>
      <c r="V24" s="152"/>
      <c r="W24" s="152"/>
      <c r="X24" s="152"/>
      <c r="Y24" s="152"/>
      <c r="Z24" s="152"/>
    </row>
    <row r="25" spans="1:26" s="81" customFormat="1" ht="11.25">
      <c r="A25" s="61"/>
      <c r="B25" s="72" t="s">
        <v>112</v>
      </c>
      <c r="C25" s="20">
        <v>11859</v>
      </c>
      <c r="D25" s="20">
        <v>9621</v>
      </c>
      <c r="E25" s="20">
        <v>21480</v>
      </c>
      <c r="F25" s="66">
        <v>60</v>
      </c>
      <c r="G25" s="66">
        <v>43</v>
      </c>
      <c r="H25" s="66">
        <v>52</v>
      </c>
      <c r="I25" s="20">
        <v>33060</v>
      </c>
      <c r="J25" s="20">
        <v>21302</v>
      </c>
      <c r="K25" s="20">
        <v>54362</v>
      </c>
      <c r="L25" s="66">
        <v>66</v>
      </c>
      <c r="M25" s="66">
        <v>51</v>
      </c>
      <c r="N25" s="66">
        <v>60</v>
      </c>
      <c r="O25" s="20">
        <v>44919</v>
      </c>
      <c r="P25" s="20">
        <v>30923</v>
      </c>
      <c r="Q25" s="20">
        <v>75842</v>
      </c>
      <c r="R25" s="66">
        <v>65</v>
      </c>
      <c r="S25" s="66">
        <v>48</v>
      </c>
      <c r="T25" s="66">
        <v>58</v>
      </c>
      <c r="U25" s="152"/>
      <c r="V25" s="152"/>
      <c r="W25" s="152"/>
      <c r="X25" s="152"/>
      <c r="Y25" s="152"/>
      <c r="Z25" s="152"/>
    </row>
    <row r="26" spans="1:26" s="81" customFormat="1" ht="11.25">
      <c r="A26" s="61"/>
      <c r="B26" s="72" t="s">
        <v>113</v>
      </c>
      <c r="C26" s="20">
        <v>9567</v>
      </c>
      <c r="D26" s="20">
        <v>4962</v>
      </c>
      <c r="E26" s="20">
        <v>14529</v>
      </c>
      <c r="F26" s="66">
        <v>44</v>
      </c>
      <c r="G26" s="66">
        <v>30</v>
      </c>
      <c r="H26" s="66">
        <v>39</v>
      </c>
      <c r="I26" s="20">
        <v>20613</v>
      </c>
      <c r="J26" s="20">
        <v>8924</v>
      </c>
      <c r="K26" s="20">
        <v>29537</v>
      </c>
      <c r="L26" s="66">
        <v>53</v>
      </c>
      <c r="M26" s="66">
        <v>39</v>
      </c>
      <c r="N26" s="66">
        <v>49</v>
      </c>
      <c r="O26" s="20">
        <v>30180</v>
      </c>
      <c r="P26" s="20">
        <v>13886</v>
      </c>
      <c r="Q26" s="20">
        <v>44066</v>
      </c>
      <c r="R26" s="66">
        <v>50</v>
      </c>
      <c r="S26" s="66">
        <v>36</v>
      </c>
      <c r="T26" s="66">
        <v>46</v>
      </c>
      <c r="U26" s="152"/>
      <c r="V26" s="152"/>
      <c r="W26" s="152"/>
      <c r="X26" s="152"/>
      <c r="Y26" s="152"/>
      <c r="Z26" s="152"/>
    </row>
    <row r="27" spans="1:26" s="81" customFormat="1" ht="11.25">
      <c r="A27" s="61"/>
      <c r="B27" s="72" t="s">
        <v>24</v>
      </c>
      <c r="C27" s="20">
        <v>4105</v>
      </c>
      <c r="D27" s="20">
        <v>1533</v>
      </c>
      <c r="E27" s="20">
        <v>5638</v>
      </c>
      <c r="F27" s="66">
        <v>19</v>
      </c>
      <c r="G27" s="66">
        <v>10</v>
      </c>
      <c r="H27" s="66">
        <v>17</v>
      </c>
      <c r="I27" s="20">
        <v>8581</v>
      </c>
      <c r="J27" s="20">
        <v>3025</v>
      </c>
      <c r="K27" s="20">
        <v>11606</v>
      </c>
      <c r="L27" s="66">
        <v>27</v>
      </c>
      <c r="M27" s="66">
        <v>16</v>
      </c>
      <c r="N27" s="66">
        <v>24</v>
      </c>
      <c r="O27" s="20">
        <v>12686</v>
      </c>
      <c r="P27" s="20">
        <v>4558</v>
      </c>
      <c r="Q27" s="20">
        <v>17244</v>
      </c>
      <c r="R27" s="66">
        <v>24</v>
      </c>
      <c r="S27" s="66">
        <v>14</v>
      </c>
      <c r="T27" s="66">
        <v>22</v>
      </c>
      <c r="U27" s="152"/>
      <c r="V27" s="152"/>
      <c r="W27" s="152"/>
      <c r="X27" s="152"/>
      <c r="Y27" s="152"/>
      <c r="Z27" s="152"/>
    </row>
    <row r="28" spans="1:26" s="81" customFormat="1" ht="11.25">
      <c r="A28" s="75"/>
      <c r="B28" s="75" t="s">
        <v>465</v>
      </c>
      <c r="C28" s="32">
        <v>51091</v>
      </c>
      <c r="D28" s="32">
        <v>48980</v>
      </c>
      <c r="E28" s="32">
        <v>100071</v>
      </c>
      <c r="F28" s="146">
        <v>68</v>
      </c>
      <c r="G28" s="146">
        <v>67</v>
      </c>
      <c r="H28" s="146">
        <v>67</v>
      </c>
      <c r="I28" s="32">
        <v>228273</v>
      </c>
      <c r="J28" s="32">
        <v>218331</v>
      </c>
      <c r="K28" s="32">
        <v>446604</v>
      </c>
      <c r="L28" s="146">
        <v>83</v>
      </c>
      <c r="M28" s="146">
        <v>83</v>
      </c>
      <c r="N28" s="146">
        <v>83</v>
      </c>
      <c r="O28" s="32">
        <v>279364</v>
      </c>
      <c r="P28" s="32">
        <v>267311</v>
      </c>
      <c r="Q28" s="32">
        <v>546675</v>
      </c>
      <c r="R28" s="146">
        <v>80</v>
      </c>
      <c r="S28" s="146">
        <v>80</v>
      </c>
      <c r="T28" s="146">
        <v>80</v>
      </c>
      <c r="U28" s="152"/>
      <c r="V28" s="152"/>
      <c r="W28" s="152"/>
      <c r="X28" s="152"/>
      <c r="Y28" s="152"/>
      <c r="Z28" s="152"/>
    </row>
    <row r="29" spans="3:26" s="81" customFormat="1" ht="11.25">
      <c r="C29" s="82"/>
      <c r="D29" s="82"/>
      <c r="E29" s="82"/>
      <c r="F29" s="83"/>
      <c r="G29" s="83"/>
      <c r="H29" s="83"/>
      <c r="I29" s="82"/>
      <c r="J29" s="82"/>
      <c r="K29" s="82"/>
      <c r="O29" s="82"/>
      <c r="P29" s="82"/>
      <c r="Q29" s="82"/>
      <c r="T29" s="86" t="s">
        <v>37</v>
      </c>
      <c r="U29" s="152"/>
      <c r="V29" s="152"/>
      <c r="W29" s="152"/>
      <c r="X29" s="152"/>
      <c r="Y29" s="152"/>
      <c r="Z29" s="152"/>
    </row>
    <row r="30" spans="1:20" ht="11.25">
      <c r="A30" s="87" t="s">
        <v>469</v>
      </c>
      <c r="B30" s="87"/>
      <c r="C30" s="88"/>
      <c r="D30" s="89"/>
      <c r="E30" s="89"/>
      <c r="F30" s="89"/>
      <c r="G30" s="89"/>
      <c r="H30" s="89"/>
      <c r="I30" s="89"/>
      <c r="J30" s="89"/>
      <c r="K30" s="90"/>
      <c r="L30" s="90"/>
      <c r="M30" s="90"/>
      <c r="N30" s="90"/>
      <c r="O30" s="90"/>
      <c r="P30" s="90"/>
      <c r="Q30" s="90"/>
      <c r="R30" s="90"/>
      <c r="S30" s="90"/>
      <c r="T30" s="90"/>
    </row>
    <row r="31" spans="1:15" ht="11.25">
      <c r="A31" s="87" t="s">
        <v>645</v>
      </c>
      <c r="B31" s="87"/>
      <c r="C31" s="88"/>
      <c r="D31" s="88"/>
      <c r="E31" s="88"/>
      <c r="F31" s="88"/>
      <c r="G31" s="88"/>
      <c r="H31" s="24"/>
      <c r="I31" s="24"/>
      <c r="J31" s="88"/>
      <c r="K31" s="24"/>
      <c r="L31" s="24"/>
      <c r="M31" s="24"/>
      <c r="N31" s="24"/>
      <c r="O31" s="24"/>
    </row>
    <row r="33" ht="11.25">
      <c r="A33" s="88" t="s">
        <v>76</v>
      </c>
    </row>
    <row r="34" ht="11.25">
      <c r="A34" s="87" t="s">
        <v>77</v>
      </c>
    </row>
  </sheetData>
  <sheetProtection/>
  <mergeCells count="12">
    <mergeCell ref="R8:T8"/>
    <mergeCell ref="A10:B10"/>
    <mergeCell ref="A20:B20"/>
    <mergeCell ref="A7:B9"/>
    <mergeCell ref="C7:H7"/>
    <mergeCell ref="I7:N7"/>
    <mergeCell ref="O7:T7"/>
    <mergeCell ref="C8:E8"/>
    <mergeCell ref="F8:H8"/>
    <mergeCell ref="I8:K8"/>
    <mergeCell ref="L8:N8"/>
    <mergeCell ref="O8:Q8"/>
  </mergeCells>
  <dataValidations count="2">
    <dataValidation type="list" allowBlank="1" showInputMessage="1" showErrorMessage="1" sqref="HG4">
      <formula1>'Table 2.21'!#REF!</formula1>
    </dataValidation>
    <dataValidation type="list" allowBlank="1" showInputMessage="1" showErrorMessage="1" sqref="HG5:HJ5">
      <formula1>'Table 2.21'!#REF!</formula1>
    </dataValidation>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Z34"/>
  <sheetViews>
    <sheetView zoomScalePageLayoutView="0" workbookViewId="0" topLeftCell="A1">
      <selection activeCell="A1" sqref="A1"/>
    </sheetView>
  </sheetViews>
  <sheetFormatPr defaultColWidth="9.140625" defaultRowHeight="15"/>
  <cols>
    <col min="1" max="1" width="2.7109375" style="92" customWidth="1"/>
    <col min="2" max="2" width="19.140625" style="92" customWidth="1"/>
    <col min="3" max="3" width="8.421875" style="92" customWidth="1"/>
    <col min="4" max="4" width="8.7109375" style="92" customWidth="1"/>
    <col min="5" max="5" width="7.7109375" style="92" customWidth="1"/>
    <col min="6" max="6" width="7.8515625" style="92" customWidth="1"/>
    <col min="7" max="7" width="8.28125" style="92" customWidth="1"/>
    <col min="8" max="8" width="9.00390625" style="92" customWidth="1"/>
    <col min="9" max="9" width="8.28125" style="92" customWidth="1"/>
    <col min="10" max="10" width="9.140625" style="92" customWidth="1"/>
    <col min="11" max="11" width="7.421875" style="92" customWidth="1"/>
    <col min="12" max="12" width="9.140625" style="92" customWidth="1"/>
    <col min="13" max="13" width="7.57421875" style="92" customWidth="1"/>
    <col min="14" max="14" width="8.7109375" style="92" customWidth="1"/>
    <col min="15" max="15" width="8.00390625" style="92" customWidth="1"/>
    <col min="16" max="16" width="8.8515625" style="92" customWidth="1"/>
    <col min="17" max="17" width="8.7109375" style="92" customWidth="1"/>
    <col min="18" max="18" width="8.00390625" style="92" customWidth="1"/>
    <col min="19" max="19" width="9.140625" style="92" customWidth="1"/>
    <col min="20" max="20" width="7.57421875" style="92" customWidth="1"/>
    <col min="21" max="234" width="9.140625" style="92" customWidth="1"/>
    <col min="235" max="235" width="2.7109375" style="92" customWidth="1"/>
    <col min="236" max="236" width="19.140625" style="92" customWidth="1"/>
    <col min="237" max="237" width="8.421875" style="92" customWidth="1"/>
    <col min="238" max="238" width="8.7109375" style="92" customWidth="1"/>
    <col min="239" max="239" width="7.7109375" style="92" customWidth="1"/>
    <col min="240" max="240" width="7.8515625" style="92" customWidth="1"/>
    <col min="241" max="241" width="8.28125" style="92" customWidth="1"/>
    <col min="242" max="242" width="9.00390625" style="92" customWidth="1"/>
    <col min="243" max="243" width="8.28125" style="92" customWidth="1"/>
    <col min="244" max="244" width="9.140625" style="92" customWidth="1"/>
    <col min="245" max="245" width="7.421875" style="92" customWidth="1"/>
    <col min="246" max="246" width="9.140625" style="92" customWidth="1"/>
    <col min="247" max="247" width="7.57421875" style="92" customWidth="1"/>
    <col min="248" max="248" width="8.7109375" style="92" customWidth="1"/>
    <col min="249" max="249" width="8.00390625" style="92" customWidth="1"/>
    <col min="250" max="250" width="8.8515625" style="92" customWidth="1"/>
    <col min="251" max="251" width="8.7109375" style="92" customWidth="1"/>
    <col min="252" max="252" width="8.00390625" style="92" customWidth="1"/>
    <col min="253" max="253" width="9.140625" style="92" customWidth="1"/>
    <col min="254" max="254" width="7.57421875" style="92" customWidth="1"/>
    <col min="255" max="16384" width="9.140625" style="92" customWidth="1"/>
  </cols>
  <sheetData>
    <row r="1" spans="1:26" ht="12.75">
      <c r="A1" s="43" t="s">
        <v>647</v>
      </c>
      <c r="B1" s="44"/>
      <c r="C1" s="44"/>
      <c r="D1" s="44"/>
      <c r="E1" s="44"/>
      <c r="F1" s="44"/>
      <c r="G1" s="44"/>
      <c r="H1" s="44"/>
      <c r="I1" s="44"/>
      <c r="J1" s="44"/>
      <c r="K1" s="44"/>
      <c r="L1" s="121"/>
      <c r="U1" s="114"/>
      <c r="V1" s="114"/>
      <c r="W1" s="114"/>
      <c r="X1" s="114"/>
      <c r="Y1" s="114"/>
      <c r="Z1" s="114"/>
    </row>
    <row r="2" spans="1:12" ht="14.25">
      <c r="A2" s="44" t="s">
        <v>467</v>
      </c>
      <c r="B2" s="122"/>
      <c r="C2" s="44"/>
      <c r="D2" s="47"/>
      <c r="E2" s="47"/>
      <c r="F2" s="44"/>
      <c r="G2" s="44"/>
      <c r="H2" s="121"/>
      <c r="I2" s="121"/>
      <c r="J2" s="121"/>
      <c r="K2" s="121"/>
      <c r="L2" s="114"/>
    </row>
    <row r="3" spans="1:12" ht="12.75">
      <c r="A3" s="122" t="s">
        <v>67</v>
      </c>
      <c r="B3" s="44"/>
      <c r="C3" s="44"/>
      <c r="D3" s="44"/>
      <c r="E3" s="44"/>
      <c r="F3" s="44"/>
      <c r="G3" s="44"/>
      <c r="H3" s="121"/>
      <c r="I3" s="121"/>
      <c r="L3" s="114"/>
    </row>
    <row r="4" spans="1:12" ht="12.75">
      <c r="A4" s="121" t="s">
        <v>68</v>
      </c>
      <c r="L4" s="114"/>
    </row>
    <row r="5" ht="11.25">
      <c r="L5" s="114"/>
    </row>
    <row r="6" spans="21:26" ht="11.25">
      <c r="U6" s="114"/>
      <c r="V6" s="114"/>
      <c r="W6" s="114"/>
      <c r="X6" s="114"/>
      <c r="Y6" s="114"/>
      <c r="Z6" s="114"/>
    </row>
    <row r="7" spans="1:26" s="81" customFormat="1" ht="11.25">
      <c r="A7" s="279" t="s">
        <v>438</v>
      </c>
      <c r="B7" s="279"/>
      <c r="C7" s="282" t="s">
        <v>51</v>
      </c>
      <c r="D7" s="282"/>
      <c r="E7" s="282"/>
      <c r="F7" s="282"/>
      <c r="G7" s="282"/>
      <c r="H7" s="282"/>
      <c r="I7" s="282" t="s">
        <v>52</v>
      </c>
      <c r="J7" s="282"/>
      <c r="K7" s="282"/>
      <c r="L7" s="282"/>
      <c r="M7" s="282"/>
      <c r="N7" s="282"/>
      <c r="O7" s="282" t="s">
        <v>465</v>
      </c>
      <c r="P7" s="282"/>
      <c r="Q7" s="282"/>
      <c r="R7" s="282"/>
      <c r="S7" s="282"/>
      <c r="T7" s="282"/>
      <c r="U7" s="152"/>
      <c r="V7" s="152"/>
      <c r="W7" s="152"/>
      <c r="X7" s="152"/>
      <c r="Y7" s="152"/>
      <c r="Z7" s="152"/>
    </row>
    <row r="8" spans="1:26" s="81" customFormat="1" ht="22.5" customHeight="1">
      <c r="A8" s="280"/>
      <c r="B8" s="280"/>
      <c r="C8" s="305" t="s">
        <v>121</v>
      </c>
      <c r="D8" s="305"/>
      <c r="E8" s="305"/>
      <c r="F8" s="306" t="s">
        <v>466</v>
      </c>
      <c r="G8" s="306"/>
      <c r="H8" s="306"/>
      <c r="I8" s="305" t="s">
        <v>121</v>
      </c>
      <c r="J8" s="305"/>
      <c r="K8" s="305"/>
      <c r="L8" s="306" t="s">
        <v>466</v>
      </c>
      <c r="M8" s="306"/>
      <c r="N8" s="306"/>
      <c r="O8" s="305" t="s">
        <v>121</v>
      </c>
      <c r="P8" s="305"/>
      <c r="Q8" s="305"/>
      <c r="R8" s="306" t="s">
        <v>466</v>
      </c>
      <c r="S8" s="306"/>
      <c r="T8" s="306"/>
      <c r="U8" s="152"/>
      <c r="V8" s="152"/>
      <c r="W8" s="152"/>
      <c r="X8" s="152"/>
      <c r="Y8" s="152"/>
      <c r="Z8" s="152"/>
    </row>
    <row r="9" spans="1:26" s="81" customFormat="1" ht="11.25">
      <c r="A9" s="281"/>
      <c r="B9" s="281"/>
      <c r="C9" s="55" t="s">
        <v>0</v>
      </c>
      <c r="D9" s="55" t="s">
        <v>2</v>
      </c>
      <c r="E9" s="55" t="s">
        <v>56</v>
      </c>
      <c r="F9" s="55" t="s">
        <v>0</v>
      </c>
      <c r="G9" s="55" t="s">
        <v>2</v>
      </c>
      <c r="H9" s="55" t="s">
        <v>56</v>
      </c>
      <c r="I9" s="55" t="s">
        <v>0</v>
      </c>
      <c r="J9" s="55" t="s">
        <v>2</v>
      </c>
      <c r="K9" s="55" t="s">
        <v>56</v>
      </c>
      <c r="L9" s="56" t="s">
        <v>0</v>
      </c>
      <c r="M9" s="56" t="s">
        <v>2</v>
      </c>
      <c r="N9" s="56" t="s">
        <v>56</v>
      </c>
      <c r="O9" s="55" t="s">
        <v>0</v>
      </c>
      <c r="P9" s="55" t="s">
        <v>2</v>
      </c>
      <c r="Q9" s="55" t="s">
        <v>56</v>
      </c>
      <c r="R9" s="56" t="s">
        <v>0</v>
      </c>
      <c r="S9" s="56" t="s">
        <v>2</v>
      </c>
      <c r="T9" s="56" t="s">
        <v>56</v>
      </c>
      <c r="U9" s="152"/>
      <c r="V9" s="152"/>
      <c r="W9" s="152"/>
      <c r="X9" s="152"/>
      <c r="Y9" s="152"/>
      <c r="Z9" s="152"/>
    </row>
    <row r="10" spans="1:26" s="81" customFormat="1" ht="11.25">
      <c r="A10" s="287">
        <v>2010</v>
      </c>
      <c r="B10" s="287"/>
      <c r="C10" s="98"/>
      <c r="D10" s="98"/>
      <c r="E10" s="98"/>
      <c r="F10" s="98"/>
      <c r="G10" s="98"/>
      <c r="H10" s="98"/>
      <c r="I10" s="98"/>
      <c r="J10" s="98"/>
      <c r="K10" s="98"/>
      <c r="L10" s="99"/>
      <c r="M10" s="99"/>
      <c r="N10" s="99"/>
      <c r="O10" s="98"/>
      <c r="P10" s="98"/>
      <c r="Q10" s="98"/>
      <c r="R10" s="99"/>
      <c r="S10" s="99"/>
      <c r="T10" s="99"/>
      <c r="U10" s="152"/>
      <c r="V10" s="152"/>
      <c r="W10" s="152"/>
      <c r="X10" s="152"/>
      <c r="Y10" s="152"/>
      <c r="Z10" s="152"/>
    </row>
    <row r="11" spans="1:26" s="154" customFormat="1" ht="11.25">
      <c r="A11" s="67" t="s">
        <v>627</v>
      </c>
      <c r="B11" s="69"/>
      <c r="C11" s="17"/>
      <c r="D11" s="17"/>
      <c r="E11" s="17"/>
      <c r="F11" s="70"/>
      <c r="G11" s="70"/>
      <c r="H11" s="70"/>
      <c r="I11" s="17"/>
      <c r="J11" s="17"/>
      <c r="K11" s="17"/>
      <c r="L11" s="70"/>
      <c r="M11" s="70"/>
      <c r="N11" s="70"/>
      <c r="O11" s="70"/>
      <c r="P11" s="70"/>
      <c r="Q11" s="70"/>
      <c r="R11" s="70"/>
      <c r="S11" s="70"/>
      <c r="T11" s="70"/>
      <c r="U11" s="153"/>
      <c r="V11" s="153"/>
      <c r="W11" s="153"/>
      <c r="X11" s="153"/>
      <c r="Y11" s="153"/>
      <c r="Z11" s="153"/>
    </row>
    <row r="12" spans="1:26" s="81" customFormat="1" ht="11.25">
      <c r="A12" s="61"/>
      <c r="B12" s="72" t="s">
        <v>19</v>
      </c>
      <c r="C12" s="20">
        <v>16851</v>
      </c>
      <c r="D12" s="20">
        <v>21931</v>
      </c>
      <c r="E12" s="20">
        <v>38782</v>
      </c>
      <c r="F12" s="66">
        <v>79</v>
      </c>
      <c r="G12" s="66">
        <v>77</v>
      </c>
      <c r="H12" s="66">
        <v>78</v>
      </c>
      <c r="I12" s="20">
        <v>125543</v>
      </c>
      <c r="J12" s="20">
        <v>140154</v>
      </c>
      <c r="K12" s="20">
        <v>265697</v>
      </c>
      <c r="L12" s="66">
        <v>89</v>
      </c>
      <c r="M12" s="66">
        <v>88</v>
      </c>
      <c r="N12" s="66">
        <v>89</v>
      </c>
      <c r="O12" s="20">
        <v>142394</v>
      </c>
      <c r="P12" s="20">
        <v>162085</v>
      </c>
      <c r="Q12" s="20">
        <v>304479</v>
      </c>
      <c r="R12" s="66">
        <v>88</v>
      </c>
      <c r="S12" s="66">
        <v>87</v>
      </c>
      <c r="T12" s="66">
        <v>87</v>
      </c>
      <c r="U12" s="152"/>
      <c r="V12" s="152"/>
      <c r="W12" s="152"/>
      <c r="X12" s="152"/>
      <c r="Y12" s="152"/>
      <c r="Z12" s="152"/>
    </row>
    <row r="13" spans="1:26" s="81" customFormat="1" ht="11.25">
      <c r="A13" s="61"/>
      <c r="B13" s="72" t="s">
        <v>20</v>
      </c>
      <c r="C13" s="20">
        <v>17351</v>
      </c>
      <c r="D13" s="20">
        <v>11060</v>
      </c>
      <c r="E13" s="20">
        <v>28411</v>
      </c>
      <c r="F13" s="66">
        <v>28</v>
      </c>
      <c r="G13" s="66">
        <v>24</v>
      </c>
      <c r="H13" s="66">
        <v>26</v>
      </c>
      <c r="I13" s="20">
        <v>48721</v>
      </c>
      <c r="J13" s="20">
        <v>26074</v>
      </c>
      <c r="K13" s="20">
        <v>74795</v>
      </c>
      <c r="L13" s="66">
        <v>38</v>
      </c>
      <c r="M13" s="66">
        <v>33</v>
      </c>
      <c r="N13" s="66">
        <v>36</v>
      </c>
      <c r="O13" s="20">
        <v>66072</v>
      </c>
      <c r="P13" s="20">
        <v>37134</v>
      </c>
      <c r="Q13" s="20">
        <v>103206</v>
      </c>
      <c r="R13" s="66">
        <v>35</v>
      </c>
      <c r="S13" s="66">
        <v>30</v>
      </c>
      <c r="T13" s="66">
        <v>34</v>
      </c>
      <c r="U13" s="152"/>
      <c r="V13" s="152"/>
      <c r="W13" s="152"/>
      <c r="X13" s="152"/>
      <c r="Y13" s="152"/>
      <c r="Z13" s="152"/>
    </row>
    <row r="14" spans="1:26" s="81" customFormat="1" ht="11.25">
      <c r="A14" s="61"/>
      <c r="B14" s="72" t="s">
        <v>21</v>
      </c>
      <c r="C14" s="20">
        <v>14452</v>
      </c>
      <c r="D14" s="20">
        <v>9957</v>
      </c>
      <c r="E14" s="20">
        <v>24409</v>
      </c>
      <c r="F14" s="66">
        <v>32</v>
      </c>
      <c r="G14" s="66">
        <v>26</v>
      </c>
      <c r="H14" s="66">
        <v>29</v>
      </c>
      <c r="I14" s="20">
        <v>41446</v>
      </c>
      <c r="J14" s="20">
        <v>23540</v>
      </c>
      <c r="K14" s="20">
        <v>64986</v>
      </c>
      <c r="L14" s="66">
        <v>42</v>
      </c>
      <c r="M14" s="66">
        <v>36</v>
      </c>
      <c r="N14" s="66">
        <v>39</v>
      </c>
      <c r="O14" s="20">
        <v>55898</v>
      </c>
      <c r="P14" s="20">
        <v>33497</v>
      </c>
      <c r="Q14" s="20">
        <v>89395</v>
      </c>
      <c r="R14" s="66">
        <v>39</v>
      </c>
      <c r="S14" s="66">
        <v>33</v>
      </c>
      <c r="T14" s="66">
        <v>37</v>
      </c>
      <c r="U14" s="152"/>
      <c r="V14" s="152"/>
      <c r="W14" s="152"/>
      <c r="X14" s="152"/>
      <c r="Y14" s="152"/>
      <c r="Z14" s="152"/>
    </row>
    <row r="15" spans="1:26" s="81" customFormat="1" ht="11.25">
      <c r="A15" s="61"/>
      <c r="B15" s="72" t="s">
        <v>112</v>
      </c>
      <c r="C15" s="20">
        <v>8087</v>
      </c>
      <c r="D15" s="20">
        <v>6569</v>
      </c>
      <c r="E15" s="20">
        <v>14656</v>
      </c>
      <c r="F15" s="66">
        <v>38</v>
      </c>
      <c r="G15" s="66">
        <v>30</v>
      </c>
      <c r="H15" s="66">
        <v>34</v>
      </c>
      <c r="I15" s="20">
        <v>25567</v>
      </c>
      <c r="J15" s="20">
        <v>16704</v>
      </c>
      <c r="K15" s="20">
        <v>42271</v>
      </c>
      <c r="L15" s="66">
        <v>47</v>
      </c>
      <c r="M15" s="66">
        <v>39</v>
      </c>
      <c r="N15" s="66">
        <v>44</v>
      </c>
      <c r="O15" s="20">
        <v>33654</v>
      </c>
      <c r="P15" s="20">
        <v>23273</v>
      </c>
      <c r="Q15" s="20">
        <v>56927</v>
      </c>
      <c r="R15" s="66">
        <v>45</v>
      </c>
      <c r="S15" s="66">
        <v>36</v>
      </c>
      <c r="T15" s="66">
        <v>41</v>
      </c>
      <c r="U15" s="152"/>
      <c r="V15" s="152"/>
      <c r="W15" s="152"/>
      <c r="X15" s="152"/>
      <c r="Y15" s="152"/>
      <c r="Z15" s="152"/>
    </row>
    <row r="16" spans="1:26" s="81" customFormat="1" ht="11.25">
      <c r="A16" s="61"/>
      <c r="B16" s="72" t="s">
        <v>113</v>
      </c>
      <c r="C16" s="20">
        <v>6365</v>
      </c>
      <c r="D16" s="20">
        <v>3388</v>
      </c>
      <c r="E16" s="20">
        <v>9753</v>
      </c>
      <c r="F16" s="66">
        <v>24</v>
      </c>
      <c r="G16" s="66">
        <v>17</v>
      </c>
      <c r="H16" s="66">
        <v>22</v>
      </c>
      <c r="I16" s="20">
        <v>15879</v>
      </c>
      <c r="J16" s="20">
        <v>6836</v>
      </c>
      <c r="K16" s="20">
        <v>22715</v>
      </c>
      <c r="L16" s="66">
        <v>34</v>
      </c>
      <c r="M16" s="66">
        <v>28</v>
      </c>
      <c r="N16" s="66">
        <v>32</v>
      </c>
      <c r="O16" s="20">
        <v>22244</v>
      </c>
      <c r="P16" s="20">
        <v>10224</v>
      </c>
      <c r="Q16" s="20">
        <v>32468</v>
      </c>
      <c r="R16" s="66">
        <v>31</v>
      </c>
      <c r="S16" s="66">
        <v>24</v>
      </c>
      <c r="T16" s="66">
        <v>29</v>
      </c>
      <c r="U16" s="152"/>
      <c r="V16" s="152"/>
      <c r="W16" s="152"/>
      <c r="X16" s="152"/>
      <c r="Y16" s="152"/>
      <c r="Z16" s="152"/>
    </row>
    <row r="17" spans="1:26" s="81" customFormat="1" ht="11.25">
      <c r="A17" s="61"/>
      <c r="B17" s="72" t="s">
        <v>24</v>
      </c>
      <c r="C17" s="20">
        <v>2899</v>
      </c>
      <c r="D17" s="20">
        <v>1103</v>
      </c>
      <c r="E17" s="20">
        <v>4002</v>
      </c>
      <c r="F17" s="66">
        <v>9</v>
      </c>
      <c r="G17" s="66">
        <v>6</v>
      </c>
      <c r="H17" s="66">
        <v>8</v>
      </c>
      <c r="I17" s="20">
        <v>7275</v>
      </c>
      <c r="J17" s="20">
        <v>2534</v>
      </c>
      <c r="K17" s="20">
        <v>9809</v>
      </c>
      <c r="L17" s="66">
        <v>17</v>
      </c>
      <c r="M17" s="66">
        <v>11</v>
      </c>
      <c r="N17" s="66">
        <v>15</v>
      </c>
      <c r="O17" s="20">
        <v>10174</v>
      </c>
      <c r="P17" s="20">
        <v>3637</v>
      </c>
      <c r="Q17" s="20">
        <v>13811</v>
      </c>
      <c r="R17" s="66">
        <v>15</v>
      </c>
      <c r="S17" s="66">
        <v>9</v>
      </c>
      <c r="T17" s="66">
        <v>13</v>
      </c>
      <c r="U17" s="152"/>
      <c r="V17" s="152"/>
      <c r="W17" s="152"/>
      <c r="X17" s="152"/>
      <c r="Y17" s="152"/>
      <c r="Z17" s="152"/>
    </row>
    <row r="18" spans="1:26" s="81" customFormat="1" ht="11.25">
      <c r="A18" s="61"/>
      <c r="B18" s="61" t="s">
        <v>465</v>
      </c>
      <c r="C18" s="17">
        <v>34202</v>
      </c>
      <c r="D18" s="17">
        <v>32991</v>
      </c>
      <c r="E18" s="17">
        <v>67193</v>
      </c>
      <c r="F18" s="62">
        <v>53</v>
      </c>
      <c r="G18" s="62">
        <v>59</v>
      </c>
      <c r="H18" s="62">
        <v>56</v>
      </c>
      <c r="I18" s="17">
        <v>174785</v>
      </c>
      <c r="J18" s="17">
        <v>166690</v>
      </c>
      <c r="K18" s="17">
        <v>341475</v>
      </c>
      <c r="L18" s="62">
        <v>75</v>
      </c>
      <c r="M18" s="62">
        <v>80</v>
      </c>
      <c r="N18" s="62">
        <v>77</v>
      </c>
      <c r="O18" s="17">
        <v>208987</v>
      </c>
      <c r="P18" s="17">
        <v>199681</v>
      </c>
      <c r="Q18" s="17">
        <v>408668</v>
      </c>
      <c r="R18" s="62">
        <v>71</v>
      </c>
      <c r="S18" s="62">
        <v>76</v>
      </c>
      <c r="T18" s="62">
        <v>74</v>
      </c>
      <c r="U18" s="152"/>
      <c r="V18" s="152"/>
      <c r="W18" s="152"/>
      <c r="X18" s="152"/>
      <c r="Y18" s="152"/>
      <c r="Z18" s="152"/>
    </row>
    <row r="19" spans="1:26" s="81" customFormat="1" ht="11.25">
      <c r="A19" s="61"/>
      <c r="B19" s="72"/>
      <c r="C19" s="20"/>
      <c r="D19" s="20"/>
      <c r="E19" s="20"/>
      <c r="F19" s="66"/>
      <c r="G19" s="66"/>
      <c r="H19" s="66"/>
      <c r="I19" s="20"/>
      <c r="J19" s="20"/>
      <c r="K19" s="20"/>
      <c r="L19" s="66"/>
      <c r="M19" s="66"/>
      <c r="N19" s="66"/>
      <c r="O19" s="20"/>
      <c r="P19" s="20"/>
      <c r="Q19" s="20"/>
      <c r="R19" s="66"/>
      <c r="S19" s="66"/>
      <c r="T19" s="66"/>
      <c r="U19" s="152"/>
      <c r="V19" s="152"/>
      <c r="W19" s="152"/>
      <c r="X19" s="152"/>
      <c r="Y19" s="152"/>
      <c r="Z19" s="152"/>
    </row>
    <row r="20" spans="1:26" s="81" customFormat="1" ht="11.25">
      <c r="A20" s="278">
        <v>2011</v>
      </c>
      <c r="B20" s="278"/>
      <c r="C20" s="98"/>
      <c r="D20" s="98"/>
      <c r="E20" s="98"/>
      <c r="F20" s="98"/>
      <c r="G20" s="98"/>
      <c r="H20" s="98"/>
      <c r="I20" s="98"/>
      <c r="J20" s="98"/>
      <c r="K20" s="98"/>
      <c r="L20" s="99"/>
      <c r="M20" s="99"/>
      <c r="N20" s="99"/>
      <c r="O20" s="98"/>
      <c r="P20" s="98"/>
      <c r="Q20" s="98"/>
      <c r="R20" s="99"/>
      <c r="S20" s="99"/>
      <c r="T20" s="99"/>
      <c r="U20" s="152"/>
      <c r="V20" s="152"/>
      <c r="W20" s="152"/>
      <c r="X20" s="152"/>
      <c r="Y20" s="152"/>
      <c r="Z20" s="152"/>
    </row>
    <row r="21" spans="1:26" s="154" customFormat="1" ht="11.25">
      <c r="A21" s="265" t="s">
        <v>627</v>
      </c>
      <c r="B21" s="69"/>
      <c r="C21" s="17"/>
      <c r="D21" s="17"/>
      <c r="E21" s="17"/>
      <c r="F21" s="70"/>
      <c r="G21" s="70"/>
      <c r="H21" s="70"/>
      <c r="I21" s="17"/>
      <c r="J21" s="17"/>
      <c r="K21" s="17"/>
      <c r="L21" s="70"/>
      <c r="M21" s="70"/>
      <c r="N21" s="70"/>
      <c r="O21" s="70"/>
      <c r="P21" s="70"/>
      <c r="Q21" s="70"/>
      <c r="R21" s="70"/>
      <c r="S21" s="70"/>
      <c r="T21" s="70"/>
      <c r="U21" s="153"/>
      <c r="V21" s="153"/>
      <c r="W21" s="153"/>
      <c r="X21" s="153"/>
      <c r="Y21" s="153"/>
      <c r="Z21" s="153"/>
    </row>
    <row r="22" spans="1:26" s="81" customFormat="1" ht="11.25">
      <c r="A22" s="61"/>
      <c r="B22" s="72" t="s">
        <v>19</v>
      </c>
      <c r="C22" s="20">
        <v>25559</v>
      </c>
      <c r="D22" s="20">
        <v>32863</v>
      </c>
      <c r="E22" s="20">
        <v>58422</v>
      </c>
      <c r="F22" s="66">
        <v>80</v>
      </c>
      <c r="G22" s="66">
        <v>78</v>
      </c>
      <c r="H22" s="66">
        <v>79</v>
      </c>
      <c r="I22" s="20">
        <v>165075</v>
      </c>
      <c r="J22" s="20">
        <v>184122</v>
      </c>
      <c r="K22" s="20">
        <v>349197</v>
      </c>
      <c r="L22" s="66">
        <v>89</v>
      </c>
      <c r="M22" s="66">
        <v>89</v>
      </c>
      <c r="N22" s="66">
        <v>89</v>
      </c>
      <c r="O22" s="20">
        <v>190634</v>
      </c>
      <c r="P22" s="20">
        <v>216985</v>
      </c>
      <c r="Q22" s="20">
        <v>407619</v>
      </c>
      <c r="R22" s="66">
        <v>88</v>
      </c>
      <c r="S22" s="66">
        <v>87</v>
      </c>
      <c r="T22" s="66">
        <v>87</v>
      </c>
      <c r="U22" s="152"/>
      <c r="V22" s="152"/>
      <c r="W22" s="152"/>
      <c r="X22" s="152"/>
      <c r="Y22" s="152"/>
      <c r="Z22" s="152"/>
    </row>
    <row r="23" spans="1:26" s="81" customFormat="1" ht="11.25">
      <c r="A23" s="61"/>
      <c r="B23" s="72" t="s">
        <v>20</v>
      </c>
      <c r="C23" s="20">
        <v>25530</v>
      </c>
      <c r="D23" s="20">
        <v>16116</v>
      </c>
      <c r="E23" s="20">
        <v>41646</v>
      </c>
      <c r="F23" s="66">
        <v>30</v>
      </c>
      <c r="G23" s="66">
        <v>27</v>
      </c>
      <c r="H23" s="66">
        <v>29</v>
      </c>
      <c r="I23" s="20">
        <v>62251</v>
      </c>
      <c r="J23" s="20">
        <v>33250</v>
      </c>
      <c r="K23" s="20">
        <v>95501</v>
      </c>
      <c r="L23" s="66">
        <v>40</v>
      </c>
      <c r="M23" s="66">
        <v>36</v>
      </c>
      <c r="N23" s="66">
        <v>38</v>
      </c>
      <c r="O23" s="20">
        <v>87781</v>
      </c>
      <c r="P23" s="20">
        <v>49366</v>
      </c>
      <c r="Q23" s="20">
        <v>137147</v>
      </c>
      <c r="R23" s="66">
        <v>37</v>
      </c>
      <c r="S23" s="66">
        <v>33</v>
      </c>
      <c r="T23" s="66">
        <v>35</v>
      </c>
      <c r="U23" s="152"/>
      <c r="V23" s="152"/>
      <c r="W23" s="152"/>
      <c r="X23" s="152"/>
      <c r="Y23" s="152"/>
      <c r="Z23" s="152"/>
    </row>
    <row r="24" spans="1:26" s="81" customFormat="1" ht="11.25">
      <c r="A24" s="61"/>
      <c r="B24" s="72" t="s">
        <v>21</v>
      </c>
      <c r="C24" s="20">
        <v>21425</v>
      </c>
      <c r="D24" s="20">
        <v>14583</v>
      </c>
      <c r="E24" s="20">
        <v>36008</v>
      </c>
      <c r="F24" s="66">
        <v>34</v>
      </c>
      <c r="G24" s="66">
        <v>29</v>
      </c>
      <c r="H24" s="66">
        <v>32</v>
      </c>
      <c r="I24" s="20">
        <v>53670</v>
      </c>
      <c r="J24" s="20">
        <v>30225</v>
      </c>
      <c r="K24" s="20">
        <v>83895</v>
      </c>
      <c r="L24" s="66">
        <v>43</v>
      </c>
      <c r="M24" s="66">
        <v>38</v>
      </c>
      <c r="N24" s="66">
        <v>41</v>
      </c>
      <c r="O24" s="20">
        <v>75095</v>
      </c>
      <c r="P24" s="20">
        <v>44808</v>
      </c>
      <c r="Q24" s="20">
        <v>119903</v>
      </c>
      <c r="R24" s="66">
        <v>40</v>
      </c>
      <c r="S24" s="66">
        <v>35</v>
      </c>
      <c r="T24" s="66">
        <v>38</v>
      </c>
      <c r="U24" s="152"/>
      <c r="V24" s="152"/>
      <c r="W24" s="152"/>
      <c r="X24" s="152"/>
      <c r="Y24" s="152"/>
      <c r="Z24" s="152"/>
    </row>
    <row r="25" spans="1:26" s="81" customFormat="1" ht="11.25">
      <c r="A25" s="61"/>
      <c r="B25" s="72" t="s">
        <v>112</v>
      </c>
      <c r="C25" s="20">
        <v>11859</v>
      </c>
      <c r="D25" s="20">
        <v>9621</v>
      </c>
      <c r="E25" s="20">
        <v>21480</v>
      </c>
      <c r="F25" s="66">
        <v>40</v>
      </c>
      <c r="G25" s="66">
        <v>33</v>
      </c>
      <c r="H25" s="66">
        <v>36</v>
      </c>
      <c r="I25" s="20">
        <v>33059</v>
      </c>
      <c r="J25" s="20">
        <v>21302</v>
      </c>
      <c r="K25" s="20">
        <v>54361</v>
      </c>
      <c r="L25" s="66">
        <v>47</v>
      </c>
      <c r="M25" s="66">
        <v>42</v>
      </c>
      <c r="N25" s="66">
        <v>45</v>
      </c>
      <c r="O25" s="20">
        <v>44918</v>
      </c>
      <c r="P25" s="20">
        <v>30923</v>
      </c>
      <c r="Q25" s="20">
        <v>75841</v>
      </c>
      <c r="R25" s="66">
        <v>45</v>
      </c>
      <c r="S25" s="66">
        <v>39</v>
      </c>
      <c r="T25" s="66">
        <v>43</v>
      </c>
      <c r="U25" s="152"/>
      <c r="V25" s="152"/>
      <c r="W25" s="152"/>
      <c r="X25" s="152"/>
      <c r="Y25" s="152"/>
      <c r="Z25" s="152"/>
    </row>
    <row r="26" spans="1:26" s="81" customFormat="1" ht="11.25">
      <c r="A26" s="61"/>
      <c r="B26" s="72" t="s">
        <v>113</v>
      </c>
      <c r="C26" s="20">
        <v>9566</v>
      </c>
      <c r="D26" s="20">
        <v>4962</v>
      </c>
      <c r="E26" s="20">
        <v>14528</v>
      </c>
      <c r="F26" s="66">
        <v>27</v>
      </c>
      <c r="G26" s="66">
        <v>21</v>
      </c>
      <c r="H26" s="66">
        <v>25</v>
      </c>
      <c r="I26" s="20">
        <v>20611</v>
      </c>
      <c r="J26" s="20">
        <v>8923</v>
      </c>
      <c r="K26" s="20">
        <v>29534</v>
      </c>
      <c r="L26" s="66">
        <v>36</v>
      </c>
      <c r="M26" s="66">
        <v>30</v>
      </c>
      <c r="N26" s="66">
        <v>34</v>
      </c>
      <c r="O26" s="20">
        <v>30177</v>
      </c>
      <c r="P26" s="20">
        <v>13885</v>
      </c>
      <c r="Q26" s="20">
        <v>44062</v>
      </c>
      <c r="R26" s="66">
        <v>33</v>
      </c>
      <c r="S26" s="66">
        <v>27</v>
      </c>
      <c r="T26" s="66">
        <v>31</v>
      </c>
      <c r="U26" s="152"/>
      <c r="V26" s="152"/>
      <c r="W26" s="152"/>
      <c r="X26" s="152"/>
      <c r="Y26" s="152"/>
      <c r="Z26" s="152"/>
    </row>
    <row r="27" spans="1:26" s="81" customFormat="1" ht="11.25">
      <c r="A27" s="61"/>
      <c r="B27" s="72" t="s">
        <v>24</v>
      </c>
      <c r="C27" s="20">
        <v>4105</v>
      </c>
      <c r="D27" s="20">
        <v>1533</v>
      </c>
      <c r="E27" s="20">
        <v>5638</v>
      </c>
      <c r="F27" s="66">
        <v>12</v>
      </c>
      <c r="G27" s="66">
        <v>8</v>
      </c>
      <c r="H27" s="66">
        <v>11</v>
      </c>
      <c r="I27" s="20">
        <v>8581</v>
      </c>
      <c r="J27" s="20">
        <v>3025</v>
      </c>
      <c r="K27" s="20">
        <v>11606</v>
      </c>
      <c r="L27" s="66">
        <v>19</v>
      </c>
      <c r="M27" s="66">
        <v>13</v>
      </c>
      <c r="N27" s="66">
        <v>17</v>
      </c>
      <c r="O27" s="20">
        <v>12686</v>
      </c>
      <c r="P27" s="20">
        <v>4558</v>
      </c>
      <c r="Q27" s="20">
        <v>17244</v>
      </c>
      <c r="R27" s="66">
        <v>16</v>
      </c>
      <c r="S27" s="66">
        <v>11</v>
      </c>
      <c r="T27" s="66">
        <v>15</v>
      </c>
      <c r="U27" s="152"/>
      <c r="V27" s="152"/>
      <c r="W27" s="152"/>
      <c r="X27" s="152"/>
      <c r="Y27" s="152"/>
      <c r="Z27" s="152"/>
    </row>
    <row r="28" spans="1:26" s="81" customFormat="1" ht="11.25">
      <c r="A28" s="75"/>
      <c r="B28" s="75" t="s">
        <v>465</v>
      </c>
      <c r="C28" s="32">
        <v>51089</v>
      </c>
      <c r="D28" s="32">
        <v>48979</v>
      </c>
      <c r="E28" s="32">
        <v>100068</v>
      </c>
      <c r="F28" s="146">
        <v>55</v>
      </c>
      <c r="G28" s="146">
        <v>61</v>
      </c>
      <c r="H28" s="146">
        <v>58</v>
      </c>
      <c r="I28" s="32">
        <v>228265</v>
      </c>
      <c r="J28" s="32">
        <v>218325</v>
      </c>
      <c r="K28" s="32">
        <v>446590</v>
      </c>
      <c r="L28" s="146">
        <v>75</v>
      </c>
      <c r="M28" s="146">
        <v>80</v>
      </c>
      <c r="N28" s="146">
        <v>78</v>
      </c>
      <c r="O28" s="32">
        <v>279354</v>
      </c>
      <c r="P28" s="32">
        <v>267304</v>
      </c>
      <c r="Q28" s="32">
        <v>546658</v>
      </c>
      <c r="R28" s="146">
        <v>72</v>
      </c>
      <c r="S28" s="146">
        <v>77</v>
      </c>
      <c r="T28" s="146">
        <v>74</v>
      </c>
      <c r="U28" s="152"/>
      <c r="V28" s="152"/>
      <c r="W28" s="152"/>
      <c r="X28" s="152"/>
      <c r="Y28" s="152"/>
      <c r="Z28" s="152"/>
    </row>
    <row r="29" spans="3:26" s="81" customFormat="1" ht="11.25">
      <c r="C29" s="82"/>
      <c r="D29" s="82"/>
      <c r="E29" s="82"/>
      <c r="F29" s="83"/>
      <c r="G29" s="83"/>
      <c r="H29" s="83"/>
      <c r="I29" s="82"/>
      <c r="J29" s="82"/>
      <c r="K29" s="82"/>
      <c r="O29" s="82"/>
      <c r="P29" s="82"/>
      <c r="Q29" s="82"/>
      <c r="T29" s="86" t="s">
        <v>37</v>
      </c>
      <c r="U29" s="152"/>
      <c r="V29" s="152"/>
      <c r="W29" s="152"/>
      <c r="X29" s="152"/>
      <c r="Y29" s="152"/>
      <c r="Z29" s="152"/>
    </row>
    <row r="30" spans="1:20" ht="11.25">
      <c r="A30" s="87" t="s">
        <v>469</v>
      </c>
      <c r="B30" s="87"/>
      <c r="C30" s="88"/>
      <c r="D30" s="89"/>
      <c r="E30" s="89"/>
      <c r="F30" s="89"/>
      <c r="G30" s="89"/>
      <c r="H30" s="89"/>
      <c r="I30" s="89"/>
      <c r="J30" s="89"/>
      <c r="K30" s="90"/>
      <c r="L30" s="90"/>
      <c r="M30" s="90"/>
      <c r="N30" s="90"/>
      <c r="O30" s="90"/>
      <c r="P30" s="90"/>
      <c r="Q30" s="90"/>
      <c r="R30" s="90"/>
      <c r="S30" s="90"/>
      <c r="T30" s="90"/>
    </row>
    <row r="31" spans="1:15" ht="11.25">
      <c r="A31" s="87" t="s">
        <v>645</v>
      </c>
      <c r="B31" s="87"/>
      <c r="C31" s="88"/>
      <c r="D31" s="88"/>
      <c r="E31" s="88"/>
      <c r="F31" s="88"/>
      <c r="G31" s="88"/>
      <c r="H31" s="24"/>
      <c r="I31" s="24"/>
      <c r="J31" s="88"/>
      <c r="K31" s="24"/>
      <c r="L31" s="24"/>
      <c r="M31" s="24"/>
      <c r="N31" s="24"/>
      <c r="O31" s="24"/>
    </row>
    <row r="33" ht="11.25">
      <c r="A33" s="88" t="s">
        <v>76</v>
      </c>
    </row>
    <row r="34" ht="11.25">
      <c r="A34" s="87" t="s">
        <v>77</v>
      </c>
    </row>
  </sheetData>
  <sheetProtection/>
  <mergeCells count="12">
    <mergeCell ref="A10:B10"/>
    <mergeCell ref="A20:B20"/>
    <mergeCell ref="A7:B9"/>
    <mergeCell ref="C7:H7"/>
    <mergeCell ref="I7:N7"/>
    <mergeCell ref="O7:T7"/>
    <mergeCell ref="C8:E8"/>
    <mergeCell ref="F8:H8"/>
    <mergeCell ref="I8:K8"/>
    <mergeCell ref="L8:N8"/>
    <mergeCell ref="O8:Q8"/>
    <mergeCell ref="R8:T8"/>
  </mergeCells>
  <dataValidations count="2">
    <dataValidation type="list" allowBlank="1" showInputMessage="1" showErrorMessage="1" sqref="HG5:HJ5">
      <formula1>'Table 2.22'!#REF!</formula1>
    </dataValidation>
    <dataValidation type="list" allowBlank="1" showInputMessage="1" showErrorMessage="1" sqref="HG4">
      <formula1>'Table 2.22'!#REF!</formula1>
    </dataValidation>
  </dataValidation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Z24"/>
  <sheetViews>
    <sheetView zoomScalePageLayoutView="0" workbookViewId="0" topLeftCell="A1">
      <selection activeCell="A1" sqref="A1"/>
    </sheetView>
  </sheetViews>
  <sheetFormatPr defaultColWidth="9.140625" defaultRowHeight="15"/>
  <cols>
    <col min="1" max="1" width="2.7109375" style="92" customWidth="1"/>
    <col min="2" max="2" width="19.140625" style="92" customWidth="1"/>
    <col min="3" max="3" width="8.421875" style="92" customWidth="1"/>
    <col min="4" max="4" width="8.7109375" style="92" customWidth="1"/>
    <col min="5" max="5" width="7.7109375" style="92" customWidth="1"/>
    <col min="6" max="6" width="7.8515625" style="92" customWidth="1"/>
    <col min="7" max="7" width="8.28125" style="92" customWidth="1"/>
    <col min="8" max="8" width="9.00390625" style="92" customWidth="1"/>
    <col min="9" max="9" width="8.28125" style="92" customWidth="1"/>
    <col min="10" max="10" width="9.140625" style="92" customWidth="1"/>
    <col min="11" max="11" width="7.421875" style="92" customWidth="1"/>
    <col min="12" max="12" width="9.140625" style="92" customWidth="1"/>
    <col min="13" max="13" width="7.57421875" style="92" customWidth="1"/>
    <col min="14" max="14" width="8.7109375" style="92" customWidth="1"/>
    <col min="15" max="15" width="8.00390625" style="92" customWidth="1"/>
    <col min="16" max="16" width="8.8515625" style="92" customWidth="1"/>
    <col min="17" max="17" width="8.7109375" style="92" customWidth="1"/>
    <col min="18" max="18" width="8.00390625" style="92" customWidth="1"/>
    <col min="19" max="19" width="9.140625" style="92" customWidth="1"/>
    <col min="20" max="20" width="7.57421875" style="92" customWidth="1"/>
    <col min="21" max="234" width="9.140625" style="92" customWidth="1"/>
    <col min="235" max="235" width="2.7109375" style="92" customWidth="1"/>
    <col min="236" max="236" width="19.140625" style="92" customWidth="1"/>
    <col min="237" max="237" width="8.421875" style="92" customWidth="1"/>
    <col min="238" max="238" width="8.7109375" style="92" customWidth="1"/>
    <col min="239" max="239" width="7.7109375" style="92" customWidth="1"/>
    <col min="240" max="240" width="7.8515625" style="92" customWidth="1"/>
    <col min="241" max="241" width="8.28125" style="92" customWidth="1"/>
    <col min="242" max="242" width="9.00390625" style="92" customWidth="1"/>
    <col min="243" max="243" width="8.28125" style="92" customWidth="1"/>
    <col min="244" max="244" width="9.140625" style="92" customWidth="1"/>
    <col min="245" max="245" width="7.421875" style="92" customWidth="1"/>
    <col min="246" max="246" width="9.140625" style="92" customWidth="1"/>
    <col min="247" max="247" width="7.57421875" style="92" customWidth="1"/>
    <col min="248" max="248" width="8.7109375" style="92" customWidth="1"/>
    <col min="249" max="249" width="8.00390625" style="92" customWidth="1"/>
    <col min="250" max="250" width="8.8515625" style="92" customWidth="1"/>
    <col min="251" max="251" width="8.7109375" style="92" customWidth="1"/>
    <col min="252" max="252" width="8.00390625" style="92" customWidth="1"/>
    <col min="253" max="253" width="9.140625" style="92" customWidth="1"/>
    <col min="254" max="254" width="7.57421875" style="92" customWidth="1"/>
    <col min="255" max="16384" width="9.140625" style="92" customWidth="1"/>
  </cols>
  <sheetData>
    <row r="1" spans="1:26" ht="12.75">
      <c r="A1" s="43" t="s">
        <v>648</v>
      </c>
      <c r="B1" s="44"/>
      <c r="C1" s="44"/>
      <c r="D1" s="44"/>
      <c r="E1" s="44"/>
      <c r="F1" s="44"/>
      <c r="G1" s="44"/>
      <c r="H1" s="44"/>
      <c r="I1" s="44"/>
      <c r="J1" s="44"/>
      <c r="K1" s="44"/>
      <c r="L1" s="121"/>
      <c r="U1" s="114"/>
      <c r="V1" s="114"/>
      <c r="W1" s="114"/>
      <c r="X1" s="114"/>
      <c r="Y1" s="114"/>
      <c r="Z1" s="114"/>
    </row>
    <row r="2" spans="1:12" ht="14.25">
      <c r="A2" s="44" t="s">
        <v>470</v>
      </c>
      <c r="B2" s="122"/>
      <c r="C2" s="44"/>
      <c r="D2" s="47"/>
      <c r="E2" s="47"/>
      <c r="F2" s="44"/>
      <c r="G2" s="44"/>
      <c r="H2" s="121"/>
      <c r="I2" s="121"/>
      <c r="J2" s="121"/>
      <c r="K2" s="121"/>
      <c r="L2" s="114"/>
    </row>
    <row r="3" spans="1:12" ht="12.75">
      <c r="A3" s="122" t="s">
        <v>67</v>
      </c>
      <c r="B3" s="44"/>
      <c r="C3" s="44"/>
      <c r="D3" s="44"/>
      <c r="E3" s="44"/>
      <c r="F3" s="44"/>
      <c r="G3" s="44"/>
      <c r="H3" s="121"/>
      <c r="I3" s="121"/>
      <c r="L3" s="114"/>
    </row>
    <row r="4" spans="1:12" ht="12.75">
      <c r="A4" s="121" t="s">
        <v>68</v>
      </c>
      <c r="L4" s="114"/>
    </row>
    <row r="5" ht="11.25">
      <c r="L5" s="114"/>
    </row>
    <row r="6" spans="21:26" ht="11.25">
      <c r="U6" s="114"/>
      <c r="V6" s="114"/>
      <c r="W6" s="114"/>
      <c r="X6" s="114"/>
      <c r="Y6" s="114"/>
      <c r="Z6" s="114"/>
    </row>
    <row r="7" spans="1:26" s="81" customFormat="1" ht="11.25">
      <c r="A7" s="279" t="s">
        <v>462</v>
      </c>
      <c r="B7" s="279"/>
      <c r="C7" s="282" t="s">
        <v>51</v>
      </c>
      <c r="D7" s="282"/>
      <c r="E7" s="282"/>
      <c r="F7" s="282"/>
      <c r="G7" s="282"/>
      <c r="H7" s="282"/>
      <c r="I7" s="282" t="s">
        <v>52</v>
      </c>
      <c r="J7" s="282"/>
      <c r="K7" s="282"/>
      <c r="L7" s="282"/>
      <c r="M7" s="282"/>
      <c r="N7" s="282"/>
      <c r="O7" s="282" t="s">
        <v>465</v>
      </c>
      <c r="P7" s="282"/>
      <c r="Q7" s="282"/>
      <c r="R7" s="282"/>
      <c r="S7" s="282"/>
      <c r="T7" s="282"/>
      <c r="U7" s="152"/>
      <c r="V7" s="152"/>
      <c r="W7" s="152"/>
      <c r="X7" s="152"/>
      <c r="Y7" s="152"/>
      <c r="Z7" s="152"/>
    </row>
    <row r="8" spans="1:26" s="81" customFormat="1" ht="22.5" customHeight="1">
      <c r="A8" s="280"/>
      <c r="B8" s="280"/>
      <c r="C8" s="305" t="s">
        <v>121</v>
      </c>
      <c r="D8" s="305"/>
      <c r="E8" s="305"/>
      <c r="F8" s="306" t="s">
        <v>466</v>
      </c>
      <c r="G8" s="306"/>
      <c r="H8" s="306"/>
      <c r="I8" s="305" t="s">
        <v>121</v>
      </c>
      <c r="J8" s="305"/>
      <c r="K8" s="305"/>
      <c r="L8" s="306" t="s">
        <v>466</v>
      </c>
      <c r="M8" s="306"/>
      <c r="N8" s="306"/>
      <c r="O8" s="305" t="s">
        <v>121</v>
      </c>
      <c r="P8" s="305"/>
      <c r="Q8" s="305"/>
      <c r="R8" s="306" t="s">
        <v>466</v>
      </c>
      <c r="S8" s="306"/>
      <c r="T8" s="306"/>
      <c r="U8" s="152"/>
      <c r="V8" s="152"/>
      <c r="W8" s="152"/>
      <c r="X8" s="152"/>
      <c r="Y8" s="152"/>
      <c r="Z8" s="152"/>
    </row>
    <row r="9" spans="1:26" s="81" customFormat="1" ht="11.25">
      <c r="A9" s="281"/>
      <c r="B9" s="281"/>
      <c r="C9" s="55" t="s">
        <v>0</v>
      </c>
      <c r="D9" s="55" t="s">
        <v>2</v>
      </c>
      <c r="E9" s="55" t="s">
        <v>56</v>
      </c>
      <c r="F9" s="55" t="s">
        <v>0</v>
      </c>
      <c r="G9" s="55" t="s">
        <v>2</v>
      </c>
      <c r="H9" s="55" t="s">
        <v>56</v>
      </c>
      <c r="I9" s="55" t="s">
        <v>0</v>
      </c>
      <c r="J9" s="55" t="s">
        <v>2</v>
      </c>
      <c r="K9" s="55" t="s">
        <v>56</v>
      </c>
      <c r="L9" s="56" t="s">
        <v>0</v>
      </c>
      <c r="M9" s="56" t="s">
        <v>2</v>
      </c>
      <c r="N9" s="56" t="s">
        <v>56</v>
      </c>
      <c r="O9" s="55" t="s">
        <v>0</v>
      </c>
      <c r="P9" s="55" t="s">
        <v>2</v>
      </c>
      <c r="Q9" s="55" t="s">
        <v>56</v>
      </c>
      <c r="R9" s="56" t="s">
        <v>0</v>
      </c>
      <c r="S9" s="56" t="s">
        <v>2</v>
      </c>
      <c r="T9" s="56" t="s">
        <v>56</v>
      </c>
      <c r="U9" s="152"/>
      <c r="V9" s="152"/>
      <c r="W9" s="152"/>
      <c r="X9" s="152"/>
      <c r="Y9" s="152"/>
      <c r="Z9" s="152"/>
    </row>
    <row r="10" spans="1:26" s="81" customFormat="1" ht="11.25">
      <c r="A10" s="287">
        <v>2011</v>
      </c>
      <c r="B10" s="287"/>
      <c r="C10" s="98"/>
      <c r="D10" s="98"/>
      <c r="E10" s="98"/>
      <c r="F10" s="98"/>
      <c r="G10" s="98"/>
      <c r="H10" s="98"/>
      <c r="I10" s="98"/>
      <c r="J10" s="98"/>
      <c r="K10" s="98"/>
      <c r="L10" s="99"/>
      <c r="M10" s="99"/>
      <c r="N10" s="99"/>
      <c r="O10" s="98"/>
      <c r="P10" s="98"/>
      <c r="Q10" s="98"/>
      <c r="R10" s="99"/>
      <c r="S10" s="99"/>
      <c r="T10" s="99"/>
      <c r="U10" s="152"/>
      <c r="V10" s="152"/>
      <c r="W10" s="152"/>
      <c r="X10" s="152"/>
      <c r="Y10" s="152"/>
      <c r="Z10" s="152"/>
    </row>
    <row r="11" spans="1:26" s="154" customFormat="1" ht="11.25">
      <c r="A11" s="67" t="s">
        <v>627</v>
      </c>
      <c r="B11" s="69"/>
      <c r="C11" s="17"/>
      <c r="D11" s="17"/>
      <c r="E11" s="17"/>
      <c r="F11" s="70"/>
      <c r="G11" s="70"/>
      <c r="H11" s="70"/>
      <c r="I11" s="17"/>
      <c r="J11" s="17"/>
      <c r="K11" s="17"/>
      <c r="L11" s="70"/>
      <c r="M11" s="70"/>
      <c r="N11" s="70"/>
      <c r="O11" s="70"/>
      <c r="P11" s="70"/>
      <c r="Q11" s="70"/>
      <c r="R11" s="70"/>
      <c r="S11" s="70"/>
      <c r="T11" s="70"/>
      <c r="U11" s="153"/>
      <c r="V11" s="153"/>
      <c r="W11" s="153"/>
      <c r="X11" s="153"/>
      <c r="Y11" s="153"/>
      <c r="Z11" s="153"/>
    </row>
    <row r="12" spans="1:26" s="81" customFormat="1" ht="11.25">
      <c r="A12" s="61"/>
      <c r="B12" s="72" t="s">
        <v>19</v>
      </c>
      <c r="C12" s="20">
        <v>25559</v>
      </c>
      <c r="D12" s="20">
        <v>32863</v>
      </c>
      <c r="E12" s="20">
        <v>58422</v>
      </c>
      <c r="F12" s="66">
        <v>68</v>
      </c>
      <c r="G12" s="66">
        <v>71</v>
      </c>
      <c r="H12" s="66">
        <v>70</v>
      </c>
      <c r="I12" s="20">
        <v>165075</v>
      </c>
      <c r="J12" s="20">
        <v>184122</v>
      </c>
      <c r="K12" s="20">
        <v>349197</v>
      </c>
      <c r="L12" s="66">
        <v>81</v>
      </c>
      <c r="M12" s="66">
        <v>85</v>
      </c>
      <c r="N12" s="66">
        <v>83</v>
      </c>
      <c r="O12" s="20">
        <v>190634</v>
      </c>
      <c r="P12" s="20">
        <v>216985</v>
      </c>
      <c r="Q12" s="20">
        <v>407619</v>
      </c>
      <c r="R12" s="66">
        <v>79</v>
      </c>
      <c r="S12" s="66">
        <v>83</v>
      </c>
      <c r="T12" s="66">
        <v>81</v>
      </c>
      <c r="U12" s="152"/>
      <c r="V12" s="152"/>
      <c r="W12" s="152"/>
      <c r="X12" s="152"/>
      <c r="Y12" s="152"/>
      <c r="Z12" s="152"/>
    </row>
    <row r="13" spans="1:26" s="81" customFormat="1" ht="11.25">
      <c r="A13" s="61"/>
      <c r="B13" s="72" t="s">
        <v>20</v>
      </c>
      <c r="C13" s="20">
        <v>25530</v>
      </c>
      <c r="D13" s="20">
        <v>16116</v>
      </c>
      <c r="E13" s="20">
        <v>41646</v>
      </c>
      <c r="F13" s="66">
        <v>21</v>
      </c>
      <c r="G13" s="66">
        <v>20</v>
      </c>
      <c r="H13" s="66">
        <v>20</v>
      </c>
      <c r="I13" s="20">
        <v>62251</v>
      </c>
      <c r="J13" s="20">
        <v>33250</v>
      </c>
      <c r="K13" s="20">
        <v>95501</v>
      </c>
      <c r="L13" s="66">
        <v>28</v>
      </c>
      <c r="M13" s="66">
        <v>28</v>
      </c>
      <c r="N13" s="66">
        <v>28</v>
      </c>
      <c r="O13" s="20">
        <v>87781</v>
      </c>
      <c r="P13" s="20">
        <v>49366</v>
      </c>
      <c r="Q13" s="20">
        <v>137147</v>
      </c>
      <c r="R13" s="66">
        <v>26</v>
      </c>
      <c r="S13" s="66">
        <v>25</v>
      </c>
      <c r="T13" s="66">
        <v>26</v>
      </c>
      <c r="U13" s="152"/>
      <c r="V13" s="152"/>
      <c r="W13" s="152"/>
      <c r="X13" s="152"/>
      <c r="Y13" s="152"/>
      <c r="Z13" s="152"/>
    </row>
    <row r="14" spans="1:26" s="81" customFormat="1" ht="11.25">
      <c r="A14" s="61"/>
      <c r="B14" s="72" t="s">
        <v>21</v>
      </c>
      <c r="C14" s="20">
        <v>21425</v>
      </c>
      <c r="D14" s="20">
        <v>14583</v>
      </c>
      <c r="E14" s="20">
        <v>36008</v>
      </c>
      <c r="F14" s="66">
        <v>23</v>
      </c>
      <c r="G14" s="66">
        <v>21</v>
      </c>
      <c r="H14" s="66">
        <v>22</v>
      </c>
      <c r="I14" s="20">
        <v>53670</v>
      </c>
      <c r="J14" s="20">
        <v>30225</v>
      </c>
      <c r="K14" s="20">
        <v>83895</v>
      </c>
      <c r="L14" s="66">
        <v>30</v>
      </c>
      <c r="M14" s="66">
        <v>30</v>
      </c>
      <c r="N14" s="66">
        <v>30</v>
      </c>
      <c r="O14" s="20">
        <v>75095</v>
      </c>
      <c r="P14" s="20">
        <v>44808</v>
      </c>
      <c r="Q14" s="20">
        <v>119903</v>
      </c>
      <c r="R14" s="66">
        <v>28</v>
      </c>
      <c r="S14" s="66">
        <v>27</v>
      </c>
      <c r="T14" s="66">
        <v>28</v>
      </c>
      <c r="U14" s="152"/>
      <c r="V14" s="152"/>
      <c r="W14" s="152"/>
      <c r="X14" s="152"/>
      <c r="Y14" s="152"/>
      <c r="Z14" s="152"/>
    </row>
    <row r="15" spans="1:26" s="81" customFormat="1" ht="11.25">
      <c r="A15" s="61"/>
      <c r="B15" s="72" t="s">
        <v>112</v>
      </c>
      <c r="C15" s="20">
        <v>11859</v>
      </c>
      <c r="D15" s="20">
        <v>9621</v>
      </c>
      <c r="E15" s="20">
        <v>21480</v>
      </c>
      <c r="F15" s="66">
        <v>27</v>
      </c>
      <c r="G15" s="66">
        <v>24</v>
      </c>
      <c r="H15" s="66">
        <v>26</v>
      </c>
      <c r="I15" s="20">
        <v>33059</v>
      </c>
      <c r="J15" s="20">
        <v>21302</v>
      </c>
      <c r="K15" s="20">
        <v>54361</v>
      </c>
      <c r="L15" s="66">
        <v>33</v>
      </c>
      <c r="M15" s="66">
        <v>32</v>
      </c>
      <c r="N15" s="66">
        <v>33</v>
      </c>
      <c r="O15" s="20">
        <v>44918</v>
      </c>
      <c r="P15" s="20">
        <v>30923</v>
      </c>
      <c r="Q15" s="20">
        <v>75841</v>
      </c>
      <c r="R15" s="66">
        <v>31</v>
      </c>
      <c r="S15" s="66">
        <v>30</v>
      </c>
      <c r="T15" s="66">
        <v>31</v>
      </c>
      <c r="U15" s="152"/>
      <c r="V15" s="152"/>
      <c r="W15" s="152"/>
      <c r="X15" s="152"/>
      <c r="Y15" s="152"/>
      <c r="Z15" s="152"/>
    </row>
    <row r="16" spans="1:26" s="81" customFormat="1" ht="11.25">
      <c r="A16" s="61"/>
      <c r="B16" s="72" t="s">
        <v>113</v>
      </c>
      <c r="C16" s="20">
        <v>9566</v>
      </c>
      <c r="D16" s="20">
        <v>4962</v>
      </c>
      <c r="E16" s="20">
        <v>14528</v>
      </c>
      <c r="F16" s="66">
        <v>18</v>
      </c>
      <c r="G16" s="66">
        <v>15</v>
      </c>
      <c r="H16" s="66">
        <v>17</v>
      </c>
      <c r="I16" s="20">
        <v>20611</v>
      </c>
      <c r="J16" s="20">
        <v>8923</v>
      </c>
      <c r="K16" s="20">
        <v>29534</v>
      </c>
      <c r="L16" s="66">
        <v>26</v>
      </c>
      <c r="M16" s="66">
        <v>23</v>
      </c>
      <c r="N16" s="66">
        <v>25</v>
      </c>
      <c r="O16" s="20">
        <v>30177</v>
      </c>
      <c r="P16" s="20">
        <v>13885</v>
      </c>
      <c r="Q16" s="20">
        <v>44062</v>
      </c>
      <c r="R16" s="66">
        <v>23</v>
      </c>
      <c r="S16" s="66">
        <v>20</v>
      </c>
      <c r="T16" s="66">
        <v>22</v>
      </c>
      <c r="U16" s="152"/>
      <c r="V16" s="152"/>
      <c r="W16" s="152"/>
      <c r="X16" s="152"/>
      <c r="Y16" s="152"/>
      <c r="Z16" s="152"/>
    </row>
    <row r="17" spans="1:26" s="81" customFormat="1" ht="11.25">
      <c r="A17" s="61"/>
      <c r="B17" s="72" t="s">
        <v>24</v>
      </c>
      <c r="C17" s="20">
        <v>4105</v>
      </c>
      <c r="D17" s="20">
        <v>1533</v>
      </c>
      <c r="E17" s="20">
        <v>5638</v>
      </c>
      <c r="F17" s="66">
        <v>8</v>
      </c>
      <c r="G17" s="66">
        <v>6</v>
      </c>
      <c r="H17" s="66">
        <v>7</v>
      </c>
      <c r="I17" s="20">
        <v>8581</v>
      </c>
      <c r="J17" s="20">
        <v>3025</v>
      </c>
      <c r="K17" s="20">
        <v>11606</v>
      </c>
      <c r="L17" s="66">
        <v>14</v>
      </c>
      <c r="M17" s="66">
        <v>11</v>
      </c>
      <c r="N17" s="66">
        <v>13</v>
      </c>
      <c r="O17" s="20">
        <v>12686</v>
      </c>
      <c r="P17" s="20">
        <v>4558</v>
      </c>
      <c r="Q17" s="20">
        <v>17244</v>
      </c>
      <c r="R17" s="66">
        <v>12</v>
      </c>
      <c r="S17" s="66">
        <v>9</v>
      </c>
      <c r="T17" s="66">
        <v>11</v>
      </c>
      <c r="U17" s="152"/>
      <c r="V17" s="152"/>
      <c r="W17" s="152"/>
      <c r="X17" s="152"/>
      <c r="Y17" s="152"/>
      <c r="Z17" s="152"/>
    </row>
    <row r="18" spans="1:26" s="81" customFormat="1" ht="11.25">
      <c r="A18" s="75"/>
      <c r="B18" s="75" t="s">
        <v>465</v>
      </c>
      <c r="C18" s="32">
        <v>51089</v>
      </c>
      <c r="D18" s="32">
        <v>48979</v>
      </c>
      <c r="E18" s="32">
        <v>100068</v>
      </c>
      <c r="F18" s="146">
        <v>44</v>
      </c>
      <c r="G18" s="146">
        <v>54</v>
      </c>
      <c r="H18" s="146">
        <v>49</v>
      </c>
      <c r="I18" s="32">
        <v>228265</v>
      </c>
      <c r="J18" s="32">
        <v>218325</v>
      </c>
      <c r="K18" s="32">
        <v>446590</v>
      </c>
      <c r="L18" s="146">
        <v>66</v>
      </c>
      <c r="M18" s="146">
        <v>76</v>
      </c>
      <c r="N18" s="146">
        <v>71</v>
      </c>
      <c r="O18" s="32">
        <v>279354</v>
      </c>
      <c r="P18" s="32">
        <v>267304</v>
      </c>
      <c r="Q18" s="32">
        <v>546658</v>
      </c>
      <c r="R18" s="146">
        <v>62</v>
      </c>
      <c r="S18" s="146">
        <v>72</v>
      </c>
      <c r="T18" s="146">
        <v>67</v>
      </c>
      <c r="U18" s="152"/>
      <c r="V18" s="152"/>
      <c r="W18" s="152"/>
      <c r="X18" s="152"/>
      <c r="Y18" s="152"/>
      <c r="Z18" s="152"/>
    </row>
    <row r="19" spans="3:26" s="81" customFormat="1" ht="11.25">
      <c r="C19" s="82"/>
      <c r="D19" s="82"/>
      <c r="E19" s="82"/>
      <c r="F19" s="83"/>
      <c r="G19" s="83"/>
      <c r="H19" s="83"/>
      <c r="I19" s="82"/>
      <c r="J19" s="82"/>
      <c r="K19" s="82"/>
      <c r="O19" s="82"/>
      <c r="P19" s="82"/>
      <c r="Q19" s="82"/>
      <c r="T19" s="86" t="s">
        <v>37</v>
      </c>
      <c r="U19" s="152"/>
      <c r="V19" s="152"/>
      <c r="W19" s="152"/>
      <c r="X19" s="152"/>
      <c r="Y19" s="152"/>
      <c r="Z19" s="152"/>
    </row>
    <row r="20" spans="1:20" ht="11.25">
      <c r="A20" s="87" t="s">
        <v>471</v>
      </c>
      <c r="B20" s="87"/>
      <c r="C20" s="88"/>
      <c r="D20" s="89"/>
      <c r="E20" s="89"/>
      <c r="F20" s="89"/>
      <c r="G20" s="89"/>
      <c r="H20" s="89"/>
      <c r="I20" s="89"/>
      <c r="J20" s="89"/>
      <c r="K20" s="90"/>
      <c r="L20" s="90"/>
      <c r="M20" s="90"/>
      <c r="N20" s="90"/>
      <c r="O20" s="90"/>
      <c r="P20" s="90"/>
      <c r="Q20" s="90"/>
      <c r="R20" s="90"/>
      <c r="S20" s="90"/>
      <c r="T20" s="90"/>
    </row>
    <row r="21" spans="1:15" ht="11.25">
      <c r="A21" s="87" t="s">
        <v>645</v>
      </c>
      <c r="B21" s="87"/>
      <c r="C21" s="88"/>
      <c r="D21" s="88"/>
      <c r="E21" s="88"/>
      <c r="F21" s="88"/>
      <c r="G21" s="88"/>
      <c r="H21" s="24"/>
      <c r="I21" s="24"/>
      <c r="J21" s="88"/>
      <c r="K21" s="24"/>
      <c r="L21" s="24"/>
      <c r="M21" s="24"/>
      <c r="N21" s="24"/>
      <c r="O21" s="24"/>
    </row>
    <row r="23" ht="11.25">
      <c r="A23" s="88" t="s">
        <v>76</v>
      </c>
    </row>
    <row r="24" ht="11.25">
      <c r="A24" s="87" t="s">
        <v>77</v>
      </c>
    </row>
  </sheetData>
  <sheetProtection/>
  <mergeCells count="11">
    <mergeCell ref="A10:B10"/>
    <mergeCell ref="A7:B9"/>
    <mergeCell ref="C7:H7"/>
    <mergeCell ref="I7:N7"/>
    <mergeCell ref="O7:T7"/>
    <mergeCell ref="C8:E8"/>
    <mergeCell ref="F8:H8"/>
    <mergeCell ref="I8:K8"/>
    <mergeCell ref="L8:N8"/>
    <mergeCell ref="O8:Q8"/>
    <mergeCell ref="R8:T8"/>
  </mergeCells>
  <dataValidations count="2">
    <dataValidation type="list" allowBlank="1" showInputMessage="1" showErrorMessage="1" sqref="HG4">
      <formula1>'Table 2.23'!#REF!</formula1>
    </dataValidation>
    <dataValidation type="list" allowBlank="1" showInputMessage="1" showErrorMessage="1" sqref="HG5:HJ5">
      <formula1>'Table 2.23'!#REF!</formula1>
    </dataValidation>
  </dataValidation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S46"/>
  <sheetViews>
    <sheetView zoomScalePageLayoutView="0" workbookViewId="0" topLeftCell="A1">
      <selection activeCell="A1" sqref="A1"/>
    </sheetView>
  </sheetViews>
  <sheetFormatPr defaultColWidth="9.140625" defaultRowHeight="15"/>
  <cols>
    <col min="1" max="1" width="2.57421875" style="92" customWidth="1"/>
    <col min="2" max="2" width="31.140625" style="92" customWidth="1"/>
    <col min="3" max="3" width="11.57421875" style="92" customWidth="1"/>
    <col min="4" max="4" width="11.8515625" style="92" customWidth="1"/>
    <col min="5" max="5" width="10.7109375" style="92" customWidth="1"/>
    <col min="6" max="6" width="11.28125" style="92" customWidth="1"/>
    <col min="7" max="8" width="12.00390625" style="92" customWidth="1"/>
    <col min="9" max="9" width="10.28125" style="92" customWidth="1"/>
    <col min="10" max="10" width="12.140625" style="92" customWidth="1"/>
    <col min="11" max="11" width="10.7109375" style="92" customWidth="1"/>
    <col min="12" max="12" width="12.28125" style="92" customWidth="1"/>
    <col min="13" max="13" width="10.28125" style="92" customWidth="1"/>
    <col min="14" max="14" width="11.421875" style="92" customWidth="1"/>
    <col min="15" max="28" width="9.140625" style="92" customWidth="1"/>
    <col min="29" max="29" width="9.140625" style="114" customWidth="1"/>
    <col min="30" max="30" width="14.421875" style="114" customWidth="1"/>
    <col min="31" max="31" width="9.140625" style="114" customWidth="1"/>
    <col min="32" max="16384" width="9.140625" style="92" customWidth="1"/>
  </cols>
  <sheetData>
    <row r="1" spans="1:30" ht="12.75">
      <c r="A1" s="43" t="s">
        <v>649</v>
      </c>
      <c r="B1" s="44"/>
      <c r="C1" s="44"/>
      <c r="D1" s="44"/>
      <c r="E1" s="44"/>
      <c r="F1" s="44"/>
      <c r="G1" s="44"/>
      <c r="H1" s="44"/>
      <c r="I1" s="88"/>
      <c r="AC1" s="156"/>
      <c r="AD1" s="156" t="s">
        <v>66</v>
      </c>
    </row>
    <row r="2" spans="1:31" ht="14.25">
      <c r="A2" s="44" t="s">
        <v>472</v>
      </c>
      <c r="B2" s="122"/>
      <c r="C2" s="44"/>
      <c r="D2" s="47"/>
      <c r="E2" s="47"/>
      <c r="F2" s="44"/>
      <c r="G2" s="44"/>
      <c r="H2" s="121"/>
      <c r="W2" s="156"/>
      <c r="X2" s="156" t="s">
        <v>104</v>
      </c>
      <c r="Y2" s="114"/>
      <c r="AC2" s="92"/>
      <c r="AD2" s="92"/>
      <c r="AE2" s="92"/>
    </row>
    <row r="3" spans="1:31" ht="15">
      <c r="A3" s="122" t="s">
        <v>67</v>
      </c>
      <c r="B3" s="44"/>
      <c r="C3" s="44"/>
      <c r="D3" s="44"/>
      <c r="E3" s="44"/>
      <c r="F3" s="44"/>
      <c r="G3" s="44"/>
      <c r="H3" s="121"/>
      <c r="W3" s="156"/>
      <c r="X3" s="156" t="s">
        <v>105</v>
      </c>
      <c r="Y3" s="114"/>
      <c r="AC3" s="92"/>
      <c r="AD3" s="92"/>
      <c r="AE3" s="92"/>
    </row>
    <row r="4" spans="1:31" ht="15">
      <c r="A4" s="121" t="s">
        <v>68</v>
      </c>
      <c r="W4" s="156"/>
      <c r="X4" s="156" t="s">
        <v>106</v>
      </c>
      <c r="Y4" s="114"/>
      <c r="AC4" s="92"/>
      <c r="AD4" s="92"/>
      <c r="AE4" s="92"/>
    </row>
    <row r="5" spans="23:31" ht="15">
      <c r="W5" s="156"/>
      <c r="X5" s="156"/>
      <c r="Y5" s="114"/>
      <c r="AC5" s="92"/>
      <c r="AD5" s="92"/>
      <c r="AE5" s="92"/>
    </row>
    <row r="6" spans="23:31" ht="15">
      <c r="W6" s="156"/>
      <c r="X6" s="156" t="s">
        <v>0</v>
      </c>
      <c r="Y6" s="114"/>
      <c r="AC6" s="92"/>
      <c r="AD6" s="92"/>
      <c r="AE6" s="92"/>
    </row>
    <row r="7" spans="23:31" ht="15">
      <c r="W7" s="156"/>
      <c r="X7" s="156" t="s">
        <v>2</v>
      </c>
      <c r="Y7" s="114"/>
      <c r="AC7" s="92"/>
      <c r="AD7" s="92"/>
      <c r="AE7" s="92"/>
    </row>
    <row r="8" spans="1:31" s="81" customFormat="1" ht="11.25">
      <c r="A8" s="309" t="s">
        <v>120</v>
      </c>
      <c r="B8" s="309"/>
      <c r="C8" s="289" t="s">
        <v>12</v>
      </c>
      <c r="D8" s="289"/>
      <c r="E8" s="289" t="s">
        <v>13</v>
      </c>
      <c r="F8" s="289"/>
      <c r="G8" s="289" t="s">
        <v>14</v>
      </c>
      <c r="H8" s="289"/>
      <c r="I8" s="289" t="s">
        <v>15</v>
      </c>
      <c r="J8" s="289"/>
      <c r="K8" s="289" t="s">
        <v>16</v>
      </c>
      <c r="L8" s="289"/>
      <c r="M8" s="289" t="s">
        <v>465</v>
      </c>
      <c r="N8" s="289"/>
      <c r="AC8" s="157"/>
      <c r="AD8" s="157" t="s">
        <v>4</v>
      </c>
      <c r="AE8" s="152"/>
    </row>
    <row r="9" spans="1:31" s="81" customFormat="1" ht="33.75">
      <c r="A9" s="310"/>
      <c r="B9" s="310"/>
      <c r="C9" s="106" t="s">
        <v>121</v>
      </c>
      <c r="D9" s="158" t="s">
        <v>466</v>
      </c>
      <c r="E9" s="106" t="s">
        <v>121</v>
      </c>
      <c r="F9" s="158" t="s">
        <v>466</v>
      </c>
      <c r="G9" s="106" t="s">
        <v>121</v>
      </c>
      <c r="H9" s="158" t="s">
        <v>466</v>
      </c>
      <c r="I9" s="106" t="s">
        <v>121</v>
      </c>
      <c r="J9" s="158" t="s">
        <v>466</v>
      </c>
      <c r="K9" s="106" t="s">
        <v>121</v>
      </c>
      <c r="L9" s="158" t="s">
        <v>466</v>
      </c>
      <c r="M9" s="106" t="s">
        <v>121</v>
      </c>
      <c r="N9" s="158" t="s">
        <v>466</v>
      </c>
      <c r="AC9" s="157"/>
      <c r="AD9" s="157"/>
      <c r="AE9" s="152"/>
    </row>
    <row r="10" spans="1:31" s="81" customFormat="1" ht="12.75" customHeight="1">
      <c r="A10" s="307">
        <v>2009</v>
      </c>
      <c r="B10" s="307"/>
      <c r="C10" s="115"/>
      <c r="D10" s="115"/>
      <c r="E10" s="115"/>
      <c r="F10" s="115"/>
      <c r="G10" s="115"/>
      <c r="H10" s="115"/>
      <c r="I10" s="115"/>
      <c r="J10" s="115"/>
      <c r="K10" s="115"/>
      <c r="L10" s="115"/>
      <c r="M10" s="115"/>
      <c r="N10" s="115"/>
      <c r="AC10" s="157"/>
      <c r="AD10" s="157"/>
      <c r="AE10" s="152"/>
    </row>
    <row r="11" spans="1:14" s="154" customFormat="1" ht="12.75" customHeight="1">
      <c r="A11" s="67" t="s">
        <v>627</v>
      </c>
      <c r="B11" s="69"/>
      <c r="C11" s="117"/>
      <c r="D11" s="119"/>
      <c r="E11" s="117"/>
      <c r="F11" s="119"/>
      <c r="G11" s="117"/>
      <c r="H11" s="119"/>
      <c r="I11" s="117"/>
      <c r="J11" s="119"/>
      <c r="K11" s="117"/>
      <c r="L11" s="119"/>
      <c r="M11" s="117"/>
      <c r="N11" s="119"/>
    </row>
    <row r="12" spans="1:14" s="81" customFormat="1" ht="12.75" customHeight="1">
      <c r="A12" s="61"/>
      <c r="B12" s="72" t="s">
        <v>19</v>
      </c>
      <c r="C12" s="108">
        <v>343284</v>
      </c>
      <c r="D12" s="109">
        <v>93</v>
      </c>
      <c r="E12" s="108">
        <v>15977</v>
      </c>
      <c r="F12" s="109">
        <v>93.3</v>
      </c>
      <c r="G12" s="108">
        <v>36417</v>
      </c>
      <c r="H12" s="109">
        <v>88.7</v>
      </c>
      <c r="I12" s="108">
        <v>17854</v>
      </c>
      <c r="J12" s="109">
        <v>87.5</v>
      </c>
      <c r="K12" s="108">
        <v>1655</v>
      </c>
      <c r="L12" s="109">
        <v>90.6</v>
      </c>
      <c r="M12" s="108">
        <v>423759</v>
      </c>
      <c r="N12" s="109">
        <v>92.2</v>
      </c>
    </row>
    <row r="13" spans="1:14" s="81" customFormat="1" ht="12.75" customHeight="1">
      <c r="A13" s="61"/>
      <c r="B13" s="72" t="s">
        <v>20</v>
      </c>
      <c r="C13" s="108">
        <v>113933</v>
      </c>
      <c r="D13" s="109">
        <v>43.2</v>
      </c>
      <c r="E13" s="108">
        <v>5401</v>
      </c>
      <c r="F13" s="109">
        <v>48.9</v>
      </c>
      <c r="G13" s="108">
        <v>10628</v>
      </c>
      <c r="H13" s="109">
        <v>39.5</v>
      </c>
      <c r="I13" s="108">
        <v>8334</v>
      </c>
      <c r="J13" s="109">
        <v>47.2</v>
      </c>
      <c r="K13" s="108">
        <v>251</v>
      </c>
      <c r="L13" s="109">
        <v>38.6</v>
      </c>
      <c r="M13" s="108">
        <v>141368</v>
      </c>
      <c r="N13" s="109">
        <v>43.3</v>
      </c>
    </row>
    <row r="14" spans="1:14" s="81" customFormat="1" ht="12.75" customHeight="1">
      <c r="A14" s="61"/>
      <c r="B14" s="72" t="s">
        <v>21</v>
      </c>
      <c r="C14" s="108">
        <v>99094</v>
      </c>
      <c r="D14" s="109">
        <v>47</v>
      </c>
      <c r="E14" s="108">
        <v>4714</v>
      </c>
      <c r="F14" s="109">
        <v>52.9</v>
      </c>
      <c r="G14" s="108">
        <v>9440</v>
      </c>
      <c r="H14" s="109">
        <v>43</v>
      </c>
      <c r="I14" s="108">
        <v>7408</v>
      </c>
      <c r="J14" s="109">
        <v>51</v>
      </c>
      <c r="K14" s="108">
        <v>212</v>
      </c>
      <c r="L14" s="109">
        <v>42.5</v>
      </c>
      <c r="M14" s="108">
        <v>123380</v>
      </c>
      <c r="N14" s="109">
        <v>47.1</v>
      </c>
    </row>
    <row r="15" spans="1:14" s="81" customFormat="1" ht="12.75" customHeight="1">
      <c r="A15" s="61"/>
      <c r="B15" s="72" t="s">
        <v>112</v>
      </c>
      <c r="C15" s="108">
        <v>62846</v>
      </c>
      <c r="D15" s="109">
        <v>53.8</v>
      </c>
      <c r="E15" s="108">
        <v>2971</v>
      </c>
      <c r="F15" s="109">
        <v>59.2</v>
      </c>
      <c r="G15" s="108">
        <v>6859</v>
      </c>
      <c r="H15" s="109">
        <v>48.8</v>
      </c>
      <c r="I15" s="108">
        <v>4922</v>
      </c>
      <c r="J15" s="109">
        <v>56.5</v>
      </c>
      <c r="K15" s="108">
        <v>150</v>
      </c>
      <c r="L15" s="109">
        <v>48</v>
      </c>
      <c r="M15" s="108">
        <v>79486</v>
      </c>
      <c r="N15" s="109">
        <v>53.7</v>
      </c>
    </row>
    <row r="16" spans="1:14" s="81" customFormat="1" ht="12.75" customHeight="1">
      <c r="A16" s="61"/>
      <c r="B16" s="72" t="s">
        <v>113</v>
      </c>
      <c r="C16" s="108">
        <v>36248</v>
      </c>
      <c r="D16" s="109">
        <v>35.2</v>
      </c>
      <c r="E16" s="108">
        <v>1743</v>
      </c>
      <c r="F16" s="109">
        <v>42.2</v>
      </c>
      <c r="G16" s="108">
        <v>2581</v>
      </c>
      <c r="H16" s="109">
        <v>27.7</v>
      </c>
      <c r="I16" s="108">
        <v>2486</v>
      </c>
      <c r="J16" s="109">
        <v>40.2</v>
      </c>
      <c r="K16" s="108">
        <v>62</v>
      </c>
      <c r="L16" s="109">
        <v>29</v>
      </c>
      <c r="M16" s="108">
        <v>43894</v>
      </c>
      <c r="N16" s="109">
        <v>35.3</v>
      </c>
    </row>
    <row r="17" spans="1:14" s="81" customFormat="1" ht="12.75" customHeight="1">
      <c r="A17" s="61"/>
      <c r="B17" s="72" t="s">
        <v>24</v>
      </c>
      <c r="C17" s="108">
        <v>14839</v>
      </c>
      <c r="D17" s="109">
        <v>17.7</v>
      </c>
      <c r="E17" s="108">
        <v>687</v>
      </c>
      <c r="F17" s="109">
        <v>21.5</v>
      </c>
      <c r="G17" s="108">
        <v>1188</v>
      </c>
      <c r="H17" s="109">
        <v>11.4</v>
      </c>
      <c r="I17" s="108">
        <v>926</v>
      </c>
      <c r="J17" s="109">
        <v>16.4</v>
      </c>
      <c r="K17" s="108">
        <v>39</v>
      </c>
      <c r="L17" s="109">
        <v>17.9</v>
      </c>
      <c r="M17" s="108">
        <v>17988</v>
      </c>
      <c r="N17" s="109">
        <v>17.4</v>
      </c>
    </row>
    <row r="18" spans="1:14" s="81" customFormat="1" ht="12.75" customHeight="1">
      <c r="A18" s="61"/>
      <c r="B18" s="61" t="s">
        <v>108</v>
      </c>
      <c r="C18" s="117">
        <v>457359</v>
      </c>
      <c r="D18" s="118">
        <v>80.6</v>
      </c>
      <c r="E18" s="117">
        <v>21390</v>
      </c>
      <c r="F18" s="118">
        <v>82.1</v>
      </c>
      <c r="G18" s="117">
        <v>47085</v>
      </c>
      <c r="H18" s="118">
        <v>77.6</v>
      </c>
      <c r="I18" s="117">
        <v>26206</v>
      </c>
      <c r="J18" s="118">
        <v>74.7</v>
      </c>
      <c r="K18" s="117">
        <v>1908</v>
      </c>
      <c r="L18" s="118">
        <v>83.7</v>
      </c>
      <c r="M18" s="117">
        <v>567148</v>
      </c>
      <c r="N18" s="118">
        <v>79.9</v>
      </c>
    </row>
    <row r="19" spans="1:14" s="81" customFormat="1" ht="12.75" customHeight="1">
      <c r="A19" s="61"/>
      <c r="B19" s="72"/>
      <c r="C19" s="108"/>
      <c r="D19" s="109"/>
      <c r="E19" s="108"/>
      <c r="F19" s="109"/>
      <c r="G19" s="108"/>
      <c r="H19" s="109"/>
      <c r="I19" s="108"/>
      <c r="J19" s="109"/>
      <c r="K19" s="108"/>
      <c r="L19" s="109"/>
      <c r="M19" s="108"/>
      <c r="N19" s="109"/>
    </row>
    <row r="20" spans="1:31" s="81" customFormat="1" ht="12.75" customHeight="1">
      <c r="A20" s="308">
        <v>2010</v>
      </c>
      <c r="B20" s="308"/>
      <c r="C20" s="115"/>
      <c r="D20" s="115"/>
      <c r="E20" s="115"/>
      <c r="F20" s="115"/>
      <c r="G20" s="115"/>
      <c r="H20" s="115"/>
      <c r="I20" s="115"/>
      <c r="J20" s="115"/>
      <c r="K20" s="115"/>
      <c r="L20" s="115"/>
      <c r="M20" s="115"/>
      <c r="N20" s="115"/>
      <c r="AC20" s="157"/>
      <c r="AD20" s="157"/>
      <c r="AE20" s="152"/>
    </row>
    <row r="21" spans="1:14" s="154" customFormat="1" ht="12.75" customHeight="1">
      <c r="A21" s="265" t="s">
        <v>627</v>
      </c>
      <c r="B21" s="69"/>
      <c r="C21" s="117"/>
      <c r="D21" s="119"/>
      <c r="E21" s="117"/>
      <c r="F21" s="119"/>
      <c r="G21" s="117"/>
      <c r="H21" s="119"/>
      <c r="I21" s="117"/>
      <c r="J21" s="119"/>
      <c r="K21" s="117"/>
      <c r="L21" s="119"/>
      <c r="M21" s="117"/>
      <c r="N21" s="119"/>
    </row>
    <row r="22" spans="1:14" s="81" customFormat="1" ht="12.75" customHeight="1">
      <c r="A22" s="61"/>
      <c r="B22" s="72" t="s">
        <v>19</v>
      </c>
      <c r="C22" s="108">
        <v>249415</v>
      </c>
      <c r="D22" s="109">
        <v>93</v>
      </c>
      <c r="E22" s="108">
        <v>11877</v>
      </c>
      <c r="F22" s="109">
        <v>94</v>
      </c>
      <c r="G22" s="108">
        <v>23658</v>
      </c>
      <c r="H22" s="109">
        <v>91</v>
      </c>
      <c r="I22" s="108">
        <v>12718</v>
      </c>
      <c r="J22" s="109">
        <v>90</v>
      </c>
      <c r="K22" s="108">
        <v>1147</v>
      </c>
      <c r="L22" s="109">
        <v>92</v>
      </c>
      <c r="M22" s="108">
        <v>304491</v>
      </c>
      <c r="N22" s="109">
        <v>93</v>
      </c>
    </row>
    <row r="23" spans="1:14" s="81" customFormat="1" ht="12.75" customHeight="1">
      <c r="A23" s="61"/>
      <c r="B23" s="72" t="s">
        <v>20</v>
      </c>
      <c r="C23" s="108">
        <v>84289</v>
      </c>
      <c r="D23" s="109">
        <v>44</v>
      </c>
      <c r="E23" s="108">
        <v>3928</v>
      </c>
      <c r="F23" s="109">
        <v>50</v>
      </c>
      <c r="G23" s="108">
        <v>6795</v>
      </c>
      <c r="H23" s="109">
        <v>43</v>
      </c>
      <c r="I23" s="108">
        <v>6044</v>
      </c>
      <c r="J23" s="109">
        <v>50</v>
      </c>
      <c r="K23" s="108">
        <v>166</v>
      </c>
      <c r="L23" s="109">
        <v>50</v>
      </c>
      <c r="M23" s="108">
        <v>103223</v>
      </c>
      <c r="N23" s="109">
        <v>44</v>
      </c>
    </row>
    <row r="24" spans="1:14" s="81" customFormat="1" ht="12.75" customHeight="1">
      <c r="A24" s="61"/>
      <c r="B24" s="72" t="s">
        <v>21</v>
      </c>
      <c r="C24" s="108">
        <v>72957</v>
      </c>
      <c r="D24" s="109">
        <v>48</v>
      </c>
      <c r="E24" s="108">
        <v>3344</v>
      </c>
      <c r="F24" s="109">
        <v>55</v>
      </c>
      <c r="G24" s="108">
        <v>5895</v>
      </c>
      <c r="H24" s="109">
        <v>48</v>
      </c>
      <c r="I24" s="108">
        <v>5287</v>
      </c>
      <c r="J24" s="109">
        <v>55</v>
      </c>
      <c r="K24" s="108">
        <v>140</v>
      </c>
      <c r="L24" s="109">
        <v>56</v>
      </c>
      <c r="M24" s="108">
        <v>89408</v>
      </c>
      <c r="N24" s="109">
        <v>49</v>
      </c>
    </row>
    <row r="25" spans="1:14" s="81" customFormat="1" ht="12.75" customHeight="1">
      <c r="A25" s="61"/>
      <c r="B25" s="72" t="s">
        <v>112</v>
      </c>
      <c r="C25" s="108">
        <v>45843</v>
      </c>
      <c r="D25" s="109">
        <v>54</v>
      </c>
      <c r="E25" s="108">
        <v>2122</v>
      </c>
      <c r="F25" s="109">
        <v>61</v>
      </c>
      <c r="G25" s="108">
        <v>4224</v>
      </c>
      <c r="H25" s="109">
        <v>54</v>
      </c>
      <c r="I25" s="108">
        <v>3448</v>
      </c>
      <c r="J25" s="109">
        <v>61</v>
      </c>
      <c r="K25" s="108">
        <v>93</v>
      </c>
      <c r="L25" s="109">
        <v>62</v>
      </c>
      <c r="M25" s="108">
        <v>56933</v>
      </c>
      <c r="N25" s="109">
        <v>55</v>
      </c>
    </row>
    <row r="26" spans="1:14" s="81" customFormat="1" ht="12.75" customHeight="1">
      <c r="A26" s="61"/>
      <c r="B26" s="72" t="s">
        <v>113</v>
      </c>
      <c r="C26" s="108">
        <v>27114</v>
      </c>
      <c r="D26" s="109">
        <v>37</v>
      </c>
      <c r="E26" s="108">
        <v>1222</v>
      </c>
      <c r="F26" s="109">
        <v>46</v>
      </c>
      <c r="G26" s="108">
        <v>1671</v>
      </c>
      <c r="H26" s="109">
        <v>32</v>
      </c>
      <c r="I26" s="108">
        <v>1839</v>
      </c>
      <c r="J26" s="109">
        <v>43</v>
      </c>
      <c r="K26" s="108">
        <v>47</v>
      </c>
      <c r="L26" s="109">
        <v>43</v>
      </c>
      <c r="M26" s="108">
        <v>32475</v>
      </c>
      <c r="N26" s="109">
        <v>37</v>
      </c>
    </row>
    <row r="27" spans="1:14" s="81" customFormat="1" ht="12.75" customHeight="1">
      <c r="A27" s="61"/>
      <c r="B27" s="72" t="s">
        <v>24</v>
      </c>
      <c r="C27" s="108">
        <v>11332</v>
      </c>
      <c r="D27" s="109">
        <v>18</v>
      </c>
      <c r="E27" s="108">
        <v>584</v>
      </c>
      <c r="F27" s="109">
        <v>18</v>
      </c>
      <c r="G27" s="108">
        <v>900</v>
      </c>
      <c r="H27" s="109">
        <v>13</v>
      </c>
      <c r="I27" s="108">
        <v>757</v>
      </c>
      <c r="J27" s="109">
        <v>17</v>
      </c>
      <c r="K27" s="108">
        <v>26</v>
      </c>
      <c r="L27" s="109">
        <v>19</v>
      </c>
      <c r="M27" s="108">
        <v>13815</v>
      </c>
      <c r="N27" s="109">
        <v>17</v>
      </c>
    </row>
    <row r="28" spans="1:14" s="81" customFormat="1" ht="12.75" customHeight="1">
      <c r="A28" s="61"/>
      <c r="B28" s="61" t="s">
        <v>108</v>
      </c>
      <c r="C28" s="117">
        <v>333805</v>
      </c>
      <c r="D28" s="118">
        <v>81</v>
      </c>
      <c r="E28" s="117">
        <v>15816</v>
      </c>
      <c r="F28" s="118">
        <v>83</v>
      </c>
      <c r="G28" s="117">
        <v>30470</v>
      </c>
      <c r="H28" s="118">
        <v>80</v>
      </c>
      <c r="I28" s="117">
        <v>18775</v>
      </c>
      <c r="J28" s="118">
        <v>77</v>
      </c>
      <c r="K28" s="117">
        <v>1314</v>
      </c>
      <c r="L28" s="118">
        <v>87</v>
      </c>
      <c r="M28" s="117">
        <v>408699</v>
      </c>
      <c r="N28" s="118">
        <v>80</v>
      </c>
    </row>
    <row r="29" spans="1:14" s="81" customFormat="1" ht="12.75" customHeight="1">
      <c r="A29" s="61"/>
      <c r="B29" s="72"/>
      <c r="C29" s="108"/>
      <c r="D29" s="109"/>
      <c r="E29" s="108"/>
      <c r="F29" s="109"/>
      <c r="G29" s="108"/>
      <c r="H29" s="109"/>
      <c r="I29" s="108"/>
      <c r="J29" s="109"/>
      <c r="K29" s="108"/>
      <c r="L29" s="109"/>
      <c r="M29" s="108"/>
      <c r="N29" s="109"/>
    </row>
    <row r="30" spans="1:31" s="81" customFormat="1" ht="12.75" customHeight="1">
      <c r="A30" s="308">
        <v>2011</v>
      </c>
      <c r="B30" s="308"/>
      <c r="C30" s="115"/>
      <c r="D30" s="115"/>
      <c r="E30" s="115"/>
      <c r="F30" s="115"/>
      <c r="G30" s="115"/>
      <c r="H30" s="115"/>
      <c r="I30" s="115"/>
      <c r="J30" s="115"/>
      <c r="K30" s="115"/>
      <c r="L30" s="115"/>
      <c r="M30" s="115"/>
      <c r="N30" s="115"/>
      <c r="AC30" s="157"/>
      <c r="AD30" s="157"/>
      <c r="AE30" s="152"/>
    </row>
    <row r="31" spans="1:14" s="154" customFormat="1" ht="12.75" customHeight="1">
      <c r="A31" s="265" t="s">
        <v>627</v>
      </c>
      <c r="B31" s="69"/>
      <c r="C31" s="117"/>
      <c r="D31" s="119"/>
      <c r="E31" s="117"/>
      <c r="F31" s="119"/>
      <c r="G31" s="117"/>
      <c r="H31" s="119"/>
      <c r="I31" s="117"/>
      <c r="J31" s="119"/>
      <c r="K31" s="117"/>
      <c r="L31" s="119"/>
      <c r="M31" s="117"/>
      <c r="N31" s="119"/>
    </row>
    <row r="32" spans="1:14" s="81" customFormat="1" ht="12.75" customHeight="1">
      <c r="A32" s="61"/>
      <c r="B32" s="72" t="s">
        <v>19</v>
      </c>
      <c r="C32" s="108">
        <v>324131</v>
      </c>
      <c r="D32" s="109">
        <v>94</v>
      </c>
      <c r="E32" s="108">
        <v>16508</v>
      </c>
      <c r="F32" s="109">
        <v>94</v>
      </c>
      <c r="G32" s="108">
        <v>38802</v>
      </c>
      <c r="H32" s="109">
        <v>91</v>
      </c>
      <c r="I32" s="108">
        <v>18619</v>
      </c>
      <c r="J32" s="109">
        <v>91</v>
      </c>
      <c r="K32" s="108">
        <v>1648</v>
      </c>
      <c r="L32" s="109">
        <v>93</v>
      </c>
      <c r="M32" s="108">
        <v>407740</v>
      </c>
      <c r="N32" s="109">
        <v>93</v>
      </c>
    </row>
    <row r="33" spans="1:14" s="81" customFormat="1" ht="12.75" customHeight="1">
      <c r="A33" s="61"/>
      <c r="B33" s="72" t="s">
        <v>20</v>
      </c>
      <c r="C33" s="108">
        <v>109475</v>
      </c>
      <c r="D33" s="109">
        <v>47</v>
      </c>
      <c r="E33" s="108">
        <v>5681</v>
      </c>
      <c r="F33" s="109">
        <v>52</v>
      </c>
      <c r="G33" s="108">
        <v>10933</v>
      </c>
      <c r="H33" s="109">
        <v>45</v>
      </c>
      <c r="I33" s="108">
        <v>8210</v>
      </c>
      <c r="J33" s="109">
        <v>53</v>
      </c>
      <c r="K33" s="108">
        <v>229</v>
      </c>
      <c r="L33" s="109">
        <v>57</v>
      </c>
      <c r="M33" s="108">
        <v>137167</v>
      </c>
      <c r="N33" s="109">
        <v>47</v>
      </c>
    </row>
    <row r="34" spans="1:14" s="81" customFormat="1" ht="12.75" customHeight="1">
      <c r="A34" s="61"/>
      <c r="B34" s="72" t="s">
        <v>21</v>
      </c>
      <c r="C34" s="108">
        <v>95489</v>
      </c>
      <c r="D34" s="109">
        <v>51</v>
      </c>
      <c r="E34" s="108">
        <v>4984</v>
      </c>
      <c r="F34" s="109">
        <v>56</v>
      </c>
      <c r="G34" s="108">
        <v>9651</v>
      </c>
      <c r="H34" s="109">
        <v>49</v>
      </c>
      <c r="I34" s="108">
        <v>7243</v>
      </c>
      <c r="J34" s="109">
        <v>57</v>
      </c>
      <c r="K34" s="108">
        <v>187</v>
      </c>
      <c r="L34" s="109">
        <v>61</v>
      </c>
      <c r="M34" s="108">
        <v>119920</v>
      </c>
      <c r="N34" s="109">
        <v>51</v>
      </c>
    </row>
    <row r="35" spans="1:14" s="81" customFormat="1" ht="12.75" customHeight="1">
      <c r="A35" s="61"/>
      <c r="B35" s="72" t="s">
        <v>112</v>
      </c>
      <c r="C35" s="108">
        <v>59601</v>
      </c>
      <c r="D35" s="109">
        <v>56</v>
      </c>
      <c r="E35" s="108">
        <v>3098</v>
      </c>
      <c r="F35" s="109">
        <v>61</v>
      </c>
      <c r="G35" s="108">
        <v>6824</v>
      </c>
      <c r="H35" s="109">
        <v>54</v>
      </c>
      <c r="I35" s="108">
        <v>4670</v>
      </c>
      <c r="J35" s="109">
        <v>62</v>
      </c>
      <c r="K35" s="108">
        <v>107</v>
      </c>
      <c r="L35" s="109">
        <v>66</v>
      </c>
      <c r="M35" s="108">
        <v>75849</v>
      </c>
      <c r="N35" s="109">
        <v>57</v>
      </c>
    </row>
    <row r="36" spans="1:14" s="81" customFormat="1" ht="12.75" customHeight="1">
      <c r="A36" s="61"/>
      <c r="B36" s="72" t="s">
        <v>113</v>
      </c>
      <c r="C36" s="108">
        <v>35888</v>
      </c>
      <c r="D36" s="109">
        <v>41</v>
      </c>
      <c r="E36" s="108">
        <v>1886</v>
      </c>
      <c r="F36" s="109">
        <v>47</v>
      </c>
      <c r="G36" s="108">
        <v>2827</v>
      </c>
      <c r="H36" s="109">
        <v>36</v>
      </c>
      <c r="I36" s="108">
        <v>2573</v>
      </c>
      <c r="J36" s="109">
        <v>47</v>
      </c>
      <c r="K36" s="108">
        <v>80</v>
      </c>
      <c r="L36" s="109">
        <v>55</v>
      </c>
      <c r="M36" s="108">
        <v>44071</v>
      </c>
      <c r="N36" s="109">
        <v>41</v>
      </c>
    </row>
    <row r="37" spans="1:14" s="81" customFormat="1" ht="12.75" customHeight="1">
      <c r="A37" s="61"/>
      <c r="B37" s="72" t="s">
        <v>24</v>
      </c>
      <c r="C37" s="108">
        <v>13986</v>
      </c>
      <c r="D37" s="109">
        <v>20</v>
      </c>
      <c r="E37" s="108">
        <v>697</v>
      </c>
      <c r="F37" s="109">
        <v>23</v>
      </c>
      <c r="G37" s="108">
        <v>1282</v>
      </c>
      <c r="H37" s="109">
        <v>16</v>
      </c>
      <c r="I37" s="108">
        <v>967</v>
      </c>
      <c r="J37" s="109">
        <v>21</v>
      </c>
      <c r="K37" s="108">
        <v>42</v>
      </c>
      <c r="L37" s="109">
        <v>36</v>
      </c>
      <c r="M37" s="108">
        <v>17247</v>
      </c>
      <c r="N37" s="109">
        <v>20</v>
      </c>
    </row>
    <row r="38" spans="1:14" s="81" customFormat="1" ht="12.75" customHeight="1">
      <c r="A38" s="75"/>
      <c r="B38" s="75" t="s">
        <v>108</v>
      </c>
      <c r="C38" s="159">
        <v>433711</v>
      </c>
      <c r="D38" s="160">
        <v>82</v>
      </c>
      <c r="E38" s="159">
        <v>22198</v>
      </c>
      <c r="F38" s="160">
        <v>83</v>
      </c>
      <c r="G38" s="159">
        <v>49765</v>
      </c>
      <c r="H38" s="160">
        <v>81</v>
      </c>
      <c r="I38" s="159">
        <v>26845</v>
      </c>
      <c r="J38" s="160">
        <v>79</v>
      </c>
      <c r="K38" s="159">
        <v>1877</v>
      </c>
      <c r="L38" s="160">
        <v>88</v>
      </c>
      <c r="M38" s="159">
        <v>546800</v>
      </c>
      <c r="N38" s="160">
        <v>81</v>
      </c>
    </row>
    <row r="39" spans="1:14" s="81" customFormat="1" ht="15">
      <c r="A39" s="61"/>
      <c r="B39" s="72"/>
      <c r="C39" s="108"/>
      <c r="D39" s="110"/>
      <c r="E39" s="108"/>
      <c r="F39" s="110"/>
      <c r="G39" s="108"/>
      <c r="H39" s="110"/>
      <c r="I39" s="108"/>
      <c r="J39" s="110"/>
      <c r="K39" s="108"/>
      <c r="N39" s="86" t="s">
        <v>37</v>
      </c>
    </row>
    <row r="40" spans="1:45" ht="11.25">
      <c r="A40" s="87" t="s">
        <v>468</v>
      </c>
      <c r="B40" s="87"/>
      <c r="C40" s="88"/>
      <c r="D40" s="89"/>
      <c r="E40" s="89"/>
      <c r="F40" s="89"/>
      <c r="G40" s="89"/>
      <c r="H40" s="89"/>
      <c r="I40" s="89"/>
      <c r="J40" s="89"/>
      <c r="K40" s="81"/>
      <c r="L40" s="81"/>
      <c r="M40" s="81"/>
      <c r="N40" s="82"/>
      <c r="O40" s="82"/>
      <c r="P40" s="20"/>
      <c r="Q40" s="81"/>
      <c r="R40" s="81"/>
      <c r="S40" s="81"/>
      <c r="AA40" s="114"/>
      <c r="AB40" s="114"/>
      <c r="AF40" s="114"/>
      <c r="AG40" s="114"/>
      <c r="AH40" s="114"/>
      <c r="AI40" s="114"/>
      <c r="AJ40" s="114"/>
      <c r="AK40" s="114"/>
      <c r="AL40" s="114"/>
      <c r="AM40" s="114"/>
      <c r="AN40" s="114"/>
      <c r="AO40" s="114"/>
      <c r="AP40" s="114"/>
      <c r="AQ40" s="114"/>
      <c r="AR40" s="114"/>
      <c r="AS40" s="114"/>
    </row>
    <row r="41" spans="1:45" ht="11.25">
      <c r="A41" s="87" t="s">
        <v>473</v>
      </c>
      <c r="B41" s="87"/>
      <c r="C41" s="88"/>
      <c r="D41" s="89"/>
      <c r="E41" s="89"/>
      <c r="F41" s="89"/>
      <c r="G41" s="89"/>
      <c r="H41" s="89"/>
      <c r="I41" s="89"/>
      <c r="J41" s="89"/>
      <c r="K41" s="81"/>
      <c r="L41" s="81"/>
      <c r="M41" s="81"/>
      <c r="N41" s="82"/>
      <c r="O41" s="82"/>
      <c r="P41" s="20"/>
      <c r="Q41" s="81"/>
      <c r="R41" s="81"/>
      <c r="S41" s="81"/>
      <c r="AA41" s="114"/>
      <c r="AB41" s="114"/>
      <c r="AF41" s="114"/>
      <c r="AG41" s="114"/>
      <c r="AH41" s="114"/>
      <c r="AI41" s="114"/>
      <c r="AJ41" s="114"/>
      <c r="AK41" s="114"/>
      <c r="AL41" s="114"/>
      <c r="AM41" s="114"/>
      <c r="AN41" s="114"/>
      <c r="AO41" s="114"/>
      <c r="AP41" s="114"/>
      <c r="AQ41" s="114"/>
      <c r="AR41" s="114"/>
      <c r="AS41" s="114"/>
    </row>
    <row r="42" spans="1:31" ht="11.25">
      <c r="A42" s="92" t="s">
        <v>650</v>
      </c>
      <c r="K42" s="24"/>
      <c r="L42" s="24"/>
      <c r="M42" s="24"/>
      <c r="N42" s="24"/>
      <c r="O42" s="24"/>
      <c r="AC42" s="156"/>
      <c r="AD42" s="156"/>
      <c r="AE42" s="92"/>
    </row>
    <row r="43" spans="2:31" ht="11.25">
      <c r="B43" s="87"/>
      <c r="C43" s="88"/>
      <c r="D43" s="88"/>
      <c r="E43" s="88"/>
      <c r="F43" s="88"/>
      <c r="G43" s="88"/>
      <c r="H43" s="24"/>
      <c r="I43" s="24"/>
      <c r="J43" s="88"/>
      <c r="K43" s="90"/>
      <c r="L43" s="90"/>
      <c r="M43" s="90"/>
      <c r="N43" s="90"/>
      <c r="O43" s="90"/>
      <c r="P43" s="90"/>
      <c r="Q43" s="90"/>
      <c r="R43" s="90"/>
      <c r="S43" s="90"/>
      <c r="T43" s="90"/>
      <c r="U43" s="90"/>
      <c r="V43" s="90"/>
      <c r="W43" s="90"/>
      <c r="X43" s="90"/>
      <c r="Y43" s="90"/>
      <c r="Z43" s="91"/>
      <c r="AC43" s="156"/>
      <c r="AD43" s="156"/>
      <c r="AE43" s="92"/>
    </row>
    <row r="44" spans="1:31" ht="11.25">
      <c r="A44" s="87"/>
      <c r="B44" s="87"/>
      <c r="C44" s="88"/>
      <c r="D44" s="88"/>
      <c r="E44" s="88"/>
      <c r="F44" s="88"/>
      <c r="G44" s="88"/>
      <c r="H44" s="24"/>
      <c r="I44" s="24"/>
      <c r="J44" s="88"/>
      <c r="K44" s="90"/>
      <c r="L44" s="90"/>
      <c r="M44" s="90"/>
      <c r="N44" s="90"/>
      <c r="O44" s="90"/>
      <c r="P44" s="90"/>
      <c r="Q44" s="90"/>
      <c r="R44" s="90"/>
      <c r="S44" s="90"/>
      <c r="T44" s="90"/>
      <c r="U44" s="90"/>
      <c r="V44" s="90"/>
      <c r="W44" s="90"/>
      <c r="X44" s="90"/>
      <c r="Y44" s="90"/>
      <c r="Z44" s="91"/>
      <c r="AC44" s="156"/>
      <c r="AD44" s="156"/>
      <c r="AE44" s="92"/>
    </row>
    <row r="45" spans="1:30" ht="11.25">
      <c r="A45" s="88" t="s">
        <v>76</v>
      </c>
      <c r="AC45" s="156"/>
      <c r="AD45" s="156"/>
    </row>
    <row r="46" spans="1:31" ht="11.25">
      <c r="A46" s="87" t="s">
        <v>77</v>
      </c>
      <c r="AC46" s="156"/>
      <c r="AD46" s="156"/>
      <c r="AE46" s="92"/>
    </row>
  </sheetData>
  <sheetProtection/>
  <mergeCells count="10">
    <mergeCell ref="M8:N8"/>
    <mergeCell ref="A10:B10"/>
    <mergeCell ref="A20:B20"/>
    <mergeCell ref="A30:B30"/>
    <mergeCell ref="A8:B9"/>
    <mergeCell ref="C8:D8"/>
    <mergeCell ref="E8:F8"/>
    <mergeCell ref="G8:H8"/>
    <mergeCell ref="I8:J8"/>
    <mergeCell ref="K8:L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S46"/>
  <sheetViews>
    <sheetView zoomScalePageLayoutView="0" workbookViewId="0" topLeftCell="A1">
      <selection activeCell="A1" sqref="A1"/>
    </sheetView>
  </sheetViews>
  <sheetFormatPr defaultColWidth="9.140625" defaultRowHeight="15"/>
  <cols>
    <col min="1" max="1" width="2.57421875" style="92" customWidth="1"/>
    <col min="2" max="2" width="31.140625" style="92" customWidth="1"/>
    <col min="3" max="3" width="11.57421875" style="92" customWidth="1"/>
    <col min="4" max="4" width="11.8515625" style="92" customWidth="1"/>
    <col min="5" max="5" width="10.7109375" style="92" customWidth="1"/>
    <col min="6" max="6" width="11.28125" style="92" customWidth="1"/>
    <col min="7" max="8" width="12.00390625" style="92" customWidth="1"/>
    <col min="9" max="9" width="10.28125" style="92" customWidth="1"/>
    <col min="10" max="10" width="12.140625" style="92" customWidth="1"/>
    <col min="11" max="11" width="10.7109375" style="92" customWidth="1"/>
    <col min="12" max="12" width="12.28125" style="92" customWidth="1"/>
    <col min="13" max="13" width="10.28125" style="92" customWidth="1"/>
    <col min="14" max="14" width="11.421875" style="92" customWidth="1"/>
    <col min="15" max="28" width="9.140625" style="92" customWidth="1"/>
    <col min="29" max="29" width="9.140625" style="114" customWidth="1"/>
    <col min="30" max="30" width="14.421875" style="114" customWidth="1"/>
    <col min="31" max="31" width="9.140625" style="114" customWidth="1"/>
    <col min="32" max="16384" width="9.140625" style="92" customWidth="1"/>
  </cols>
  <sheetData>
    <row r="1" spans="1:30" ht="12.75">
      <c r="A1" s="43" t="s">
        <v>651</v>
      </c>
      <c r="B1" s="44"/>
      <c r="C1" s="44"/>
      <c r="D1" s="44"/>
      <c r="E1" s="44"/>
      <c r="F1" s="44"/>
      <c r="G1" s="44"/>
      <c r="H1" s="44"/>
      <c r="I1" s="88"/>
      <c r="AC1" s="156"/>
      <c r="AD1" s="156" t="s">
        <v>66</v>
      </c>
    </row>
    <row r="2" spans="1:31" ht="14.25">
      <c r="A2" s="44" t="s">
        <v>472</v>
      </c>
      <c r="B2" s="122"/>
      <c r="C2" s="44"/>
      <c r="D2" s="47"/>
      <c r="E2" s="47"/>
      <c r="F2" s="44"/>
      <c r="G2" s="44"/>
      <c r="H2" s="121"/>
      <c r="W2" s="156"/>
      <c r="X2" s="156" t="s">
        <v>104</v>
      </c>
      <c r="Y2" s="114"/>
      <c r="AC2" s="92"/>
      <c r="AD2" s="92"/>
      <c r="AE2" s="92"/>
    </row>
    <row r="3" spans="1:31" ht="12.75">
      <c r="A3" s="122" t="s">
        <v>67</v>
      </c>
      <c r="B3" s="44"/>
      <c r="C3" s="44"/>
      <c r="D3" s="44"/>
      <c r="E3" s="44"/>
      <c r="F3" s="44"/>
      <c r="G3" s="44"/>
      <c r="H3" s="121"/>
      <c r="W3" s="156"/>
      <c r="X3" s="156" t="s">
        <v>105</v>
      </c>
      <c r="Y3" s="114"/>
      <c r="AC3" s="92"/>
      <c r="AD3" s="92"/>
      <c r="AE3" s="92"/>
    </row>
    <row r="4" spans="1:31" ht="12.75">
      <c r="A4" s="121" t="s">
        <v>68</v>
      </c>
      <c r="W4" s="156"/>
      <c r="X4" s="156" t="s">
        <v>106</v>
      </c>
      <c r="Y4" s="114"/>
      <c r="AC4" s="92"/>
      <c r="AD4" s="92"/>
      <c r="AE4" s="92"/>
    </row>
    <row r="5" spans="23:31" ht="11.25">
      <c r="W5" s="156"/>
      <c r="X5" s="156"/>
      <c r="Y5" s="114"/>
      <c r="AC5" s="92"/>
      <c r="AD5" s="92"/>
      <c r="AE5" s="92"/>
    </row>
    <row r="6" spans="23:31" ht="11.25">
      <c r="W6" s="156"/>
      <c r="X6" s="156" t="s">
        <v>0</v>
      </c>
      <c r="Y6" s="114"/>
      <c r="AC6" s="92"/>
      <c r="AD6" s="92"/>
      <c r="AE6" s="92"/>
    </row>
    <row r="7" spans="23:31" ht="11.25">
      <c r="W7" s="156"/>
      <c r="X7" s="156" t="s">
        <v>2</v>
      </c>
      <c r="Y7" s="114"/>
      <c r="AC7" s="92"/>
      <c r="AD7" s="92"/>
      <c r="AE7" s="92"/>
    </row>
    <row r="8" spans="1:31" s="81" customFormat="1" ht="11.25">
      <c r="A8" s="309" t="s">
        <v>327</v>
      </c>
      <c r="B8" s="309"/>
      <c r="C8" s="289" t="s">
        <v>12</v>
      </c>
      <c r="D8" s="289"/>
      <c r="E8" s="289" t="s">
        <v>13</v>
      </c>
      <c r="F8" s="289"/>
      <c r="G8" s="289" t="s">
        <v>14</v>
      </c>
      <c r="H8" s="289"/>
      <c r="I8" s="289" t="s">
        <v>15</v>
      </c>
      <c r="J8" s="289"/>
      <c r="K8" s="289" t="s">
        <v>16</v>
      </c>
      <c r="L8" s="289"/>
      <c r="M8" s="289" t="s">
        <v>465</v>
      </c>
      <c r="N8" s="289"/>
      <c r="AC8" s="157"/>
      <c r="AD8" s="157" t="s">
        <v>4</v>
      </c>
      <c r="AE8" s="152"/>
    </row>
    <row r="9" spans="1:31" s="81" customFormat="1" ht="33.75">
      <c r="A9" s="310"/>
      <c r="B9" s="310"/>
      <c r="C9" s="106" t="s">
        <v>121</v>
      </c>
      <c r="D9" s="158" t="s">
        <v>466</v>
      </c>
      <c r="E9" s="106" t="s">
        <v>121</v>
      </c>
      <c r="F9" s="158" t="s">
        <v>466</v>
      </c>
      <c r="G9" s="106" t="s">
        <v>121</v>
      </c>
      <c r="H9" s="158" t="s">
        <v>466</v>
      </c>
      <c r="I9" s="106" t="s">
        <v>121</v>
      </c>
      <c r="J9" s="158" t="s">
        <v>466</v>
      </c>
      <c r="K9" s="106" t="s">
        <v>121</v>
      </c>
      <c r="L9" s="158" t="s">
        <v>466</v>
      </c>
      <c r="M9" s="106" t="s">
        <v>121</v>
      </c>
      <c r="N9" s="158" t="s">
        <v>466</v>
      </c>
      <c r="AC9" s="157"/>
      <c r="AD9" s="157"/>
      <c r="AE9" s="152"/>
    </row>
    <row r="10" spans="1:31" s="81" customFormat="1" ht="11.25">
      <c r="A10" s="307">
        <v>2009</v>
      </c>
      <c r="B10" s="307"/>
      <c r="C10" s="115"/>
      <c r="D10" s="115"/>
      <c r="E10" s="115"/>
      <c r="F10" s="115"/>
      <c r="G10" s="115"/>
      <c r="H10" s="115"/>
      <c r="I10" s="115"/>
      <c r="J10" s="115"/>
      <c r="K10" s="115"/>
      <c r="L10" s="115"/>
      <c r="M10" s="115"/>
      <c r="N10" s="115"/>
      <c r="AC10" s="157"/>
      <c r="AD10" s="157"/>
      <c r="AE10" s="152"/>
    </row>
    <row r="11" spans="1:14" s="154" customFormat="1" ht="11.25">
      <c r="A11" s="67" t="s">
        <v>627</v>
      </c>
      <c r="B11" s="69"/>
      <c r="C11" s="117"/>
      <c r="D11" s="119"/>
      <c r="E11" s="117"/>
      <c r="F11" s="119"/>
      <c r="G11" s="117"/>
      <c r="H11" s="119"/>
      <c r="I11" s="117"/>
      <c r="J11" s="119"/>
      <c r="K11" s="117"/>
      <c r="L11" s="119"/>
      <c r="M11" s="117"/>
      <c r="N11" s="119"/>
    </row>
    <row r="12" spans="1:14" s="81" customFormat="1" ht="11.25">
      <c r="A12" s="61"/>
      <c r="B12" s="72" t="s">
        <v>19</v>
      </c>
      <c r="C12" s="108">
        <v>343325</v>
      </c>
      <c r="D12" s="109">
        <v>90.2</v>
      </c>
      <c r="E12" s="108">
        <v>15975</v>
      </c>
      <c r="F12" s="109">
        <v>89.5</v>
      </c>
      <c r="G12" s="108">
        <v>36395</v>
      </c>
      <c r="H12" s="109">
        <v>87.9</v>
      </c>
      <c r="I12" s="108">
        <v>17845</v>
      </c>
      <c r="J12" s="109">
        <v>83.7</v>
      </c>
      <c r="K12" s="108">
        <v>1656</v>
      </c>
      <c r="L12" s="109">
        <v>95.7</v>
      </c>
      <c r="M12" s="108">
        <v>423767</v>
      </c>
      <c r="N12" s="109">
        <v>89.6</v>
      </c>
    </row>
    <row r="13" spans="1:14" s="81" customFormat="1" ht="11.25">
      <c r="A13" s="61"/>
      <c r="B13" s="72" t="s">
        <v>20</v>
      </c>
      <c r="C13" s="108">
        <v>113952</v>
      </c>
      <c r="D13" s="109">
        <v>46.4</v>
      </c>
      <c r="E13" s="108">
        <v>5401</v>
      </c>
      <c r="F13" s="109">
        <v>48</v>
      </c>
      <c r="G13" s="108">
        <v>10619</v>
      </c>
      <c r="H13" s="109">
        <v>42</v>
      </c>
      <c r="I13" s="108">
        <v>8324</v>
      </c>
      <c r="J13" s="109">
        <v>44.8</v>
      </c>
      <c r="K13" s="108">
        <v>251</v>
      </c>
      <c r="L13" s="109">
        <v>67.7</v>
      </c>
      <c r="M13" s="108">
        <v>141368</v>
      </c>
      <c r="N13" s="109">
        <v>46.1</v>
      </c>
    </row>
    <row r="14" spans="1:14" s="81" customFormat="1" ht="11.25">
      <c r="A14" s="61"/>
      <c r="B14" s="72" t="s">
        <v>21</v>
      </c>
      <c r="C14" s="108">
        <v>99109</v>
      </c>
      <c r="D14" s="109">
        <v>50.1</v>
      </c>
      <c r="E14" s="108">
        <v>4713</v>
      </c>
      <c r="F14" s="109">
        <v>51.3</v>
      </c>
      <c r="G14" s="108">
        <v>9432</v>
      </c>
      <c r="H14" s="109">
        <v>45.6</v>
      </c>
      <c r="I14" s="108">
        <v>7398</v>
      </c>
      <c r="J14" s="109">
        <v>48.2</v>
      </c>
      <c r="K14" s="108">
        <v>212</v>
      </c>
      <c r="L14" s="109">
        <v>75.9</v>
      </c>
      <c r="M14" s="108">
        <v>123376</v>
      </c>
      <c r="N14" s="109">
        <v>49.8</v>
      </c>
    </row>
    <row r="15" spans="1:14" s="81" customFormat="1" ht="11.25">
      <c r="A15" s="61"/>
      <c r="B15" s="72" t="s">
        <v>112</v>
      </c>
      <c r="C15" s="108">
        <v>62850</v>
      </c>
      <c r="D15" s="109">
        <v>54.5</v>
      </c>
      <c r="E15" s="108">
        <v>2971</v>
      </c>
      <c r="F15" s="109">
        <v>55.9</v>
      </c>
      <c r="G15" s="108">
        <v>6854</v>
      </c>
      <c r="H15" s="109">
        <v>50.3</v>
      </c>
      <c r="I15" s="108">
        <v>4921</v>
      </c>
      <c r="J15" s="109">
        <v>51.9</v>
      </c>
      <c r="K15" s="108">
        <v>150</v>
      </c>
      <c r="L15" s="109">
        <v>77.3</v>
      </c>
      <c r="M15" s="108">
        <v>79483</v>
      </c>
      <c r="N15" s="109">
        <v>54.1</v>
      </c>
    </row>
    <row r="16" spans="1:14" s="81" customFormat="1" ht="11.25">
      <c r="A16" s="61"/>
      <c r="B16" s="72" t="s">
        <v>113</v>
      </c>
      <c r="C16" s="108">
        <v>36259</v>
      </c>
      <c r="D16" s="109">
        <v>42.4</v>
      </c>
      <c r="E16" s="108">
        <v>1742</v>
      </c>
      <c r="F16" s="109">
        <v>43.6</v>
      </c>
      <c r="G16" s="108">
        <v>2578</v>
      </c>
      <c r="H16" s="109">
        <v>33.1</v>
      </c>
      <c r="I16" s="108">
        <v>2477</v>
      </c>
      <c r="J16" s="109">
        <v>41</v>
      </c>
      <c r="K16" s="108">
        <v>62</v>
      </c>
      <c r="L16" s="109">
        <v>72.6</v>
      </c>
      <c r="M16" s="108">
        <v>43893</v>
      </c>
      <c r="N16" s="109">
        <v>41.8</v>
      </c>
    </row>
    <row r="17" spans="1:14" s="81" customFormat="1" ht="11.25">
      <c r="A17" s="61"/>
      <c r="B17" s="72" t="s">
        <v>24</v>
      </c>
      <c r="C17" s="108">
        <v>14843</v>
      </c>
      <c r="D17" s="109">
        <v>21.5</v>
      </c>
      <c r="E17" s="108">
        <v>688</v>
      </c>
      <c r="F17" s="109">
        <v>24.7</v>
      </c>
      <c r="G17" s="108">
        <v>1187</v>
      </c>
      <c r="H17" s="109">
        <v>13.6</v>
      </c>
      <c r="I17" s="108">
        <v>926</v>
      </c>
      <c r="J17" s="109">
        <v>17.3</v>
      </c>
      <c r="K17" s="108">
        <v>39</v>
      </c>
      <c r="L17" s="109">
        <v>23.1</v>
      </c>
      <c r="M17" s="108">
        <v>17992</v>
      </c>
      <c r="N17" s="109">
        <v>20.8</v>
      </c>
    </row>
    <row r="18" spans="1:14" s="81" customFormat="1" ht="11.25">
      <c r="A18" s="61"/>
      <c r="B18" s="61" t="s">
        <v>108</v>
      </c>
      <c r="C18" s="117">
        <v>457419</v>
      </c>
      <c r="D18" s="118">
        <v>79.3</v>
      </c>
      <c r="E18" s="117">
        <v>21388</v>
      </c>
      <c r="F18" s="118">
        <v>79</v>
      </c>
      <c r="G18" s="117">
        <v>47054</v>
      </c>
      <c r="H18" s="118">
        <v>77.5</v>
      </c>
      <c r="I18" s="117">
        <v>26187</v>
      </c>
      <c r="J18" s="118">
        <v>71.3</v>
      </c>
      <c r="K18" s="117">
        <v>1909</v>
      </c>
      <c r="L18" s="118">
        <v>92</v>
      </c>
      <c r="M18" s="117">
        <v>567154</v>
      </c>
      <c r="N18" s="118">
        <v>78.7</v>
      </c>
    </row>
    <row r="19" spans="1:14" s="81" customFormat="1" ht="11.25">
      <c r="A19" s="61"/>
      <c r="B19" s="72"/>
      <c r="C19" s="108"/>
      <c r="D19" s="109"/>
      <c r="E19" s="108"/>
      <c r="F19" s="109"/>
      <c r="G19" s="108"/>
      <c r="H19" s="109"/>
      <c r="I19" s="108"/>
      <c r="J19" s="109"/>
      <c r="K19" s="108"/>
      <c r="L19" s="109"/>
      <c r="M19" s="108"/>
      <c r="N19" s="109"/>
    </row>
    <row r="20" spans="1:31" s="81" customFormat="1" ht="11.25">
      <c r="A20" s="308">
        <v>2010</v>
      </c>
      <c r="B20" s="308"/>
      <c r="C20" s="115"/>
      <c r="D20" s="115"/>
      <c r="E20" s="115"/>
      <c r="F20" s="115"/>
      <c r="G20" s="115"/>
      <c r="H20" s="115"/>
      <c r="I20" s="115"/>
      <c r="J20" s="115"/>
      <c r="K20" s="115"/>
      <c r="L20" s="115"/>
      <c r="M20" s="115"/>
      <c r="N20" s="115"/>
      <c r="AC20" s="157"/>
      <c r="AD20" s="157"/>
      <c r="AE20" s="152"/>
    </row>
    <row r="21" spans="1:14" s="154" customFormat="1" ht="11.25">
      <c r="A21" s="265" t="s">
        <v>627</v>
      </c>
      <c r="B21" s="69"/>
      <c r="C21" s="117"/>
      <c r="D21" s="119"/>
      <c r="E21" s="117"/>
      <c r="F21" s="119"/>
      <c r="G21" s="117"/>
      <c r="H21" s="119"/>
      <c r="I21" s="117"/>
      <c r="J21" s="119"/>
      <c r="K21" s="117"/>
      <c r="L21" s="119"/>
      <c r="M21" s="117"/>
      <c r="N21" s="119"/>
    </row>
    <row r="22" spans="1:14" s="81" customFormat="1" ht="11.25">
      <c r="A22" s="61"/>
      <c r="B22" s="72" t="s">
        <v>19</v>
      </c>
      <c r="C22" s="108">
        <v>249420</v>
      </c>
      <c r="D22" s="109">
        <v>91</v>
      </c>
      <c r="E22" s="108">
        <v>11881</v>
      </c>
      <c r="F22" s="109">
        <v>91</v>
      </c>
      <c r="G22" s="108">
        <v>23658</v>
      </c>
      <c r="H22" s="109">
        <v>90</v>
      </c>
      <c r="I22" s="108">
        <v>12722</v>
      </c>
      <c r="J22" s="109">
        <v>87</v>
      </c>
      <c r="K22" s="108">
        <v>1147</v>
      </c>
      <c r="L22" s="109">
        <v>96</v>
      </c>
      <c r="M22" s="108">
        <v>304504</v>
      </c>
      <c r="N22" s="109">
        <v>91</v>
      </c>
    </row>
    <row r="23" spans="1:14" s="81" customFormat="1" ht="11.25">
      <c r="A23" s="61"/>
      <c r="B23" s="72" t="s">
        <v>20</v>
      </c>
      <c r="C23" s="108">
        <v>84285</v>
      </c>
      <c r="D23" s="109">
        <v>48</v>
      </c>
      <c r="E23" s="108">
        <v>3930</v>
      </c>
      <c r="F23" s="109">
        <v>50</v>
      </c>
      <c r="G23" s="108">
        <v>6795</v>
      </c>
      <c r="H23" s="109">
        <v>45</v>
      </c>
      <c r="I23" s="108">
        <v>6044</v>
      </c>
      <c r="J23" s="109">
        <v>48</v>
      </c>
      <c r="K23" s="108">
        <v>166</v>
      </c>
      <c r="L23" s="109">
        <v>64</v>
      </c>
      <c r="M23" s="108">
        <v>103223</v>
      </c>
      <c r="N23" s="109">
        <v>48</v>
      </c>
    </row>
    <row r="24" spans="1:14" s="81" customFormat="1" ht="11.25">
      <c r="A24" s="61"/>
      <c r="B24" s="72" t="s">
        <v>21</v>
      </c>
      <c r="C24" s="108">
        <v>72955</v>
      </c>
      <c r="D24" s="109">
        <v>53</v>
      </c>
      <c r="E24" s="108">
        <v>3346</v>
      </c>
      <c r="F24" s="109">
        <v>55</v>
      </c>
      <c r="G24" s="108">
        <v>5895</v>
      </c>
      <c r="H24" s="109">
        <v>49</v>
      </c>
      <c r="I24" s="108">
        <v>5287</v>
      </c>
      <c r="J24" s="109">
        <v>52</v>
      </c>
      <c r="K24" s="108">
        <v>140</v>
      </c>
      <c r="L24" s="109">
        <v>71</v>
      </c>
      <c r="M24" s="108">
        <v>89410</v>
      </c>
      <c r="N24" s="109">
        <v>52</v>
      </c>
    </row>
    <row r="25" spans="1:14" s="81" customFormat="1" ht="11.25">
      <c r="A25" s="61"/>
      <c r="B25" s="72" t="s">
        <v>112</v>
      </c>
      <c r="C25" s="108">
        <v>45839</v>
      </c>
      <c r="D25" s="109">
        <v>57</v>
      </c>
      <c r="E25" s="108">
        <v>2122</v>
      </c>
      <c r="F25" s="109">
        <v>59</v>
      </c>
      <c r="G25" s="108">
        <v>4224</v>
      </c>
      <c r="H25" s="109">
        <v>54</v>
      </c>
      <c r="I25" s="108">
        <v>3448</v>
      </c>
      <c r="J25" s="109">
        <v>57</v>
      </c>
      <c r="K25" s="108">
        <v>93</v>
      </c>
      <c r="L25" s="109">
        <v>76</v>
      </c>
      <c r="M25" s="108">
        <v>56929</v>
      </c>
      <c r="N25" s="109">
        <v>57</v>
      </c>
    </row>
    <row r="26" spans="1:14" s="81" customFormat="1" ht="11.25">
      <c r="A26" s="61"/>
      <c r="B26" s="72" t="s">
        <v>113</v>
      </c>
      <c r="C26" s="108">
        <v>27116</v>
      </c>
      <c r="D26" s="109">
        <v>45</v>
      </c>
      <c r="E26" s="108">
        <v>1224</v>
      </c>
      <c r="F26" s="109">
        <v>48</v>
      </c>
      <c r="G26" s="108">
        <v>1671</v>
      </c>
      <c r="H26" s="109">
        <v>37</v>
      </c>
      <c r="I26" s="108">
        <v>1839</v>
      </c>
      <c r="J26" s="109">
        <v>44</v>
      </c>
      <c r="K26" s="108">
        <v>47</v>
      </c>
      <c r="L26" s="109">
        <v>60</v>
      </c>
      <c r="M26" s="108">
        <v>32481</v>
      </c>
      <c r="N26" s="109">
        <v>45</v>
      </c>
    </row>
    <row r="27" spans="1:14" s="81" customFormat="1" ht="11.25">
      <c r="A27" s="61"/>
      <c r="B27" s="72" t="s">
        <v>24</v>
      </c>
      <c r="C27" s="108">
        <v>11330</v>
      </c>
      <c r="D27" s="109">
        <v>20</v>
      </c>
      <c r="E27" s="108">
        <v>584</v>
      </c>
      <c r="F27" s="109">
        <v>21</v>
      </c>
      <c r="G27" s="108">
        <v>900</v>
      </c>
      <c r="H27" s="109">
        <v>16</v>
      </c>
      <c r="I27" s="108">
        <v>757</v>
      </c>
      <c r="J27" s="109">
        <v>19</v>
      </c>
      <c r="K27" s="108">
        <v>26</v>
      </c>
      <c r="L27" s="109">
        <v>31</v>
      </c>
      <c r="M27" s="108">
        <v>13813</v>
      </c>
      <c r="N27" s="109">
        <v>20</v>
      </c>
    </row>
    <row r="28" spans="1:14" s="81" customFormat="1" ht="11.25">
      <c r="A28" s="61"/>
      <c r="B28" s="61" t="s">
        <v>108</v>
      </c>
      <c r="C28" s="117">
        <v>333806</v>
      </c>
      <c r="D28" s="118">
        <v>80</v>
      </c>
      <c r="E28" s="117">
        <v>15822</v>
      </c>
      <c r="F28" s="118">
        <v>81</v>
      </c>
      <c r="G28" s="117">
        <v>30470</v>
      </c>
      <c r="H28" s="118">
        <v>80</v>
      </c>
      <c r="I28" s="117">
        <v>18779</v>
      </c>
      <c r="J28" s="118">
        <v>75</v>
      </c>
      <c r="K28" s="117">
        <v>1314</v>
      </c>
      <c r="L28" s="118">
        <v>92</v>
      </c>
      <c r="M28" s="117">
        <v>408714</v>
      </c>
      <c r="N28" s="118">
        <v>80</v>
      </c>
    </row>
    <row r="29" spans="1:14" s="81" customFormat="1" ht="11.25">
      <c r="A29" s="61"/>
      <c r="B29" s="72"/>
      <c r="C29" s="108"/>
      <c r="D29" s="109"/>
      <c r="E29" s="108"/>
      <c r="F29" s="109"/>
      <c r="G29" s="108"/>
      <c r="H29" s="109"/>
      <c r="I29" s="108"/>
      <c r="J29" s="109"/>
      <c r="K29" s="108"/>
      <c r="L29" s="109"/>
      <c r="M29" s="108"/>
      <c r="N29" s="109"/>
    </row>
    <row r="30" spans="1:31" s="81" customFormat="1" ht="11.25">
      <c r="A30" s="308">
        <v>2011</v>
      </c>
      <c r="B30" s="308"/>
      <c r="C30" s="115"/>
      <c r="D30" s="115"/>
      <c r="E30" s="115"/>
      <c r="F30" s="115"/>
      <c r="G30" s="115"/>
      <c r="H30" s="115"/>
      <c r="I30" s="115"/>
      <c r="J30" s="115"/>
      <c r="K30" s="115"/>
      <c r="L30" s="115"/>
      <c r="M30" s="115"/>
      <c r="N30" s="115"/>
      <c r="AC30" s="157"/>
      <c r="AD30" s="157"/>
      <c r="AE30" s="152"/>
    </row>
    <row r="31" spans="1:14" s="154" customFormat="1" ht="11.25">
      <c r="A31" s="265" t="s">
        <v>627</v>
      </c>
      <c r="B31" s="69"/>
      <c r="C31" s="117"/>
      <c r="D31" s="119"/>
      <c r="E31" s="117"/>
      <c r="F31" s="119"/>
      <c r="G31" s="117"/>
      <c r="H31" s="119"/>
      <c r="I31" s="117"/>
      <c r="J31" s="119"/>
      <c r="K31" s="117"/>
      <c r="L31" s="119"/>
      <c r="M31" s="117"/>
      <c r="N31" s="119"/>
    </row>
    <row r="32" spans="1:14" s="81" customFormat="1" ht="11.25">
      <c r="A32" s="61"/>
      <c r="B32" s="72" t="s">
        <v>19</v>
      </c>
      <c r="C32" s="108">
        <v>324026</v>
      </c>
      <c r="D32" s="109">
        <v>91</v>
      </c>
      <c r="E32" s="108">
        <v>16505</v>
      </c>
      <c r="F32" s="109">
        <v>90</v>
      </c>
      <c r="G32" s="108">
        <v>38800</v>
      </c>
      <c r="H32" s="109">
        <v>89</v>
      </c>
      <c r="I32" s="108">
        <v>18618</v>
      </c>
      <c r="J32" s="109">
        <v>86</v>
      </c>
      <c r="K32" s="108">
        <v>1648</v>
      </c>
      <c r="L32" s="109">
        <v>97</v>
      </c>
      <c r="M32" s="108">
        <v>407629</v>
      </c>
      <c r="N32" s="109">
        <v>91</v>
      </c>
    </row>
    <row r="33" spans="1:14" s="81" customFormat="1" ht="12.75" customHeight="1">
      <c r="A33" s="61"/>
      <c r="B33" s="72" t="s">
        <v>20</v>
      </c>
      <c r="C33" s="108">
        <v>109463</v>
      </c>
      <c r="D33" s="109">
        <v>50</v>
      </c>
      <c r="E33" s="108">
        <v>5681</v>
      </c>
      <c r="F33" s="109">
        <v>52</v>
      </c>
      <c r="G33" s="108">
        <v>10931</v>
      </c>
      <c r="H33" s="109">
        <v>46</v>
      </c>
      <c r="I33" s="108">
        <v>8210</v>
      </c>
      <c r="J33" s="109">
        <v>48</v>
      </c>
      <c r="K33" s="108">
        <v>229</v>
      </c>
      <c r="L33" s="109">
        <v>71</v>
      </c>
      <c r="M33" s="108">
        <v>137152</v>
      </c>
      <c r="N33" s="109">
        <v>49</v>
      </c>
    </row>
    <row r="34" spans="1:14" s="81" customFormat="1" ht="12.75" customHeight="1">
      <c r="A34" s="61"/>
      <c r="B34" s="72" t="s">
        <v>21</v>
      </c>
      <c r="C34" s="108">
        <v>95480</v>
      </c>
      <c r="D34" s="109">
        <v>54</v>
      </c>
      <c r="E34" s="108">
        <v>4984</v>
      </c>
      <c r="F34" s="109">
        <v>55</v>
      </c>
      <c r="G34" s="108">
        <v>9649</v>
      </c>
      <c r="H34" s="109">
        <v>50</v>
      </c>
      <c r="I34" s="108">
        <v>7243</v>
      </c>
      <c r="J34" s="109">
        <v>52</v>
      </c>
      <c r="K34" s="108">
        <v>187</v>
      </c>
      <c r="L34" s="109">
        <v>78</v>
      </c>
      <c r="M34" s="108">
        <v>119908</v>
      </c>
      <c r="N34" s="109">
        <v>53</v>
      </c>
    </row>
    <row r="35" spans="1:14" s="81" customFormat="1" ht="12.75" customHeight="1">
      <c r="A35" s="61"/>
      <c r="B35" s="72" t="s">
        <v>112</v>
      </c>
      <c r="C35" s="108">
        <v>59597</v>
      </c>
      <c r="D35" s="109">
        <v>58</v>
      </c>
      <c r="E35" s="108">
        <v>3098</v>
      </c>
      <c r="F35" s="109">
        <v>59</v>
      </c>
      <c r="G35" s="108">
        <v>6822</v>
      </c>
      <c r="H35" s="109">
        <v>55</v>
      </c>
      <c r="I35" s="108">
        <v>4670</v>
      </c>
      <c r="J35" s="109">
        <v>56</v>
      </c>
      <c r="K35" s="108">
        <v>107</v>
      </c>
      <c r="L35" s="109">
        <v>79</v>
      </c>
      <c r="M35" s="108">
        <v>75842</v>
      </c>
      <c r="N35" s="109">
        <v>58</v>
      </c>
    </row>
    <row r="36" spans="1:14" s="81" customFormat="1" ht="12.75" customHeight="1">
      <c r="A36" s="61"/>
      <c r="B36" s="72" t="s">
        <v>113</v>
      </c>
      <c r="C36" s="108">
        <v>35883</v>
      </c>
      <c r="D36" s="109">
        <v>46</v>
      </c>
      <c r="E36" s="108">
        <v>1886</v>
      </c>
      <c r="F36" s="109">
        <v>49</v>
      </c>
      <c r="G36" s="108">
        <v>2827</v>
      </c>
      <c r="H36" s="109">
        <v>39</v>
      </c>
      <c r="I36" s="108">
        <v>2573</v>
      </c>
      <c r="J36" s="109">
        <v>45</v>
      </c>
      <c r="K36" s="108">
        <v>80</v>
      </c>
      <c r="L36" s="109">
        <v>76</v>
      </c>
      <c r="M36" s="108">
        <v>44066</v>
      </c>
      <c r="N36" s="109">
        <v>46</v>
      </c>
    </row>
    <row r="37" spans="1:14" s="81" customFormat="1" ht="12.75" customHeight="1">
      <c r="A37" s="61"/>
      <c r="B37" s="72" t="s">
        <v>24</v>
      </c>
      <c r="C37" s="108">
        <v>13983</v>
      </c>
      <c r="D37" s="109">
        <v>22</v>
      </c>
      <c r="E37" s="108">
        <v>697</v>
      </c>
      <c r="F37" s="109">
        <v>25</v>
      </c>
      <c r="G37" s="108">
        <v>1282</v>
      </c>
      <c r="H37" s="109">
        <v>17</v>
      </c>
      <c r="I37" s="108">
        <v>967</v>
      </c>
      <c r="J37" s="109">
        <v>20</v>
      </c>
      <c r="K37" s="108">
        <v>42</v>
      </c>
      <c r="L37" s="109">
        <v>40</v>
      </c>
      <c r="M37" s="108">
        <v>17244</v>
      </c>
      <c r="N37" s="109">
        <v>22</v>
      </c>
    </row>
    <row r="38" spans="1:14" s="81" customFormat="1" ht="12.75" customHeight="1">
      <c r="A38" s="75"/>
      <c r="B38" s="75" t="s">
        <v>108</v>
      </c>
      <c r="C38" s="159">
        <v>433594</v>
      </c>
      <c r="D38" s="160">
        <v>81</v>
      </c>
      <c r="E38" s="159">
        <v>22195</v>
      </c>
      <c r="F38" s="160">
        <v>80</v>
      </c>
      <c r="G38" s="159">
        <v>49761</v>
      </c>
      <c r="H38" s="160">
        <v>80</v>
      </c>
      <c r="I38" s="159">
        <v>26844</v>
      </c>
      <c r="J38" s="160">
        <v>75</v>
      </c>
      <c r="K38" s="159">
        <v>1877</v>
      </c>
      <c r="L38" s="160">
        <v>94</v>
      </c>
      <c r="M38" s="159">
        <v>546675</v>
      </c>
      <c r="N38" s="160">
        <v>80</v>
      </c>
    </row>
    <row r="39" spans="1:14" s="81" customFormat="1" ht="11.25">
      <c r="A39" s="61"/>
      <c r="B39" s="72"/>
      <c r="C39" s="108"/>
      <c r="D39" s="110"/>
      <c r="E39" s="108"/>
      <c r="F39" s="110"/>
      <c r="G39" s="108"/>
      <c r="H39" s="110"/>
      <c r="I39" s="108"/>
      <c r="J39" s="110"/>
      <c r="K39" s="108"/>
      <c r="N39" s="86" t="s">
        <v>37</v>
      </c>
    </row>
    <row r="40" spans="1:45" ht="11.25">
      <c r="A40" s="87" t="s">
        <v>468</v>
      </c>
      <c r="B40" s="87"/>
      <c r="C40" s="88"/>
      <c r="D40" s="89"/>
      <c r="E40" s="89"/>
      <c r="F40" s="89"/>
      <c r="G40" s="89"/>
      <c r="H40" s="89"/>
      <c r="I40" s="89"/>
      <c r="J40" s="89"/>
      <c r="K40" s="81"/>
      <c r="L40" s="81"/>
      <c r="M40" s="81"/>
      <c r="N40" s="82"/>
      <c r="O40" s="82"/>
      <c r="P40" s="20"/>
      <c r="Q40" s="81"/>
      <c r="R40" s="81"/>
      <c r="S40" s="81"/>
      <c r="AA40" s="114"/>
      <c r="AB40" s="114"/>
      <c r="AF40" s="114"/>
      <c r="AG40" s="114"/>
      <c r="AH40" s="114"/>
      <c r="AI40" s="114"/>
      <c r="AJ40" s="114"/>
      <c r="AK40" s="114"/>
      <c r="AL40" s="114"/>
      <c r="AM40" s="114"/>
      <c r="AN40" s="114"/>
      <c r="AO40" s="114"/>
      <c r="AP40" s="114"/>
      <c r="AQ40" s="114"/>
      <c r="AR40" s="114"/>
      <c r="AS40" s="114"/>
    </row>
    <row r="41" spans="1:45" ht="11.25">
      <c r="A41" s="87" t="s">
        <v>473</v>
      </c>
      <c r="B41" s="87"/>
      <c r="C41" s="88"/>
      <c r="D41" s="89"/>
      <c r="E41" s="89"/>
      <c r="F41" s="89"/>
      <c r="G41" s="89"/>
      <c r="H41" s="89"/>
      <c r="I41" s="89"/>
      <c r="J41" s="89"/>
      <c r="K41" s="81"/>
      <c r="L41" s="81"/>
      <c r="M41" s="81"/>
      <c r="N41" s="82"/>
      <c r="O41" s="82"/>
      <c r="P41" s="20"/>
      <c r="Q41" s="81"/>
      <c r="R41" s="81"/>
      <c r="S41" s="81"/>
      <c r="AA41" s="114"/>
      <c r="AB41" s="114"/>
      <c r="AF41" s="114"/>
      <c r="AG41" s="114"/>
      <c r="AH41" s="114"/>
      <c r="AI41" s="114"/>
      <c r="AJ41" s="114"/>
      <c r="AK41" s="114"/>
      <c r="AL41" s="114"/>
      <c r="AM41" s="114"/>
      <c r="AN41" s="114"/>
      <c r="AO41" s="114"/>
      <c r="AP41" s="114"/>
      <c r="AQ41" s="114"/>
      <c r="AR41" s="114"/>
      <c r="AS41" s="114"/>
    </row>
    <row r="42" spans="1:31" ht="11.25">
      <c r="A42" s="92" t="s">
        <v>650</v>
      </c>
      <c r="K42" s="24"/>
      <c r="L42" s="24"/>
      <c r="M42" s="24"/>
      <c r="N42" s="24"/>
      <c r="O42" s="24"/>
      <c r="AC42" s="156"/>
      <c r="AD42" s="156"/>
      <c r="AE42" s="92"/>
    </row>
    <row r="43" spans="2:31" ht="11.25">
      <c r="B43" s="87"/>
      <c r="C43" s="88"/>
      <c r="D43" s="88"/>
      <c r="E43" s="88"/>
      <c r="F43" s="88"/>
      <c r="G43" s="88"/>
      <c r="H43" s="24"/>
      <c r="I43" s="24"/>
      <c r="J43" s="88"/>
      <c r="K43" s="90"/>
      <c r="L43" s="90"/>
      <c r="M43" s="90"/>
      <c r="N43" s="90"/>
      <c r="O43" s="90"/>
      <c r="P43" s="90"/>
      <c r="Q43" s="90"/>
      <c r="R43" s="90"/>
      <c r="S43" s="90"/>
      <c r="T43" s="90"/>
      <c r="U43" s="90"/>
      <c r="V43" s="90"/>
      <c r="W43" s="90"/>
      <c r="X43" s="90"/>
      <c r="Y43" s="90"/>
      <c r="Z43" s="91"/>
      <c r="AC43" s="156"/>
      <c r="AD43" s="156"/>
      <c r="AE43" s="92"/>
    </row>
    <row r="44" spans="1:31" ht="11.25">
      <c r="A44" s="87"/>
      <c r="B44" s="87"/>
      <c r="C44" s="88"/>
      <c r="D44" s="88"/>
      <c r="E44" s="88"/>
      <c r="F44" s="88"/>
      <c r="G44" s="88"/>
      <c r="H44" s="24"/>
      <c r="I44" s="24"/>
      <c r="J44" s="88"/>
      <c r="K44" s="90"/>
      <c r="L44" s="90"/>
      <c r="M44" s="90"/>
      <c r="N44" s="90"/>
      <c r="O44" s="90"/>
      <c r="P44" s="90"/>
      <c r="Q44" s="90"/>
      <c r="R44" s="90"/>
      <c r="S44" s="90"/>
      <c r="T44" s="90"/>
      <c r="U44" s="90"/>
      <c r="V44" s="90"/>
      <c r="W44" s="90"/>
      <c r="X44" s="90"/>
      <c r="Y44" s="90"/>
      <c r="Z44" s="91"/>
      <c r="AC44" s="156"/>
      <c r="AD44" s="156"/>
      <c r="AE44" s="92"/>
    </row>
    <row r="45" spans="1:30" ht="11.25">
      <c r="A45" s="88" t="s">
        <v>76</v>
      </c>
      <c r="AC45" s="156"/>
      <c r="AD45" s="156"/>
    </row>
    <row r="46" spans="1:31" ht="11.25">
      <c r="A46" s="87" t="s">
        <v>77</v>
      </c>
      <c r="AC46" s="156"/>
      <c r="AD46" s="156"/>
      <c r="AE46" s="92"/>
    </row>
  </sheetData>
  <sheetProtection/>
  <mergeCells count="10">
    <mergeCell ref="M8:N8"/>
    <mergeCell ref="A10:B10"/>
    <mergeCell ref="A20:B20"/>
    <mergeCell ref="A30:B30"/>
    <mergeCell ref="A8:B9"/>
    <mergeCell ref="C8:D8"/>
    <mergeCell ref="E8:F8"/>
    <mergeCell ref="G8:H8"/>
    <mergeCell ref="I8:J8"/>
    <mergeCell ref="K8:L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S46"/>
  <sheetViews>
    <sheetView zoomScalePageLayoutView="0" workbookViewId="0" topLeftCell="A1">
      <selection activeCell="A1" sqref="A1"/>
    </sheetView>
  </sheetViews>
  <sheetFormatPr defaultColWidth="9.140625" defaultRowHeight="15"/>
  <cols>
    <col min="1" max="1" width="2.57421875" style="92" customWidth="1"/>
    <col min="2" max="2" width="31.140625" style="92" customWidth="1"/>
    <col min="3" max="3" width="11.57421875" style="92" customWidth="1"/>
    <col min="4" max="4" width="11.8515625" style="92" customWidth="1"/>
    <col min="5" max="5" width="10.7109375" style="92" customWidth="1"/>
    <col min="6" max="6" width="11.28125" style="92" customWidth="1"/>
    <col min="7" max="8" width="12.00390625" style="92" customWidth="1"/>
    <col min="9" max="9" width="10.28125" style="92" customWidth="1"/>
    <col min="10" max="10" width="12.140625" style="92" customWidth="1"/>
    <col min="11" max="11" width="10.7109375" style="92" customWidth="1"/>
    <col min="12" max="12" width="12.28125" style="92" customWidth="1"/>
    <col min="13" max="13" width="10.28125" style="92" customWidth="1"/>
    <col min="14" max="14" width="11.421875" style="92" customWidth="1"/>
    <col min="15" max="28" width="9.140625" style="92" customWidth="1"/>
    <col min="29" max="29" width="9.140625" style="114" customWidth="1"/>
    <col min="30" max="30" width="14.421875" style="114" customWidth="1"/>
    <col min="31" max="31" width="9.140625" style="114" customWidth="1"/>
    <col min="32" max="16384" width="9.140625" style="92" customWidth="1"/>
  </cols>
  <sheetData>
    <row r="1" spans="1:30" ht="12.75">
      <c r="A1" s="43" t="s">
        <v>652</v>
      </c>
      <c r="B1" s="44"/>
      <c r="C1" s="44"/>
      <c r="D1" s="44"/>
      <c r="E1" s="44"/>
      <c r="F1" s="44"/>
      <c r="G1" s="44"/>
      <c r="H1" s="44"/>
      <c r="I1" s="88"/>
      <c r="AC1" s="156"/>
      <c r="AD1" s="156" t="s">
        <v>66</v>
      </c>
    </row>
    <row r="2" spans="1:31" ht="14.25">
      <c r="A2" s="44" t="s">
        <v>472</v>
      </c>
      <c r="B2" s="122"/>
      <c r="C2" s="44"/>
      <c r="D2" s="47"/>
      <c r="E2" s="47"/>
      <c r="F2" s="44"/>
      <c r="G2" s="44"/>
      <c r="H2" s="121"/>
      <c r="W2" s="156"/>
      <c r="X2" s="156" t="s">
        <v>104</v>
      </c>
      <c r="Y2" s="114"/>
      <c r="AC2" s="92"/>
      <c r="AD2" s="92"/>
      <c r="AE2" s="92"/>
    </row>
    <row r="3" spans="1:31" ht="12.75">
      <c r="A3" s="122" t="s">
        <v>67</v>
      </c>
      <c r="B3" s="44"/>
      <c r="C3" s="44"/>
      <c r="D3" s="44"/>
      <c r="E3" s="44"/>
      <c r="F3" s="44"/>
      <c r="G3" s="44"/>
      <c r="H3" s="121"/>
      <c r="W3" s="156"/>
      <c r="X3" s="156" t="s">
        <v>105</v>
      </c>
      <c r="Y3" s="114"/>
      <c r="AC3" s="92"/>
      <c r="AD3" s="92"/>
      <c r="AE3" s="92"/>
    </row>
    <row r="4" spans="1:31" ht="12.75">
      <c r="A4" s="121" t="s">
        <v>68</v>
      </c>
      <c r="W4" s="156"/>
      <c r="X4" s="156" t="s">
        <v>106</v>
      </c>
      <c r="Y4" s="114"/>
      <c r="AC4" s="92"/>
      <c r="AD4" s="92"/>
      <c r="AE4" s="92"/>
    </row>
    <row r="5" spans="23:31" ht="11.25">
      <c r="W5" s="156"/>
      <c r="X5" s="156"/>
      <c r="Y5" s="114"/>
      <c r="AC5" s="92"/>
      <c r="AD5" s="92"/>
      <c r="AE5" s="92"/>
    </row>
    <row r="6" spans="23:31" ht="11.25">
      <c r="W6" s="156"/>
      <c r="X6" s="156" t="s">
        <v>0</v>
      </c>
      <c r="Y6" s="114"/>
      <c r="AC6" s="92"/>
      <c r="AD6" s="92"/>
      <c r="AE6" s="92"/>
    </row>
    <row r="7" spans="23:31" ht="11.25">
      <c r="W7" s="156"/>
      <c r="X7" s="156" t="s">
        <v>2</v>
      </c>
      <c r="Y7" s="114"/>
      <c r="AC7" s="92"/>
      <c r="AD7" s="92"/>
      <c r="AE7" s="92"/>
    </row>
    <row r="8" spans="1:31" s="81" customFormat="1" ht="11.25">
      <c r="A8" s="309" t="s">
        <v>438</v>
      </c>
      <c r="B8" s="309"/>
      <c r="C8" s="289" t="s">
        <v>12</v>
      </c>
      <c r="D8" s="289"/>
      <c r="E8" s="289" t="s">
        <v>13</v>
      </c>
      <c r="F8" s="289"/>
      <c r="G8" s="289" t="s">
        <v>14</v>
      </c>
      <c r="H8" s="289"/>
      <c r="I8" s="289" t="s">
        <v>15</v>
      </c>
      <c r="J8" s="289"/>
      <c r="K8" s="289" t="s">
        <v>16</v>
      </c>
      <c r="L8" s="289"/>
      <c r="M8" s="289" t="s">
        <v>465</v>
      </c>
      <c r="N8" s="289"/>
      <c r="AC8" s="157"/>
      <c r="AD8" s="157" t="s">
        <v>4</v>
      </c>
      <c r="AE8" s="152"/>
    </row>
    <row r="9" spans="1:31" s="81" customFormat="1" ht="33.75">
      <c r="A9" s="310"/>
      <c r="B9" s="310"/>
      <c r="C9" s="106" t="s">
        <v>121</v>
      </c>
      <c r="D9" s="158" t="s">
        <v>466</v>
      </c>
      <c r="E9" s="106" t="s">
        <v>121</v>
      </c>
      <c r="F9" s="158" t="s">
        <v>466</v>
      </c>
      <c r="G9" s="106" t="s">
        <v>121</v>
      </c>
      <c r="H9" s="158" t="s">
        <v>466</v>
      </c>
      <c r="I9" s="106" t="s">
        <v>121</v>
      </c>
      <c r="J9" s="158" t="s">
        <v>466</v>
      </c>
      <c r="K9" s="106" t="s">
        <v>121</v>
      </c>
      <c r="L9" s="158" t="s">
        <v>466</v>
      </c>
      <c r="M9" s="106" t="s">
        <v>121</v>
      </c>
      <c r="N9" s="158" t="s">
        <v>466</v>
      </c>
      <c r="AC9" s="157"/>
      <c r="AD9" s="157"/>
      <c r="AE9" s="152"/>
    </row>
    <row r="10" spans="1:31" s="81" customFormat="1" ht="11.25">
      <c r="A10" s="307">
        <v>2009</v>
      </c>
      <c r="B10" s="307"/>
      <c r="C10" s="115"/>
      <c r="D10" s="115"/>
      <c r="E10" s="115"/>
      <c r="F10" s="115"/>
      <c r="G10" s="115"/>
      <c r="H10" s="115"/>
      <c r="I10" s="115"/>
      <c r="J10" s="115"/>
      <c r="K10" s="115"/>
      <c r="L10" s="115"/>
      <c r="M10" s="115"/>
      <c r="N10" s="115"/>
      <c r="AC10" s="157"/>
      <c r="AD10" s="157"/>
      <c r="AE10" s="152"/>
    </row>
    <row r="11" spans="1:14" s="154" customFormat="1" ht="11.25">
      <c r="A11" s="67" t="s">
        <v>627</v>
      </c>
      <c r="B11" s="69"/>
      <c r="C11" s="117"/>
      <c r="D11" s="119"/>
      <c r="E11" s="117"/>
      <c r="F11" s="119"/>
      <c r="G11" s="117"/>
      <c r="H11" s="119"/>
      <c r="I11" s="117"/>
      <c r="J11" s="119"/>
      <c r="K11" s="117"/>
      <c r="L11" s="119"/>
      <c r="M11" s="117"/>
      <c r="N11" s="119"/>
    </row>
    <row r="12" spans="1:14" s="81" customFormat="1" ht="11.25">
      <c r="A12" s="61"/>
      <c r="B12" s="72" t="s">
        <v>19</v>
      </c>
      <c r="C12" s="108">
        <v>343272</v>
      </c>
      <c r="D12" s="109">
        <v>86.6</v>
      </c>
      <c r="E12" s="108">
        <v>15973</v>
      </c>
      <c r="F12" s="109">
        <v>86.1</v>
      </c>
      <c r="G12" s="108">
        <v>36395</v>
      </c>
      <c r="H12" s="109">
        <v>82.4</v>
      </c>
      <c r="I12" s="108">
        <v>17845</v>
      </c>
      <c r="J12" s="109">
        <v>78.9</v>
      </c>
      <c r="K12" s="108">
        <v>1655</v>
      </c>
      <c r="L12" s="109">
        <v>88.9</v>
      </c>
      <c r="M12" s="108">
        <v>423708</v>
      </c>
      <c r="N12" s="109">
        <v>85.7</v>
      </c>
    </row>
    <row r="13" spans="1:14" s="81" customFormat="1" ht="11.25">
      <c r="A13" s="61"/>
      <c r="B13" s="72" t="s">
        <v>20</v>
      </c>
      <c r="C13" s="108">
        <v>113922</v>
      </c>
      <c r="D13" s="109">
        <v>31.2</v>
      </c>
      <c r="E13" s="108">
        <v>5399</v>
      </c>
      <c r="F13" s="109">
        <v>35.3</v>
      </c>
      <c r="G13" s="108">
        <v>10618</v>
      </c>
      <c r="H13" s="109">
        <v>28.2</v>
      </c>
      <c r="I13" s="108">
        <v>8324</v>
      </c>
      <c r="J13" s="109">
        <v>33.2</v>
      </c>
      <c r="K13" s="108">
        <v>251</v>
      </c>
      <c r="L13" s="109">
        <v>35.5</v>
      </c>
      <c r="M13" s="108">
        <v>141334</v>
      </c>
      <c r="N13" s="109">
        <v>31.3</v>
      </c>
    </row>
    <row r="14" spans="1:14" s="81" customFormat="1" ht="11.25">
      <c r="A14" s="61"/>
      <c r="B14" s="72" t="s">
        <v>21</v>
      </c>
      <c r="C14" s="108">
        <v>99084</v>
      </c>
      <c r="D14" s="109">
        <v>33.8</v>
      </c>
      <c r="E14" s="108">
        <v>4712</v>
      </c>
      <c r="F14" s="109">
        <v>38.1</v>
      </c>
      <c r="G14" s="108">
        <v>9431</v>
      </c>
      <c r="H14" s="109">
        <v>30.7</v>
      </c>
      <c r="I14" s="108">
        <v>7398</v>
      </c>
      <c r="J14" s="109">
        <v>35.9</v>
      </c>
      <c r="K14" s="108">
        <v>212</v>
      </c>
      <c r="L14" s="109">
        <v>38.7</v>
      </c>
      <c r="M14" s="108">
        <v>123348</v>
      </c>
      <c r="N14" s="109">
        <v>33.9</v>
      </c>
    </row>
    <row r="15" spans="1:14" s="81" customFormat="1" ht="11.25">
      <c r="A15" s="61"/>
      <c r="B15" s="72" t="s">
        <v>112</v>
      </c>
      <c r="C15" s="108">
        <v>62838</v>
      </c>
      <c r="D15" s="109">
        <v>38.3</v>
      </c>
      <c r="E15" s="108">
        <v>2970</v>
      </c>
      <c r="F15" s="109">
        <v>42.6</v>
      </c>
      <c r="G15" s="108">
        <v>6854</v>
      </c>
      <c r="H15" s="109">
        <v>34.8</v>
      </c>
      <c r="I15" s="108">
        <v>4921</v>
      </c>
      <c r="J15" s="109">
        <v>39.3</v>
      </c>
      <c r="K15" s="108">
        <v>150</v>
      </c>
      <c r="L15" s="109">
        <v>42.7</v>
      </c>
      <c r="M15" s="108">
        <v>79470</v>
      </c>
      <c r="N15" s="109">
        <v>38.3</v>
      </c>
    </row>
    <row r="16" spans="1:14" s="81" customFormat="1" ht="11.25">
      <c r="A16" s="61"/>
      <c r="B16" s="72" t="s">
        <v>113</v>
      </c>
      <c r="C16" s="108">
        <v>36246</v>
      </c>
      <c r="D16" s="109">
        <v>26</v>
      </c>
      <c r="E16" s="108">
        <v>1742</v>
      </c>
      <c r="F16" s="109">
        <v>30.3</v>
      </c>
      <c r="G16" s="108">
        <v>2577</v>
      </c>
      <c r="H16" s="109">
        <v>19.6</v>
      </c>
      <c r="I16" s="108">
        <v>2477</v>
      </c>
      <c r="J16" s="109">
        <v>29.1</v>
      </c>
      <c r="K16" s="108">
        <v>62</v>
      </c>
      <c r="L16" s="109">
        <v>29</v>
      </c>
      <c r="M16" s="108">
        <v>43878</v>
      </c>
      <c r="N16" s="109">
        <v>26</v>
      </c>
    </row>
    <row r="17" spans="1:14" s="81" customFormat="1" ht="11.25">
      <c r="A17" s="61"/>
      <c r="B17" s="72" t="s">
        <v>24</v>
      </c>
      <c r="C17" s="108">
        <v>14838</v>
      </c>
      <c r="D17" s="109">
        <v>13.5</v>
      </c>
      <c r="E17" s="108">
        <v>687</v>
      </c>
      <c r="F17" s="109">
        <v>16.6</v>
      </c>
      <c r="G17" s="108">
        <v>1187</v>
      </c>
      <c r="H17" s="109">
        <v>8.7</v>
      </c>
      <c r="I17" s="108">
        <v>926</v>
      </c>
      <c r="J17" s="109">
        <v>11.8</v>
      </c>
      <c r="K17" s="108">
        <v>39</v>
      </c>
      <c r="L17" s="109">
        <v>17.9</v>
      </c>
      <c r="M17" s="108">
        <v>17986</v>
      </c>
      <c r="N17" s="109">
        <v>13.3</v>
      </c>
    </row>
    <row r="18" spans="1:14" s="81" customFormat="1" ht="11.25">
      <c r="A18" s="61"/>
      <c r="B18" s="61" t="s">
        <v>108</v>
      </c>
      <c r="C18" s="117">
        <v>457336</v>
      </c>
      <c r="D18" s="118">
        <v>72.8</v>
      </c>
      <c r="E18" s="117">
        <v>21384</v>
      </c>
      <c r="F18" s="118">
        <v>73.3</v>
      </c>
      <c r="G18" s="117">
        <v>47053</v>
      </c>
      <c r="H18" s="118">
        <v>70.1</v>
      </c>
      <c r="I18" s="117">
        <v>26187</v>
      </c>
      <c r="J18" s="118">
        <v>64.3</v>
      </c>
      <c r="K18" s="117">
        <v>1908</v>
      </c>
      <c r="L18" s="118">
        <v>81.8</v>
      </c>
      <c r="M18" s="117">
        <v>567060</v>
      </c>
      <c r="N18" s="118">
        <v>72</v>
      </c>
    </row>
    <row r="19" spans="1:14" s="81" customFormat="1" ht="11.25">
      <c r="A19" s="61"/>
      <c r="B19" s="72"/>
      <c r="C19" s="108"/>
      <c r="D19" s="109"/>
      <c r="E19" s="108"/>
      <c r="F19" s="109"/>
      <c r="G19" s="108"/>
      <c r="H19" s="109"/>
      <c r="I19" s="108"/>
      <c r="J19" s="109"/>
      <c r="K19" s="108"/>
      <c r="L19" s="109"/>
      <c r="M19" s="108"/>
      <c r="N19" s="109"/>
    </row>
    <row r="20" spans="1:31" s="81" customFormat="1" ht="11.25">
      <c r="A20" s="308">
        <v>2010</v>
      </c>
      <c r="B20" s="308"/>
      <c r="C20" s="115"/>
      <c r="D20" s="115"/>
      <c r="E20" s="115"/>
      <c r="F20" s="115"/>
      <c r="G20" s="115"/>
      <c r="H20" s="115"/>
      <c r="I20" s="115"/>
      <c r="J20" s="115"/>
      <c r="K20" s="115"/>
      <c r="L20" s="115"/>
      <c r="M20" s="115"/>
      <c r="N20" s="115"/>
      <c r="AC20" s="157"/>
      <c r="AD20" s="157"/>
      <c r="AE20" s="152"/>
    </row>
    <row r="21" spans="1:14" s="154" customFormat="1" ht="11.25">
      <c r="A21" s="265" t="s">
        <v>627</v>
      </c>
      <c r="B21" s="69"/>
      <c r="C21" s="117"/>
      <c r="D21" s="119"/>
      <c r="E21" s="117"/>
      <c r="F21" s="119"/>
      <c r="G21" s="117"/>
      <c r="H21" s="119"/>
      <c r="I21" s="117"/>
      <c r="J21" s="119"/>
      <c r="K21" s="117"/>
      <c r="L21" s="119"/>
      <c r="M21" s="117"/>
      <c r="N21" s="119"/>
    </row>
    <row r="22" spans="1:14" s="81" customFormat="1" ht="11.25">
      <c r="A22" s="61"/>
      <c r="B22" s="72" t="s">
        <v>19</v>
      </c>
      <c r="C22" s="108">
        <v>249405</v>
      </c>
      <c r="D22" s="109">
        <v>88</v>
      </c>
      <c r="E22" s="108">
        <v>11877</v>
      </c>
      <c r="F22" s="109">
        <v>88</v>
      </c>
      <c r="G22" s="108">
        <v>23657</v>
      </c>
      <c r="H22" s="109">
        <v>86</v>
      </c>
      <c r="I22" s="108">
        <v>12718</v>
      </c>
      <c r="J22" s="109">
        <v>83</v>
      </c>
      <c r="K22" s="108">
        <v>1147</v>
      </c>
      <c r="L22" s="109">
        <v>91</v>
      </c>
      <c r="M22" s="108">
        <v>304479</v>
      </c>
      <c r="N22" s="109">
        <v>87</v>
      </c>
    </row>
    <row r="23" spans="1:14" s="81" customFormat="1" ht="11.25">
      <c r="A23" s="61"/>
      <c r="B23" s="72" t="s">
        <v>20</v>
      </c>
      <c r="C23" s="108">
        <v>84273</v>
      </c>
      <c r="D23" s="109">
        <v>33</v>
      </c>
      <c r="E23" s="108">
        <v>3928</v>
      </c>
      <c r="F23" s="109">
        <v>37</v>
      </c>
      <c r="G23" s="108">
        <v>6795</v>
      </c>
      <c r="H23" s="109">
        <v>32</v>
      </c>
      <c r="I23" s="108">
        <v>6043</v>
      </c>
      <c r="J23" s="109">
        <v>38</v>
      </c>
      <c r="K23" s="108">
        <v>166</v>
      </c>
      <c r="L23" s="109">
        <v>43</v>
      </c>
      <c r="M23" s="108">
        <v>103206</v>
      </c>
      <c r="N23" s="109">
        <v>34</v>
      </c>
    </row>
    <row r="24" spans="1:14" s="81" customFormat="1" ht="11.25">
      <c r="A24" s="61"/>
      <c r="B24" s="72" t="s">
        <v>21</v>
      </c>
      <c r="C24" s="108">
        <v>72945</v>
      </c>
      <c r="D24" s="109">
        <v>36</v>
      </c>
      <c r="E24" s="108">
        <v>3344</v>
      </c>
      <c r="F24" s="109">
        <v>41</v>
      </c>
      <c r="G24" s="108">
        <v>5895</v>
      </c>
      <c r="H24" s="109">
        <v>36</v>
      </c>
      <c r="I24" s="108">
        <v>5286</v>
      </c>
      <c r="J24" s="109">
        <v>41</v>
      </c>
      <c r="K24" s="108">
        <v>140</v>
      </c>
      <c r="L24" s="109">
        <v>48</v>
      </c>
      <c r="M24" s="108">
        <v>89395</v>
      </c>
      <c r="N24" s="109">
        <v>37</v>
      </c>
    </row>
    <row r="25" spans="1:14" s="81" customFormat="1" ht="11.25">
      <c r="A25" s="61"/>
      <c r="B25" s="72" t="s">
        <v>112</v>
      </c>
      <c r="C25" s="108">
        <v>45838</v>
      </c>
      <c r="D25" s="109">
        <v>41</v>
      </c>
      <c r="E25" s="108">
        <v>2122</v>
      </c>
      <c r="F25" s="109">
        <v>45</v>
      </c>
      <c r="G25" s="108">
        <v>4224</v>
      </c>
      <c r="H25" s="109">
        <v>40</v>
      </c>
      <c r="I25" s="108">
        <v>3447</v>
      </c>
      <c r="J25" s="109">
        <v>46</v>
      </c>
      <c r="K25" s="108">
        <v>93</v>
      </c>
      <c r="L25" s="109">
        <v>51</v>
      </c>
      <c r="M25" s="108">
        <v>56927</v>
      </c>
      <c r="N25" s="109">
        <v>41</v>
      </c>
    </row>
    <row r="26" spans="1:14" s="81" customFormat="1" ht="11.25">
      <c r="A26" s="61"/>
      <c r="B26" s="72" t="s">
        <v>113</v>
      </c>
      <c r="C26" s="108">
        <v>27107</v>
      </c>
      <c r="D26" s="109">
        <v>29</v>
      </c>
      <c r="E26" s="108">
        <v>1222</v>
      </c>
      <c r="F26" s="109">
        <v>34</v>
      </c>
      <c r="G26" s="108">
        <v>1671</v>
      </c>
      <c r="H26" s="109">
        <v>24</v>
      </c>
      <c r="I26" s="108">
        <v>1839</v>
      </c>
      <c r="J26" s="109">
        <v>31</v>
      </c>
      <c r="K26" s="108">
        <v>47</v>
      </c>
      <c r="L26" s="109">
        <v>43</v>
      </c>
      <c r="M26" s="108">
        <v>32468</v>
      </c>
      <c r="N26" s="109">
        <v>29</v>
      </c>
    </row>
    <row r="27" spans="1:14" s="81" customFormat="1" ht="11.25">
      <c r="A27" s="61"/>
      <c r="B27" s="72" t="s">
        <v>24</v>
      </c>
      <c r="C27" s="108">
        <v>11328</v>
      </c>
      <c r="D27" s="109">
        <v>13</v>
      </c>
      <c r="E27" s="108">
        <v>584</v>
      </c>
      <c r="F27" s="109">
        <v>13</v>
      </c>
      <c r="G27" s="108">
        <v>900</v>
      </c>
      <c r="H27" s="109">
        <v>11</v>
      </c>
      <c r="I27" s="108">
        <v>757</v>
      </c>
      <c r="J27" s="109">
        <v>13</v>
      </c>
      <c r="K27" s="108">
        <v>26</v>
      </c>
      <c r="L27" s="109">
        <v>15</v>
      </c>
      <c r="M27" s="108">
        <v>13811</v>
      </c>
      <c r="N27" s="109">
        <v>13</v>
      </c>
    </row>
    <row r="28" spans="1:14" s="81" customFormat="1" ht="11.25">
      <c r="A28" s="61"/>
      <c r="B28" s="61" t="s">
        <v>108</v>
      </c>
      <c r="C28" s="117">
        <v>333779</v>
      </c>
      <c r="D28" s="118">
        <v>74</v>
      </c>
      <c r="E28" s="117">
        <v>15816</v>
      </c>
      <c r="F28" s="118">
        <v>75</v>
      </c>
      <c r="G28" s="117">
        <v>30469</v>
      </c>
      <c r="H28" s="118">
        <v>74</v>
      </c>
      <c r="I28" s="117">
        <v>18774</v>
      </c>
      <c r="J28" s="118">
        <v>69</v>
      </c>
      <c r="K28" s="117">
        <v>1314</v>
      </c>
      <c r="L28" s="118">
        <v>85</v>
      </c>
      <c r="M28" s="117">
        <v>408668</v>
      </c>
      <c r="N28" s="118">
        <v>74</v>
      </c>
    </row>
    <row r="29" spans="1:14" s="81" customFormat="1" ht="11.25">
      <c r="A29" s="61"/>
      <c r="B29" s="72"/>
      <c r="C29" s="108"/>
      <c r="D29" s="109"/>
      <c r="E29" s="108"/>
      <c r="F29" s="109"/>
      <c r="G29" s="108"/>
      <c r="H29" s="109"/>
      <c r="I29" s="108"/>
      <c r="J29" s="109"/>
      <c r="K29" s="108"/>
      <c r="L29" s="109"/>
      <c r="M29" s="108"/>
      <c r="N29" s="109"/>
    </row>
    <row r="30" spans="1:31" s="81" customFormat="1" ht="11.25">
      <c r="A30" s="308">
        <v>2011</v>
      </c>
      <c r="B30" s="308"/>
      <c r="C30" s="115"/>
      <c r="D30" s="115"/>
      <c r="E30" s="115"/>
      <c r="F30" s="115"/>
      <c r="G30" s="115"/>
      <c r="H30" s="115"/>
      <c r="I30" s="115"/>
      <c r="J30" s="115"/>
      <c r="K30" s="115"/>
      <c r="L30" s="115"/>
      <c r="M30" s="115"/>
      <c r="N30" s="115"/>
      <c r="AC30" s="157"/>
      <c r="AD30" s="157"/>
      <c r="AE30" s="152"/>
    </row>
    <row r="31" spans="1:14" s="154" customFormat="1" ht="11.25">
      <c r="A31" s="265" t="s">
        <v>627</v>
      </c>
      <c r="B31" s="69"/>
      <c r="C31" s="117"/>
      <c r="D31" s="119"/>
      <c r="E31" s="117"/>
      <c r="F31" s="119"/>
      <c r="G31" s="117"/>
      <c r="H31" s="119"/>
      <c r="I31" s="117"/>
      <c r="J31" s="119"/>
      <c r="K31" s="117"/>
      <c r="L31" s="119"/>
      <c r="M31" s="117"/>
      <c r="N31" s="119"/>
    </row>
    <row r="32" spans="1:14" s="81" customFormat="1" ht="11.25">
      <c r="A32" s="61"/>
      <c r="B32" s="72" t="s">
        <v>19</v>
      </c>
      <c r="C32" s="108">
        <v>324018</v>
      </c>
      <c r="D32" s="109">
        <v>88</v>
      </c>
      <c r="E32" s="108">
        <v>16505</v>
      </c>
      <c r="F32" s="109">
        <v>87</v>
      </c>
      <c r="G32" s="108">
        <v>38800</v>
      </c>
      <c r="H32" s="109">
        <v>85</v>
      </c>
      <c r="I32" s="108">
        <v>18618</v>
      </c>
      <c r="J32" s="109">
        <v>83</v>
      </c>
      <c r="K32" s="108">
        <v>1648</v>
      </c>
      <c r="L32" s="109">
        <v>91</v>
      </c>
      <c r="M32" s="108">
        <v>407619</v>
      </c>
      <c r="N32" s="109">
        <v>87</v>
      </c>
    </row>
    <row r="33" spans="1:14" s="81" customFormat="1" ht="12.75" customHeight="1">
      <c r="A33" s="61"/>
      <c r="B33" s="72" t="s">
        <v>20</v>
      </c>
      <c r="C33" s="108">
        <v>109458</v>
      </c>
      <c r="D33" s="109">
        <v>35</v>
      </c>
      <c r="E33" s="108">
        <v>5681</v>
      </c>
      <c r="F33" s="109">
        <v>39</v>
      </c>
      <c r="G33" s="108">
        <v>10931</v>
      </c>
      <c r="H33" s="109">
        <v>34</v>
      </c>
      <c r="I33" s="108">
        <v>8210</v>
      </c>
      <c r="J33" s="109">
        <v>38</v>
      </c>
      <c r="K33" s="108">
        <v>229</v>
      </c>
      <c r="L33" s="109">
        <v>51</v>
      </c>
      <c r="M33" s="108">
        <v>137147</v>
      </c>
      <c r="N33" s="109">
        <v>35</v>
      </c>
    </row>
    <row r="34" spans="1:14" s="81" customFormat="1" ht="12.75" customHeight="1">
      <c r="A34" s="61"/>
      <c r="B34" s="72" t="s">
        <v>21</v>
      </c>
      <c r="C34" s="108">
        <v>95475</v>
      </c>
      <c r="D34" s="109">
        <v>38</v>
      </c>
      <c r="E34" s="108">
        <v>4984</v>
      </c>
      <c r="F34" s="109">
        <v>42</v>
      </c>
      <c r="G34" s="108">
        <v>9649</v>
      </c>
      <c r="H34" s="109">
        <v>36</v>
      </c>
      <c r="I34" s="108">
        <v>7243</v>
      </c>
      <c r="J34" s="109">
        <v>42</v>
      </c>
      <c r="K34" s="108">
        <v>187</v>
      </c>
      <c r="L34" s="109">
        <v>55</v>
      </c>
      <c r="M34" s="108">
        <v>119903</v>
      </c>
      <c r="N34" s="109">
        <v>38</v>
      </c>
    </row>
    <row r="35" spans="1:14" s="81" customFormat="1" ht="12.75" customHeight="1">
      <c r="A35" s="61"/>
      <c r="B35" s="72" t="s">
        <v>112</v>
      </c>
      <c r="C35" s="108">
        <v>59596</v>
      </c>
      <c r="D35" s="109">
        <v>43</v>
      </c>
      <c r="E35" s="108">
        <v>3098</v>
      </c>
      <c r="F35" s="109">
        <v>45</v>
      </c>
      <c r="G35" s="108">
        <v>6822</v>
      </c>
      <c r="H35" s="109">
        <v>40</v>
      </c>
      <c r="I35" s="108">
        <v>4670</v>
      </c>
      <c r="J35" s="109">
        <v>46</v>
      </c>
      <c r="K35" s="108">
        <v>107</v>
      </c>
      <c r="L35" s="109">
        <v>57</v>
      </c>
      <c r="M35" s="108">
        <v>75841</v>
      </c>
      <c r="N35" s="109">
        <v>43</v>
      </c>
    </row>
    <row r="36" spans="1:14" s="81" customFormat="1" ht="12.75" customHeight="1">
      <c r="A36" s="61"/>
      <c r="B36" s="72" t="s">
        <v>113</v>
      </c>
      <c r="C36" s="108">
        <v>35879</v>
      </c>
      <c r="D36" s="109">
        <v>31</v>
      </c>
      <c r="E36" s="108">
        <v>1886</v>
      </c>
      <c r="F36" s="109">
        <v>36</v>
      </c>
      <c r="G36" s="108">
        <v>2827</v>
      </c>
      <c r="H36" s="109">
        <v>27</v>
      </c>
      <c r="I36" s="108">
        <v>2573</v>
      </c>
      <c r="J36" s="109">
        <v>34</v>
      </c>
      <c r="K36" s="108">
        <v>80</v>
      </c>
      <c r="L36" s="109">
        <v>53</v>
      </c>
      <c r="M36" s="108">
        <v>44062</v>
      </c>
      <c r="N36" s="109">
        <v>31</v>
      </c>
    </row>
    <row r="37" spans="1:14" s="81" customFormat="1" ht="12.75" customHeight="1">
      <c r="A37" s="61"/>
      <c r="B37" s="72" t="s">
        <v>24</v>
      </c>
      <c r="C37" s="108">
        <v>13983</v>
      </c>
      <c r="D37" s="109">
        <v>15</v>
      </c>
      <c r="E37" s="108">
        <v>697</v>
      </c>
      <c r="F37" s="109">
        <v>19</v>
      </c>
      <c r="G37" s="108">
        <v>1282</v>
      </c>
      <c r="H37" s="109">
        <v>12</v>
      </c>
      <c r="I37" s="108">
        <v>967</v>
      </c>
      <c r="J37" s="109">
        <v>14</v>
      </c>
      <c r="K37" s="108">
        <v>42</v>
      </c>
      <c r="L37" s="109">
        <v>33</v>
      </c>
      <c r="M37" s="108">
        <v>17244</v>
      </c>
      <c r="N37" s="109">
        <v>15</v>
      </c>
    </row>
    <row r="38" spans="1:14" s="81" customFormat="1" ht="12.75" customHeight="1">
      <c r="A38" s="75"/>
      <c r="B38" s="75" t="s">
        <v>108</v>
      </c>
      <c r="C38" s="159">
        <v>433581</v>
      </c>
      <c r="D38" s="160">
        <v>75</v>
      </c>
      <c r="E38" s="159">
        <v>22195</v>
      </c>
      <c r="F38" s="160">
        <v>75</v>
      </c>
      <c r="G38" s="159">
        <v>49761</v>
      </c>
      <c r="H38" s="160">
        <v>74</v>
      </c>
      <c r="I38" s="159">
        <v>26844</v>
      </c>
      <c r="J38" s="160">
        <v>69</v>
      </c>
      <c r="K38" s="159">
        <v>1877</v>
      </c>
      <c r="L38" s="160">
        <v>86</v>
      </c>
      <c r="M38" s="159">
        <v>546658</v>
      </c>
      <c r="N38" s="160">
        <v>74</v>
      </c>
    </row>
    <row r="39" spans="1:14" s="81" customFormat="1" ht="11.25">
      <c r="A39" s="61"/>
      <c r="B39" s="72"/>
      <c r="C39" s="108"/>
      <c r="D39" s="110"/>
      <c r="E39" s="108"/>
      <c r="F39" s="110"/>
      <c r="G39" s="108"/>
      <c r="H39" s="110"/>
      <c r="I39" s="108"/>
      <c r="J39" s="110"/>
      <c r="K39" s="108"/>
      <c r="N39" s="86" t="s">
        <v>37</v>
      </c>
    </row>
    <row r="40" spans="1:45" ht="11.25">
      <c r="A40" s="87" t="s">
        <v>468</v>
      </c>
      <c r="B40" s="87"/>
      <c r="C40" s="88"/>
      <c r="D40" s="89"/>
      <c r="E40" s="89"/>
      <c r="F40" s="89"/>
      <c r="G40" s="89"/>
      <c r="H40" s="89"/>
      <c r="I40" s="89"/>
      <c r="J40" s="89"/>
      <c r="K40" s="81"/>
      <c r="L40" s="81"/>
      <c r="M40" s="81"/>
      <c r="N40" s="82"/>
      <c r="O40" s="82"/>
      <c r="P40" s="20"/>
      <c r="Q40" s="81"/>
      <c r="R40" s="81"/>
      <c r="S40" s="81"/>
      <c r="AA40" s="114"/>
      <c r="AB40" s="114"/>
      <c r="AF40" s="114"/>
      <c r="AG40" s="114"/>
      <c r="AH40" s="114"/>
      <c r="AI40" s="114"/>
      <c r="AJ40" s="114"/>
      <c r="AK40" s="114"/>
      <c r="AL40" s="114"/>
      <c r="AM40" s="114"/>
      <c r="AN40" s="114"/>
      <c r="AO40" s="114"/>
      <c r="AP40" s="114"/>
      <c r="AQ40" s="114"/>
      <c r="AR40" s="114"/>
      <c r="AS40" s="114"/>
    </row>
    <row r="41" spans="1:45" ht="11.25">
      <c r="A41" s="87" t="s">
        <v>473</v>
      </c>
      <c r="B41" s="87"/>
      <c r="C41" s="88"/>
      <c r="D41" s="89"/>
      <c r="E41" s="89"/>
      <c r="F41" s="89"/>
      <c r="G41" s="89"/>
      <c r="H41" s="89"/>
      <c r="I41" s="89"/>
      <c r="J41" s="89"/>
      <c r="K41" s="81"/>
      <c r="L41" s="81"/>
      <c r="M41" s="81"/>
      <c r="N41" s="82"/>
      <c r="O41" s="82"/>
      <c r="P41" s="20"/>
      <c r="Q41" s="81"/>
      <c r="R41" s="81"/>
      <c r="S41" s="81"/>
      <c r="AA41" s="114"/>
      <c r="AB41" s="114"/>
      <c r="AF41" s="114"/>
      <c r="AG41" s="114"/>
      <c r="AH41" s="114"/>
      <c r="AI41" s="114"/>
      <c r="AJ41" s="114"/>
      <c r="AK41" s="114"/>
      <c r="AL41" s="114"/>
      <c r="AM41" s="114"/>
      <c r="AN41" s="114"/>
      <c r="AO41" s="114"/>
      <c r="AP41" s="114"/>
      <c r="AQ41" s="114"/>
      <c r="AR41" s="114"/>
      <c r="AS41" s="114"/>
    </row>
    <row r="42" spans="1:31" ht="11.25">
      <c r="A42" s="92" t="s">
        <v>650</v>
      </c>
      <c r="K42" s="24"/>
      <c r="L42" s="24"/>
      <c r="M42" s="24"/>
      <c r="N42" s="24"/>
      <c r="O42" s="24"/>
      <c r="AC42" s="156"/>
      <c r="AD42" s="156"/>
      <c r="AE42" s="92"/>
    </row>
    <row r="43" spans="2:31" ht="11.25">
      <c r="B43" s="87"/>
      <c r="C43" s="88"/>
      <c r="D43" s="88"/>
      <c r="E43" s="88"/>
      <c r="F43" s="88"/>
      <c r="G43" s="88"/>
      <c r="H43" s="24"/>
      <c r="I43" s="24"/>
      <c r="J43" s="88"/>
      <c r="K43" s="90"/>
      <c r="L43" s="90"/>
      <c r="M43" s="90"/>
      <c r="N43" s="90"/>
      <c r="O43" s="90"/>
      <c r="P43" s="90"/>
      <c r="Q43" s="90"/>
      <c r="R43" s="90"/>
      <c r="S43" s="90"/>
      <c r="T43" s="90"/>
      <c r="U43" s="90"/>
      <c r="V43" s="90"/>
      <c r="W43" s="90"/>
      <c r="X43" s="90"/>
      <c r="Y43" s="90"/>
      <c r="Z43" s="91"/>
      <c r="AC43" s="156"/>
      <c r="AD43" s="156"/>
      <c r="AE43" s="92"/>
    </row>
    <row r="44" spans="1:31" ht="11.25">
      <c r="A44" s="87"/>
      <c r="B44" s="87"/>
      <c r="C44" s="88"/>
      <c r="D44" s="88"/>
      <c r="E44" s="88"/>
      <c r="F44" s="88"/>
      <c r="G44" s="88"/>
      <c r="H44" s="24"/>
      <c r="I44" s="24"/>
      <c r="J44" s="88"/>
      <c r="K44" s="90"/>
      <c r="L44" s="90"/>
      <c r="M44" s="90"/>
      <c r="N44" s="90"/>
      <c r="O44" s="90"/>
      <c r="P44" s="90"/>
      <c r="Q44" s="90"/>
      <c r="R44" s="90"/>
      <c r="S44" s="90"/>
      <c r="T44" s="90"/>
      <c r="U44" s="90"/>
      <c r="V44" s="90"/>
      <c r="W44" s="90"/>
      <c r="X44" s="90"/>
      <c r="Y44" s="90"/>
      <c r="Z44" s="91"/>
      <c r="AC44" s="156"/>
      <c r="AD44" s="156"/>
      <c r="AE44" s="92"/>
    </row>
    <row r="45" spans="1:30" ht="11.25">
      <c r="A45" s="88" t="s">
        <v>76</v>
      </c>
      <c r="AC45" s="156"/>
      <c r="AD45" s="156"/>
    </row>
    <row r="46" spans="1:31" ht="11.25">
      <c r="A46" s="87" t="s">
        <v>77</v>
      </c>
      <c r="AC46" s="156"/>
      <c r="AD46" s="156"/>
      <c r="AE46" s="92"/>
    </row>
  </sheetData>
  <sheetProtection/>
  <mergeCells count="10">
    <mergeCell ref="M8:N8"/>
    <mergeCell ref="A10:B10"/>
    <mergeCell ref="A20:B20"/>
    <mergeCell ref="A30:B30"/>
    <mergeCell ref="A8:B9"/>
    <mergeCell ref="C8:D8"/>
    <mergeCell ref="E8:F8"/>
    <mergeCell ref="G8:H8"/>
    <mergeCell ref="I8:J8"/>
    <mergeCell ref="K8:L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S26"/>
  <sheetViews>
    <sheetView zoomScalePageLayoutView="0" workbookViewId="0" topLeftCell="A1">
      <selection activeCell="A1" sqref="A1"/>
    </sheetView>
  </sheetViews>
  <sheetFormatPr defaultColWidth="9.140625" defaultRowHeight="15"/>
  <cols>
    <col min="1" max="1" width="2.57421875" style="92" customWidth="1"/>
    <col min="2" max="2" width="31.140625" style="92" customWidth="1"/>
    <col min="3" max="3" width="11.57421875" style="92" customWidth="1"/>
    <col min="4" max="4" width="11.8515625" style="92" customWidth="1"/>
    <col min="5" max="5" width="10.7109375" style="92" customWidth="1"/>
    <col min="6" max="6" width="11.28125" style="92" customWidth="1"/>
    <col min="7" max="8" width="12.00390625" style="92" customWidth="1"/>
    <col min="9" max="9" width="10.28125" style="92" customWidth="1"/>
    <col min="10" max="10" width="12.140625" style="92" customWidth="1"/>
    <col min="11" max="11" width="10.7109375" style="92" customWidth="1"/>
    <col min="12" max="12" width="12.28125" style="92" customWidth="1"/>
    <col min="13" max="13" width="10.28125" style="92" customWidth="1"/>
    <col min="14" max="14" width="11.421875" style="92" customWidth="1"/>
    <col min="15" max="28" width="9.140625" style="92" customWidth="1"/>
    <col min="29" max="29" width="9.140625" style="114" customWidth="1"/>
    <col min="30" max="30" width="14.421875" style="114" customWidth="1"/>
    <col min="31" max="31" width="9.140625" style="114" customWidth="1"/>
    <col min="32" max="16384" width="9.140625" style="92" customWidth="1"/>
  </cols>
  <sheetData>
    <row r="1" spans="1:30" ht="12.75">
      <c r="A1" s="43" t="s">
        <v>653</v>
      </c>
      <c r="B1" s="44"/>
      <c r="C1" s="44"/>
      <c r="D1" s="44"/>
      <c r="E1" s="44"/>
      <c r="F1" s="44"/>
      <c r="G1" s="44"/>
      <c r="H1" s="44"/>
      <c r="I1" s="88"/>
      <c r="AC1" s="156"/>
      <c r="AD1" s="156" t="s">
        <v>66</v>
      </c>
    </row>
    <row r="2" spans="1:31" ht="14.25">
      <c r="A2" s="44" t="s">
        <v>470</v>
      </c>
      <c r="B2" s="122"/>
      <c r="C2" s="44"/>
      <c r="D2" s="47"/>
      <c r="E2" s="47"/>
      <c r="F2" s="44"/>
      <c r="G2" s="44"/>
      <c r="H2" s="121"/>
      <c r="W2" s="156"/>
      <c r="X2" s="156" t="s">
        <v>104</v>
      </c>
      <c r="Y2" s="114"/>
      <c r="AC2" s="92"/>
      <c r="AD2" s="92"/>
      <c r="AE2" s="92"/>
    </row>
    <row r="3" spans="1:31" ht="12.75">
      <c r="A3" s="122" t="s">
        <v>67</v>
      </c>
      <c r="B3" s="44"/>
      <c r="C3" s="44"/>
      <c r="D3" s="44"/>
      <c r="E3" s="44"/>
      <c r="F3" s="44"/>
      <c r="G3" s="44"/>
      <c r="H3" s="121"/>
      <c r="W3" s="156"/>
      <c r="X3" s="156" t="s">
        <v>105</v>
      </c>
      <c r="Y3" s="114"/>
      <c r="AC3" s="92"/>
      <c r="AD3" s="92"/>
      <c r="AE3" s="92"/>
    </row>
    <row r="4" spans="1:31" ht="12.75">
      <c r="A4" s="121" t="s">
        <v>68</v>
      </c>
      <c r="W4" s="156"/>
      <c r="X4" s="156" t="s">
        <v>106</v>
      </c>
      <c r="Y4" s="114"/>
      <c r="AC4" s="92"/>
      <c r="AD4" s="92"/>
      <c r="AE4" s="92"/>
    </row>
    <row r="5" spans="23:31" ht="11.25">
      <c r="W5" s="156"/>
      <c r="X5" s="156"/>
      <c r="Y5" s="114"/>
      <c r="AC5" s="92"/>
      <c r="AD5" s="92"/>
      <c r="AE5" s="92"/>
    </row>
    <row r="6" spans="23:31" ht="11.25">
      <c r="W6" s="156"/>
      <c r="X6" s="156" t="s">
        <v>0</v>
      </c>
      <c r="Y6" s="114"/>
      <c r="AC6" s="92"/>
      <c r="AD6" s="92"/>
      <c r="AE6" s="92"/>
    </row>
    <row r="7" spans="23:31" ht="11.25">
      <c r="W7" s="156"/>
      <c r="X7" s="156" t="s">
        <v>2</v>
      </c>
      <c r="Y7" s="114"/>
      <c r="AC7" s="92"/>
      <c r="AD7" s="92"/>
      <c r="AE7" s="92"/>
    </row>
    <row r="8" spans="1:31" s="81" customFormat="1" ht="11.25">
      <c r="A8" s="294" t="s">
        <v>474</v>
      </c>
      <c r="B8" s="294"/>
      <c r="C8" s="289" t="s">
        <v>12</v>
      </c>
      <c r="D8" s="289"/>
      <c r="E8" s="289" t="s">
        <v>13</v>
      </c>
      <c r="F8" s="289"/>
      <c r="G8" s="289" t="s">
        <v>14</v>
      </c>
      <c r="H8" s="289"/>
      <c r="I8" s="289" t="s">
        <v>15</v>
      </c>
      <c r="J8" s="289"/>
      <c r="K8" s="289" t="s">
        <v>16</v>
      </c>
      <c r="L8" s="289"/>
      <c r="M8" s="289" t="s">
        <v>465</v>
      </c>
      <c r="N8" s="289"/>
      <c r="AC8" s="157"/>
      <c r="AD8" s="157" t="s">
        <v>4</v>
      </c>
      <c r="AE8" s="152"/>
    </row>
    <row r="9" spans="1:31" s="81" customFormat="1" ht="33.75">
      <c r="A9" s="295"/>
      <c r="B9" s="295"/>
      <c r="C9" s="106" t="s">
        <v>121</v>
      </c>
      <c r="D9" s="158" t="s">
        <v>466</v>
      </c>
      <c r="E9" s="106" t="s">
        <v>121</v>
      </c>
      <c r="F9" s="158" t="s">
        <v>466</v>
      </c>
      <c r="G9" s="106" t="s">
        <v>121</v>
      </c>
      <c r="H9" s="158" t="s">
        <v>466</v>
      </c>
      <c r="I9" s="106" t="s">
        <v>121</v>
      </c>
      <c r="J9" s="158" t="s">
        <v>466</v>
      </c>
      <c r="K9" s="106" t="s">
        <v>121</v>
      </c>
      <c r="L9" s="158" t="s">
        <v>466</v>
      </c>
      <c r="M9" s="106" t="s">
        <v>121</v>
      </c>
      <c r="N9" s="158" t="s">
        <v>466</v>
      </c>
      <c r="AC9" s="157"/>
      <c r="AD9" s="157"/>
      <c r="AE9" s="152"/>
    </row>
    <row r="10" spans="1:31" s="81" customFormat="1" ht="11.25">
      <c r="A10" s="307">
        <v>2011</v>
      </c>
      <c r="B10" s="307"/>
      <c r="C10" s="115"/>
      <c r="D10" s="115"/>
      <c r="E10" s="115"/>
      <c r="F10" s="115"/>
      <c r="G10" s="115"/>
      <c r="H10" s="115"/>
      <c r="I10" s="115"/>
      <c r="J10" s="115"/>
      <c r="K10" s="115"/>
      <c r="L10" s="115"/>
      <c r="M10" s="115"/>
      <c r="N10" s="115"/>
      <c r="AC10" s="157"/>
      <c r="AD10" s="157"/>
      <c r="AE10" s="152"/>
    </row>
    <row r="11" spans="1:14" s="154" customFormat="1" ht="11.25">
      <c r="A11" s="67" t="s">
        <v>627</v>
      </c>
      <c r="B11" s="69"/>
      <c r="C11" s="117"/>
      <c r="D11" s="119"/>
      <c r="E11" s="117"/>
      <c r="F11" s="119"/>
      <c r="G11" s="117"/>
      <c r="H11" s="119"/>
      <c r="I11" s="117"/>
      <c r="J11" s="119"/>
      <c r="K11" s="117"/>
      <c r="L11" s="119"/>
      <c r="M11" s="117"/>
      <c r="N11" s="119"/>
    </row>
    <row r="12" spans="1:14" s="81" customFormat="1" ht="11.25">
      <c r="A12" s="61"/>
      <c r="B12" s="72" t="s">
        <v>19</v>
      </c>
      <c r="C12" s="108">
        <v>324018</v>
      </c>
      <c r="D12" s="109">
        <v>81</v>
      </c>
      <c r="E12" s="108">
        <v>16505</v>
      </c>
      <c r="F12" s="109">
        <v>82</v>
      </c>
      <c r="G12" s="108">
        <v>38800</v>
      </c>
      <c r="H12" s="109">
        <v>80</v>
      </c>
      <c r="I12" s="108">
        <v>18618</v>
      </c>
      <c r="J12" s="109">
        <v>77</v>
      </c>
      <c r="K12" s="108">
        <v>1648</v>
      </c>
      <c r="L12" s="109">
        <v>86</v>
      </c>
      <c r="M12" s="108">
        <v>407619</v>
      </c>
      <c r="N12" s="109">
        <v>81</v>
      </c>
    </row>
    <row r="13" spans="1:14" s="81" customFormat="1" ht="12.75" customHeight="1">
      <c r="A13" s="61"/>
      <c r="B13" s="72" t="s">
        <v>20</v>
      </c>
      <c r="C13" s="108">
        <v>109458</v>
      </c>
      <c r="D13" s="109">
        <v>25</v>
      </c>
      <c r="E13" s="108">
        <v>5681</v>
      </c>
      <c r="F13" s="109">
        <v>29</v>
      </c>
      <c r="G13" s="108">
        <v>10931</v>
      </c>
      <c r="H13" s="109">
        <v>26</v>
      </c>
      <c r="I13" s="108">
        <v>8210</v>
      </c>
      <c r="J13" s="109">
        <v>30</v>
      </c>
      <c r="K13" s="108">
        <v>229</v>
      </c>
      <c r="L13" s="109">
        <v>39</v>
      </c>
      <c r="M13" s="108">
        <v>137147</v>
      </c>
      <c r="N13" s="109">
        <v>26</v>
      </c>
    </row>
    <row r="14" spans="1:14" s="81" customFormat="1" ht="12.75" customHeight="1">
      <c r="A14" s="61"/>
      <c r="B14" s="72" t="s">
        <v>21</v>
      </c>
      <c r="C14" s="108">
        <v>95475</v>
      </c>
      <c r="D14" s="109">
        <v>27</v>
      </c>
      <c r="E14" s="108">
        <v>4984</v>
      </c>
      <c r="F14" s="109">
        <v>31</v>
      </c>
      <c r="G14" s="108">
        <v>9649</v>
      </c>
      <c r="H14" s="109">
        <v>28</v>
      </c>
      <c r="I14" s="108">
        <v>7243</v>
      </c>
      <c r="J14" s="109">
        <v>32</v>
      </c>
      <c r="K14" s="108">
        <v>187</v>
      </c>
      <c r="L14" s="109">
        <v>42</v>
      </c>
      <c r="M14" s="108">
        <v>119903</v>
      </c>
      <c r="N14" s="109">
        <v>28</v>
      </c>
    </row>
    <row r="15" spans="1:14" s="81" customFormat="1" ht="12.75" customHeight="1">
      <c r="A15" s="61"/>
      <c r="B15" s="72" t="s">
        <v>112</v>
      </c>
      <c r="C15" s="108">
        <v>59596</v>
      </c>
      <c r="D15" s="109">
        <v>30</v>
      </c>
      <c r="E15" s="108">
        <v>3098</v>
      </c>
      <c r="F15" s="109">
        <v>34</v>
      </c>
      <c r="G15" s="108">
        <v>6822</v>
      </c>
      <c r="H15" s="109">
        <v>31</v>
      </c>
      <c r="I15" s="108">
        <v>4670</v>
      </c>
      <c r="J15" s="109">
        <v>35</v>
      </c>
      <c r="K15" s="108">
        <v>107</v>
      </c>
      <c r="L15" s="109">
        <v>45</v>
      </c>
      <c r="M15" s="108">
        <v>75841</v>
      </c>
      <c r="N15" s="109">
        <v>31</v>
      </c>
    </row>
    <row r="16" spans="1:14" s="81" customFormat="1" ht="12.75" customHeight="1">
      <c r="A16" s="61"/>
      <c r="B16" s="72" t="s">
        <v>113</v>
      </c>
      <c r="C16" s="108">
        <v>35879</v>
      </c>
      <c r="D16" s="109">
        <v>22</v>
      </c>
      <c r="E16" s="108">
        <v>1886</v>
      </c>
      <c r="F16" s="109">
        <v>27</v>
      </c>
      <c r="G16" s="108">
        <v>2827</v>
      </c>
      <c r="H16" s="109">
        <v>21</v>
      </c>
      <c r="I16" s="108">
        <v>2573</v>
      </c>
      <c r="J16" s="109">
        <v>27</v>
      </c>
      <c r="K16" s="108">
        <v>80</v>
      </c>
      <c r="L16" s="109">
        <v>38</v>
      </c>
      <c r="M16" s="108">
        <v>44062</v>
      </c>
      <c r="N16" s="109">
        <v>22</v>
      </c>
    </row>
    <row r="17" spans="1:14" s="81" customFormat="1" ht="12.75" customHeight="1">
      <c r="A17" s="61"/>
      <c r="B17" s="72" t="s">
        <v>24</v>
      </c>
      <c r="C17" s="108">
        <v>13983</v>
      </c>
      <c r="D17" s="109">
        <v>11</v>
      </c>
      <c r="E17" s="108">
        <v>697</v>
      </c>
      <c r="F17" s="109">
        <v>14</v>
      </c>
      <c r="G17" s="108">
        <v>1282</v>
      </c>
      <c r="H17" s="109">
        <v>10</v>
      </c>
      <c r="I17" s="108">
        <v>967</v>
      </c>
      <c r="J17" s="109">
        <v>11</v>
      </c>
      <c r="K17" s="108">
        <v>42</v>
      </c>
      <c r="L17" s="109">
        <v>29</v>
      </c>
      <c r="M17" s="108">
        <v>17244</v>
      </c>
      <c r="N17" s="109">
        <v>11</v>
      </c>
    </row>
    <row r="18" spans="1:14" s="81" customFormat="1" ht="12.75" customHeight="1">
      <c r="A18" s="75"/>
      <c r="B18" s="75" t="s">
        <v>108</v>
      </c>
      <c r="C18" s="159">
        <v>433581</v>
      </c>
      <c r="D18" s="160">
        <v>67</v>
      </c>
      <c r="E18" s="159">
        <v>22195</v>
      </c>
      <c r="F18" s="160">
        <v>68</v>
      </c>
      <c r="G18" s="159">
        <v>49761</v>
      </c>
      <c r="H18" s="160">
        <v>68</v>
      </c>
      <c r="I18" s="159">
        <v>26844</v>
      </c>
      <c r="J18" s="160">
        <v>62</v>
      </c>
      <c r="K18" s="159">
        <v>1877</v>
      </c>
      <c r="L18" s="160">
        <v>80</v>
      </c>
      <c r="M18" s="159">
        <v>546658</v>
      </c>
      <c r="N18" s="160">
        <v>67</v>
      </c>
    </row>
    <row r="19" spans="1:14" s="81" customFormat="1" ht="11.25">
      <c r="A19" s="61"/>
      <c r="B19" s="72"/>
      <c r="C19" s="108"/>
      <c r="D19" s="110"/>
      <c r="E19" s="108"/>
      <c r="F19" s="110"/>
      <c r="G19" s="108"/>
      <c r="H19" s="110"/>
      <c r="I19" s="108"/>
      <c r="J19" s="110"/>
      <c r="K19" s="108"/>
      <c r="N19" s="86" t="s">
        <v>37</v>
      </c>
    </row>
    <row r="20" spans="1:45" ht="11.25">
      <c r="A20" s="87" t="s">
        <v>471</v>
      </c>
      <c r="B20" s="87"/>
      <c r="C20" s="88"/>
      <c r="D20" s="89"/>
      <c r="E20" s="89"/>
      <c r="F20" s="89"/>
      <c r="G20" s="89"/>
      <c r="H20" s="89"/>
      <c r="I20" s="89"/>
      <c r="J20" s="89"/>
      <c r="K20" s="81"/>
      <c r="L20" s="81"/>
      <c r="M20" s="81"/>
      <c r="N20" s="82"/>
      <c r="O20" s="82"/>
      <c r="P20" s="20"/>
      <c r="Q20" s="81"/>
      <c r="R20" s="81"/>
      <c r="S20" s="81"/>
      <c r="AA20" s="114"/>
      <c r="AB20" s="114"/>
      <c r="AF20" s="114"/>
      <c r="AG20" s="114"/>
      <c r="AH20" s="114"/>
      <c r="AI20" s="114"/>
      <c r="AJ20" s="114"/>
      <c r="AK20" s="114"/>
      <c r="AL20" s="114"/>
      <c r="AM20" s="114"/>
      <c r="AN20" s="114"/>
      <c r="AO20" s="114"/>
      <c r="AP20" s="114"/>
      <c r="AQ20" s="114"/>
      <c r="AR20" s="114"/>
      <c r="AS20" s="114"/>
    </row>
    <row r="21" spans="1:45" ht="11.25">
      <c r="A21" s="87" t="s">
        <v>473</v>
      </c>
      <c r="B21" s="87"/>
      <c r="C21" s="88"/>
      <c r="D21" s="89"/>
      <c r="E21" s="89"/>
      <c r="F21" s="89"/>
      <c r="G21" s="89"/>
      <c r="H21" s="89"/>
      <c r="I21" s="89"/>
      <c r="J21" s="89"/>
      <c r="K21" s="81"/>
      <c r="L21" s="81"/>
      <c r="M21" s="81"/>
      <c r="N21" s="82"/>
      <c r="O21" s="82"/>
      <c r="P21" s="20"/>
      <c r="Q21" s="81"/>
      <c r="R21" s="81"/>
      <c r="S21" s="81"/>
      <c r="AA21" s="114"/>
      <c r="AB21" s="114"/>
      <c r="AF21" s="114"/>
      <c r="AG21" s="114"/>
      <c r="AH21" s="114"/>
      <c r="AI21" s="114"/>
      <c r="AJ21" s="114"/>
      <c r="AK21" s="114"/>
      <c r="AL21" s="114"/>
      <c r="AM21" s="114"/>
      <c r="AN21" s="114"/>
      <c r="AO21" s="114"/>
      <c r="AP21" s="114"/>
      <c r="AQ21" s="114"/>
      <c r="AR21" s="114"/>
      <c r="AS21" s="114"/>
    </row>
    <row r="22" spans="1:31" ht="11.25">
      <c r="A22" s="92" t="s">
        <v>650</v>
      </c>
      <c r="K22" s="24"/>
      <c r="L22" s="24"/>
      <c r="M22" s="24"/>
      <c r="N22" s="24"/>
      <c r="O22" s="24"/>
      <c r="AC22" s="156"/>
      <c r="AD22" s="156"/>
      <c r="AE22" s="92"/>
    </row>
    <row r="23" spans="2:31" ht="11.25">
      <c r="B23" s="87"/>
      <c r="C23" s="88"/>
      <c r="D23" s="88"/>
      <c r="E23" s="88"/>
      <c r="F23" s="88"/>
      <c r="G23" s="88"/>
      <c r="H23" s="24"/>
      <c r="I23" s="24"/>
      <c r="J23" s="88"/>
      <c r="K23" s="90"/>
      <c r="L23" s="90"/>
      <c r="M23" s="90"/>
      <c r="N23" s="90"/>
      <c r="O23" s="90"/>
      <c r="P23" s="90"/>
      <c r="Q23" s="90"/>
      <c r="R23" s="90"/>
      <c r="S23" s="90"/>
      <c r="T23" s="90"/>
      <c r="U23" s="90"/>
      <c r="V23" s="90"/>
      <c r="W23" s="90"/>
      <c r="X23" s="90"/>
      <c r="Y23" s="90"/>
      <c r="Z23" s="91"/>
      <c r="AC23" s="156"/>
      <c r="AD23" s="156"/>
      <c r="AE23" s="92"/>
    </row>
    <row r="24" spans="1:31" ht="11.25">
      <c r="A24" s="87"/>
      <c r="B24" s="87"/>
      <c r="C24" s="88"/>
      <c r="D24" s="88"/>
      <c r="E24" s="88"/>
      <c r="F24" s="88"/>
      <c r="G24" s="88"/>
      <c r="H24" s="24"/>
      <c r="I24" s="24"/>
      <c r="J24" s="88"/>
      <c r="K24" s="90"/>
      <c r="L24" s="90"/>
      <c r="M24" s="90"/>
      <c r="N24" s="90"/>
      <c r="O24" s="90"/>
      <c r="P24" s="90"/>
      <c r="Q24" s="90"/>
      <c r="R24" s="90"/>
      <c r="S24" s="90"/>
      <c r="T24" s="90"/>
      <c r="U24" s="90"/>
      <c r="V24" s="90"/>
      <c r="W24" s="90"/>
      <c r="X24" s="90"/>
      <c r="Y24" s="90"/>
      <c r="Z24" s="91"/>
      <c r="AC24" s="156"/>
      <c r="AD24" s="156"/>
      <c r="AE24" s="92"/>
    </row>
    <row r="25" spans="1:30" ht="11.25">
      <c r="A25" s="88" t="s">
        <v>76</v>
      </c>
      <c r="AC25" s="156"/>
      <c r="AD25" s="156"/>
    </row>
    <row r="26" spans="1:31" ht="11.25">
      <c r="A26" s="87" t="s">
        <v>77</v>
      </c>
      <c r="AC26" s="156"/>
      <c r="AD26" s="156"/>
      <c r="AE26" s="92"/>
    </row>
    <row r="33" s="92" customFormat="1" ht="11.25"/>
    <row r="34" s="92" customFormat="1" ht="11.25"/>
    <row r="35" s="92" customFormat="1" ht="11.25"/>
    <row r="36" s="92" customFormat="1" ht="11.25"/>
    <row r="37" s="92" customFormat="1" ht="11.25"/>
    <row r="38" s="92" customFormat="1" ht="11.25"/>
    <row r="39" s="92" customFormat="1" ht="11.25"/>
    <row r="40" s="92" customFormat="1" ht="11.25"/>
    <row r="41" s="92" customFormat="1" ht="11.25"/>
    <row r="42" s="92" customFormat="1" ht="11.25"/>
    <row r="43" s="92" customFormat="1" ht="11.25"/>
    <row r="44" s="92" customFormat="1" ht="11.25"/>
    <row r="45" s="92" customFormat="1" ht="11.25"/>
    <row r="46" s="92" customFormat="1" ht="11.25"/>
  </sheetData>
  <sheetProtection/>
  <mergeCells count="8">
    <mergeCell ref="M8:N8"/>
    <mergeCell ref="A10:B10"/>
    <mergeCell ref="A8:B9"/>
    <mergeCell ref="C8:D8"/>
    <mergeCell ref="E8:F8"/>
    <mergeCell ref="G8:H8"/>
    <mergeCell ref="I8:J8"/>
    <mergeCell ref="K8:L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P154"/>
  <sheetViews>
    <sheetView zoomScalePageLayoutView="0" workbookViewId="0" topLeftCell="A1">
      <selection activeCell="A1" sqref="A1"/>
    </sheetView>
  </sheetViews>
  <sheetFormatPr defaultColWidth="9.140625" defaultRowHeight="15"/>
  <cols>
    <col min="1" max="1" width="3.57421875" style="172" customWidth="1"/>
    <col min="2" max="2" width="34.8515625" style="172" customWidth="1"/>
    <col min="3" max="3" width="9.140625" style="172" customWidth="1"/>
    <col min="4" max="4" width="2.8515625" style="172" customWidth="1"/>
    <col min="5" max="11" width="9.28125" style="172" customWidth="1"/>
    <col min="12" max="12" width="11.140625" style="172" customWidth="1"/>
    <col min="13" max="13" width="10.8515625" style="172" customWidth="1"/>
    <col min="14" max="240" width="9.140625" style="172" customWidth="1"/>
    <col min="241" max="241" width="3.57421875" style="172" customWidth="1"/>
    <col min="242" max="242" width="34.8515625" style="172" customWidth="1"/>
    <col min="243" max="243" width="9.140625" style="172" customWidth="1"/>
    <col min="244" max="244" width="2.8515625" style="172" customWidth="1"/>
    <col min="245" max="251" width="9.28125" style="172" customWidth="1"/>
    <col min="252" max="252" width="11.140625" style="172" customWidth="1"/>
    <col min="253" max="253" width="10.8515625" style="172" customWidth="1"/>
    <col min="254" max="255" width="9.28125" style="172" customWidth="1"/>
    <col min="256" max="16384" width="9.140625" style="172" customWidth="1"/>
  </cols>
  <sheetData>
    <row r="1" spans="1:6" ht="14.25" customHeight="1">
      <c r="A1" s="43" t="s">
        <v>498</v>
      </c>
      <c r="B1" s="174"/>
      <c r="C1" s="174"/>
      <c r="D1" s="174"/>
      <c r="E1" s="174"/>
      <c r="F1" s="174"/>
    </row>
    <row r="2" spans="1:11" s="121" customFormat="1" ht="12.75" customHeight="1">
      <c r="A2" s="122" t="s">
        <v>475</v>
      </c>
      <c r="B2" s="175"/>
      <c r="C2" s="175"/>
      <c r="D2" s="175"/>
      <c r="E2" s="175"/>
      <c r="F2" s="175"/>
      <c r="G2" s="175"/>
      <c r="H2" s="175"/>
      <c r="I2" s="175"/>
      <c r="J2" s="175"/>
      <c r="K2" s="175"/>
    </row>
    <row r="3" spans="1:11" s="121" customFormat="1" ht="12.75" customHeight="1">
      <c r="A3" s="122" t="s">
        <v>476</v>
      </c>
      <c r="B3" s="175"/>
      <c r="C3" s="175"/>
      <c r="D3" s="175"/>
      <c r="E3" s="175"/>
      <c r="F3" s="175"/>
      <c r="G3" s="175"/>
      <c r="H3" s="175"/>
      <c r="I3" s="175"/>
      <c r="J3" s="175"/>
      <c r="K3" s="175"/>
    </row>
    <row r="4" spans="1:6" ht="15">
      <c r="A4" s="176"/>
      <c r="B4" s="177"/>
      <c r="C4" s="178"/>
      <c r="D4" s="178"/>
      <c r="E4" s="178"/>
      <c r="F4" s="178"/>
    </row>
    <row r="6" spans="1:13" ht="15">
      <c r="A6" s="179"/>
      <c r="B6" s="179"/>
      <c r="C6" s="316" t="s">
        <v>478</v>
      </c>
      <c r="D6" s="180"/>
      <c r="E6" s="318" t="s">
        <v>70</v>
      </c>
      <c r="F6" s="318"/>
      <c r="G6" s="318"/>
      <c r="H6" s="318"/>
      <c r="I6" s="318"/>
      <c r="J6" s="318"/>
      <c r="K6" s="318"/>
      <c r="L6" s="318"/>
      <c r="M6" s="318"/>
    </row>
    <row r="7" spans="1:13" ht="90">
      <c r="A7" s="181"/>
      <c r="B7" s="181"/>
      <c r="C7" s="317"/>
      <c r="D7" s="182"/>
      <c r="E7" s="173" t="s">
        <v>479</v>
      </c>
      <c r="F7" s="173" t="s">
        <v>480</v>
      </c>
      <c r="G7" s="173" t="s">
        <v>481</v>
      </c>
      <c r="H7" s="173" t="s">
        <v>482</v>
      </c>
      <c r="I7" s="173" t="s">
        <v>483</v>
      </c>
      <c r="J7" s="173" t="s">
        <v>484</v>
      </c>
      <c r="K7" s="173" t="s">
        <v>485</v>
      </c>
      <c r="L7" s="173" t="s">
        <v>486</v>
      </c>
      <c r="M7" s="173" t="s">
        <v>487</v>
      </c>
    </row>
    <row r="8" spans="1:13" ht="12.75" customHeight="1">
      <c r="A8" s="312">
        <v>2007</v>
      </c>
      <c r="B8" s="312"/>
      <c r="C8" s="24"/>
      <c r="D8" s="24"/>
      <c r="E8" s="24"/>
      <c r="G8" s="24"/>
      <c r="H8" s="24"/>
      <c r="I8" s="24"/>
      <c r="J8" s="24"/>
      <c r="K8" s="24"/>
      <c r="L8" s="24"/>
      <c r="M8" s="24"/>
    </row>
    <row r="9" spans="1:13" ht="3.75" customHeight="1">
      <c r="A9" s="139"/>
      <c r="B9" s="88"/>
      <c r="C9" s="135"/>
      <c r="D9" s="135"/>
      <c r="E9" s="184"/>
      <c r="F9" s="184"/>
      <c r="G9" s="184"/>
      <c r="H9" s="184"/>
      <c r="I9" s="184"/>
      <c r="J9" s="184"/>
      <c r="K9" s="184"/>
      <c r="L9" s="184"/>
      <c r="M9" s="184"/>
    </row>
    <row r="10" spans="1:13" ht="12.75" customHeight="1">
      <c r="A10" s="139" t="s">
        <v>654</v>
      </c>
      <c r="B10" s="88"/>
      <c r="C10" s="135"/>
      <c r="D10" s="135"/>
      <c r="E10" s="184"/>
      <c r="F10" s="184"/>
      <c r="G10" s="184"/>
      <c r="H10" s="184"/>
      <c r="I10" s="184"/>
      <c r="J10" s="184"/>
      <c r="K10" s="184"/>
      <c r="L10" s="184"/>
      <c r="M10" s="184"/>
    </row>
    <row r="11" spans="1:13" ht="12.75" customHeight="1">
      <c r="A11" s="128"/>
      <c r="B11" s="128" t="s">
        <v>19</v>
      </c>
      <c r="C11" s="130">
        <v>482275</v>
      </c>
      <c r="D11" s="130"/>
      <c r="E11" s="183">
        <v>69.4</v>
      </c>
      <c r="F11" s="183">
        <v>54.3</v>
      </c>
      <c r="G11" s="183">
        <v>96.5</v>
      </c>
      <c r="H11" s="183">
        <v>95.1</v>
      </c>
      <c r="I11" s="183" t="s">
        <v>439</v>
      </c>
      <c r="J11" s="183" t="s">
        <v>439</v>
      </c>
      <c r="K11" s="183" t="s">
        <v>439</v>
      </c>
      <c r="L11" s="183" t="s">
        <v>439</v>
      </c>
      <c r="M11" s="183" t="s">
        <v>439</v>
      </c>
    </row>
    <row r="12" spans="1:13" ht="12.75" customHeight="1">
      <c r="A12" s="128"/>
      <c r="B12" s="128" t="s">
        <v>20</v>
      </c>
      <c r="C12" s="130">
        <v>116117</v>
      </c>
      <c r="D12" s="130"/>
      <c r="E12" s="183">
        <v>20.9</v>
      </c>
      <c r="F12" s="183">
        <v>10.3</v>
      </c>
      <c r="G12" s="183">
        <v>70.8</v>
      </c>
      <c r="H12" s="183">
        <v>66.6</v>
      </c>
      <c r="I12" s="183" t="s">
        <v>439</v>
      </c>
      <c r="J12" s="183" t="s">
        <v>439</v>
      </c>
      <c r="K12" s="183" t="s">
        <v>439</v>
      </c>
      <c r="L12" s="183" t="s">
        <v>439</v>
      </c>
      <c r="M12" s="183" t="s">
        <v>439</v>
      </c>
    </row>
    <row r="13" spans="1:13" ht="12.75" customHeight="1">
      <c r="A13" s="128"/>
      <c r="B13" s="24" t="s">
        <v>21</v>
      </c>
      <c r="C13" s="135">
        <v>92871</v>
      </c>
      <c r="D13" s="135"/>
      <c r="E13" s="184">
        <v>23.7</v>
      </c>
      <c r="F13" s="184">
        <v>11.8</v>
      </c>
      <c r="G13" s="184">
        <v>78</v>
      </c>
      <c r="H13" s="184">
        <v>74.1</v>
      </c>
      <c r="I13" s="184" t="s">
        <v>439</v>
      </c>
      <c r="J13" s="184" t="s">
        <v>439</v>
      </c>
      <c r="K13" s="184" t="s">
        <v>439</v>
      </c>
      <c r="L13" s="184" t="s">
        <v>439</v>
      </c>
      <c r="M13" s="184" t="s">
        <v>439</v>
      </c>
    </row>
    <row r="14" spans="1:13" ht="12.75" customHeight="1">
      <c r="A14" s="128"/>
      <c r="B14" s="24" t="s">
        <v>112</v>
      </c>
      <c r="C14" s="135">
        <v>62689</v>
      </c>
      <c r="D14" s="135"/>
      <c r="E14" s="184">
        <v>26.7</v>
      </c>
      <c r="F14" s="184">
        <v>13.1</v>
      </c>
      <c r="G14" s="184">
        <v>84</v>
      </c>
      <c r="H14" s="184">
        <v>80.3</v>
      </c>
      <c r="I14" s="184" t="s">
        <v>439</v>
      </c>
      <c r="J14" s="184" t="s">
        <v>439</v>
      </c>
      <c r="K14" s="184" t="s">
        <v>439</v>
      </c>
      <c r="L14" s="184" t="s">
        <v>439</v>
      </c>
      <c r="M14" s="184" t="s">
        <v>439</v>
      </c>
    </row>
    <row r="15" spans="1:13" ht="12.75" customHeight="1">
      <c r="A15" s="128"/>
      <c r="B15" s="24" t="s">
        <v>113</v>
      </c>
      <c r="C15" s="135">
        <v>30182</v>
      </c>
      <c r="D15" s="135"/>
      <c r="E15" s="184">
        <v>17.5</v>
      </c>
      <c r="F15" s="184">
        <v>9</v>
      </c>
      <c r="G15" s="184">
        <v>65.5</v>
      </c>
      <c r="H15" s="184">
        <v>61.1</v>
      </c>
      <c r="I15" s="184" t="s">
        <v>439</v>
      </c>
      <c r="J15" s="184" t="s">
        <v>439</v>
      </c>
      <c r="K15" s="184" t="s">
        <v>439</v>
      </c>
      <c r="L15" s="184" t="s">
        <v>439</v>
      </c>
      <c r="M15" s="184" t="s">
        <v>439</v>
      </c>
    </row>
    <row r="16" spans="1:13" ht="12.75" customHeight="1">
      <c r="A16" s="128"/>
      <c r="B16" s="24" t="s">
        <v>24</v>
      </c>
      <c r="C16" s="135">
        <v>23246</v>
      </c>
      <c r="D16" s="135"/>
      <c r="E16" s="184">
        <v>9.4</v>
      </c>
      <c r="F16" s="184">
        <v>4.5</v>
      </c>
      <c r="G16" s="184">
        <v>41.9</v>
      </c>
      <c r="H16" s="184">
        <v>36.8</v>
      </c>
      <c r="I16" s="184" t="s">
        <v>439</v>
      </c>
      <c r="J16" s="184" t="s">
        <v>439</v>
      </c>
      <c r="K16" s="184" t="s">
        <v>439</v>
      </c>
      <c r="L16" s="184" t="s">
        <v>439</v>
      </c>
      <c r="M16" s="184" t="s">
        <v>439</v>
      </c>
    </row>
    <row r="17" spans="1:13" s="189" customFormat="1" ht="12.75" customHeight="1">
      <c r="A17" s="61"/>
      <c r="B17" s="72" t="s">
        <v>492</v>
      </c>
      <c r="C17" s="20">
        <v>2267</v>
      </c>
      <c r="D17" s="20"/>
      <c r="E17" s="191">
        <v>48.4</v>
      </c>
      <c r="F17" s="191">
        <v>34.8</v>
      </c>
      <c r="G17" s="191">
        <v>82.8</v>
      </c>
      <c r="H17" s="191">
        <v>80.8</v>
      </c>
      <c r="I17" s="191" t="s">
        <v>439</v>
      </c>
      <c r="J17" s="191" t="s">
        <v>439</v>
      </c>
      <c r="K17" s="191" t="s">
        <v>439</v>
      </c>
      <c r="L17" s="191" t="s">
        <v>439</v>
      </c>
      <c r="M17" s="191" t="s">
        <v>439</v>
      </c>
    </row>
    <row r="18" spans="1:13" s="189" customFormat="1" ht="12.75" customHeight="1">
      <c r="A18" s="61"/>
      <c r="B18" s="61" t="s">
        <v>18</v>
      </c>
      <c r="C18" s="17">
        <v>600659</v>
      </c>
      <c r="D18" s="17"/>
      <c r="E18" s="192">
        <v>59.9</v>
      </c>
      <c r="F18" s="192">
        <v>45.8</v>
      </c>
      <c r="G18" s="192">
        <v>91.5</v>
      </c>
      <c r="H18" s="192">
        <v>89.5</v>
      </c>
      <c r="I18" s="192" t="s">
        <v>439</v>
      </c>
      <c r="J18" s="192" t="s">
        <v>439</v>
      </c>
      <c r="K18" s="192" t="s">
        <v>439</v>
      </c>
      <c r="L18" s="192" t="s">
        <v>439</v>
      </c>
      <c r="M18" s="192" t="s">
        <v>439</v>
      </c>
    </row>
    <row r="19" spans="1:13" s="189" customFormat="1" ht="12.75" customHeight="1">
      <c r="A19" s="61"/>
      <c r="B19" s="72"/>
      <c r="C19" s="20"/>
      <c r="D19" s="20"/>
      <c r="E19" s="191"/>
      <c r="F19" s="191"/>
      <c r="G19" s="191"/>
      <c r="H19" s="191"/>
      <c r="I19" s="191"/>
      <c r="J19" s="191"/>
      <c r="K19" s="191"/>
      <c r="L19" s="191"/>
      <c r="M19" s="191"/>
    </row>
    <row r="20" spans="1:13" s="189" customFormat="1" ht="12.75" customHeight="1">
      <c r="A20" s="142" t="s">
        <v>502</v>
      </c>
      <c r="B20" s="72"/>
      <c r="C20" s="20"/>
      <c r="D20" s="20"/>
      <c r="E20" s="191"/>
      <c r="F20" s="191"/>
      <c r="G20" s="191"/>
      <c r="H20" s="191"/>
      <c r="I20" s="191"/>
      <c r="J20" s="191"/>
      <c r="K20" s="191"/>
      <c r="L20" s="191"/>
      <c r="M20" s="191"/>
    </row>
    <row r="21" spans="1:13" s="189" customFormat="1" ht="12.75" customHeight="1">
      <c r="A21" s="61"/>
      <c r="B21" s="144" t="s">
        <v>25</v>
      </c>
      <c r="C21" s="20">
        <v>7481</v>
      </c>
      <c r="D21" s="20"/>
      <c r="E21" s="191">
        <v>20.3</v>
      </c>
      <c r="F21" s="191">
        <v>8</v>
      </c>
      <c r="G21" s="191">
        <v>78.4</v>
      </c>
      <c r="H21" s="191">
        <v>73</v>
      </c>
      <c r="I21" s="191" t="s">
        <v>439</v>
      </c>
      <c r="J21" s="191" t="s">
        <v>439</v>
      </c>
      <c r="K21" s="191" t="s">
        <v>439</v>
      </c>
      <c r="L21" s="191" t="s">
        <v>439</v>
      </c>
      <c r="M21" s="191" t="s">
        <v>439</v>
      </c>
    </row>
    <row r="22" spans="1:13" s="189" customFormat="1" ht="12.75" customHeight="1">
      <c r="A22" s="61"/>
      <c r="B22" s="144" t="s">
        <v>26</v>
      </c>
      <c r="C22" s="20">
        <v>13896</v>
      </c>
      <c r="D22" s="20"/>
      <c r="E22" s="191">
        <v>4.9</v>
      </c>
      <c r="F22" s="191">
        <v>1.2</v>
      </c>
      <c r="G22" s="191">
        <v>46.9</v>
      </c>
      <c r="H22" s="191">
        <v>40.6</v>
      </c>
      <c r="I22" s="191" t="s">
        <v>439</v>
      </c>
      <c r="J22" s="191" t="s">
        <v>439</v>
      </c>
      <c r="K22" s="191" t="s">
        <v>439</v>
      </c>
      <c r="L22" s="191" t="s">
        <v>439</v>
      </c>
      <c r="M22" s="191" t="s">
        <v>439</v>
      </c>
    </row>
    <row r="23" spans="1:13" s="189" customFormat="1" ht="12.75" customHeight="1">
      <c r="A23" s="61"/>
      <c r="B23" s="144" t="s">
        <v>27</v>
      </c>
      <c r="C23" s="20">
        <v>2198</v>
      </c>
      <c r="D23" s="20"/>
      <c r="E23" s="191">
        <v>1</v>
      </c>
      <c r="F23" s="191">
        <v>0.3</v>
      </c>
      <c r="G23" s="191">
        <v>8.8</v>
      </c>
      <c r="H23" s="191">
        <v>7</v>
      </c>
      <c r="I23" s="191" t="s">
        <v>439</v>
      </c>
      <c r="J23" s="191" t="s">
        <v>439</v>
      </c>
      <c r="K23" s="191" t="s">
        <v>439</v>
      </c>
      <c r="L23" s="191" t="s">
        <v>439</v>
      </c>
      <c r="M23" s="191" t="s">
        <v>439</v>
      </c>
    </row>
    <row r="24" spans="1:13" s="189" customFormat="1" ht="12.75" customHeight="1">
      <c r="A24" s="61"/>
      <c r="B24" s="144" t="s">
        <v>28</v>
      </c>
      <c r="C24" s="20">
        <v>507</v>
      </c>
      <c r="D24" s="20"/>
      <c r="E24" s="191">
        <v>0.2</v>
      </c>
      <c r="F24" s="191">
        <v>0.2</v>
      </c>
      <c r="G24" s="191">
        <v>3</v>
      </c>
      <c r="H24" s="191">
        <v>2.6</v>
      </c>
      <c r="I24" s="191" t="s">
        <v>439</v>
      </c>
      <c r="J24" s="191" t="s">
        <v>439</v>
      </c>
      <c r="K24" s="191" t="s">
        <v>439</v>
      </c>
      <c r="L24" s="191" t="s">
        <v>439</v>
      </c>
      <c r="M24" s="191" t="s">
        <v>439</v>
      </c>
    </row>
    <row r="25" spans="1:13" s="189" customFormat="1" ht="12.75" customHeight="1">
      <c r="A25" s="61"/>
      <c r="B25" s="144" t="s">
        <v>29</v>
      </c>
      <c r="C25" s="20">
        <v>18304</v>
      </c>
      <c r="D25" s="20"/>
      <c r="E25" s="191">
        <v>12.1</v>
      </c>
      <c r="F25" s="191">
        <v>6.3</v>
      </c>
      <c r="G25" s="191">
        <v>50.5</v>
      </c>
      <c r="H25" s="191">
        <v>46.7</v>
      </c>
      <c r="I25" s="191" t="s">
        <v>439</v>
      </c>
      <c r="J25" s="191" t="s">
        <v>439</v>
      </c>
      <c r="K25" s="191" t="s">
        <v>439</v>
      </c>
      <c r="L25" s="191" t="s">
        <v>439</v>
      </c>
      <c r="M25" s="191" t="s">
        <v>439</v>
      </c>
    </row>
    <row r="26" spans="1:13" s="189" customFormat="1" ht="12.75" customHeight="1">
      <c r="A26" s="61"/>
      <c r="B26" s="144" t="s">
        <v>30</v>
      </c>
      <c r="C26" s="20">
        <v>2411</v>
      </c>
      <c r="D26" s="20"/>
      <c r="E26" s="191">
        <v>17.9</v>
      </c>
      <c r="F26" s="191">
        <v>7.6</v>
      </c>
      <c r="G26" s="191">
        <v>71.3</v>
      </c>
      <c r="H26" s="191">
        <v>65.2</v>
      </c>
      <c r="I26" s="191" t="s">
        <v>439</v>
      </c>
      <c r="J26" s="191" t="s">
        <v>439</v>
      </c>
      <c r="K26" s="191" t="s">
        <v>439</v>
      </c>
      <c r="L26" s="191" t="s">
        <v>439</v>
      </c>
      <c r="M26" s="191" t="s">
        <v>439</v>
      </c>
    </row>
    <row r="27" spans="1:13" s="189" customFormat="1" ht="12.75" customHeight="1">
      <c r="A27" s="61"/>
      <c r="B27" s="144" t="s">
        <v>31</v>
      </c>
      <c r="C27" s="20">
        <v>1206</v>
      </c>
      <c r="D27" s="20"/>
      <c r="E27" s="191">
        <v>40.6</v>
      </c>
      <c r="F27" s="191">
        <v>27.2</v>
      </c>
      <c r="G27" s="191">
        <v>83.7</v>
      </c>
      <c r="H27" s="191">
        <v>78.1</v>
      </c>
      <c r="I27" s="191" t="s">
        <v>439</v>
      </c>
      <c r="J27" s="191" t="s">
        <v>439</v>
      </c>
      <c r="K27" s="191" t="s">
        <v>439</v>
      </c>
      <c r="L27" s="191" t="s">
        <v>439</v>
      </c>
      <c r="M27" s="191" t="s">
        <v>439</v>
      </c>
    </row>
    <row r="28" spans="1:13" s="189" customFormat="1" ht="12.75" customHeight="1">
      <c r="A28" s="61"/>
      <c r="B28" s="144" t="s">
        <v>32</v>
      </c>
      <c r="C28" s="20">
        <v>571</v>
      </c>
      <c r="D28" s="20"/>
      <c r="E28" s="191">
        <v>48</v>
      </c>
      <c r="F28" s="191">
        <v>32</v>
      </c>
      <c r="G28" s="191">
        <v>86.3</v>
      </c>
      <c r="H28" s="191">
        <v>84.9</v>
      </c>
      <c r="I28" s="191" t="s">
        <v>439</v>
      </c>
      <c r="J28" s="191" t="s">
        <v>439</v>
      </c>
      <c r="K28" s="191" t="s">
        <v>439</v>
      </c>
      <c r="L28" s="191" t="s">
        <v>439</v>
      </c>
      <c r="M28" s="191" t="s">
        <v>439</v>
      </c>
    </row>
    <row r="29" spans="1:13" s="189" customFormat="1" ht="12.75" customHeight="1">
      <c r="A29" s="61"/>
      <c r="B29" s="144" t="s">
        <v>33</v>
      </c>
      <c r="C29" s="20">
        <v>35</v>
      </c>
      <c r="D29" s="20"/>
      <c r="E29" s="191">
        <v>17.1</v>
      </c>
      <c r="F29" s="191">
        <v>14.3</v>
      </c>
      <c r="G29" s="191">
        <v>62.9</v>
      </c>
      <c r="H29" s="191">
        <v>57.1</v>
      </c>
      <c r="I29" s="191" t="s">
        <v>439</v>
      </c>
      <c r="J29" s="191" t="s">
        <v>439</v>
      </c>
      <c r="K29" s="191" t="s">
        <v>439</v>
      </c>
      <c r="L29" s="191" t="s">
        <v>439</v>
      </c>
      <c r="M29" s="191" t="s">
        <v>439</v>
      </c>
    </row>
    <row r="30" spans="1:13" s="189" customFormat="1" ht="12.75" customHeight="1">
      <c r="A30" s="61"/>
      <c r="B30" s="144" t="s">
        <v>34</v>
      </c>
      <c r="C30" s="20">
        <v>1871</v>
      </c>
      <c r="D30" s="20"/>
      <c r="E30" s="191">
        <v>31.3</v>
      </c>
      <c r="F30" s="191">
        <v>19.8</v>
      </c>
      <c r="G30" s="191">
        <v>67</v>
      </c>
      <c r="H30" s="191">
        <v>63.5</v>
      </c>
      <c r="I30" s="191" t="s">
        <v>439</v>
      </c>
      <c r="J30" s="191" t="s">
        <v>439</v>
      </c>
      <c r="K30" s="191" t="s">
        <v>439</v>
      </c>
      <c r="L30" s="191" t="s">
        <v>439</v>
      </c>
      <c r="M30" s="191" t="s">
        <v>439</v>
      </c>
    </row>
    <row r="31" spans="1:13" s="189" customFormat="1" ht="12.75" customHeight="1">
      <c r="A31" s="61"/>
      <c r="B31" s="144" t="s">
        <v>35</v>
      </c>
      <c r="C31" s="20">
        <v>2433</v>
      </c>
      <c r="D31" s="20"/>
      <c r="E31" s="191">
        <v>26.4</v>
      </c>
      <c r="F31" s="191">
        <v>16.2</v>
      </c>
      <c r="G31" s="191">
        <v>58</v>
      </c>
      <c r="H31" s="191">
        <v>54.1</v>
      </c>
      <c r="I31" s="191" t="s">
        <v>439</v>
      </c>
      <c r="J31" s="191" t="s">
        <v>439</v>
      </c>
      <c r="K31" s="191" t="s">
        <v>439</v>
      </c>
      <c r="L31" s="191" t="s">
        <v>439</v>
      </c>
      <c r="M31" s="191" t="s">
        <v>439</v>
      </c>
    </row>
    <row r="32" spans="1:13" s="189" customFormat="1" ht="12.75" customHeight="1">
      <c r="A32" s="61"/>
      <c r="B32" s="144" t="s">
        <v>36</v>
      </c>
      <c r="C32" s="20">
        <v>2514</v>
      </c>
      <c r="D32" s="20"/>
      <c r="E32" s="191">
        <v>23.7</v>
      </c>
      <c r="F32" s="191">
        <v>14.1</v>
      </c>
      <c r="G32" s="191">
        <v>70</v>
      </c>
      <c r="H32" s="191">
        <v>65.2</v>
      </c>
      <c r="I32" s="191" t="s">
        <v>439</v>
      </c>
      <c r="J32" s="191" t="s">
        <v>439</v>
      </c>
      <c r="K32" s="191" t="s">
        <v>439</v>
      </c>
      <c r="L32" s="191" t="s">
        <v>439</v>
      </c>
      <c r="M32" s="191" t="s">
        <v>439</v>
      </c>
    </row>
    <row r="33" spans="1:16" s="193" customFormat="1" ht="12.75" customHeight="1">
      <c r="A33" s="154"/>
      <c r="B33" s="149" t="s">
        <v>501</v>
      </c>
      <c r="C33" s="17">
        <v>53428</v>
      </c>
      <c r="D33" s="17"/>
      <c r="E33" s="192">
        <v>14</v>
      </c>
      <c r="F33" s="192">
        <v>7</v>
      </c>
      <c r="G33" s="192">
        <v>55.2</v>
      </c>
      <c r="H33" s="192">
        <v>50.5</v>
      </c>
      <c r="I33" s="192" t="s">
        <v>439</v>
      </c>
      <c r="J33" s="192" t="s">
        <v>439</v>
      </c>
      <c r="K33" s="192" t="s">
        <v>439</v>
      </c>
      <c r="L33" s="192" t="s">
        <v>439</v>
      </c>
      <c r="M33" s="192" t="s">
        <v>439</v>
      </c>
      <c r="N33" s="189"/>
      <c r="O33" s="189"/>
      <c r="P33" s="189"/>
    </row>
    <row r="34" spans="1:13" s="189" customFormat="1" ht="12.75" customHeight="1">
      <c r="A34" s="319"/>
      <c r="B34" s="320"/>
      <c r="C34" s="20"/>
      <c r="D34" s="20"/>
      <c r="E34" s="191"/>
      <c r="F34" s="191"/>
      <c r="G34" s="191"/>
      <c r="H34" s="191"/>
      <c r="I34" s="191"/>
      <c r="J34" s="191"/>
      <c r="K34" s="191"/>
      <c r="L34" s="191"/>
      <c r="M34" s="191"/>
    </row>
    <row r="35" spans="1:13" s="189" customFormat="1" ht="12.75" customHeight="1">
      <c r="A35" s="303">
        <v>2008</v>
      </c>
      <c r="B35" s="303"/>
      <c r="C35" s="72"/>
      <c r="D35" s="72"/>
      <c r="E35" s="72"/>
      <c r="G35" s="72"/>
      <c r="H35" s="72"/>
      <c r="I35" s="72"/>
      <c r="J35" s="72"/>
      <c r="K35" s="72"/>
      <c r="L35" s="72"/>
      <c r="M35" s="72"/>
    </row>
    <row r="36" spans="1:13" s="189" customFormat="1" ht="3.75" customHeight="1">
      <c r="A36" s="67"/>
      <c r="B36" s="69"/>
      <c r="C36" s="20"/>
      <c r="D36" s="20"/>
      <c r="E36" s="191"/>
      <c r="F36" s="191"/>
      <c r="G36" s="191"/>
      <c r="H36" s="191"/>
      <c r="I36" s="191"/>
      <c r="J36" s="191"/>
      <c r="K36" s="191"/>
      <c r="L36" s="191"/>
      <c r="M36" s="191"/>
    </row>
    <row r="37" spans="1:13" s="189" customFormat="1" ht="12.75" customHeight="1">
      <c r="A37" s="139" t="s">
        <v>654</v>
      </c>
      <c r="B37" s="69"/>
      <c r="C37" s="20"/>
      <c r="D37" s="20"/>
      <c r="E37" s="191"/>
      <c r="F37" s="191"/>
      <c r="G37" s="191"/>
      <c r="H37" s="191"/>
      <c r="I37" s="191"/>
      <c r="J37" s="191"/>
      <c r="K37" s="191"/>
      <c r="L37" s="191"/>
      <c r="M37" s="191"/>
    </row>
    <row r="38" spans="1:13" s="189" customFormat="1" ht="12.75" customHeight="1">
      <c r="A38" s="61"/>
      <c r="B38" s="61" t="s">
        <v>19</v>
      </c>
      <c r="C38" s="17">
        <v>468414</v>
      </c>
      <c r="D38" s="17"/>
      <c r="E38" s="192">
        <v>74.6</v>
      </c>
      <c r="F38" s="192">
        <v>57.8</v>
      </c>
      <c r="G38" s="192">
        <v>97.2</v>
      </c>
      <c r="H38" s="192">
        <v>96.3</v>
      </c>
      <c r="I38" s="192" t="s">
        <v>439</v>
      </c>
      <c r="J38" s="192">
        <v>32.9</v>
      </c>
      <c r="K38" s="192" t="s">
        <v>439</v>
      </c>
      <c r="L38" s="192" t="s">
        <v>439</v>
      </c>
      <c r="M38" s="192" t="s">
        <v>439</v>
      </c>
    </row>
    <row r="39" spans="1:13" s="189" customFormat="1" ht="12.75" customHeight="1">
      <c r="A39" s="61"/>
      <c r="B39" s="61" t="s">
        <v>20</v>
      </c>
      <c r="C39" s="17">
        <v>128648</v>
      </c>
      <c r="D39" s="17"/>
      <c r="E39" s="192">
        <v>27.1</v>
      </c>
      <c r="F39" s="192">
        <v>13.2</v>
      </c>
      <c r="G39" s="192">
        <v>75.1</v>
      </c>
      <c r="H39" s="192">
        <v>71.2</v>
      </c>
      <c r="I39" s="192" t="s">
        <v>439</v>
      </c>
      <c r="J39" s="192">
        <v>6.8</v>
      </c>
      <c r="K39" s="192" t="s">
        <v>439</v>
      </c>
      <c r="L39" s="192" t="s">
        <v>439</v>
      </c>
      <c r="M39" s="192" t="s">
        <v>439</v>
      </c>
    </row>
    <row r="40" spans="1:13" s="189" customFormat="1" ht="12.75" customHeight="1">
      <c r="A40" s="61"/>
      <c r="B40" s="72" t="s">
        <v>21</v>
      </c>
      <c r="C40" s="20">
        <v>105735</v>
      </c>
      <c r="D40" s="20"/>
      <c r="E40" s="191">
        <v>30.5</v>
      </c>
      <c r="F40" s="191">
        <v>14.9</v>
      </c>
      <c r="G40" s="191">
        <v>81.8</v>
      </c>
      <c r="H40" s="191">
        <v>78.3</v>
      </c>
      <c r="I40" s="191" t="s">
        <v>439</v>
      </c>
      <c r="J40" s="191">
        <v>7.8</v>
      </c>
      <c r="K40" s="191" t="s">
        <v>439</v>
      </c>
      <c r="L40" s="191" t="s">
        <v>439</v>
      </c>
      <c r="M40" s="191" t="s">
        <v>439</v>
      </c>
    </row>
    <row r="41" spans="1:13" s="189" customFormat="1" ht="12.75" customHeight="1">
      <c r="A41" s="61"/>
      <c r="B41" s="72" t="s">
        <v>112</v>
      </c>
      <c r="C41" s="20">
        <v>70705</v>
      </c>
      <c r="D41" s="20"/>
      <c r="E41" s="191">
        <v>34.6</v>
      </c>
      <c r="F41" s="191">
        <v>16.9</v>
      </c>
      <c r="G41" s="191">
        <v>87.6</v>
      </c>
      <c r="H41" s="191">
        <v>84.5</v>
      </c>
      <c r="I41" s="191" t="s">
        <v>439</v>
      </c>
      <c r="J41" s="191">
        <v>8.9</v>
      </c>
      <c r="K41" s="191" t="s">
        <v>439</v>
      </c>
      <c r="L41" s="191" t="s">
        <v>439</v>
      </c>
      <c r="M41" s="191" t="s">
        <v>439</v>
      </c>
    </row>
    <row r="42" spans="1:13" s="189" customFormat="1" ht="12.75" customHeight="1">
      <c r="A42" s="61"/>
      <c r="B42" s="72" t="s">
        <v>113</v>
      </c>
      <c r="C42" s="20">
        <v>35030</v>
      </c>
      <c r="D42" s="20"/>
      <c r="E42" s="191">
        <v>22.3</v>
      </c>
      <c r="F42" s="191">
        <v>11</v>
      </c>
      <c r="G42" s="191">
        <v>70.1</v>
      </c>
      <c r="H42" s="191">
        <v>65.7</v>
      </c>
      <c r="I42" s="191" t="s">
        <v>439</v>
      </c>
      <c r="J42" s="191">
        <v>5.6</v>
      </c>
      <c r="K42" s="191" t="s">
        <v>439</v>
      </c>
      <c r="L42" s="191" t="s">
        <v>439</v>
      </c>
      <c r="M42" s="191" t="s">
        <v>439</v>
      </c>
    </row>
    <row r="43" spans="1:13" s="189" customFormat="1" ht="12.75" customHeight="1">
      <c r="A43" s="61"/>
      <c r="B43" s="72" t="s">
        <v>24</v>
      </c>
      <c r="C43" s="20">
        <v>22913</v>
      </c>
      <c r="D43" s="20"/>
      <c r="E43" s="191">
        <v>11.2</v>
      </c>
      <c r="F43" s="191">
        <v>5.3</v>
      </c>
      <c r="G43" s="191">
        <v>44</v>
      </c>
      <c r="H43" s="191">
        <v>38.3</v>
      </c>
      <c r="I43" s="191" t="s">
        <v>439</v>
      </c>
      <c r="J43" s="191">
        <v>2.5</v>
      </c>
      <c r="K43" s="191" t="s">
        <v>439</v>
      </c>
      <c r="L43" s="191" t="s">
        <v>439</v>
      </c>
      <c r="M43" s="191" t="s">
        <v>439</v>
      </c>
    </row>
    <row r="44" spans="1:13" s="189" customFormat="1" ht="12.75" customHeight="1">
      <c r="A44" s="61"/>
      <c r="B44" s="72" t="s">
        <v>492</v>
      </c>
      <c r="C44" s="20">
        <v>1040</v>
      </c>
      <c r="D44" s="20"/>
      <c r="E44" s="191">
        <v>53.6</v>
      </c>
      <c r="F44" s="191">
        <v>39.5</v>
      </c>
      <c r="G44" s="191">
        <v>84.1</v>
      </c>
      <c r="H44" s="191">
        <v>82.2</v>
      </c>
      <c r="I44" s="191" t="s">
        <v>439</v>
      </c>
      <c r="J44" s="191">
        <v>26.6</v>
      </c>
      <c r="K44" s="191" t="s">
        <v>439</v>
      </c>
      <c r="L44" s="191" t="s">
        <v>439</v>
      </c>
      <c r="M44" s="191" t="s">
        <v>439</v>
      </c>
    </row>
    <row r="45" spans="1:13" s="189" customFormat="1" ht="12.75" customHeight="1">
      <c r="A45" s="61"/>
      <c r="B45" s="61" t="s">
        <v>18</v>
      </c>
      <c r="C45" s="17">
        <v>598102</v>
      </c>
      <c r="D45" s="17"/>
      <c r="E45" s="192">
        <v>64.4</v>
      </c>
      <c r="F45" s="192">
        <v>48.2</v>
      </c>
      <c r="G45" s="192">
        <v>92.4</v>
      </c>
      <c r="H45" s="192">
        <v>90.9</v>
      </c>
      <c r="I45" s="192" t="s">
        <v>439</v>
      </c>
      <c r="J45" s="192">
        <v>27.3</v>
      </c>
      <c r="K45" s="192" t="s">
        <v>439</v>
      </c>
      <c r="L45" s="192" t="s">
        <v>439</v>
      </c>
      <c r="M45" s="192" t="s">
        <v>439</v>
      </c>
    </row>
    <row r="46" spans="1:13" s="189" customFormat="1" ht="12.75" customHeight="1">
      <c r="A46" s="61"/>
      <c r="B46" s="72"/>
      <c r="C46" s="20"/>
      <c r="D46" s="20"/>
      <c r="E46" s="191"/>
      <c r="F46" s="191"/>
      <c r="G46" s="191"/>
      <c r="H46" s="191"/>
      <c r="I46" s="191"/>
      <c r="J46" s="191"/>
      <c r="K46" s="191"/>
      <c r="L46" s="191"/>
      <c r="M46" s="191"/>
    </row>
    <row r="47" spans="1:13" s="189" customFormat="1" ht="12.75" customHeight="1">
      <c r="A47" s="142" t="s">
        <v>502</v>
      </c>
      <c r="B47" s="72"/>
      <c r="C47" s="20"/>
      <c r="D47" s="20"/>
      <c r="E47" s="191"/>
      <c r="F47" s="191"/>
      <c r="G47" s="191"/>
      <c r="H47" s="191"/>
      <c r="I47" s="191"/>
      <c r="J47" s="191"/>
      <c r="K47" s="191"/>
      <c r="L47" s="191"/>
      <c r="M47" s="191"/>
    </row>
    <row r="48" spans="1:13" s="189" customFormat="1" ht="12.75" customHeight="1">
      <c r="A48" s="61"/>
      <c r="B48" s="144" t="s">
        <v>25</v>
      </c>
      <c r="C48" s="20">
        <v>7774</v>
      </c>
      <c r="D48" s="20"/>
      <c r="E48" s="191">
        <v>25</v>
      </c>
      <c r="F48" s="191">
        <v>10.3</v>
      </c>
      <c r="G48" s="191">
        <v>81.6</v>
      </c>
      <c r="H48" s="191">
        <v>76.2</v>
      </c>
      <c r="I48" s="191" t="s">
        <v>439</v>
      </c>
      <c r="J48" s="191">
        <v>3.3</v>
      </c>
      <c r="K48" s="191" t="s">
        <v>439</v>
      </c>
      <c r="L48" s="191" t="s">
        <v>439</v>
      </c>
      <c r="M48" s="191" t="s">
        <v>439</v>
      </c>
    </row>
    <row r="49" spans="1:13" s="189" customFormat="1" ht="12.75" customHeight="1">
      <c r="A49" s="61"/>
      <c r="B49" s="144" t="s">
        <v>26</v>
      </c>
      <c r="C49" s="20">
        <v>14510</v>
      </c>
      <c r="D49" s="20"/>
      <c r="E49" s="191">
        <v>7.7</v>
      </c>
      <c r="F49" s="191">
        <v>1.9</v>
      </c>
      <c r="G49" s="191">
        <v>53.2</v>
      </c>
      <c r="H49" s="191">
        <v>45.9</v>
      </c>
      <c r="I49" s="191" t="s">
        <v>439</v>
      </c>
      <c r="J49" s="191">
        <v>1.6</v>
      </c>
      <c r="K49" s="191" t="s">
        <v>439</v>
      </c>
      <c r="L49" s="191" t="s">
        <v>439</v>
      </c>
      <c r="M49" s="191" t="s">
        <v>439</v>
      </c>
    </row>
    <row r="50" spans="1:13" s="189" customFormat="1" ht="12.75" customHeight="1">
      <c r="A50" s="61"/>
      <c r="B50" s="144" t="s">
        <v>27</v>
      </c>
      <c r="C50" s="20">
        <v>2195</v>
      </c>
      <c r="D50" s="20"/>
      <c r="E50" s="191">
        <v>1.5</v>
      </c>
      <c r="F50" s="191">
        <v>0.5</v>
      </c>
      <c r="G50" s="191">
        <v>8.7</v>
      </c>
      <c r="H50" s="191">
        <v>7.1</v>
      </c>
      <c r="I50" s="191" t="s">
        <v>439</v>
      </c>
      <c r="J50" s="191">
        <v>0.2</v>
      </c>
      <c r="K50" s="191" t="s">
        <v>439</v>
      </c>
      <c r="L50" s="191" t="s">
        <v>439</v>
      </c>
      <c r="M50" s="191" t="s">
        <v>439</v>
      </c>
    </row>
    <row r="51" spans="1:13" s="189" customFormat="1" ht="12.75" customHeight="1">
      <c r="A51" s="61"/>
      <c r="B51" s="144" t="s">
        <v>28</v>
      </c>
      <c r="C51" s="20">
        <v>537</v>
      </c>
      <c r="D51" s="20"/>
      <c r="E51" s="191">
        <v>2.4</v>
      </c>
      <c r="F51" s="191">
        <v>0.7</v>
      </c>
      <c r="G51" s="191">
        <v>5.6</v>
      </c>
      <c r="H51" s="191">
        <v>4.8</v>
      </c>
      <c r="I51" s="191" t="s">
        <v>439</v>
      </c>
      <c r="J51" s="191">
        <v>0.2</v>
      </c>
      <c r="K51" s="191" t="s">
        <v>439</v>
      </c>
      <c r="L51" s="191" t="s">
        <v>439</v>
      </c>
      <c r="M51" s="191" t="s">
        <v>439</v>
      </c>
    </row>
    <row r="52" spans="1:13" s="189" customFormat="1" ht="12.75" customHeight="1">
      <c r="A52" s="61"/>
      <c r="B52" s="144" t="s">
        <v>29</v>
      </c>
      <c r="C52" s="20">
        <v>20406</v>
      </c>
      <c r="D52" s="20"/>
      <c r="E52" s="191">
        <v>16.8</v>
      </c>
      <c r="F52" s="191">
        <v>8.3</v>
      </c>
      <c r="G52" s="191">
        <v>55.9</v>
      </c>
      <c r="H52" s="191">
        <v>52.1</v>
      </c>
      <c r="I52" s="191" t="s">
        <v>439</v>
      </c>
      <c r="J52" s="191">
        <v>3.5</v>
      </c>
      <c r="K52" s="191" t="s">
        <v>439</v>
      </c>
      <c r="L52" s="191" t="s">
        <v>439</v>
      </c>
      <c r="M52" s="191" t="s">
        <v>439</v>
      </c>
    </row>
    <row r="53" spans="1:13" s="189" customFormat="1" ht="12.75" customHeight="1">
      <c r="A53" s="61"/>
      <c r="B53" s="144" t="s">
        <v>30</v>
      </c>
      <c r="C53" s="20">
        <v>2694</v>
      </c>
      <c r="D53" s="20"/>
      <c r="E53" s="191">
        <v>19.6</v>
      </c>
      <c r="F53" s="191">
        <v>8.5</v>
      </c>
      <c r="G53" s="191">
        <v>72.3</v>
      </c>
      <c r="H53" s="191">
        <v>65.9</v>
      </c>
      <c r="I53" s="191" t="s">
        <v>439</v>
      </c>
      <c r="J53" s="191">
        <v>7.4</v>
      </c>
      <c r="K53" s="191" t="s">
        <v>439</v>
      </c>
      <c r="L53" s="191" t="s">
        <v>439</v>
      </c>
      <c r="M53" s="191" t="s">
        <v>439</v>
      </c>
    </row>
    <row r="54" spans="1:13" s="189" customFormat="1" ht="12.75" customHeight="1">
      <c r="A54" s="61"/>
      <c r="B54" s="144" t="s">
        <v>31</v>
      </c>
      <c r="C54" s="20">
        <v>1211</v>
      </c>
      <c r="D54" s="20"/>
      <c r="E54" s="191">
        <v>42.9</v>
      </c>
      <c r="F54" s="191">
        <v>28.3</v>
      </c>
      <c r="G54" s="191">
        <v>85.7</v>
      </c>
      <c r="H54" s="191">
        <v>79.8</v>
      </c>
      <c r="I54" s="191" t="s">
        <v>439</v>
      </c>
      <c r="J54" s="191">
        <v>14.1</v>
      </c>
      <c r="K54" s="191" t="s">
        <v>439</v>
      </c>
      <c r="L54" s="191" t="s">
        <v>439</v>
      </c>
      <c r="M54" s="191" t="s">
        <v>439</v>
      </c>
    </row>
    <row r="55" spans="1:13" s="189" customFormat="1" ht="12.75" customHeight="1">
      <c r="A55" s="61"/>
      <c r="B55" s="144" t="s">
        <v>32</v>
      </c>
      <c r="C55" s="20">
        <v>694</v>
      </c>
      <c r="D55" s="20"/>
      <c r="E55" s="191">
        <v>50</v>
      </c>
      <c r="F55" s="191">
        <v>33.4</v>
      </c>
      <c r="G55" s="191">
        <v>83.4</v>
      </c>
      <c r="H55" s="191">
        <v>81</v>
      </c>
      <c r="I55" s="191" t="s">
        <v>439</v>
      </c>
      <c r="J55" s="191">
        <v>18</v>
      </c>
      <c r="K55" s="191" t="s">
        <v>439</v>
      </c>
      <c r="L55" s="191" t="s">
        <v>439</v>
      </c>
      <c r="M55" s="191" t="s">
        <v>439</v>
      </c>
    </row>
    <row r="56" spans="1:13" s="189" customFormat="1" ht="12.75" customHeight="1">
      <c r="A56" s="61"/>
      <c r="B56" s="144" t="s">
        <v>33</v>
      </c>
      <c r="C56" s="20">
        <v>60</v>
      </c>
      <c r="D56" s="20"/>
      <c r="E56" s="191">
        <v>26.7</v>
      </c>
      <c r="F56" s="191">
        <v>21.7</v>
      </c>
      <c r="G56" s="191">
        <v>58.3</v>
      </c>
      <c r="H56" s="191">
        <v>53.3</v>
      </c>
      <c r="I56" s="191" t="s">
        <v>439</v>
      </c>
      <c r="J56" s="191">
        <v>5</v>
      </c>
      <c r="K56" s="191" t="s">
        <v>439</v>
      </c>
      <c r="L56" s="191" t="s">
        <v>439</v>
      </c>
      <c r="M56" s="191" t="s">
        <v>439</v>
      </c>
    </row>
    <row r="57" spans="1:13" s="189" customFormat="1" ht="12.75" customHeight="1">
      <c r="A57" s="61"/>
      <c r="B57" s="144" t="s">
        <v>34</v>
      </c>
      <c r="C57" s="20">
        <v>1937</v>
      </c>
      <c r="D57" s="20"/>
      <c r="E57" s="191">
        <v>33.7</v>
      </c>
      <c r="F57" s="191">
        <v>21.5</v>
      </c>
      <c r="G57" s="191">
        <v>70.2</v>
      </c>
      <c r="H57" s="191">
        <v>66.8</v>
      </c>
      <c r="I57" s="191" t="s">
        <v>439</v>
      </c>
      <c r="J57" s="191">
        <v>12</v>
      </c>
      <c r="K57" s="191" t="s">
        <v>439</v>
      </c>
      <c r="L57" s="191" t="s">
        <v>439</v>
      </c>
      <c r="M57" s="191" t="s">
        <v>439</v>
      </c>
    </row>
    <row r="58" spans="1:13" s="189" customFormat="1" ht="12.75" customHeight="1">
      <c r="A58" s="61"/>
      <c r="B58" s="144" t="s">
        <v>35</v>
      </c>
      <c r="C58" s="20">
        <v>2908</v>
      </c>
      <c r="D58" s="20"/>
      <c r="E58" s="191">
        <v>29</v>
      </c>
      <c r="F58" s="191">
        <v>18.2</v>
      </c>
      <c r="G58" s="191">
        <v>60</v>
      </c>
      <c r="H58" s="191">
        <v>56.4</v>
      </c>
      <c r="I58" s="191" t="s">
        <v>439</v>
      </c>
      <c r="J58" s="191">
        <v>8.5</v>
      </c>
      <c r="K58" s="191" t="s">
        <v>439</v>
      </c>
      <c r="L58" s="191" t="s">
        <v>439</v>
      </c>
      <c r="M58" s="191" t="s">
        <v>439</v>
      </c>
    </row>
    <row r="59" spans="1:13" s="189" customFormat="1" ht="12.75" customHeight="1">
      <c r="A59" s="61"/>
      <c r="B59" s="144" t="s">
        <v>36</v>
      </c>
      <c r="C59" s="20">
        <v>3001</v>
      </c>
      <c r="D59" s="20"/>
      <c r="E59" s="191">
        <v>31.3</v>
      </c>
      <c r="F59" s="191">
        <v>17.3</v>
      </c>
      <c r="G59" s="191">
        <v>74.6</v>
      </c>
      <c r="H59" s="191">
        <v>70.9</v>
      </c>
      <c r="I59" s="191" t="s">
        <v>439</v>
      </c>
      <c r="J59" s="191">
        <v>10.6</v>
      </c>
      <c r="K59" s="191" t="s">
        <v>439</v>
      </c>
      <c r="L59" s="191" t="s">
        <v>439</v>
      </c>
      <c r="M59" s="191" t="s">
        <v>439</v>
      </c>
    </row>
    <row r="60" spans="1:16" s="193" customFormat="1" ht="12.75" customHeight="1">
      <c r="A60" s="154"/>
      <c r="B60" s="149" t="s">
        <v>501</v>
      </c>
      <c r="C60" s="17">
        <v>57943</v>
      </c>
      <c r="D60" s="17"/>
      <c r="E60" s="192">
        <v>17.9</v>
      </c>
      <c r="F60" s="192">
        <v>8.8</v>
      </c>
      <c r="G60" s="192">
        <v>59.8</v>
      </c>
      <c r="H60" s="192">
        <v>54.9</v>
      </c>
      <c r="I60" s="192" t="s">
        <v>439</v>
      </c>
      <c r="J60" s="192">
        <v>4.3</v>
      </c>
      <c r="K60" s="192" t="s">
        <v>439</v>
      </c>
      <c r="L60" s="192" t="s">
        <v>439</v>
      </c>
      <c r="M60" s="192" t="s">
        <v>439</v>
      </c>
      <c r="N60" s="189"/>
      <c r="O60" s="189"/>
      <c r="P60" s="189"/>
    </row>
    <row r="61" spans="1:13" s="189" customFormat="1" ht="12.75" customHeight="1">
      <c r="A61" s="319"/>
      <c r="B61" s="320"/>
      <c r="C61" s="20"/>
      <c r="D61" s="20"/>
      <c r="E61" s="191"/>
      <c r="F61" s="191"/>
      <c r="G61" s="191"/>
      <c r="H61" s="191"/>
      <c r="I61" s="191"/>
      <c r="J61" s="191"/>
      <c r="K61" s="191"/>
      <c r="L61" s="191"/>
      <c r="M61" s="191"/>
    </row>
    <row r="62" spans="1:13" s="189" customFormat="1" ht="12.75" customHeight="1">
      <c r="A62" s="67"/>
      <c r="B62" s="81"/>
      <c r="C62" s="20"/>
      <c r="D62" s="20"/>
      <c r="E62" s="191"/>
      <c r="F62" s="191"/>
      <c r="G62" s="191"/>
      <c r="H62" s="191"/>
      <c r="I62" s="191"/>
      <c r="J62" s="191"/>
      <c r="K62" s="191"/>
      <c r="L62" s="191"/>
      <c r="M62" s="191"/>
    </row>
    <row r="63" spans="1:13" s="189" customFormat="1" ht="12.75" customHeight="1">
      <c r="A63" s="303">
        <v>2009</v>
      </c>
      <c r="B63" s="303"/>
      <c r="C63" s="72"/>
      <c r="D63" s="72"/>
      <c r="E63" s="72"/>
      <c r="G63" s="72"/>
      <c r="H63" s="72"/>
      <c r="I63" s="72"/>
      <c r="J63" s="72"/>
      <c r="K63" s="72"/>
      <c r="L63" s="72"/>
      <c r="M63" s="72"/>
    </row>
    <row r="64" spans="1:13" s="189" customFormat="1" ht="3.75" customHeight="1">
      <c r="A64" s="67"/>
      <c r="B64" s="69"/>
      <c r="C64" s="20"/>
      <c r="D64" s="20"/>
      <c r="E64" s="191"/>
      <c r="F64" s="191"/>
      <c r="G64" s="191"/>
      <c r="H64" s="191"/>
      <c r="I64" s="191"/>
      <c r="J64" s="191"/>
      <c r="K64" s="191"/>
      <c r="L64" s="191"/>
      <c r="M64" s="191"/>
    </row>
    <row r="65" spans="1:13" s="189" customFormat="1" ht="12.75" customHeight="1">
      <c r="A65" s="139" t="s">
        <v>654</v>
      </c>
      <c r="B65" s="69"/>
      <c r="C65" s="20"/>
      <c r="D65" s="20"/>
      <c r="E65" s="191"/>
      <c r="F65" s="191"/>
      <c r="G65" s="191"/>
      <c r="H65" s="191"/>
      <c r="I65" s="191"/>
      <c r="J65" s="191"/>
      <c r="K65" s="191"/>
      <c r="L65" s="191"/>
      <c r="M65" s="191"/>
    </row>
    <row r="66" spans="1:13" s="189" customFormat="1" ht="12.75" customHeight="1">
      <c r="A66" s="61"/>
      <c r="B66" s="61" t="s">
        <v>19</v>
      </c>
      <c r="C66" s="17">
        <v>441568</v>
      </c>
      <c r="D66" s="17"/>
      <c r="E66" s="192">
        <v>80.2</v>
      </c>
      <c r="F66" s="192">
        <v>61.3</v>
      </c>
      <c r="G66" s="192">
        <v>97.9</v>
      </c>
      <c r="H66" s="192">
        <v>97.2</v>
      </c>
      <c r="I66" s="192" t="s">
        <v>439</v>
      </c>
      <c r="J66" s="192">
        <v>34.6</v>
      </c>
      <c r="K66" s="192" t="s">
        <v>439</v>
      </c>
      <c r="L66" s="192" t="s">
        <v>439</v>
      </c>
      <c r="M66" s="192" t="s">
        <v>439</v>
      </c>
    </row>
    <row r="67" spans="1:13" s="189" customFormat="1" ht="12.75" customHeight="1">
      <c r="A67" s="61"/>
      <c r="B67" s="61" t="s">
        <v>20</v>
      </c>
      <c r="C67" s="17">
        <v>137228</v>
      </c>
      <c r="D67" s="17"/>
      <c r="E67" s="192">
        <v>36.2</v>
      </c>
      <c r="F67" s="192">
        <v>16.5</v>
      </c>
      <c r="G67" s="192">
        <v>79.5</v>
      </c>
      <c r="H67" s="192">
        <v>75.2</v>
      </c>
      <c r="I67" s="192" t="s">
        <v>439</v>
      </c>
      <c r="J67" s="192">
        <v>8.3</v>
      </c>
      <c r="K67" s="192" t="s">
        <v>439</v>
      </c>
      <c r="L67" s="192" t="s">
        <v>439</v>
      </c>
      <c r="M67" s="192" t="s">
        <v>439</v>
      </c>
    </row>
    <row r="68" spans="1:13" s="189" customFormat="1" ht="12.75" customHeight="1">
      <c r="A68" s="61"/>
      <c r="B68" s="72" t="s">
        <v>21</v>
      </c>
      <c r="C68" s="20">
        <v>114864</v>
      </c>
      <c r="D68" s="20"/>
      <c r="E68" s="191">
        <v>40.4</v>
      </c>
      <c r="F68" s="191">
        <v>18.5</v>
      </c>
      <c r="G68" s="191">
        <v>85.8</v>
      </c>
      <c r="H68" s="191">
        <v>82</v>
      </c>
      <c r="I68" s="191" t="s">
        <v>439</v>
      </c>
      <c r="J68" s="191">
        <v>9.4</v>
      </c>
      <c r="K68" s="191" t="s">
        <v>439</v>
      </c>
      <c r="L68" s="191" t="s">
        <v>439</v>
      </c>
      <c r="M68" s="191" t="s">
        <v>439</v>
      </c>
    </row>
    <row r="69" spans="1:13" s="189" customFormat="1" ht="12.75" customHeight="1">
      <c r="A69" s="61"/>
      <c r="B69" s="72" t="s">
        <v>112</v>
      </c>
      <c r="C69" s="20">
        <v>75952</v>
      </c>
      <c r="D69" s="20"/>
      <c r="E69" s="191">
        <v>45.5</v>
      </c>
      <c r="F69" s="191">
        <v>21.2</v>
      </c>
      <c r="G69" s="191">
        <v>91.1</v>
      </c>
      <c r="H69" s="191">
        <v>88</v>
      </c>
      <c r="I69" s="191" t="s">
        <v>439</v>
      </c>
      <c r="J69" s="191">
        <v>10.8</v>
      </c>
      <c r="K69" s="191" t="s">
        <v>439</v>
      </c>
      <c r="L69" s="191" t="s">
        <v>439</v>
      </c>
      <c r="M69" s="191" t="s">
        <v>439</v>
      </c>
    </row>
    <row r="70" spans="1:13" s="189" customFormat="1" ht="12.75" customHeight="1">
      <c r="A70" s="61"/>
      <c r="B70" s="72" t="s">
        <v>113</v>
      </c>
      <c r="C70" s="20">
        <v>38912</v>
      </c>
      <c r="D70" s="20"/>
      <c r="E70" s="191">
        <v>30.3</v>
      </c>
      <c r="F70" s="191">
        <v>13.3</v>
      </c>
      <c r="G70" s="191">
        <v>75.5</v>
      </c>
      <c r="H70" s="191">
        <v>70.4</v>
      </c>
      <c r="I70" s="191" t="s">
        <v>439</v>
      </c>
      <c r="J70" s="191">
        <v>6.6</v>
      </c>
      <c r="K70" s="191" t="s">
        <v>439</v>
      </c>
      <c r="L70" s="191" t="s">
        <v>439</v>
      </c>
      <c r="M70" s="191" t="s">
        <v>439</v>
      </c>
    </row>
    <row r="71" spans="1:13" s="189" customFormat="1" ht="12.75" customHeight="1">
      <c r="A71" s="61"/>
      <c r="B71" s="72" t="s">
        <v>24</v>
      </c>
      <c r="C71" s="20">
        <v>22364</v>
      </c>
      <c r="D71" s="20"/>
      <c r="E71" s="191">
        <v>14.9</v>
      </c>
      <c r="F71" s="191">
        <v>6.1</v>
      </c>
      <c r="G71" s="191">
        <v>47.1</v>
      </c>
      <c r="H71" s="191">
        <v>40</v>
      </c>
      <c r="I71" s="191" t="s">
        <v>439</v>
      </c>
      <c r="J71" s="191">
        <v>2.7</v>
      </c>
      <c r="K71" s="191" t="s">
        <v>439</v>
      </c>
      <c r="L71" s="191" t="s">
        <v>439</v>
      </c>
      <c r="M71" s="191" t="s">
        <v>439</v>
      </c>
    </row>
    <row r="72" spans="1:13" s="189" customFormat="1" ht="12.75" customHeight="1">
      <c r="A72" s="61"/>
      <c r="B72" s="72" t="s">
        <v>492</v>
      </c>
      <c r="C72" s="20">
        <v>44</v>
      </c>
      <c r="D72" s="20"/>
      <c r="E72" s="191">
        <v>63.6</v>
      </c>
      <c r="F72" s="191">
        <v>56.8</v>
      </c>
      <c r="G72" s="191">
        <v>75</v>
      </c>
      <c r="H72" s="191">
        <v>68.2</v>
      </c>
      <c r="I72" s="191" t="s">
        <v>439</v>
      </c>
      <c r="J72" s="191">
        <v>22.7</v>
      </c>
      <c r="K72" s="191" t="s">
        <v>439</v>
      </c>
      <c r="L72" s="191" t="s">
        <v>439</v>
      </c>
      <c r="M72" s="191" t="s">
        <v>439</v>
      </c>
    </row>
    <row r="73" spans="1:13" s="189" customFormat="1" ht="12.75" customHeight="1">
      <c r="A73" s="61"/>
      <c r="B73" s="61" t="s">
        <v>18</v>
      </c>
      <c r="C73" s="17">
        <v>578840</v>
      </c>
      <c r="D73" s="17"/>
      <c r="E73" s="192">
        <v>69.8</v>
      </c>
      <c r="F73" s="192">
        <v>50.7</v>
      </c>
      <c r="G73" s="192">
        <v>93.5</v>
      </c>
      <c r="H73" s="192">
        <v>92</v>
      </c>
      <c r="I73" s="192" t="s">
        <v>439</v>
      </c>
      <c r="J73" s="192">
        <v>28.3</v>
      </c>
      <c r="K73" s="192" t="s">
        <v>439</v>
      </c>
      <c r="L73" s="192" t="s">
        <v>439</v>
      </c>
      <c r="M73" s="192" t="s">
        <v>439</v>
      </c>
    </row>
    <row r="74" spans="1:13" s="189" customFormat="1" ht="12.75" customHeight="1">
      <c r="A74" s="61"/>
      <c r="B74" s="72"/>
      <c r="C74" s="20"/>
      <c r="D74" s="20"/>
      <c r="E74" s="191"/>
      <c r="F74" s="191"/>
      <c r="G74" s="191"/>
      <c r="H74" s="191"/>
      <c r="I74" s="191"/>
      <c r="J74" s="191"/>
      <c r="K74" s="191"/>
      <c r="L74" s="191"/>
      <c r="M74" s="191"/>
    </row>
    <row r="75" spans="1:13" s="189" customFormat="1" ht="12.75" customHeight="1">
      <c r="A75" s="142" t="s">
        <v>502</v>
      </c>
      <c r="B75" s="72"/>
      <c r="C75" s="20"/>
      <c r="D75" s="20"/>
      <c r="E75" s="191"/>
      <c r="F75" s="191"/>
      <c r="G75" s="191"/>
      <c r="H75" s="191"/>
      <c r="I75" s="191"/>
      <c r="J75" s="191"/>
      <c r="K75" s="191"/>
      <c r="L75" s="191"/>
      <c r="M75" s="191"/>
    </row>
    <row r="76" spans="1:13" s="189" customFormat="1" ht="12.75" customHeight="1">
      <c r="A76" s="61"/>
      <c r="B76" s="144" t="s">
        <v>25</v>
      </c>
      <c r="C76" s="20">
        <v>7896</v>
      </c>
      <c r="D76" s="20"/>
      <c r="E76" s="191">
        <v>32.7</v>
      </c>
      <c r="F76" s="191">
        <v>11.7</v>
      </c>
      <c r="G76" s="191">
        <v>84.5</v>
      </c>
      <c r="H76" s="191">
        <v>78.4</v>
      </c>
      <c r="I76" s="191" t="s">
        <v>439</v>
      </c>
      <c r="J76" s="191">
        <v>4</v>
      </c>
      <c r="K76" s="191" t="s">
        <v>439</v>
      </c>
      <c r="L76" s="191" t="s">
        <v>439</v>
      </c>
      <c r="M76" s="191" t="s">
        <v>439</v>
      </c>
    </row>
    <row r="77" spans="1:13" s="189" customFormat="1" ht="12.75" customHeight="1">
      <c r="A77" s="61"/>
      <c r="B77" s="144" t="s">
        <v>26</v>
      </c>
      <c r="C77" s="20">
        <v>14602</v>
      </c>
      <c r="D77" s="20"/>
      <c r="E77" s="191">
        <v>14.2</v>
      </c>
      <c r="F77" s="191">
        <v>2.6</v>
      </c>
      <c r="G77" s="191">
        <v>59.1</v>
      </c>
      <c r="H77" s="191">
        <v>50</v>
      </c>
      <c r="I77" s="191" t="s">
        <v>439</v>
      </c>
      <c r="J77" s="191">
        <v>2.2</v>
      </c>
      <c r="K77" s="191" t="s">
        <v>439</v>
      </c>
      <c r="L77" s="191" t="s">
        <v>439</v>
      </c>
      <c r="M77" s="191" t="s">
        <v>439</v>
      </c>
    </row>
    <row r="78" spans="1:13" s="189" customFormat="1" ht="12.75" customHeight="1">
      <c r="A78" s="61"/>
      <c r="B78" s="144" t="s">
        <v>27</v>
      </c>
      <c r="C78" s="20">
        <v>2201</v>
      </c>
      <c r="D78" s="20"/>
      <c r="E78" s="191">
        <v>2.6</v>
      </c>
      <c r="F78" s="191">
        <v>0.5</v>
      </c>
      <c r="G78" s="191">
        <v>11.5</v>
      </c>
      <c r="H78" s="191">
        <v>8.2</v>
      </c>
      <c r="I78" s="191" t="s">
        <v>439</v>
      </c>
      <c r="J78" s="191">
        <v>0.1</v>
      </c>
      <c r="K78" s="191" t="s">
        <v>439</v>
      </c>
      <c r="L78" s="191" t="s">
        <v>439</v>
      </c>
      <c r="M78" s="191" t="s">
        <v>439</v>
      </c>
    </row>
    <row r="79" spans="1:13" s="189" customFormat="1" ht="12.75" customHeight="1">
      <c r="A79" s="61"/>
      <c r="B79" s="144" t="s">
        <v>28</v>
      </c>
      <c r="C79" s="20">
        <v>505</v>
      </c>
      <c r="D79" s="20"/>
      <c r="E79" s="191">
        <v>1.4</v>
      </c>
      <c r="F79" s="191">
        <v>0.6</v>
      </c>
      <c r="G79" s="191">
        <v>5.3</v>
      </c>
      <c r="H79" s="191">
        <v>4.6</v>
      </c>
      <c r="I79" s="191" t="s">
        <v>439</v>
      </c>
      <c r="J79" s="191" t="s">
        <v>61</v>
      </c>
      <c r="K79" s="191" t="s">
        <v>439</v>
      </c>
      <c r="L79" s="191" t="s">
        <v>439</v>
      </c>
      <c r="M79" s="191" t="s">
        <v>439</v>
      </c>
    </row>
    <row r="80" spans="1:13" s="189" customFormat="1" ht="12.75" customHeight="1">
      <c r="A80" s="61"/>
      <c r="B80" s="144" t="s">
        <v>29</v>
      </c>
      <c r="C80" s="20">
        <v>21883</v>
      </c>
      <c r="D80" s="20"/>
      <c r="E80" s="191">
        <v>23.3</v>
      </c>
      <c r="F80" s="191">
        <v>10.7</v>
      </c>
      <c r="G80" s="191">
        <v>62.3</v>
      </c>
      <c r="H80" s="191">
        <v>58</v>
      </c>
      <c r="I80" s="191" t="s">
        <v>439</v>
      </c>
      <c r="J80" s="191">
        <v>4.6</v>
      </c>
      <c r="K80" s="191" t="s">
        <v>439</v>
      </c>
      <c r="L80" s="191" t="s">
        <v>439</v>
      </c>
      <c r="M80" s="191" t="s">
        <v>439</v>
      </c>
    </row>
    <row r="81" spans="1:13" s="189" customFormat="1" ht="12.75" customHeight="1">
      <c r="A81" s="61"/>
      <c r="B81" s="144" t="s">
        <v>30</v>
      </c>
      <c r="C81" s="20">
        <v>3115</v>
      </c>
      <c r="D81" s="20"/>
      <c r="E81" s="191">
        <v>26</v>
      </c>
      <c r="F81" s="191">
        <v>10.1</v>
      </c>
      <c r="G81" s="191">
        <v>76.2</v>
      </c>
      <c r="H81" s="191">
        <v>68.3</v>
      </c>
      <c r="I81" s="191" t="s">
        <v>439</v>
      </c>
      <c r="J81" s="191">
        <v>7.4</v>
      </c>
      <c r="K81" s="191" t="s">
        <v>439</v>
      </c>
      <c r="L81" s="191" t="s">
        <v>439</v>
      </c>
      <c r="M81" s="191" t="s">
        <v>439</v>
      </c>
    </row>
    <row r="82" spans="1:13" s="189" customFormat="1" ht="12.75" customHeight="1">
      <c r="A82" s="61"/>
      <c r="B82" s="144" t="s">
        <v>31</v>
      </c>
      <c r="C82" s="20">
        <v>1193</v>
      </c>
      <c r="D82" s="20"/>
      <c r="E82" s="191">
        <v>50.3</v>
      </c>
      <c r="F82" s="191">
        <v>29.4</v>
      </c>
      <c r="G82" s="191">
        <v>86.7</v>
      </c>
      <c r="H82" s="191">
        <v>81.1</v>
      </c>
      <c r="I82" s="191" t="s">
        <v>439</v>
      </c>
      <c r="J82" s="191">
        <v>15.8</v>
      </c>
      <c r="K82" s="191" t="s">
        <v>439</v>
      </c>
      <c r="L82" s="191" t="s">
        <v>439</v>
      </c>
      <c r="M82" s="191" t="s">
        <v>439</v>
      </c>
    </row>
    <row r="83" spans="1:13" s="189" customFormat="1" ht="12.75" customHeight="1">
      <c r="A83" s="61"/>
      <c r="B83" s="144" t="s">
        <v>32</v>
      </c>
      <c r="C83" s="20">
        <v>653</v>
      </c>
      <c r="D83" s="20"/>
      <c r="E83" s="191">
        <v>50.4</v>
      </c>
      <c r="F83" s="191">
        <v>32.9</v>
      </c>
      <c r="G83" s="191">
        <v>86.8</v>
      </c>
      <c r="H83" s="191">
        <v>84.5</v>
      </c>
      <c r="I83" s="191" t="s">
        <v>439</v>
      </c>
      <c r="J83" s="191">
        <v>18.5</v>
      </c>
      <c r="K83" s="191" t="s">
        <v>439</v>
      </c>
      <c r="L83" s="191" t="s">
        <v>439</v>
      </c>
      <c r="M83" s="191" t="s">
        <v>439</v>
      </c>
    </row>
    <row r="84" spans="1:13" s="189" customFormat="1" ht="12.75" customHeight="1">
      <c r="A84" s="61"/>
      <c r="B84" s="144" t="s">
        <v>33</v>
      </c>
      <c r="C84" s="20">
        <v>62</v>
      </c>
      <c r="D84" s="20"/>
      <c r="E84" s="191">
        <v>25.8</v>
      </c>
      <c r="F84" s="191">
        <v>16.1</v>
      </c>
      <c r="G84" s="191">
        <v>72.6</v>
      </c>
      <c r="H84" s="191">
        <v>66.1</v>
      </c>
      <c r="I84" s="191" t="s">
        <v>439</v>
      </c>
      <c r="J84" s="191" t="s">
        <v>61</v>
      </c>
      <c r="K84" s="191" t="s">
        <v>439</v>
      </c>
      <c r="L84" s="191" t="s">
        <v>439</v>
      </c>
      <c r="M84" s="191" t="s">
        <v>439</v>
      </c>
    </row>
    <row r="85" spans="1:13" s="189" customFormat="1" ht="12.75" customHeight="1">
      <c r="A85" s="61"/>
      <c r="B85" s="144" t="s">
        <v>34</v>
      </c>
      <c r="C85" s="20">
        <v>1946</v>
      </c>
      <c r="D85" s="20"/>
      <c r="E85" s="191">
        <v>42</v>
      </c>
      <c r="F85" s="191">
        <v>24.6</v>
      </c>
      <c r="G85" s="191">
        <v>75.1</v>
      </c>
      <c r="H85" s="191">
        <v>70.8</v>
      </c>
      <c r="I85" s="191" t="s">
        <v>439</v>
      </c>
      <c r="J85" s="191">
        <v>12.1</v>
      </c>
      <c r="K85" s="191" t="s">
        <v>439</v>
      </c>
      <c r="L85" s="191" t="s">
        <v>439</v>
      </c>
      <c r="M85" s="191" t="s">
        <v>439</v>
      </c>
    </row>
    <row r="86" spans="1:13" s="189" customFormat="1" ht="12.75" customHeight="1">
      <c r="A86" s="61"/>
      <c r="B86" s="144" t="s">
        <v>35</v>
      </c>
      <c r="C86" s="20">
        <v>3547</v>
      </c>
      <c r="D86" s="20"/>
      <c r="E86" s="191">
        <v>34.2</v>
      </c>
      <c r="F86" s="191">
        <v>20.2</v>
      </c>
      <c r="G86" s="191">
        <v>63.4</v>
      </c>
      <c r="H86" s="191">
        <v>58.1</v>
      </c>
      <c r="I86" s="191" t="s">
        <v>439</v>
      </c>
      <c r="J86" s="191">
        <v>9.8</v>
      </c>
      <c r="K86" s="191" t="s">
        <v>439</v>
      </c>
      <c r="L86" s="191" t="s">
        <v>439</v>
      </c>
      <c r="M86" s="191" t="s">
        <v>439</v>
      </c>
    </row>
    <row r="87" spans="1:13" s="189" customFormat="1" ht="12.75" customHeight="1">
      <c r="A87" s="61"/>
      <c r="B87" s="144" t="s">
        <v>36</v>
      </c>
      <c r="C87" s="20">
        <v>3673</v>
      </c>
      <c r="D87" s="20"/>
      <c r="E87" s="191">
        <v>41.1</v>
      </c>
      <c r="F87" s="191">
        <v>21.9</v>
      </c>
      <c r="G87" s="191">
        <v>80.9</v>
      </c>
      <c r="H87" s="191">
        <v>76.6</v>
      </c>
      <c r="I87" s="191" t="s">
        <v>439</v>
      </c>
      <c r="J87" s="191">
        <v>11.1</v>
      </c>
      <c r="K87" s="191" t="s">
        <v>439</v>
      </c>
      <c r="L87" s="191" t="s">
        <v>439</v>
      </c>
      <c r="M87" s="191" t="s">
        <v>439</v>
      </c>
    </row>
    <row r="88" spans="1:16" s="193" customFormat="1" ht="12.75" customHeight="1">
      <c r="A88" s="154"/>
      <c r="B88" s="149" t="s">
        <v>501</v>
      </c>
      <c r="C88" s="17">
        <v>61276</v>
      </c>
      <c r="D88" s="17"/>
      <c r="E88" s="192">
        <v>24.7</v>
      </c>
      <c r="F88" s="192">
        <v>10.7</v>
      </c>
      <c r="G88" s="192">
        <v>65.2</v>
      </c>
      <c r="H88" s="192">
        <v>59.3</v>
      </c>
      <c r="I88" s="192" t="s">
        <v>439</v>
      </c>
      <c r="J88" s="192">
        <v>5.2</v>
      </c>
      <c r="K88" s="192" t="s">
        <v>439</v>
      </c>
      <c r="L88" s="192" t="s">
        <v>439</v>
      </c>
      <c r="M88" s="192" t="s">
        <v>439</v>
      </c>
      <c r="N88" s="189"/>
      <c r="O88" s="189"/>
      <c r="P88" s="189"/>
    </row>
    <row r="89" spans="1:13" s="189" customFormat="1" ht="12.75" customHeight="1">
      <c r="A89" s="319"/>
      <c r="B89" s="320"/>
      <c r="C89" s="20"/>
      <c r="D89" s="20"/>
      <c r="E89" s="191"/>
      <c r="F89" s="191"/>
      <c r="G89" s="191"/>
      <c r="H89" s="191"/>
      <c r="I89" s="191"/>
      <c r="J89" s="191"/>
      <c r="K89" s="191"/>
      <c r="L89" s="191"/>
      <c r="M89" s="191"/>
    </row>
    <row r="90" spans="1:13" s="189" customFormat="1" ht="12.75" customHeight="1">
      <c r="A90" s="303">
        <v>2010</v>
      </c>
      <c r="B90" s="303"/>
      <c r="C90" s="72"/>
      <c r="D90" s="72"/>
      <c r="E90" s="72"/>
      <c r="G90" s="72"/>
      <c r="H90" s="72"/>
      <c r="I90" s="72"/>
      <c r="J90" s="72"/>
      <c r="K90" s="72"/>
      <c r="L90" s="72"/>
      <c r="M90" s="72"/>
    </row>
    <row r="91" spans="1:13" s="189" customFormat="1" ht="3.75" customHeight="1">
      <c r="A91" s="67"/>
      <c r="B91" s="69"/>
      <c r="C91" s="20"/>
      <c r="D91" s="20"/>
      <c r="E91" s="191"/>
      <c r="F91" s="191"/>
      <c r="G91" s="191"/>
      <c r="H91" s="191"/>
      <c r="I91" s="191"/>
      <c r="J91" s="191"/>
      <c r="K91" s="191"/>
      <c r="L91" s="191"/>
      <c r="M91" s="191"/>
    </row>
    <row r="92" spans="1:13" s="189" customFormat="1" ht="12.75" customHeight="1">
      <c r="A92" s="139" t="s">
        <v>654</v>
      </c>
      <c r="B92" s="69"/>
      <c r="C92" s="20"/>
      <c r="D92" s="20"/>
      <c r="E92" s="191"/>
      <c r="F92" s="191"/>
      <c r="G92" s="191"/>
      <c r="H92" s="191"/>
      <c r="I92" s="191"/>
      <c r="J92" s="191"/>
      <c r="K92" s="191"/>
      <c r="L92" s="191"/>
      <c r="M92" s="191"/>
    </row>
    <row r="93" spans="1:13" s="189" customFormat="1" ht="12.75" customHeight="1">
      <c r="A93" s="61"/>
      <c r="B93" s="61" t="s">
        <v>19</v>
      </c>
      <c r="C93" s="17">
        <v>434982</v>
      </c>
      <c r="D93" s="17"/>
      <c r="E93" s="192">
        <v>85.7</v>
      </c>
      <c r="F93" s="192">
        <v>66.5</v>
      </c>
      <c r="G93" s="192">
        <v>98.4</v>
      </c>
      <c r="H93" s="192">
        <v>97.9</v>
      </c>
      <c r="I93" s="192" t="s">
        <v>439</v>
      </c>
      <c r="J93" s="192">
        <v>35</v>
      </c>
      <c r="K93" s="192" t="s">
        <v>439</v>
      </c>
      <c r="L93" s="192" t="s">
        <v>439</v>
      </c>
      <c r="M93" s="192" t="s">
        <v>439</v>
      </c>
    </row>
    <row r="94" spans="1:13" s="189" customFormat="1" ht="12.75" customHeight="1">
      <c r="A94" s="61"/>
      <c r="B94" s="61" t="s">
        <v>20</v>
      </c>
      <c r="C94" s="17">
        <v>142978</v>
      </c>
      <c r="D94" s="17"/>
      <c r="E94" s="192">
        <v>46.9</v>
      </c>
      <c r="F94" s="192">
        <v>20.4</v>
      </c>
      <c r="G94" s="192">
        <v>83.1</v>
      </c>
      <c r="H94" s="192">
        <v>79.3</v>
      </c>
      <c r="I94" s="192" t="s">
        <v>439</v>
      </c>
      <c r="J94" s="192">
        <v>8.8</v>
      </c>
      <c r="K94" s="192" t="s">
        <v>439</v>
      </c>
      <c r="L94" s="192" t="s">
        <v>439</v>
      </c>
      <c r="M94" s="192" t="s">
        <v>439</v>
      </c>
    </row>
    <row r="95" spans="1:13" s="189" customFormat="1" ht="12.75" customHeight="1">
      <c r="A95" s="61"/>
      <c r="B95" s="72" t="s">
        <v>21</v>
      </c>
      <c r="C95" s="20">
        <v>121249</v>
      </c>
      <c r="D95" s="20"/>
      <c r="E95" s="191">
        <v>51.7</v>
      </c>
      <c r="F95" s="191">
        <v>22.8</v>
      </c>
      <c r="G95" s="191">
        <v>89.2</v>
      </c>
      <c r="H95" s="191">
        <v>85.9</v>
      </c>
      <c r="I95" s="191" t="s">
        <v>439</v>
      </c>
      <c r="J95" s="191">
        <v>9.8</v>
      </c>
      <c r="K95" s="191" t="s">
        <v>439</v>
      </c>
      <c r="L95" s="191" t="s">
        <v>439</v>
      </c>
      <c r="M95" s="191" t="s">
        <v>439</v>
      </c>
    </row>
    <row r="96" spans="1:13" s="189" customFormat="1" ht="12.75" customHeight="1">
      <c r="A96" s="61"/>
      <c r="B96" s="72" t="s">
        <v>112</v>
      </c>
      <c r="C96" s="20">
        <v>79812</v>
      </c>
      <c r="D96" s="20"/>
      <c r="E96" s="191">
        <v>57.2</v>
      </c>
      <c r="F96" s="191">
        <v>25.8</v>
      </c>
      <c r="G96" s="191">
        <v>93.7</v>
      </c>
      <c r="H96" s="191">
        <v>91.1</v>
      </c>
      <c r="I96" s="191" t="s">
        <v>439</v>
      </c>
      <c r="J96" s="191">
        <v>11.3</v>
      </c>
      <c r="K96" s="191" t="s">
        <v>439</v>
      </c>
      <c r="L96" s="191" t="s">
        <v>439</v>
      </c>
      <c r="M96" s="191" t="s">
        <v>439</v>
      </c>
    </row>
    <row r="97" spans="1:13" s="189" customFormat="1" ht="12.75" customHeight="1">
      <c r="A97" s="61"/>
      <c r="B97" s="72" t="s">
        <v>113</v>
      </c>
      <c r="C97" s="20">
        <v>41437</v>
      </c>
      <c r="D97" s="20"/>
      <c r="E97" s="191">
        <v>41.2</v>
      </c>
      <c r="F97" s="191">
        <v>17</v>
      </c>
      <c r="G97" s="191">
        <v>80.4</v>
      </c>
      <c r="H97" s="191">
        <v>75.9</v>
      </c>
      <c r="I97" s="191" t="s">
        <v>439</v>
      </c>
      <c r="J97" s="191">
        <v>7</v>
      </c>
      <c r="K97" s="191" t="s">
        <v>439</v>
      </c>
      <c r="L97" s="191" t="s">
        <v>439</v>
      </c>
      <c r="M97" s="191" t="s">
        <v>439</v>
      </c>
    </row>
    <row r="98" spans="1:13" s="189" customFormat="1" ht="12.75" customHeight="1">
      <c r="A98" s="61"/>
      <c r="B98" s="72" t="s">
        <v>24</v>
      </c>
      <c r="C98" s="20">
        <v>21729</v>
      </c>
      <c r="D98" s="20"/>
      <c r="E98" s="191">
        <v>20.2</v>
      </c>
      <c r="F98" s="191">
        <v>7.3</v>
      </c>
      <c r="G98" s="191">
        <v>49.4</v>
      </c>
      <c r="H98" s="191">
        <v>42.3</v>
      </c>
      <c r="I98" s="191" t="s">
        <v>439</v>
      </c>
      <c r="J98" s="191">
        <v>2.9</v>
      </c>
      <c r="K98" s="191" t="s">
        <v>439</v>
      </c>
      <c r="L98" s="191" t="s">
        <v>439</v>
      </c>
      <c r="M98" s="191" t="s">
        <v>439</v>
      </c>
    </row>
    <row r="99" spans="1:13" s="189" customFormat="1" ht="12.75" customHeight="1">
      <c r="A99" s="61"/>
      <c r="B99" s="72" t="s">
        <v>492</v>
      </c>
      <c r="C99" s="20">
        <v>99</v>
      </c>
      <c r="D99" s="20"/>
      <c r="E99" s="191">
        <v>74.7</v>
      </c>
      <c r="F99" s="191">
        <v>55.6</v>
      </c>
      <c r="G99" s="191">
        <v>91.9</v>
      </c>
      <c r="H99" s="191">
        <v>89.9</v>
      </c>
      <c r="I99" s="191" t="s">
        <v>439</v>
      </c>
      <c r="J99" s="191">
        <v>28.3</v>
      </c>
      <c r="K99" s="191" t="s">
        <v>439</v>
      </c>
      <c r="L99" s="191" t="s">
        <v>439</v>
      </c>
      <c r="M99" s="191" t="s">
        <v>439</v>
      </c>
    </row>
    <row r="100" spans="1:13" s="189" customFormat="1" ht="12.75" customHeight="1">
      <c r="A100" s="61"/>
      <c r="B100" s="61" t="s">
        <v>18</v>
      </c>
      <c r="C100" s="17">
        <v>578059</v>
      </c>
      <c r="D100" s="17"/>
      <c r="E100" s="192">
        <v>76.1</v>
      </c>
      <c r="F100" s="192">
        <v>55.1</v>
      </c>
      <c r="G100" s="192">
        <v>94.7</v>
      </c>
      <c r="H100" s="192">
        <v>93.3</v>
      </c>
      <c r="I100" s="192" t="s">
        <v>439</v>
      </c>
      <c r="J100" s="192">
        <v>28.5</v>
      </c>
      <c r="K100" s="192" t="s">
        <v>439</v>
      </c>
      <c r="L100" s="192" t="s">
        <v>439</v>
      </c>
      <c r="M100" s="192" t="s">
        <v>439</v>
      </c>
    </row>
    <row r="101" spans="1:13" s="189" customFormat="1" ht="12.75" customHeight="1">
      <c r="A101" s="61"/>
      <c r="B101" s="72"/>
      <c r="C101" s="20"/>
      <c r="D101" s="20"/>
      <c r="E101" s="191"/>
      <c r="F101" s="191"/>
      <c r="G101" s="191"/>
      <c r="H101" s="191"/>
      <c r="I101" s="191"/>
      <c r="J101" s="191"/>
      <c r="K101" s="191"/>
      <c r="L101" s="191"/>
      <c r="M101" s="191"/>
    </row>
    <row r="102" spans="1:13" s="189" customFormat="1" ht="12.75" customHeight="1">
      <c r="A102" s="142" t="s">
        <v>502</v>
      </c>
      <c r="B102" s="72"/>
      <c r="C102" s="20"/>
      <c r="D102" s="20"/>
      <c r="E102" s="191"/>
      <c r="F102" s="191"/>
      <c r="G102" s="191"/>
      <c r="H102" s="191"/>
      <c r="I102" s="191"/>
      <c r="J102" s="191"/>
      <c r="K102" s="191"/>
      <c r="L102" s="191"/>
      <c r="M102" s="191"/>
    </row>
    <row r="103" spans="1:13" s="189" customFormat="1" ht="12.75" customHeight="1">
      <c r="A103" s="61"/>
      <c r="B103" s="144" t="s">
        <v>25</v>
      </c>
      <c r="C103" s="20">
        <v>8104</v>
      </c>
      <c r="D103" s="20"/>
      <c r="E103" s="191">
        <v>43</v>
      </c>
      <c r="F103" s="191">
        <v>14.8</v>
      </c>
      <c r="G103" s="191">
        <v>88.1</v>
      </c>
      <c r="H103" s="191">
        <v>83</v>
      </c>
      <c r="I103" s="191" t="s">
        <v>439</v>
      </c>
      <c r="J103" s="191">
        <v>4.5</v>
      </c>
      <c r="K103" s="191" t="s">
        <v>439</v>
      </c>
      <c r="L103" s="191" t="s">
        <v>439</v>
      </c>
      <c r="M103" s="191" t="s">
        <v>439</v>
      </c>
    </row>
    <row r="104" spans="1:13" s="189" customFormat="1" ht="12.75" customHeight="1">
      <c r="A104" s="61"/>
      <c r="B104" s="144" t="s">
        <v>26</v>
      </c>
      <c r="C104" s="20">
        <v>14626</v>
      </c>
      <c r="D104" s="20"/>
      <c r="E104" s="191">
        <v>24.2</v>
      </c>
      <c r="F104" s="191">
        <v>4</v>
      </c>
      <c r="G104" s="191">
        <v>64.9</v>
      </c>
      <c r="H104" s="191">
        <v>56.7</v>
      </c>
      <c r="I104" s="191" t="s">
        <v>439</v>
      </c>
      <c r="J104" s="191">
        <v>2.6</v>
      </c>
      <c r="K104" s="191" t="s">
        <v>439</v>
      </c>
      <c r="L104" s="191" t="s">
        <v>439</v>
      </c>
      <c r="M104" s="191" t="s">
        <v>439</v>
      </c>
    </row>
    <row r="105" spans="1:13" s="189" customFormat="1" ht="12.75" customHeight="1">
      <c r="A105" s="61"/>
      <c r="B105" s="144" t="s">
        <v>27</v>
      </c>
      <c r="C105" s="20">
        <v>2200</v>
      </c>
      <c r="D105" s="20"/>
      <c r="E105" s="191">
        <v>3</v>
      </c>
      <c r="F105" s="191">
        <v>0.5</v>
      </c>
      <c r="G105" s="191">
        <v>10.6</v>
      </c>
      <c r="H105" s="191">
        <v>7.8</v>
      </c>
      <c r="I105" s="191" t="s">
        <v>439</v>
      </c>
      <c r="J105" s="191" t="s">
        <v>61</v>
      </c>
      <c r="K105" s="191" t="s">
        <v>439</v>
      </c>
      <c r="L105" s="191" t="s">
        <v>439</v>
      </c>
      <c r="M105" s="191" t="s">
        <v>439</v>
      </c>
    </row>
    <row r="106" spans="1:13" s="189" customFormat="1" ht="12.75" customHeight="1">
      <c r="A106" s="61"/>
      <c r="B106" s="144" t="s">
        <v>28</v>
      </c>
      <c r="C106" s="20">
        <v>494</v>
      </c>
      <c r="D106" s="20"/>
      <c r="E106" s="191">
        <v>2.2</v>
      </c>
      <c r="F106" s="191">
        <v>1.2</v>
      </c>
      <c r="G106" s="191">
        <v>5.5</v>
      </c>
      <c r="H106" s="191">
        <v>4</v>
      </c>
      <c r="I106" s="191" t="s">
        <v>439</v>
      </c>
      <c r="J106" s="191" t="s">
        <v>61</v>
      </c>
      <c r="K106" s="191" t="s">
        <v>439</v>
      </c>
      <c r="L106" s="191" t="s">
        <v>439</v>
      </c>
      <c r="M106" s="191" t="s">
        <v>439</v>
      </c>
    </row>
    <row r="107" spans="1:13" s="189" customFormat="1" ht="12.75" customHeight="1">
      <c r="A107" s="61"/>
      <c r="B107" s="144" t="s">
        <v>29</v>
      </c>
      <c r="C107" s="20">
        <v>22372</v>
      </c>
      <c r="D107" s="20"/>
      <c r="E107" s="191">
        <v>32.6</v>
      </c>
      <c r="F107" s="191">
        <v>14.3</v>
      </c>
      <c r="G107" s="191">
        <v>68.2</v>
      </c>
      <c r="H107" s="191">
        <v>63.8</v>
      </c>
      <c r="I107" s="191" t="s">
        <v>439</v>
      </c>
      <c r="J107" s="191">
        <v>4.9</v>
      </c>
      <c r="K107" s="191" t="s">
        <v>439</v>
      </c>
      <c r="L107" s="191" t="s">
        <v>439</v>
      </c>
      <c r="M107" s="191" t="s">
        <v>439</v>
      </c>
    </row>
    <row r="108" spans="1:13" s="189" customFormat="1" ht="12.75" customHeight="1">
      <c r="A108" s="61"/>
      <c r="B108" s="144" t="s">
        <v>30</v>
      </c>
      <c r="C108" s="20">
        <v>3536</v>
      </c>
      <c r="D108" s="20"/>
      <c r="E108" s="191">
        <v>35</v>
      </c>
      <c r="F108" s="191">
        <v>11.1</v>
      </c>
      <c r="G108" s="191">
        <v>78.3</v>
      </c>
      <c r="H108" s="191">
        <v>70.2</v>
      </c>
      <c r="I108" s="191" t="s">
        <v>439</v>
      </c>
      <c r="J108" s="191">
        <v>6.9</v>
      </c>
      <c r="K108" s="191" t="s">
        <v>439</v>
      </c>
      <c r="L108" s="191" t="s">
        <v>439</v>
      </c>
      <c r="M108" s="191" t="s">
        <v>439</v>
      </c>
    </row>
    <row r="109" spans="1:13" s="189" customFormat="1" ht="12.75" customHeight="1">
      <c r="A109" s="61"/>
      <c r="B109" s="144" t="s">
        <v>31</v>
      </c>
      <c r="C109" s="20">
        <v>1298</v>
      </c>
      <c r="D109" s="20"/>
      <c r="E109" s="191">
        <v>61.6</v>
      </c>
      <c r="F109" s="191">
        <v>36</v>
      </c>
      <c r="G109" s="191">
        <v>89.4</v>
      </c>
      <c r="H109" s="191">
        <v>83.9</v>
      </c>
      <c r="I109" s="191" t="s">
        <v>439</v>
      </c>
      <c r="J109" s="191">
        <v>14.2</v>
      </c>
      <c r="K109" s="191" t="s">
        <v>439</v>
      </c>
      <c r="L109" s="191" t="s">
        <v>439</v>
      </c>
      <c r="M109" s="191" t="s">
        <v>439</v>
      </c>
    </row>
    <row r="110" spans="1:13" s="189" customFormat="1" ht="12.75" customHeight="1">
      <c r="A110" s="61"/>
      <c r="B110" s="144" t="s">
        <v>32</v>
      </c>
      <c r="C110" s="20">
        <v>682</v>
      </c>
      <c r="D110" s="20"/>
      <c r="E110" s="191">
        <v>62.9</v>
      </c>
      <c r="F110" s="191">
        <v>39.4</v>
      </c>
      <c r="G110" s="191">
        <v>89.1</v>
      </c>
      <c r="H110" s="191">
        <v>87.2</v>
      </c>
      <c r="I110" s="191" t="s">
        <v>439</v>
      </c>
      <c r="J110" s="191">
        <v>17.9</v>
      </c>
      <c r="K110" s="191" t="s">
        <v>439</v>
      </c>
      <c r="L110" s="191" t="s">
        <v>439</v>
      </c>
      <c r="M110" s="191" t="s">
        <v>439</v>
      </c>
    </row>
    <row r="111" spans="1:13" s="189" customFormat="1" ht="12.75" customHeight="1">
      <c r="A111" s="61"/>
      <c r="B111" s="144" t="s">
        <v>33</v>
      </c>
      <c r="C111" s="20">
        <v>48</v>
      </c>
      <c r="D111" s="20"/>
      <c r="E111" s="191">
        <v>45.8</v>
      </c>
      <c r="F111" s="191">
        <v>35.4</v>
      </c>
      <c r="G111" s="191">
        <v>66.7</v>
      </c>
      <c r="H111" s="191">
        <v>62.5</v>
      </c>
      <c r="I111" s="191" t="s">
        <v>439</v>
      </c>
      <c r="J111" s="191">
        <v>12.5</v>
      </c>
      <c r="K111" s="191" t="s">
        <v>439</v>
      </c>
      <c r="L111" s="191" t="s">
        <v>439</v>
      </c>
      <c r="M111" s="191" t="s">
        <v>439</v>
      </c>
    </row>
    <row r="112" spans="1:13" s="189" customFormat="1" ht="12.75" customHeight="1">
      <c r="A112" s="61"/>
      <c r="B112" s="144" t="s">
        <v>34</v>
      </c>
      <c r="C112" s="20">
        <v>2007</v>
      </c>
      <c r="D112" s="20"/>
      <c r="E112" s="191">
        <v>50.1</v>
      </c>
      <c r="F112" s="191">
        <v>29.8</v>
      </c>
      <c r="G112" s="191">
        <v>78.3</v>
      </c>
      <c r="H112" s="191">
        <v>74.1</v>
      </c>
      <c r="I112" s="191" t="s">
        <v>439</v>
      </c>
      <c r="J112" s="191">
        <v>14.8</v>
      </c>
      <c r="K112" s="191" t="s">
        <v>439</v>
      </c>
      <c r="L112" s="191" t="s">
        <v>439</v>
      </c>
      <c r="M112" s="191" t="s">
        <v>439</v>
      </c>
    </row>
    <row r="113" spans="1:13" s="189" customFormat="1" ht="12.75" customHeight="1">
      <c r="A113" s="61"/>
      <c r="B113" s="144" t="s">
        <v>35</v>
      </c>
      <c r="C113" s="20">
        <v>3953</v>
      </c>
      <c r="D113" s="20"/>
      <c r="E113" s="191">
        <v>40.3</v>
      </c>
      <c r="F113" s="191">
        <v>22.3</v>
      </c>
      <c r="G113" s="191">
        <v>65.3</v>
      </c>
      <c r="H113" s="191">
        <v>61.2</v>
      </c>
      <c r="I113" s="191" t="s">
        <v>439</v>
      </c>
      <c r="J113" s="191">
        <v>9.2</v>
      </c>
      <c r="K113" s="191" t="s">
        <v>439</v>
      </c>
      <c r="L113" s="191" t="s">
        <v>439</v>
      </c>
      <c r="M113" s="191" t="s">
        <v>439</v>
      </c>
    </row>
    <row r="114" spans="1:13" s="189" customFormat="1" ht="12.75" customHeight="1">
      <c r="A114" s="61"/>
      <c r="B114" s="144" t="s">
        <v>36</v>
      </c>
      <c r="C114" s="20">
        <v>3846</v>
      </c>
      <c r="D114" s="20"/>
      <c r="E114" s="191">
        <v>51.4</v>
      </c>
      <c r="F114" s="191">
        <v>26.6</v>
      </c>
      <c r="G114" s="191">
        <v>83.3</v>
      </c>
      <c r="H114" s="191">
        <v>79.8</v>
      </c>
      <c r="I114" s="191" t="s">
        <v>439</v>
      </c>
      <c r="J114" s="191">
        <v>11.4</v>
      </c>
      <c r="K114" s="191" t="s">
        <v>439</v>
      </c>
      <c r="L114" s="191" t="s">
        <v>439</v>
      </c>
      <c r="M114" s="191" t="s">
        <v>439</v>
      </c>
    </row>
    <row r="115" spans="1:16" s="193" customFormat="1" ht="12.75" customHeight="1">
      <c r="A115" s="154"/>
      <c r="B115" s="149" t="s">
        <v>501</v>
      </c>
      <c r="C115" s="17">
        <v>63166</v>
      </c>
      <c r="D115" s="17"/>
      <c r="E115" s="192">
        <v>34</v>
      </c>
      <c r="F115" s="192">
        <v>13.7</v>
      </c>
      <c r="G115" s="192">
        <v>69.8</v>
      </c>
      <c r="H115" s="192">
        <v>64.4</v>
      </c>
      <c r="I115" s="192" t="s">
        <v>439</v>
      </c>
      <c r="J115" s="192">
        <v>5.5</v>
      </c>
      <c r="K115" s="192" t="s">
        <v>439</v>
      </c>
      <c r="L115" s="192" t="s">
        <v>439</v>
      </c>
      <c r="M115" s="192" t="s">
        <v>439</v>
      </c>
      <c r="N115" s="189"/>
      <c r="O115" s="189"/>
      <c r="P115" s="189"/>
    </row>
    <row r="116" spans="1:13" s="189" customFormat="1" ht="12.75" customHeight="1">
      <c r="A116" s="319"/>
      <c r="B116" s="320"/>
      <c r="C116" s="20"/>
      <c r="D116" s="20"/>
      <c r="E116" s="191"/>
      <c r="F116" s="191"/>
      <c r="G116" s="191"/>
      <c r="H116" s="191"/>
      <c r="I116" s="191"/>
      <c r="J116" s="191"/>
      <c r="K116" s="191"/>
      <c r="L116" s="191"/>
      <c r="M116" s="191"/>
    </row>
    <row r="117" spans="1:13" s="189" customFormat="1" ht="12.75" customHeight="1">
      <c r="A117" s="303">
        <v>2011</v>
      </c>
      <c r="B117" s="303"/>
      <c r="C117" s="20"/>
      <c r="D117" s="20"/>
      <c r="E117" s="191"/>
      <c r="F117" s="191"/>
      <c r="G117" s="191"/>
      <c r="H117" s="191"/>
      <c r="I117" s="191"/>
      <c r="J117" s="191"/>
      <c r="K117" s="191"/>
      <c r="L117" s="191"/>
      <c r="M117" s="191"/>
    </row>
    <row r="118" spans="1:13" ht="3.75" customHeight="1">
      <c r="A118" s="139"/>
      <c r="B118" s="88"/>
      <c r="C118" s="135"/>
      <c r="D118" s="135"/>
      <c r="E118" s="184"/>
      <c r="F118" s="184"/>
      <c r="G118" s="184"/>
      <c r="H118" s="184"/>
      <c r="I118" s="184"/>
      <c r="J118" s="184"/>
      <c r="K118" s="184"/>
      <c r="L118" s="184"/>
      <c r="M118" s="184"/>
    </row>
    <row r="119" spans="1:13" ht="12.75" customHeight="1">
      <c r="A119" s="139" t="s">
        <v>654</v>
      </c>
      <c r="B119" s="88"/>
      <c r="C119" s="135"/>
      <c r="D119" s="135"/>
      <c r="E119" s="184"/>
      <c r="F119" s="184"/>
      <c r="G119" s="184"/>
      <c r="H119" s="184"/>
      <c r="I119" s="184"/>
      <c r="J119" s="184"/>
      <c r="K119" s="184"/>
      <c r="L119" s="184"/>
      <c r="M119" s="184"/>
    </row>
    <row r="120" spans="1:13" ht="12.75" customHeight="1">
      <c r="A120" s="128"/>
      <c r="B120" s="128" t="s">
        <v>19</v>
      </c>
      <c r="C120" s="130">
        <v>430382</v>
      </c>
      <c r="D120" s="130"/>
      <c r="E120" s="183">
        <v>88.9</v>
      </c>
      <c r="F120" s="183">
        <v>69.5</v>
      </c>
      <c r="G120" s="183">
        <v>98.6</v>
      </c>
      <c r="H120" s="183">
        <v>98.1</v>
      </c>
      <c r="I120" s="183">
        <v>70</v>
      </c>
      <c r="J120" s="183">
        <v>34.5</v>
      </c>
      <c r="K120" s="183">
        <v>63.4</v>
      </c>
      <c r="L120" s="183">
        <v>26.7</v>
      </c>
      <c r="M120" s="183">
        <v>19.4</v>
      </c>
    </row>
    <row r="121" spans="1:13" ht="12.75" customHeight="1">
      <c r="A121" s="128"/>
      <c r="B121" s="128" t="s">
        <v>20</v>
      </c>
      <c r="C121" s="130">
        <v>135894</v>
      </c>
      <c r="D121" s="130"/>
      <c r="E121" s="183">
        <v>53.8</v>
      </c>
      <c r="F121" s="183">
        <v>22.1</v>
      </c>
      <c r="G121" s="183">
        <v>84.4</v>
      </c>
      <c r="H121" s="183">
        <v>80.6</v>
      </c>
      <c r="I121" s="183">
        <v>22.7</v>
      </c>
      <c r="J121" s="183">
        <v>8.7</v>
      </c>
      <c r="K121" s="183">
        <v>17.4</v>
      </c>
      <c r="L121" s="183">
        <v>5.5</v>
      </c>
      <c r="M121" s="183">
        <v>2.6</v>
      </c>
    </row>
    <row r="122" spans="1:13" ht="12.75" customHeight="1">
      <c r="A122" s="128"/>
      <c r="B122" s="24" t="s">
        <v>21</v>
      </c>
      <c r="C122" s="135">
        <v>114688</v>
      </c>
      <c r="D122" s="135"/>
      <c r="E122" s="184">
        <v>59.2</v>
      </c>
      <c r="F122" s="184">
        <v>24.7</v>
      </c>
      <c r="G122" s="184">
        <v>90.5</v>
      </c>
      <c r="H122" s="184">
        <v>87.4</v>
      </c>
      <c r="I122" s="184">
        <v>25.3</v>
      </c>
      <c r="J122" s="184">
        <v>9.8</v>
      </c>
      <c r="K122" s="184">
        <v>19.3</v>
      </c>
      <c r="L122" s="184">
        <v>6.1</v>
      </c>
      <c r="M122" s="184">
        <v>2.8</v>
      </c>
    </row>
    <row r="123" spans="1:13" ht="12.75" customHeight="1">
      <c r="A123" s="128"/>
      <c r="B123" s="24" t="s">
        <v>112</v>
      </c>
      <c r="C123" s="135">
        <v>75289</v>
      </c>
      <c r="D123" s="135"/>
      <c r="E123" s="184">
        <v>64.7</v>
      </c>
      <c r="F123" s="184">
        <v>27.5</v>
      </c>
      <c r="G123" s="184">
        <v>94.6</v>
      </c>
      <c r="H123" s="184">
        <v>92.2</v>
      </c>
      <c r="I123" s="184">
        <v>28.1</v>
      </c>
      <c r="J123" s="184">
        <v>11.1</v>
      </c>
      <c r="K123" s="184">
        <v>21.7</v>
      </c>
      <c r="L123" s="184">
        <v>7</v>
      </c>
      <c r="M123" s="184">
        <v>3.2</v>
      </c>
    </row>
    <row r="124" spans="1:13" ht="12.75" customHeight="1">
      <c r="A124" s="128"/>
      <c r="B124" s="24" t="s">
        <v>113</v>
      </c>
      <c r="C124" s="135">
        <v>39399</v>
      </c>
      <c r="D124" s="135"/>
      <c r="E124" s="184">
        <v>48.6</v>
      </c>
      <c r="F124" s="184">
        <v>19.2</v>
      </c>
      <c r="G124" s="184">
        <v>82.7</v>
      </c>
      <c r="H124" s="184">
        <v>78.2</v>
      </c>
      <c r="I124" s="184">
        <v>20</v>
      </c>
      <c r="J124" s="184">
        <v>7.4</v>
      </c>
      <c r="K124" s="184">
        <v>14.8</v>
      </c>
      <c r="L124" s="184">
        <v>4.5</v>
      </c>
      <c r="M124" s="184">
        <v>2.2</v>
      </c>
    </row>
    <row r="125" spans="1:13" ht="12.75" customHeight="1">
      <c r="A125" s="128"/>
      <c r="B125" s="24" t="s">
        <v>24</v>
      </c>
      <c r="C125" s="135">
        <v>21206</v>
      </c>
      <c r="D125" s="135"/>
      <c r="E125" s="184">
        <v>24.9</v>
      </c>
      <c r="F125" s="184">
        <v>8.5</v>
      </c>
      <c r="G125" s="184">
        <v>51.3</v>
      </c>
      <c r="H125" s="184">
        <v>43.8</v>
      </c>
      <c r="I125" s="184">
        <v>8.7</v>
      </c>
      <c r="J125" s="184">
        <v>2.8</v>
      </c>
      <c r="K125" s="184">
        <v>7.1</v>
      </c>
      <c r="L125" s="184">
        <v>2.1</v>
      </c>
      <c r="M125" s="184">
        <v>1.1</v>
      </c>
    </row>
    <row r="126" spans="1:13" ht="12.75" customHeight="1">
      <c r="A126" s="128"/>
      <c r="B126" s="72" t="s">
        <v>492</v>
      </c>
      <c r="C126" s="135">
        <v>656</v>
      </c>
      <c r="D126" s="135"/>
      <c r="E126" s="184">
        <v>75.6</v>
      </c>
      <c r="F126" s="184">
        <v>59.3</v>
      </c>
      <c r="G126" s="184">
        <v>91.2</v>
      </c>
      <c r="H126" s="184">
        <v>89.3</v>
      </c>
      <c r="I126" s="184">
        <v>59.8</v>
      </c>
      <c r="J126" s="184">
        <v>36.1</v>
      </c>
      <c r="K126" s="184">
        <v>53.7</v>
      </c>
      <c r="L126" s="184">
        <v>25.6</v>
      </c>
      <c r="M126" s="184">
        <v>18.6</v>
      </c>
    </row>
    <row r="127" spans="1:13" ht="12.75" customHeight="1">
      <c r="A127" s="61"/>
      <c r="B127" s="61" t="s">
        <v>18</v>
      </c>
      <c r="C127" s="130">
        <v>566932</v>
      </c>
      <c r="D127" s="130"/>
      <c r="E127" s="183">
        <v>80.5</v>
      </c>
      <c r="F127" s="183">
        <v>58.2</v>
      </c>
      <c r="G127" s="183">
        <v>95.2</v>
      </c>
      <c r="H127" s="183">
        <v>93.9</v>
      </c>
      <c r="I127" s="183">
        <v>58.7</v>
      </c>
      <c r="J127" s="183">
        <v>28.3</v>
      </c>
      <c r="K127" s="183">
        <v>52.4</v>
      </c>
      <c r="L127" s="183">
        <v>21.6</v>
      </c>
      <c r="M127" s="183">
        <v>15.4</v>
      </c>
    </row>
    <row r="128" spans="1:13" ht="12.75" customHeight="1">
      <c r="A128" s="61"/>
      <c r="B128" s="72"/>
      <c r="C128" s="135"/>
      <c r="D128" s="20"/>
      <c r="E128" s="184"/>
      <c r="F128" s="184"/>
      <c r="G128" s="184"/>
      <c r="H128" s="184"/>
      <c r="I128" s="184"/>
      <c r="J128" s="184"/>
      <c r="K128" s="184"/>
      <c r="L128" s="184"/>
      <c r="M128" s="184"/>
    </row>
    <row r="129" spans="1:13" ht="12.75" customHeight="1">
      <c r="A129" s="142" t="s">
        <v>502</v>
      </c>
      <c r="B129" s="72"/>
      <c r="C129" s="135"/>
      <c r="D129" s="20"/>
      <c r="E129" s="184"/>
      <c r="F129" s="184"/>
      <c r="G129" s="184"/>
      <c r="H129" s="184"/>
      <c r="I129" s="184"/>
      <c r="J129" s="184"/>
      <c r="K129" s="184"/>
      <c r="L129" s="184"/>
      <c r="M129" s="184"/>
    </row>
    <row r="130" spans="1:13" ht="12.75" customHeight="1">
      <c r="A130" s="61"/>
      <c r="B130" s="143" t="s">
        <v>25</v>
      </c>
      <c r="C130" s="135">
        <v>7944</v>
      </c>
      <c r="D130" s="135"/>
      <c r="E130" s="184">
        <v>51.3</v>
      </c>
      <c r="F130" s="184">
        <v>16.9</v>
      </c>
      <c r="G130" s="184">
        <v>89</v>
      </c>
      <c r="H130" s="184">
        <v>84.2</v>
      </c>
      <c r="I130" s="184">
        <v>17.3</v>
      </c>
      <c r="J130" s="184">
        <v>4.6</v>
      </c>
      <c r="K130" s="184">
        <v>13.7</v>
      </c>
      <c r="L130" s="184">
        <v>3.2</v>
      </c>
      <c r="M130" s="184">
        <v>1.4</v>
      </c>
    </row>
    <row r="131" spans="1:13" ht="12.75" customHeight="1">
      <c r="A131" s="61"/>
      <c r="B131" s="143" t="s">
        <v>26</v>
      </c>
      <c r="C131" s="135">
        <v>13396</v>
      </c>
      <c r="D131" s="135"/>
      <c r="E131" s="184">
        <v>30.4</v>
      </c>
      <c r="F131" s="184">
        <v>4.1</v>
      </c>
      <c r="G131" s="184">
        <v>66.6</v>
      </c>
      <c r="H131" s="184">
        <v>58.3</v>
      </c>
      <c r="I131" s="184">
        <v>4.2</v>
      </c>
      <c r="J131" s="184">
        <v>2.4</v>
      </c>
      <c r="K131" s="184">
        <v>2.7</v>
      </c>
      <c r="L131" s="184">
        <v>0.8</v>
      </c>
      <c r="M131" s="184">
        <v>0.2</v>
      </c>
    </row>
    <row r="132" spans="1:13" ht="12.75" customHeight="1">
      <c r="A132" s="61"/>
      <c r="B132" s="143" t="s">
        <v>27</v>
      </c>
      <c r="C132" s="135">
        <v>2148</v>
      </c>
      <c r="D132" s="135"/>
      <c r="E132" s="184">
        <v>4.3</v>
      </c>
      <c r="F132" s="184">
        <v>0.5</v>
      </c>
      <c r="G132" s="184">
        <v>10.8</v>
      </c>
      <c r="H132" s="184">
        <v>7.4</v>
      </c>
      <c r="I132" s="184">
        <v>0.5</v>
      </c>
      <c r="J132" s="184">
        <v>0.3</v>
      </c>
      <c r="K132" s="184">
        <v>0.3</v>
      </c>
      <c r="L132" s="184" t="s">
        <v>61</v>
      </c>
      <c r="M132" s="184" t="s">
        <v>61</v>
      </c>
    </row>
    <row r="133" spans="1:13" ht="12.75" customHeight="1">
      <c r="A133" s="61"/>
      <c r="B133" s="143" t="s">
        <v>28</v>
      </c>
      <c r="C133" s="135">
        <v>495</v>
      </c>
      <c r="D133" s="135"/>
      <c r="E133" s="184">
        <v>3</v>
      </c>
      <c r="F133" s="184">
        <v>1</v>
      </c>
      <c r="G133" s="184">
        <v>6.3</v>
      </c>
      <c r="H133" s="184">
        <v>4.6</v>
      </c>
      <c r="I133" s="184">
        <v>1</v>
      </c>
      <c r="J133" s="184" t="s">
        <v>61</v>
      </c>
      <c r="K133" s="184">
        <v>0.8</v>
      </c>
      <c r="L133" s="184" t="s">
        <v>61</v>
      </c>
      <c r="M133" s="184" t="s">
        <v>61</v>
      </c>
    </row>
    <row r="134" spans="1:13" ht="12.75" customHeight="1">
      <c r="A134" s="61"/>
      <c r="B134" s="143" t="s">
        <v>29</v>
      </c>
      <c r="C134" s="135">
        <v>21081</v>
      </c>
      <c r="D134" s="135"/>
      <c r="E134" s="184">
        <v>38.9</v>
      </c>
      <c r="F134" s="184">
        <v>16.6</v>
      </c>
      <c r="G134" s="184">
        <v>71</v>
      </c>
      <c r="H134" s="184">
        <v>66.3</v>
      </c>
      <c r="I134" s="184">
        <v>17.6</v>
      </c>
      <c r="J134" s="184">
        <v>5.4</v>
      </c>
      <c r="K134" s="184">
        <v>12</v>
      </c>
      <c r="L134" s="184">
        <v>3.3</v>
      </c>
      <c r="M134" s="184">
        <v>1.3</v>
      </c>
    </row>
    <row r="135" spans="1:13" ht="12.75" customHeight="1">
      <c r="A135" s="61"/>
      <c r="B135" s="144" t="s">
        <v>30</v>
      </c>
      <c r="C135" s="135">
        <v>3501</v>
      </c>
      <c r="D135" s="135"/>
      <c r="E135" s="184">
        <v>43.2</v>
      </c>
      <c r="F135" s="184">
        <v>12.9</v>
      </c>
      <c r="G135" s="184">
        <v>81.3</v>
      </c>
      <c r="H135" s="184">
        <v>73.5</v>
      </c>
      <c r="I135" s="184">
        <v>13.1</v>
      </c>
      <c r="J135" s="184">
        <v>7.1</v>
      </c>
      <c r="K135" s="184">
        <v>10.1</v>
      </c>
      <c r="L135" s="184">
        <v>3.5</v>
      </c>
      <c r="M135" s="184">
        <v>1.6</v>
      </c>
    </row>
    <row r="136" spans="1:13" ht="12.75" customHeight="1">
      <c r="A136" s="61"/>
      <c r="B136" s="143" t="s">
        <v>31</v>
      </c>
      <c r="C136" s="135">
        <v>1361</v>
      </c>
      <c r="D136" s="135"/>
      <c r="E136" s="184">
        <v>69.1</v>
      </c>
      <c r="F136" s="184">
        <v>39.7</v>
      </c>
      <c r="G136" s="184">
        <v>91</v>
      </c>
      <c r="H136" s="184">
        <v>85.7</v>
      </c>
      <c r="I136" s="184">
        <v>40</v>
      </c>
      <c r="J136" s="184">
        <v>16.2</v>
      </c>
      <c r="K136" s="184">
        <v>34.8</v>
      </c>
      <c r="L136" s="184">
        <v>12.8</v>
      </c>
      <c r="M136" s="184">
        <v>7.7</v>
      </c>
    </row>
    <row r="137" spans="1:13" ht="12.75" customHeight="1">
      <c r="A137" s="61"/>
      <c r="B137" s="144" t="s">
        <v>32</v>
      </c>
      <c r="C137" s="135">
        <v>702</v>
      </c>
      <c r="D137" s="135"/>
      <c r="E137" s="184">
        <v>67.1</v>
      </c>
      <c r="F137" s="184">
        <v>43.9</v>
      </c>
      <c r="G137" s="184">
        <v>89.7</v>
      </c>
      <c r="H137" s="184">
        <v>87.6</v>
      </c>
      <c r="I137" s="184">
        <v>44.2</v>
      </c>
      <c r="J137" s="184">
        <v>21.8</v>
      </c>
      <c r="K137" s="184">
        <v>39.9</v>
      </c>
      <c r="L137" s="184">
        <v>15.8</v>
      </c>
      <c r="M137" s="184">
        <v>11.1</v>
      </c>
    </row>
    <row r="138" spans="1:13" ht="12.75" customHeight="1">
      <c r="A138" s="61"/>
      <c r="B138" s="143" t="s">
        <v>33</v>
      </c>
      <c r="C138" s="135">
        <v>49</v>
      </c>
      <c r="D138" s="135"/>
      <c r="E138" s="184">
        <v>36.7</v>
      </c>
      <c r="F138" s="184">
        <v>26.5</v>
      </c>
      <c r="G138" s="184">
        <v>69.4</v>
      </c>
      <c r="H138" s="184">
        <v>59.2</v>
      </c>
      <c r="I138" s="184">
        <v>28.6</v>
      </c>
      <c r="J138" s="184" t="s">
        <v>61</v>
      </c>
      <c r="K138" s="184">
        <v>18.4</v>
      </c>
      <c r="L138" s="184">
        <v>10.2</v>
      </c>
      <c r="M138" s="184" t="s">
        <v>61</v>
      </c>
    </row>
    <row r="139" spans="1:13" ht="12.75" customHeight="1">
      <c r="A139" s="61"/>
      <c r="B139" s="143" t="s">
        <v>34</v>
      </c>
      <c r="C139" s="135">
        <v>1994</v>
      </c>
      <c r="D139" s="135"/>
      <c r="E139" s="184">
        <v>54.3</v>
      </c>
      <c r="F139" s="184">
        <v>29.3</v>
      </c>
      <c r="G139" s="184">
        <v>78.1</v>
      </c>
      <c r="H139" s="184">
        <v>73.7</v>
      </c>
      <c r="I139" s="184">
        <v>29.9</v>
      </c>
      <c r="J139" s="184">
        <v>11.7</v>
      </c>
      <c r="K139" s="184">
        <v>25</v>
      </c>
      <c r="L139" s="184">
        <v>8.6</v>
      </c>
      <c r="M139" s="184">
        <v>5.2</v>
      </c>
    </row>
    <row r="140" spans="1:13" ht="12.75" customHeight="1">
      <c r="A140" s="61"/>
      <c r="B140" s="143" t="s">
        <v>35</v>
      </c>
      <c r="C140" s="135">
        <v>4406</v>
      </c>
      <c r="D140" s="135"/>
      <c r="E140" s="184">
        <v>43.5</v>
      </c>
      <c r="F140" s="184">
        <v>24.4</v>
      </c>
      <c r="G140" s="184">
        <v>65.8</v>
      </c>
      <c r="H140" s="184">
        <v>61.7</v>
      </c>
      <c r="I140" s="184">
        <v>24.9</v>
      </c>
      <c r="J140" s="184">
        <v>8.5</v>
      </c>
      <c r="K140" s="184">
        <v>21</v>
      </c>
      <c r="L140" s="184">
        <v>7.1</v>
      </c>
      <c r="M140" s="184">
        <v>4</v>
      </c>
    </row>
    <row r="141" spans="1:13" ht="12.75" customHeight="1">
      <c r="A141" s="61"/>
      <c r="B141" s="144" t="s">
        <v>36</v>
      </c>
      <c r="C141" s="135">
        <v>3528</v>
      </c>
      <c r="D141" s="135"/>
      <c r="E141" s="184">
        <v>57.5</v>
      </c>
      <c r="F141" s="184">
        <v>28.2</v>
      </c>
      <c r="G141" s="184">
        <v>85.5</v>
      </c>
      <c r="H141" s="184">
        <v>81.9</v>
      </c>
      <c r="I141" s="184">
        <v>29.4</v>
      </c>
      <c r="J141" s="184">
        <v>12.6</v>
      </c>
      <c r="K141" s="184">
        <v>22.9</v>
      </c>
      <c r="L141" s="184">
        <v>7.6</v>
      </c>
      <c r="M141" s="184">
        <v>4.6</v>
      </c>
    </row>
    <row r="142" spans="1:16" s="164" customFormat="1" ht="12.75" customHeight="1">
      <c r="A142" s="185"/>
      <c r="B142" s="145" t="s">
        <v>501</v>
      </c>
      <c r="C142" s="32">
        <v>60605</v>
      </c>
      <c r="D142" s="32"/>
      <c r="E142" s="186">
        <v>40.3</v>
      </c>
      <c r="F142" s="186">
        <v>15.5</v>
      </c>
      <c r="G142" s="186">
        <v>71.7</v>
      </c>
      <c r="H142" s="186">
        <v>66.2</v>
      </c>
      <c r="I142" s="186">
        <v>16.1</v>
      </c>
      <c r="J142" s="186">
        <v>5.8</v>
      </c>
      <c r="K142" s="186">
        <v>12.1</v>
      </c>
      <c r="L142" s="186">
        <v>3.7</v>
      </c>
      <c r="M142" s="186">
        <v>1.8</v>
      </c>
      <c r="N142" s="172"/>
      <c r="O142" s="172"/>
      <c r="P142" s="172"/>
    </row>
    <row r="143" spans="1:13" ht="15">
      <c r="A143" s="128"/>
      <c r="B143" s="187"/>
      <c r="C143" s="24"/>
      <c r="D143" s="24"/>
      <c r="E143" s="24"/>
      <c r="F143" s="24"/>
      <c r="G143" s="24"/>
      <c r="H143" s="24"/>
      <c r="I143" s="24"/>
      <c r="J143" s="24"/>
      <c r="K143" s="24"/>
      <c r="L143" s="24"/>
      <c r="M143" s="147" t="s">
        <v>37</v>
      </c>
    </row>
    <row r="144" spans="1:16" s="189" customFormat="1" ht="15">
      <c r="A144" s="188" t="s">
        <v>493</v>
      </c>
      <c r="B144" s="188"/>
      <c r="C144" s="188"/>
      <c r="D144" s="188"/>
      <c r="E144" s="188"/>
      <c r="F144" s="188"/>
      <c r="G144" s="188"/>
      <c r="H144" s="188"/>
      <c r="I144" s="188"/>
      <c r="J144" s="188"/>
      <c r="K144" s="188"/>
      <c r="L144" s="24"/>
      <c r="M144" s="24"/>
      <c r="N144" s="172"/>
      <c r="O144" s="172"/>
      <c r="P144" s="172"/>
    </row>
    <row r="145" spans="1:16" s="189" customFormat="1" ht="15">
      <c r="A145" s="87" t="s">
        <v>494</v>
      </c>
      <c r="B145" s="188"/>
      <c r="C145" s="188"/>
      <c r="D145" s="188"/>
      <c r="E145" s="188"/>
      <c r="F145" s="188"/>
      <c r="G145" s="188"/>
      <c r="H145" s="188"/>
      <c r="I145" s="188"/>
      <c r="J145" s="188"/>
      <c r="K145" s="188"/>
      <c r="L145" s="24"/>
      <c r="M145" s="24"/>
      <c r="N145" s="172"/>
      <c r="O145" s="172"/>
      <c r="P145" s="172"/>
    </row>
    <row r="146" spans="1:16" s="189" customFormat="1" ht="15">
      <c r="A146" s="87" t="s">
        <v>495</v>
      </c>
      <c r="B146" s="188"/>
      <c r="C146" s="188"/>
      <c r="D146" s="188"/>
      <c r="E146" s="188"/>
      <c r="F146" s="188"/>
      <c r="G146" s="188"/>
      <c r="H146" s="188"/>
      <c r="I146" s="188"/>
      <c r="J146" s="188"/>
      <c r="K146" s="188"/>
      <c r="L146" s="188"/>
      <c r="M146" s="24"/>
      <c r="N146" s="172"/>
      <c r="O146" s="172"/>
      <c r="P146" s="172"/>
    </row>
    <row r="147" spans="1:16" s="189" customFormat="1" ht="15">
      <c r="A147" s="190" t="s">
        <v>496</v>
      </c>
      <c r="B147" s="190"/>
      <c r="C147" s="190"/>
      <c r="D147" s="190"/>
      <c r="E147" s="190"/>
      <c r="F147" s="190"/>
      <c r="G147" s="190"/>
      <c r="H147" s="190"/>
      <c r="I147" s="190"/>
      <c r="J147" s="190"/>
      <c r="K147" s="190"/>
      <c r="L147" s="190"/>
      <c r="M147" s="190"/>
      <c r="N147" s="190"/>
      <c r="O147" s="190"/>
      <c r="P147" s="190"/>
    </row>
    <row r="148" spans="1:16" s="189" customFormat="1" ht="15">
      <c r="A148" s="87" t="s">
        <v>655</v>
      </c>
      <c r="B148" s="87"/>
      <c r="C148" s="24"/>
      <c r="D148" s="24"/>
      <c r="E148" s="24"/>
      <c r="F148" s="24"/>
      <c r="G148" s="24"/>
      <c r="H148" s="24"/>
      <c r="I148" s="24"/>
      <c r="J148" s="24"/>
      <c r="K148" s="24"/>
      <c r="L148" s="24"/>
      <c r="M148" s="24"/>
      <c r="N148" s="172"/>
      <c r="O148" s="172"/>
      <c r="P148" s="172"/>
    </row>
    <row r="149" spans="1:16" s="189" customFormat="1" ht="15">
      <c r="A149" s="87" t="s">
        <v>499</v>
      </c>
      <c r="B149" s="87"/>
      <c r="C149" s="24"/>
      <c r="D149" s="24"/>
      <c r="E149" s="24"/>
      <c r="F149" s="24"/>
      <c r="G149" s="24"/>
      <c r="H149" s="24"/>
      <c r="I149" s="24"/>
      <c r="J149" s="24"/>
      <c r="K149" s="24"/>
      <c r="L149" s="24"/>
      <c r="M149" s="24"/>
      <c r="N149" s="172"/>
      <c r="O149" s="172"/>
      <c r="P149" s="172"/>
    </row>
    <row r="150" spans="1:16" s="189" customFormat="1" ht="15">
      <c r="A150" s="87" t="s">
        <v>500</v>
      </c>
      <c r="B150" s="87"/>
      <c r="C150" s="24"/>
      <c r="D150" s="24"/>
      <c r="E150" s="24"/>
      <c r="F150" s="24"/>
      <c r="G150" s="24"/>
      <c r="H150" s="24"/>
      <c r="I150" s="24"/>
      <c r="J150" s="24"/>
      <c r="K150" s="24"/>
      <c r="L150" s="24"/>
      <c r="M150" s="24"/>
      <c r="N150" s="172"/>
      <c r="O150" s="172"/>
      <c r="P150" s="172"/>
    </row>
    <row r="151" spans="1:16" s="189" customFormat="1" ht="15">
      <c r="A151" s="172"/>
      <c r="B151" s="87"/>
      <c r="C151" s="87"/>
      <c r="D151" s="24"/>
      <c r="E151" s="24"/>
      <c r="F151" s="88"/>
      <c r="G151" s="88"/>
      <c r="H151" s="88"/>
      <c r="I151" s="24"/>
      <c r="J151" s="24"/>
      <c r="K151" s="24"/>
      <c r="L151" s="24"/>
      <c r="M151" s="24"/>
      <c r="N151" s="172"/>
      <c r="O151" s="172"/>
      <c r="P151" s="172"/>
    </row>
    <row r="152" spans="1:13" ht="15">
      <c r="A152" s="168" t="s">
        <v>43</v>
      </c>
      <c r="B152" s="87"/>
      <c r="C152" s="87"/>
      <c r="D152" s="24"/>
      <c r="E152" s="88"/>
      <c r="F152" s="88"/>
      <c r="G152" s="24"/>
      <c r="H152" s="24"/>
      <c r="I152" s="24"/>
      <c r="J152" s="24"/>
      <c r="K152" s="24"/>
      <c r="L152" s="24"/>
      <c r="M152" s="24"/>
    </row>
    <row r="153" spans="1:16" s="189" customFormat="1" ht="15">
      <c r="A153" s="87" t="s">
        <v>497</v>
      </c>
      <c r="B153" s="87"/>
      <c r="C153" s="87"/>
      <c r="D153" s="24"/>
      <c r="E153" s="24"/>
      <c r="F153" s="88"/>
      <c r="G153" s="88"/>
      <c r="H153" s="88"/>
      <c r="I153" s="24"/>
      <c r="J153" s="24"/>
      <c r="K153" s="24"/>
      <c r="L153" s="24"/>
      <c r="M153" s="24"/>
      <c r="N153" s="172"/>
      <c r="O153" s="172"/>
      <c r="P153" s="172"/>
    </row>
    <row r="154" spans="2:8" ht="15">
      <c r="B154" s="87"/>
      <c r="C154" s="87"/>
      <c r="D154" s="24"/>
      <c r="E154" s="88"/>
      <c r="F154" s="88"/>
      <c r="G154" s="24"/>
      <c r="H154" s="24"/>
    </row>
  </sheetData>
  <sheetProtection/>
  <mergeCells count="11">
    <mergeCell ref="C6:C7"/>
    <mergeCell ref="E6:M6"/>
    <mergeCell ref="A34:B34"/>
    <mergeCell ref="A117:B117"/>
    <mergeCell ref="A8:B8"/>
    <mergeCell ref="A35:B35"/>
    <mergeCell ref="A61:B61"/>
    <mergeCell ref="A63:B63"/>
    <mergeCell ref="A89:B89"/>
    <mergeCell ref="A90:B90"/>
    <mergeCell ref="A116:B116"/>
  </mergeCells>
  <dataValidations count="2">
    <dataValidation type="list" allowBlank="1" showInputMessage="1" showErrorMessage="1" sqref="IN4:IO4">
      <formula1>'Table 2.28'!#REF!</formula1>
    </dataValidation>
    <dataValidation type="list" allowBlank="1" showInputMessage="1" showErrorMessage="1" sqref="IN3">
      <formula1>'Table 2.28'!#REF!</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Q64"/>
  <sheetViews>
    <sheetView zoomScalePageLayoutView="0" workbookViewId="0" topLeftCell="A1">
      <selection activeCell="A1" sqref="A1"/>
    </sheetView>
  </sheetViews>
  <sheetFormatPr defaultColWidth="9.140625" defaultRowHeight="15"/>
  <cols>
    <col min="1" max="1" width="1.28515625" style="9" customWidth="1"/>
    <col min="2" max="2" width="19.421875" style="9" customWidth="1"/>
    <col min="3" max="3" width="1.57421875" style="9" customWidth="1"/>
    <col min="4" max="6" width="7.140625" style="9" customWidth="1"/>
    <col min="7" max="9" width="6.421875" style="9" customWidth="1"/>
    <col min="10" max="10" width="1.28515625" style="9" customWidth="1"/>
    <col min="11" max="13" width="7.140625" style="9" customWidth="1"/>
    <col min="14" max="16" width="6.421875" style="9" customWidth="1"/>
    <col min="17" max="17" width="1.28515625" style="9" customWidth="1"/>
    <col min="18" max="20" width="7.140625" style="9" customWidth="1"/>
    <col min="21" max="23" width="6.421875" style="9" customWidth="1"/>
    <col min="24" max="24" width="1.28515625" style="9" customWidth="1"/>
    <col min="25" max="33" width="9.140625" style="9" customWidth="1"/>
    <col min="34" max="34" width="0" style="48" hidden="1" customWidth="1"/>
    <col min="35" max="43" width="9.140625" style="48" customWidth="1"/>
    <col min="44" max="16384" width="9.140625" style="9" customWidth="1"/>
  </cols>
  <sheetData>
    <row r="1" spans="1:43" s="3" customFormat="1" ht="12.75">
      <c r="A1" s="43" t="s">
        <v>630</v>
      </c>
      <c r="B1" s="43"/>
      <c r="C1" s="43"/>
      <c r="D1" s="44"/>
      <c r="E1" s="44"/>
      <c r="F1" s="44"/>
      <c r="G1" s="44"/>
      <c r="H1" s="44"/>
      <c r="AH1" s="45" t="s">
        <v>48</v>
      </c>
      <c r="AI1" s="45"/>
      <c r="AJ1" s="45"/>
      <c r="AK1" s="45"/>
      <c r="AL1" s="45"/>
      <c r="AM1" s="45"/>
      <c r="AN1" s="45"/>
      <c r="AO1" s="45"/>
      <c r="AP1" s="45"/>
      <c r="AQ1" s="45"/>
    </row>
    <row r="2" spans="1:43" s="3" customFormat="1" ht="14.25">
      <c r="A2" s="5" t="s">
        <v>59</v>
      </c>
      <c r="B2" s="46"/>
      <c r="C2" s="46"/>
      <c r="D2" s="46"/>
      <c r="E2" s="44"/>
      <c r="F2" s="44"/>
      <c r="G2" s="44"/>
      <c r="H2" s="44"/>
      <c r="AH2" s="45" t="s">
        <v>49</v>
      </c>
      <c r="AI2" s="45"/>
      <c r="AJ2" s="45"/>
      <c r="AK2" s="45"/>
      <c r="AL2" s="45"/>
      <c r="AM2" s="45"/>
      <c r="AN2" s="45"/>
      <c r="AO2" s="45"/>
      <c r="AP2" s="45"/>
      <c r="AQ2" s="45"/>
    </row>
    <row r="3" spans="1:22" s="3" customFormat="1" ht="14.25">
      <c r="A3" s="5" t="s">
        <v>3</v>
      </c>
      <c r="B3" s="44"/>
      <c r="C3" s="44"/>
      <c r="D3" s="44"/>
      <c r="E3" s="47"/>
      <c r="F3" s="47"/>
      <c r="G3" s="44"/>
      <c r="H3" s="44"/>
      <c r="S3" s="45"/>
      <c r="T3" s="45"/>
      <c r="U3" s="45"/>
      <c r="V3" s="45"/>
    </row>
    <row r="4" spans="1:24" s="3" customFormat="1" ht="12.75">
      <c r="A4" s="5" t="s">
        <v>5</v>
      </c>
      <c r="T4" s="45"/>
      <c r="U4" s="45"/>
      <c r="V4" s="45"/>
      <c r="W4" s="45"/>
      <c r="X4" s="45"/>
    </row>
    <row r="5" spans="20:24" s="3" customFormat="1" ht="12.75">
      <c r="T5" s="45"/>
      <c r="U5" s="45"/>
      <c r="V5" s="45"/>
      <c r="W5" s="45"/>
      <c r="X5" s="45"/>
    </row>
    <row r="7" spans="1:43" s="15" customFormat="1" ht="22.5" customHeight="1">
      <c r="A7" s="279" t="s">
        <v>50</v>
      </c>
      <c r="B7" s="279"/>
      <c r="C7" s="49"/>
      <c r="D7" s="282" t="s">
        <v>51</v>
      </c>
      <c r="E7" s="282"/>
      <c r="F7" s="282"/>
      <c r="G7" s="282"/>
      <c r="H7" s="282"/>
      <c r="I7" s="282"/>
      <c r="J7" s="50"/>
      <c r="K7" s="285" t="s">
        <v>52</v>
      </c>
      <c r="L7" s="285"/>
      <c r="M7" s="285"/>
      <c r="N7" s="285"/>
      <c r="O7" s="285"/>
      <c r="P7" s="285"/>
      <c r="Q7" s="51"/>
      <c r="R7" s="282" t="s">
        <v>18</v>
      </c>
      <c r="S7" s="282"/>
      <c r="T7" s="282"/>
      <c r="U7" s="282"/>
      <c r="V7" s="282"/>
      <c r="W7" s="282"/>
      <c r="X7" s="7"/>
      <c r="AH7" s="52"/>
      <c r="AI7" s="52"/>
      <c r="AJ7" s="52"/>
      <c r="AK7" s="52"/>
      <c r="AL7" s="52"/>
      <c r="AM7" s="52"/>
      <c r="AN7" s="52"/>
      <c r="AO7" s="52"/>
      <c r="AP7" s="52"/>
      <c r="AQ7" s="52"/>
    </row>
    <row r="8" spans="1:43" s="15" customFormat="1" ht="38.25" customHeight="1">
      <c r="A8" s="280"/>
      <c r="B8" s="280"/>
      <c r="C8" s="53">
        <v>3</v>
      </c>
      <c r="D8" s="286" t="s">
        <v>53</v>
      </c>
      <c r="E8" s="286"/>
      <c r="F8" s="286"/>
      <c r="G8" s="283" t="s">
        <v>54</v>
      </c>
      <c r="H8" s="283"/>
      <c r="I8" s="283"/>
      <c r="J8" s="53">
        <v>3</v>
      </c>
      <c r="K8" s="284" t="s">
        <v>55</v>
      </c>
      <c r="L8" s="284"/>
      <c r="M8" s="284"/>
      <c r="N8" s="288" t="str">
        <f>G8</f>
        <v>Percentage achieving a good level of development</v>
      </c>
      <c r="O8" s="288"/>
      <c r="P8" s="288"/>
      <c r="Q8" s="100">
        <v>3</v>
      </c>
      <c r="R8" s="286" t="s">
        <v>53</v>
      </c>
      <c r="S8" s="286"/>
      <c r="T8" s="286"/>
      <c r="U8" s="283" t="s">
        <v>54</v>
      </c>
      <c r="V8" s="283"/>
      <c r="W8" s="283"/>
      <c r="X8" s="53">
        <v>3</v>
      </c>
      <c r="AH8" s="52"/>
      <c r="AI8" s="52"/>
      <c r="AJ8" s="52"/>
      <c r="AK8" s="52"/>
      <c r="AL8" s="52"/>
      <c r="AM8" s="52"/>
      <c r="AN8" s="52"/>
      <c r="AO8" s="52"/>
      <c r="AP8" s="52"/>
      <c r="AQ8" s="52"/>
    </row>
    <row r="9" spans="1:43" s="15" customFormat="1" ht="11.25">
      <c r="A9" s="281"/>
      <c r="B9" s="281"/>
      <c r="C9" s="54"/>
      <c r="D9" s="55" t="s">
        <v>0</v>
      </c>
      <c r="E9" s="55" t="s">
        <v>2</v>
      </c>
      <c r="F9" s="55" t="s">
        <v>56</v>
      </c>
      <c r="G9" s="56" t="s">
        <v>0</v>
      </c>
      <c r="H9" s="56" t="s">
        <v>2</v>
      </c>
      <c r="I9" s="56" t="s">
        <v>56</v>
      </c>
      <c r="J9" s="56"/>
      <c r="K9" s="57" t="s">
        <v>0</v>
      </c>
      <c r="L9" s="57" t="s">
        <v>2</v>
      </c>
      <c r="M9" s="57" t="s">
        <v>56</v>
      </c>
      <c r="N9" s="58" t="s">
        <v>0</v>
      </c>
      <c r="O9" s="58" t="s">
        <v>2</v>
      </c>
      <c r="P9" s="58" t="s">
        <v>56</v>
      </c>
      <c r="Q9" s="59"/>
      <c r="R9" s="55" t="s">
        <v>0</v>
      </c>
      <c r="S9" s="55" t="s">
        <v>2</v>
      </c>
      <c r="T9" s="55" t="s">
        <v>56</v>
      </c>
      <c r="U9" s="55" t="s">
        <v>0</v>
      </c>
      <c r="V9" s="55" t="s">
        <v>2</v>
      </c>
      <c r="W9" s="55" t="s">
        <v>56</v>
      </c>
      <c r="X9" s="60"/>
      <c r="AH9" s="52">
        <v>2009</v>
      </c>
      <c r="AI9" s="52"/>
      <c r="AJ9" s="52"/>
      <c r="AK9" s="52"/>
      <c r="AL9" s="52"/>
      <c r="AM9" s="52"/>
      <c r="AN9" s="52"/>
      <c r="AO9" s="52"/>
      <c r="AP9" s="52"/>
      <c r="AQ9" s="52"/>
    </row>
    <row r="10" spans="1:43" s="15" customFormat="1" ht="11.25">
      <c r="A10" s="287">
        <v>2009</v>
      </c>
      <c r="B10" s="287"/>
      <c r="C10" s="97"/>
      <c r="D10" s="98"/>
      <c r="E10" s="98"/>
      <c r="F10" s="98"/>
      <c r="G10" s="99"/>
      <c r="H10" s="99"/>
      <c r="I10" s="99"/>
      <c r="J10" s="99"/>
      <c r="K10" s="98"/>
      <c r="L10" s="98"/>
      <c r="M10" s="98"/>
      <c r="N10" s="99"/>
      <c r="O10" s="99"/>
      <c r="P10" s="101"/>
      <c r="Q10" s="51"/>
      <c r="R10" s="102"/>
      <c r="S10" s="98"/>
      <c r="T10" s="98"/>
      <c r="U10" s="98"/>
      <c r="V10" s="98"/>
      <c r="W10" s="98"/>
      <c r="AH10" s="52"/>
      <c r="AI10" s="52"/>
      <c r="AJ10" s="52"/>
      <c r="AK10" s="52"/>
      <c r="AL10" s="52"/>
      <c r="AM10" s="52"/>
      <c r="AN10" s="52"/>
      <c r="AO10" s="52"/>
      <c r="AP10" s="52"/>
      <c r="AQ10" s="52"/>
    </row>
    <row r="11" spans="1:43" s="64" customFormat="1" ht="11.25">
      <c r="A11" s="61"/>
      <c r="B11" s="61" t="s">
        <v>18</v>
      </c>
      <c r="C11" s="61"/>
      <c r="D11" s="17">
        <v>44883</v>
      </c>
      <c r="E11" s="17">
        <v>43339</v>
      </c>
      <c r="F11" s="17">
        <v>88222</v>
      </c>
      <c r="G11" s="62">
        <v>26</v>
      </c>
      <c r="H11" s="62">
        <v>43</v>
      </c>
      <c r="I11" s="62">
        <v>34</v>
      </c>
      <c r="J11" s="63"/>
      <c r="K11" s="17">
        <v>248098</v>
      </c>
      <c r="L11" s="17">
        <v>235916</v>
      </c>
      <c r="M11" s="17">
        <v>484014</v>
      </c>
      <c r="N11" s="62">
        <v>46</v>
      </c>
      <c r="O11" s="62">
        <v>64</v>
      </c>
      <c r="P11" s="62">
        <v>55</v>
      </c>
      <c r="R11" s="17">
        <v>292981</v>
      </c>
      <c r="S11" s="17">
        <v>279255</v>
      </c>
      <c r="T11" s="17">
        <v>572236</v>
      </c>
      <c r="U11" s="62">
        <v>43</v>
      </c>
      <c r="V11" s="62">
        <v>61</v>
      </c>
      <c r="W11" s="62">
        <v>52</v>
      </c>
      <c r="X11" s="15"/>
      <c r="AH11" s="65">
        <v>2010</v>
      </c>
      <c r="AI11" s="65"/>
      <c r="AJ11" s="65"/>
      <c r="AK11" s="65"/>
      <c r="AL11" s="65"/>
      <c r="AM11" s="65"/>
      <c r="AN11" s="65"/>
      <c r="AO11" s="65"/>
      <c r="AP11" s="65"/>
      <c r="AQ11" s="65"/>
    </row>
    <row r="12" spans="1:43" s="64" customFormat="1" ht="11.25">
      <c r="A12" s="61"/>
      <c r="B12" s="61"/>
      <c r="C12" s="61"/>
      <c r="D12" s="20"/>
      <c r="E12" s="20"/>
      <c r="F12" s="20"/>
      <c r="G12" s="66"/>
      <c r="H12" s="66"/>
      <c r="I12" s="66"/>
      <c r="J12" s="63"/>
      <c r="K12" s="67"/>
      <c r="L12" s="67"/>
      <c r="M12" s="67"/>
      <c r="N12" s="68"/>
      <c r="O12" s="68"/>
      <c r="P12" s="68"/>
      <c r="R12" s="20"/>
      <c r="S12" s="20"/>
      <c r="T12" s="20"/>
      <c r="U12" s="66"/>
      <c r="V12" s="66"/>
      <c r="W12" s="66"/>
      <c r="X12" s="15"/>
      <c r="AH12" s="65">
        <v>2011</v>
      </c>
      <c r="AI12" s="65"/>
      <c r="AJ12" s="65"/>
      <c r="AK12" s="65"/>
      <c r="AL12" s="65"/>
      <c r="AM12" s="65"/>
      <c r="AN12" s="65"/>
      <c r="AO12" s="65"/>
      <c r="AP12" s="65"/>
      <c r="AQ12" s="65"/>
    </row>
    <row r="13" spans="1:43" s="15" customFormat="1" ht="11.25">
      <c r="A13" s="67" t="s">
        <v>627</v>
      </c>
      <c r="B13" s="69"/>
      <c r="C13" s="69"/>
      <c r="D13" s="20"/>
      <c r="E13" s="20"/>
      <c r="F13" s="20"/>
      <c r="G13" s="66"/>
      <c r="H13" s="66"/>
      <c r="I13" s="66"/>
      <c r="J13" s="70"/>
      <c r="K13" s="67"/>
      <c r="L13" s="67"/>
      <c r="M13" s="67"/>
      <c r="N13" s="68"/>
      <c r="O13" s="68"/>
      <c r="P13" s="68"/>
      <c r="R13" s="20"/>
      <c r="S13" s="20"/>
      <c r="T13" s="20"/>
      <c r="U13" s="66"/>
      <c r="V13" s="66"/>
      <c r="W13" s="66"/>
      <c r="X13" s="64"/>
      <c r="AH13" s="71"/>
      <c r="AI13" s="52"/>
      <c r="AJ13" s="52"/>
      <c r="AK13" s="52"/>
      <c r="AL13" s="52"/>
      <c r="AM13" s="52"/>
      <c r="AN13" s="52"/>
      <c r="AO13" s="52"/>
      <c r="AP13" s="52"/>
      <c r="AQ13" s="52"/>
    </row>
    <row r="14" spans="1:43" s="15" customFormat="1" ht="11.25">
      <c r="A14" s="61"/>
      <c r="B14" s="72" t="s">
        <v>19</v>
      </c>
      <c r="C14" s="72"/>
      <c r="D14" s="20">
        <v>34798</v>
      </c>
      <c r="E14" s="20">
        <v>38088</v>
      </c>
      <c r="F14" s="20">
        <v>72886</v>
      </c>
      <c r="G14" s="66">
        <v>31</v>
      </c>
      <c r="H14" s="66">
        <v>47</v>
      </c>
      <c r="I14" s="66">
        <v>40</v>
      </c>
      <c r="J14" s="63"/>
      <c r="K14" s="20">
        <v>214579</v>
      </c>
      <c r="L14" s="20">
        <v>216705</v>
      </c>
      <c r="M14" s="20">
        <v>431284</v>
      </c>
      <c r="N14" s="66">
        <v>50</v>
      </c>
      <c r="O14" s="66">
        <v>67</v>
      </c>
      <c r="P14" s="66">
        <v>58</v>
      </c>
      <c r="R14" s="20">
        <v>249377</v>
      </c>
      <c r="S14" s="20">
        <v>254793</v>
      </c>
      <c r="T14" s="20">
        <v>504170</v>
      </c>
      <c r="U14" s="66">
        <v>47</v>
      </c>
      <c r="V14" s="66">
        <v>64</v>
      </c>
      <c r="W14" s="66">
        <v>56</v>
      </c>
      <c r="AH14" s="52" t="e">
        <f>"Table2b_"&amp;#REF!</f>
        <v>#REF!</v>
      </c>
      <c r="AI14" s="52"/>
      <c r="AJ14" s="52"/>
      <c r="AK14" s="52"/>
      <c r="AL14" s="52"/>
      <c r="AM14" s="52"/>
      <c r="AN14" s="52"/>
      <c r="AO14" s="52"/>
      <c r="AP14" s="52"/>
      <c r="AQ14" s="52"/>
    </row>
    <row r="15" spans="1:43" s="15" customFormat="1" ht="11.25">
      <c r="A15" s="61"/>
      <c r="B15" s="72" t="s">
        <v>20</v>
      </c>
      <c r="C15" s="72"/>
      <c r="D15" s="20">
        <v>10085</v>
      </c>
      <c r="E15" s="20">
        <v>5251</v>
      </c>
      <c r="F15" s="20">
        <v>15336</v>
      </c>
      <c r="G15" s="66">
        <v>9</v>
      </c>
      <c r="H15" s="66">
        <v>14</v>
      </c>
      <c r="I15" s="66">
        <v>11</v>
      </c>
      <c r="J15" s="63"/>
      <c r="K15" s="20">
        <v>26058</v>
      </c>
      <c r="L15" s="20">
        <v>11659</v>
      </c>
      <c r="M15" s="20">
        <v>37717</v>
      </c>
      <c r="N15" s="66">
        <v>15</v>
      </c>
      <c r="O15" s="66">
        <v>22</v>
      </c>
      <c r="P15" s="66">
        <v>17</v>
      </c>
      <c r="R15" s="20">
        <v>36143</v>
      </c>
      <c r="S15" s="20">
        <v>16910</v>
      </c>
      <c r="T15" s="20">
        <v>53053</v>
      </c>
      <c r="U15" s="66">
        <v>13</v>
      </c>
      <c r="V15" s="66">
        <v>20</v>
      </c>
      <c r="W15" s="66">
        <v>15</v>
      </c>
      <c r="AH15" s="52"/>
      <c r="AI15" s="52"/>
      <c r="AJ15" s="52"/>
      <c r="AK15" s="52"/>
      <c r="AL15" s="52"/>
      <c r="AM15" s="52"/>
      <c r="AN15" s="52"/>
      <c r="AO15" s="52"/>
      <c r="AP15" s="52"/>
      <c r="AQ15" s="52"/>
    </row>
    <row r="16" spans="1:43" s="15" customFormat="1" ht="11.25">
      <c r="A16" s="61"/>
      <c r="B16" s="73" t="s">
        <v>21</v>
      </c>
      <c r="C16" s="72"/>
      <c r="D16" s="20">
        <v>9193</v>
      </c>
      <c r="E16" s="20">
        <v>4838</v>
      </c>
      <c r="F16" s="20">
        <v>14031</v>
      </c>
      <c r="G16" s="66">
        <v>10</v>
      </c>
      <c r="H16" s="66">
        <v>14</v>
      </c>
      <c r="I16" s="66">
        <v>11</v>
      </c>
      <c r="J16" s="63"/>
      <c r="K16" s="20">
        <v>22711</v>
      </c>
      <c r="L16" s="20">
        <v>10208</v>
      </c>
      <c r="M16" s="20">
        <v>32919</v>
      </c>
      <c r="N16" s="66">
        <v>17</v>
      </c>
      <c r="O16" s="66">
        <v>25</v>
      </c>
      <c r="P16" s="66">
        <v>19</v>
      </c>
      <c r="R16" s="20">
        <v>31904</v>
      </c>
      <c r="S16" s="20">
        <v>15046</v>
      </c>
      <c r="T16" s="20">
        <v>46950</v>
      </c>
      <c r="U16" s="66">
        <v>15</v>
      </c>
      <c r="V16" s="66">
        <v>21</v>
      </c>
      <c r="W16" s="66">
        <v>17</v>
      </c>
      <c r="AH16" s="52" t="e">
        <f>IF(#REF!="6 or more points in each of the 7 scales of PSE and CLL",0,IF(#REF!="78 or more points across all scales",9,IF(#REF!="A good level of development",18)))</f>
        <v>#REF!</v>
      </c>
      <c r="AI16" s="52"/>
      <c r="AJ16" s="52"/>
      <c r="AK16" s="52"/>
      <c r="AL16" s="52"/>
      <c r="AM16" s="52"/>
      <c r="AN16" s="52"/>
      <c r="AO16" s="52"/>
      <c r="AP16" s="52"/>
      <c r="AQ16" s="52"/>
    </row>
    <row r="17" spans="1:43" s="15" customFormat="1" ht="11.25">
      <c r="A17" s="61"/>
      <c r="B17" s="74" t="s">
        <v>22</v>
      </c>
      <c r="C17" s="72"/>
      <c r="D17" s="20">
        <v>5201</v>
      </c>
      <c r="E17" s="20">
        <v>2991</v>
      </c>
      <c r="F17" s="20">
        <v>8192</v>
      </c>
      <c r="G17" s="66">
        <v>10</v>
      </c>
      <c r="H17" s="66">
        <v>15</v>
      </c>
      <c r="I17" s="66">
        <v>12</v>
      </c>
      <c r="J17" s="63"/>
      <c r="K17" s="20">
        <v>12167</v>
      </c>
      <c r="L17" s="20">
        <v>6092</v>
      </c>
      <c r="M17" s="20">
        <v>18259</v>
      </c>
      <c r="N17" s="66">
        <v>18</v>
      </c>
      <c r="O17" s="66">
        <v>25</v>
      </c>
      <c r="P17" s="66">
        <v>21</v>
      </c>
      <c r="R17" s="20">
        <v>17368</v>
      </c>
      <c r="S17" s="20">
        <v>9083</v>
      </c>
      <c r="T17" s="20">
        <v>26451</v>
      </c>
      <c r="U17" s="66">
        <v>16</v>
      </c>
      <c r="V17" s="66">
        <v>22</v>
      </c>
      <c r="W17" s="66">
        <v>18</v>
      </c>
      <c r="AH17" s="52"/>
      <c r="AI17" s="52"/>
      <c r="AJ17" s="52"/>
      <c r="AK17" s="52"/>
      <c r="AL17" s="52"/>
      <c r="AM17" s="52"/>
      <c r="AN17" s="52"/>
      <c r="AO17" s="52"/>
      <c r="AP17" s="52"/>
      <c r="AQ17" s="52"/>
    </row>
    <row r="18" spans="1:43" s="15" customFormat="1" ht="11.25">
      <c r="A18" s="61"/>
      <c r="B18" s="74" t="s">
        <v>23</v>
      </c>
      <c r="C18" s="72"/>
      <c r="D18" s="20">
        <v>3992</v>
      </c>
      <c r="E18" s="20">
        <v>1847</v>
      </c>
      <c r="F18" s="20">
        <v>5839</v>
      </c>
      <c r="G18" s="66">
        <v>9</v>
      </c>
      <c r="H18" s="66">
        <v>13</v>
      </c>
      <c r="I18" s="66">
        <v>10</v>
      </c>
      <c r="J18" s="63"/>
      <c r="K18" s="20">
        <v>10544</v>
      </c>
      <c r="L18" s="20">
        <v>4116</v>
      </c>
      <c r="M18" s="20">
        <v>14660</v>
      </c>
      <c r="N18" s="66">
        <v>15</v>
      </c>
      <c r="O18" s="66">
        <v>25</v>
      </c>
      <c r="P18" s="66">
        <v>17</v>
      </c>
      <c r="Q18" s="64"/>
      <c r="R18" s="20">
        <v>14536</v>
      </c>
      <c r="S18" s="20">
        <v>5963</v>
      </c>
      <c r="T18" s="20">
        <v>20499</v>
      </c>
      <c r="U18" s="66">
        <v>13</v>
      </c>
      <c r="V18" s="66">
        <v>21</v>
      </c>
      <c r="W18" s="66">
        <v>15</v>
      </c>
      <c r="AH18" s="52"/>
      <c r="AI18" s="52"/>
      <c r="AJ18" s="52"/>
      <c r="AK18" s="52"/>
      <c r="AL18" s="52"/>
      <c r="AM18" s="52"/>
      <c r="AN18" s="52"/>
      <c r="AO18" s="52"/>
      <c r="AP18" s="52"/>
      <c r="AQ18" s="52"/>
    </row>
    <row r="19" spans="1:43" s="15" customFormat="1" ht="11.25">
      <c r="A19" s="61"/>
      <c r="B19" s="73" t="s">
        <v>24</v>
      </c>
      <c r="C19" s="72"/>
      <c r="D19" s="20">
        <v>892</v>
      </c>
      <c r="E19" s="20">
        <v>413</v>
      </c>
      <c r="F19" s="20">
        <v>1305</v>
      </c>
      <c r="G19" s="66">
        <v>2</v>
      </c>
      <c r="H19" s="66">
        <v>4</v>
      </c>
      <c r="I19" s="66">
        <v>2</v>
      </c>
      <c r="J19" s="63"/>
      <c r="K19" s="20">
        <v>3347</v>
      </c>
      <c r="L19" s="20">
        <v>1451</v>
      </c>
      <c r="M19" s="20">
        <v>4798</v>
      </c>
      <c r="N19" s="66">
        <v>4</v>
      </c>
      <c r="O19" s="66">
        <v>6</v>
      </c>
      <c r="P19" s="66">
        <v>5</v>
      </c>
      <c r="R19" s="20">
        <v>4239</v>
      </c>
      <c r="S19" s="20">
        <v>1864</v>
      </c>
      <c r="T19" s="20">
        <v>6103</v>
      </c>
      <c r="U19" s="66">
        <v>4</v>
      </c>
      <c r="V19" s="66">
        <v>5</v>
      </c>
      <c r="W19" s="66">
        <v>4</v>
      </c>
      <c r="AH19" s="52"/>
      <c r="AI19" s="52"/>
      <c r="AJ19" s="52"/>
      <c r="AK19" s="52"/>
      <c r="AL19" s="52"/>
      <c r="AM19" s="52"/>
      <c r="AN19" s="52"/>
      <c r="AO19" s="52"/>
      <c r="AP19" s="52"/>
      <c r="AQ19" s="52"/>
    </row>
    <row r="20" spans="1:43" s="15" customFormat="1" ht="11.25">
      <c r="A20" s="61"/>
      <c r="B20" s="74"/>
      <c r="C20" s="72"/>
      <c r="D20" s="20"/>
      <c r="E20" s="20"/>
      <c r="F20" s="20"/>
      <c r="G20" s="66"/>
      <c r="H20" s="66"/>
      <c r="I20" s="66"/>
      <c r="J20" s="63"/>
      <c r="K20" s="20"/>
      <c r="L20" s="20"/>
      <c r="M20" s="20"/>
      <c r="N20" s="66"/>
      <c r="O20" s="66"/>
      <c r="P20" s="66"/>
      <c r="Q20" s="64"/>
      <c r="R20" s="20"/>
      <c r="S20" s="20"/>
      <c r="T20" s="20"/>
      <c r="U20" s="66"/>
      <c r="V20" s="66"/>
      <c r="W20" s="66"/>
      <c r="AH20" s="52"/>
      <c r="AI20" s="52"/>
      <c r="AJ20" s="52"/>
      <c r="AK20" s="52"/>
      <c r="AL20" s="52"/>
      <c r="AM20" s="52"/>
      <c r="AN20" s="52"/>
      <c r="AO20" s="52"/>
      <c r="AP20" s="52"/>
      <c r="AQ20" s="52"/>
    </row>
    <row r="21" spans="1:43" s="15" customFormat="1" ht="11.25">
      <c r="A21" s="278">
        <v>2010</v>
      </c>
      <c r="B21" s="278"/>
      <c r="C21" s="72"/>
      <c r="D21" s="20"/>
      <c r="E21" s="20"/>
      <c r="F21" s="20"/>
      <c r="G21" s="66"/>
      <c r="H21" s="66"/>
      <c r="I21" s="66"/>
      <c r="J21" s="63"/>
      <c r="K21" s="20"/>
      <c r="L21" s="20"/>
      <c r="M21" s="20"/>
      <c r="N21" s="66"/>
      <c r="O21" s="66"/>
      <c r="P21" s="66"/>
      <c r="Q21" s="64"/>
      <c r="R21" s="20"/>
      <c r="S21" s="20"/>
      <c r="T21" s="20"/>
      <c r="U21" s="66"/>
      <c r="V21" s="66"/>
      <c r="W21" s="66"/>
      <c r="AH21" s="52"/>
      <c r="AI21" s="52"/>
      <c r="AJ21" s="52"/>
      <c r="AK21" s="52"/>
      <c r="AL21" s="52"/>
      <c r="AM21" s="52"/>
      <c r="AN21" s="52"/>
      <c r="AO21" s="52"/>
      <c r="AP21" s="52"/>
      <c r="AQ21" s="52"/>
    </row>
    <row r="22" spans="1:43" s="64" customFormat="1" ht="11.25">
      <c r="A22" s="61"/>
      <c r="B22" s="61" t="s">
        <v>18</v>
      </c>
      <c r="C22" s="61"/>
      <c r="D22" s="17">
        <v>51300</v>
      </c>
      <c r="E22" s="17">
        <v>49490</v>
      </c>
      <c r="F22" s="17">
        <v>100790</v>
      </c>
      <c r="G22" s="62">
        <v>31</v>
      </c>
      <c r="H22" s="62">
        <v>49</v>
      </c>
      <c r="I22" s="62">
        <v>40</v>
      </c>
      <c r="J22" s="63"/>
      <c r="K22" s="17">
        <v>248207</v>
      </c>
      <c r="L22" s="17">
        <v>236102</v>
      </c>
      <c r="M22" s="17">
        <v>484309</v>
      </c>
      <c r="N22" s="62">
        <v>50</v>
      </c>
      <c r="O22" s="62">
        <v>68</v>
      </c>
      <c r="P22" s="62">
        <v>59</v>
      </c>
      <c r="R22" s="17">
        <v>299507</v>
      </c>
      <c r="S22" s="17">
        <v>285592</v>
      </c>
      <c r="T22" s="17">
        <v>585099</v>
      </c>
      <c r="U22" s="62">
        <v>47</v>
      </c>
      <c r="V22" s="62">
        <v>65</v>
      </c>
      <c r="W22" s="62">
        <v>56</v>
      </c>
      <c r="X22" s="15"/>
      <c r="AH22" s="65">
        <v>2010</v>
      </c>
      <c r="AI22" s="65"/>
      <c r="AJ22" s="65"/>
      <c r="AK22" s="65"/>
      <c r="AL22" s="65"/>
      <c r="AM22" s="65"/>
      <c r="AN22" s="65"/>
      <c r="AO22" s="65"/>
      <c r="AP22" s="65"/>
      <c r="AQ22" s="65"/>
    </row>
    <row r="23" spans="1:43" s="64" customFormat="1" ht="11.25">
      <c r="A23" s="61"/>
      <c r="B23" s="61"/>
      <c r="C23" s="61"/>
      <c r="D23" s="20"/>
      <c r="E23" s="20"/>
      <c r="F23" s="20"/>
      <c r="G23" s="66"/>
      <c r="H23" s="66"/>
      <c r="I23" s="66"/>
      <c r="J23" s="63"/>
      <c r="K23" s="67"/>
      <c r="L23" s="67"/>
      <c r="M23" s="67"/>
      <c r="N23" s="68"/>
      <c r="O23" s="68"/>
      <c r="P23" s="68"/>
      <c r="R23" s="20"/>
      <c r="S23" s="20"/>
      <c r="T23" s="20"/>
      <c r="U23" s="66"/>
      <c r="V23" s="66"/>
      <c r="W23" s="66"/>
      <c r="X23" s="15"/>
      <c r="AH23" s="65">
        <v>2011</v>
      </c>
      <c r="AI23" s="65"/>
      <c r="AJ23" s="65"/>
      <c r="AK23" s="65"/>
      <c r="AL23" s="65"/>
      <c r="AM23" s="65"/>
      <c r="AN23" s="65"/>
      <c r="AO23" s="65"/>
      <c r="AP23" s="65"/>
      <c r="AQ23" s="65"/>
    </row>
    <row r="24" spans="1:43" s="15" customFormat="1" ht="11.25">
      <c r="A24" s="265" t="s">
        <v>627</v>
      </c>
      <c r="B24" s="69"/>
      <c r="C24" s="69"/>
      <c r="D24" s="20"/>
      <c r="E24" s="20"/>
      <c r="F24" s="20"/>
      <c r="G24" s="66"/>
      <c r="H24" s="66"/>
      <c r="I24" s="66"/>
      <c r="J24" s="70"/>
      <c r="K24" s="67"/>
      <c r="L24" s="67"/>
      <c r="M24" s="67"/>
      <c r="N24" s="68"/>
      <c r="O24" s="68"/>
      <c r="P24" s="68"/>
      <c r="R24" s="20"/>
      <c r="S24" s="20"/>
      <c r="T24" s="20"/>
      <c r="U24" s="66"/>
      <c r="V24" s="66"/>
      <c r="W24" s="66"/>
      <c r="X24" s="64"/>
      <c r="AH24" s="71"/>
      <c r="AI24" s="52"/>
      <c r="AJ24" s="52"/>
      <c r="AK24" s="52"/>
      <c r="AL24" s="52"/>
      <c r="AM24" s="52"/>
      <c r="AN24" s="52"/>
      <c r="AO24" s="52"/>
      <c r="AP24" s="52"/>
      <c r="AQ24" s="52"/>
    </row>
    <row r="25" spans="1:43" s="15" customFormat="1" ht="11.25">
      <c r="A25" s="61"/>
      <c r="B25" s="72" t="s">
        <v>19</v>
      </c>
      <c r="C25" s="72"/>
      <c r="D25" s="20">
        <v>39634</v>
      </c>
      <c r="E25" s="20">
        <v>43330</v>
      </c>
      <c r="F25" s="20">
        <v>82964</v>
      </c>
      <c r="G25" s="66">
        <v>36</v>
      </c>
      <c r="H25" s="66">
        <v>53</v>
      </c>
      <c r="I25" s="66">
        <v>45</v>
      </c>
      <c r="J25" s="63"/>
      <c r="K25" s="20">
        <v>213312</v>
      </c>
      <c r="L25" s="20">
        <v>216689</v>
      </c>
      <c r="M25" s="20">
        <v>430001</v>
      </c>
      <c r="N25" s="66">
        <v>55</v>
      </c>
      <c r="O25" s="66">
        <v>71</v>
      </c>
      <c r="P25" s="66">
        <v>63</v>
      </c>
      <c r="R25" s="20">
        <v>252946</v>
      </c>
      <c r="S25" s="20">
        <v>260019</v>
      </c>
      <c r="T25" s="20">
        <v>512965</v>
      </c>
      <c r="U25" s="66">
        <v>52</v>
      </c>
      <c r="V25" s="66">
        <v>68</v>
      </c>
      <c r="W25" s="66">
        <v>60</v>
      </c>
      <c r="AH25" s="52" t="str">
        <f>"Table2b_"&amp;P17</f>
        <v>Table2b_21</v>
      </c>
      <c r="AI25" s="52"/>
      <c r="AJ25" s="52"/>
      <c r="AK25" s="52"/>
      <c r="AL25" s="52"/>
      <c r="AM25" s="52"/>
      <c r="AN25" s="52"/>
      <c r="AO25" s="52"/>
      <c r="AP25" s="52"/>
      <c r="AQ25" s="52"/>
    </row>
    <row r="26" spans="1:43" s="15" customFormat="1" ht="11.25">
      <c r="A26" s="61"/>
      <c r="B26" s="72" t="s">
        <v>20</v>
      </c>
      <c r="C26" s="72"/>
      <c r="D26" s="20">
        <v>11666</v>
      </c>
      <c r="E26" s="20">
        <v>6160</v>
      </c>
      <c r="F26" s="20">
        <v>17826</v>
      </c>
      <c r="G26" s="66">
        <v>12</v>
      </c>
      <c r="H26" s="66">
        <v>19</v>
      </c>
      <c r="I26" s="66">
        <v>14</v>
      </c>
      <c r="J26" s="63"/>
      <c r="K26" s="20">
        <v>27773</v>
      </c>
      <c r="L26" s="20">
        <v>12553</v>
      </c>
      <c r="M26" s="20">
        <v>40326</v>
      </c>
      <c r="N26" s="66">
        <v>18</v>
      </c>
      <c r="O26" s="66">
        <v>27</v>
      </c>
      <c r="P26" s="66">
        <v>21</v>
      </c>
      <c r="R26" s="20">
        <v>39439</v>
      </c>
      <c r="S26" s="20">
        <v>18713</v>
      </c>
      <c r="T26" s="20">
        <v>58152</v>
      </c>
      <c r="U26" s="66">
        <v>16</v>
      </c>
      <c r="V26" s="66">
        <v>24</v>
      </c>
      <c r="W26" s="66">
        <v>19</v>
      </c>
      <c r="AH26" s="52"/>
      <c r="AI26" s="52"/>
      <c r="AJ26" s="52"/>
      <c r="AK26" s="52"/>
      <c r="AL26" s="52"/>
      <c r="AM26" s="52"/>
      <c r="AN26" s="52"/>
      <c r="AO26" s="52"/>
      <c r="AP26" s="52"/>
      <c r="AQ26" s="52"/>
    </row>
    <row r="27" spans="1:43" s="15" customFormat="1" ht="11.25">
      <c r="A27" s="61"/>
      <c r="B27" s="73" t="s">
        <v>21</v>
      </c>
      <c r="C27" s="72"/>
      <c r="D27" s="20">
        <v>10612</v>
      </c>
      <c r="E27" s="20">
        <v>5697</v>
      </c>
      <c r="F27" s="20">
        <v>16309</v>
      </c>
      <c r="G27" s="66">
        <v>12</v>
      </c>
      <c r="H27" s="66">
        <v>20</v>
      </c>
      <c r="I27" s="66">
        <v>15</v>
      </c>
      <c r="J27" s="63"/>
      <c r="K27" s="20">
        <v>24442</v>
      </c>
      <c r="L27" s="20">
        <v>11019</v>
      </c>
      <c r="M27" s="20">
        <v>35461</v>
      </c>
      <c r="N27" s="66">
        <v>19</v>
      </c>
      <c r="O27" s="66">
        <v>30</v>
      </c>
      <c r="P27" s="66">
        <v>23</v>
      </c>
      <c r="R27" s="20">
        <v>35054</v>
      </c>
      <c r="S27" s="20">
        <v>16716</v>
      </c>
      <c r="T27" s="20">
        <v>51770</v>
      </c>
      <c r="U27" s="66">
        <v>17</v>
      </c>
      <c r="V27" s="66">
        <v>27</v>
      </c>
      <c r="W27" s="66">
        <v>20</v>
      </c>
      <c r="AH27" s="52" t="b">
        <f>IF(P16="6 or more points in each of the 7 scales of PSE and CLL",0,IF(P16="78 or more points across all scales",9,IF(P16="A good level of development",18)))</f>
        <v>0</v>
      </c>
      <c r="AI27" s="52"/>
      <c r="AJ27" s="52"/>
      <c r="AK27" s="52"/>
      <c r="AL27" s="52"/>
      <c r="AM27" s="52"/>
      <c r="AN27" s="52"/>
      <c r="AO27" s="52"/>
      <c r="AP27" s="52"/>
      <c r="AQ27" s="52"/>
    </row>
    <row r="28" spans="1:43" s="15" customFormat="1" ht="11.25">
      <c r="A28" s="61"/>
      <c r="B28" s="74" t="s">
        <v>22</v>
      </c>
      <c r="C28" s="72"/>
      <c r="D28" s="20">
        <v>5932</v>
      </c>
      <c r="E28" s="20">
        <v>3519</v>
      </c>
      <c r="F28" s="20">
        <v>9451</v>
      </c>
      <c r="G28" s="66">
        <v>14</v>
      </c>
      <c r="H28" s="66">
        <v>23</v>
      </c>
      <c r="I28" s="66">
        <v>17</v>
      </c>
      <c r="J28" s="63"/>
      <c r="K28" s="20">
        <v>12903</v>
      </c>
      <c r="L28" s="20">
        <v>6519</v>
      </c>
      <c r="M28" s="20">
        <v>19422</v>
      </c>
      <c r="N28" s="66">
        <v>21</v>
      </c>
      <c r="O28" s="66">
        <v>31</v>
      </c>
      <c r="P28" s="66">
        <v>24</v>
      </c>
      <c r="R28" s="20">
        <v>18835</v>
      </c>
      <c r="S28" s="20">
        <v>10038</v>
      </c>
      <c r="T28" s="20">
        <v>28873</v>
      </c>
      <c r="U28" s="66">
        <v>19</v>
      </c>
      <c r="V28" s="66">
        <v>28</v>
      </c>
      <c r="W28" s="66">
        <v>22</v>
      </c>
      <c r="AH28" s="52"/>
      <c r="AI28" s="52"/>
      <c r="AJ28" s="52"/>
      <c r="AK28" s="52"/>
      <c r="AL28" s="52"/>
      <c r="AM28" s="52"/>
      <c r="AN28" s="52"/>
      <c r="AO28" s="52"/>
      <c r="AP28" s="52"/>
      <c r="AQ28" s="52"/>
    </row>
    <row r="29" spans="1:43" s="15" customFormat="1" ht="11.25">
      <c r="A29" s="61"/>
      <c r="B29" s="74" t="s">
        <v>23</v>
      </c>
      <c r="C29" s="72"/>
      <c r="D29" s="20">
        <v>4680</v>
      </c>
      <c r="E29" s="20">
        <v>2178</v>
      </c>
      <c r="F29" s="20">
        <v>6858</v>
      </c>
      <c r="G29" s="66">
        <v>11</v>
      </c>
      <c r="H29" s="66">
        <v>17</v>
      </c>
      <c r="I29" s="66">
        <v>13</v>
      </c>
      <c r="J29" s="63"/>
      <c r="K29" s="20">
        <v>11539</v>
      </c>
      <c r="L29" s="20">
        <v>4500</v>
      </c>
      <c r="M29" s="20">
        <v>16039</v>
      </c>
      <c r="N29" s="66">
        <v>17</v>
      </c>
      <c r="O29" s="66">
        <v>29</v>
      </c>
      <c r="P29" s="66">
        <v>21</v>
      </c>
      <c r="Q29" s="64"/>
      <c r="R29" s="20">
        <v>16219</v>
      </c>
      <c r="S29" s="20">
        <v>6678</v>
      </c>
      <c r="T29" s="20">
        <v>22897</v>
      </c>
      <c r="U29" s="66">
        <v>16</v>
      </c>
      <c r="V29" s="66">
        <v>25</v>
      </c>
      <c r="W29" s="66">
        <v>18</v>
      </c>
      <c r="AH29" s="52"/>
      <c r="AI29" s="52"/>
      <c r="AJ29" s="52"/>
      <c r="AK29" s="52"/>
      <c r="AL29" s="52"/>
      <c r="AM29" s="52"/>
      <c r="AN29" s="52"/>
      <c r="AO29" s="52"/>
      <c r="AP29" s="52"/>
      <c r="AQ29" s="52"/>
    </row>
    <row r="30" spans="1:43" s="15" customFormat="1" ht="11.25">
      <c r="A30" s="61"/>
      <c r="B30" s="73" t="s">
        <v>24</v>
      </c>
      <c r="C30" s="72"/>
      <c r="D30" s="20">
        <v>1054</v>
      </c>
      <c r="E30" s="20">
        <v>463</v>
      </c>
      <c r="F30" s="20">
        <v>1517</v>
      </c>
      <c r="G30" s="66">
        <v>3</v>
      </c>
      <c r="H30" s="66">
        <v>4</v>
      </c>
      <c r="I30" s="66">
        <v>3</v>
      </c>
      <c r="J30" s="63"/>
      <c r="K30" s="20">
        <v>3331</v>
      </c>
      <c r="L30" s="20">
        <v>1534</v>
      </c>
      <c r="M30" s="20">
        <v>4865</v>
      </c>
      <c r="N30" s="66">
        <v>4</v>
      </c>
      <c r="O30" s="66">
        <v>7</v>
      </c>
      <c r="P30" s="66">
        <v>5</v>
      </c>
      <c r="R30" s="20">
        <v>4385</v>
      </c>
      <c r="S30" s="20">
        <v>1997</v>
      </c>
      <c r="T30" s="20">
        <v>6382</v>
      </c>
      <c r="U30" s="66">
        <v>4</v>
      </c>
      <c r="V30" s="66">
        <v>6</v>
      </c>
      <c r="W30" s="66">
        <v>5</v>
      </c>
      <c r="AH30" s="52"/>
      <c r="AI30" s="52"/>
      <c r="AJ30" s="52"/>
      <c r="AK30" s="52"/>
      <c r="AL30" s="52"/>
      <c r="AM30" s="52"/>
      <c r="AN30" s="52"/>
      <c r="AO30" s="52"/>
      <c r="AP30" s="52"/>
      <c r="AQ30" s="52"/>
    </row>
    <row r="31" spans="1:43" s="15" customFormat="1" ht="11.25">
      <c r="A31" s="61"/>
      <c r="B31" s="74"/>
      <c r="C31" s="72"/>
      <c r="D31" s="20"/>
      <c r="E31" s="20"/>
      <c r="F31" s="20"/>
      <c r="G31" s="66"/>
      <c r="H31" s="66"/>
      <c r="I31" s="66"/>
      <c r="J31" s="63"/>
      <c r="K31" s="20"/>
      <c r="L31" s="20"/>
      <c r="M31" s="20"/>
      <c r="N31" s="66"/>
      <c r="O31" s="66"/>
      <c r="P31" s="66"/>
      <c r="Q31" s="64"/>
      <c r="R31" s="20"/>
      <c r="S31" s="20"/>
      <c r="T31" s="20"/>
      <c r="U31" s="66"/>
      <c r="V31" s="66"/>
      <c r="W31" s="66"/>
      <c r="AH31" s="52"/>
      <c r="AI31" s="52"/>
      <c r="AJ31" s="52"/>
      <c r="AK31" s="52"/>
      <c r="AL31" s="52"/>
      <c r="AM31" s="52"/>
      <c r="AN31" s="52"/>
      <c r="AO31" s="52"/>
      <c r="AP31" s="52"/>
      <c r="AQ31" s="52"/>
    </row>
    <row r="32" spans="1:43" s="15" customFormat="1" ht="11.25">
      <c r="A32" s="278">
        <v>2011</v>
      </c>
      <c r="B32" s="278"/>
      <c r="C32" s="72"/>
      <c r="D32" s="20"/>
      <c r="E32" s="20"/>
      <c r="F32" s="20"/>
      <c r="G32" s="66"/>
      <c r="H32" s="66"/>
      <c r="I32" s="66"/>
      <c r="J32" s="63"/>
      <c r="K32" s="20"/>
      <c r="L32" s="20"/>
      <c r="M32" s="20"/>
      <c r="N32" s="66"/>
      <c r="O32" s="66"/>
      <c r="P32" s="66"/>
      <c r="Q32" s="64"/>
      <c r="R32" s="20"/>
      <c r="S32" s="20"/>
      <c r="T32" s="20"/>
      <c r="U32" s="66"/>
      <c r="V32" s="66"/>
      <c r="W32" s="66"/>
      <c r="AH32" s="52"/>
      <c r="AI32" s="52"/>
      <c r="AJ32" s="52"/>
      <c r="AK32" s="52"/>
      <c r="AL32" s="52"/>
      <c r="AM32" s="52"/>
      <c r="AN32" s="52"/>
      <c r="AO32" s="52"/>
      <c r="AP32" s="52"/>
      <c r="AQ32" s="52"/>
    </row>
    <row r="33" spans="1:43" s="64" customFormat="1" ht="11.25">
      <c r="A33" s="61"/>
      <c r="B33" s="61" t="s">
        <v>18</v>
      </c>
      <c r="C33" s="61"/>
      <c r="D33" s="17">
        <v>54653</v>
      </c>
      <c r="E33" s="17">
        <v>53066</v>
      </c>
      <c r="F33" s="17">
        <v>107719</v>
      </c>
      <c r="G33" s="62">
        <v>34</v>
      </c>
      <c r="H33" s="62">
        <v>53</v>
      </c>
      <c r="I33" s="62">
        <v>44</v>
      </c>
      <c r="J33" s="63"/>
      <c r="K33" s="17">
        <v>250799</v>
      </c>
      <c r="L33" s="17">
        <v>238374</v>
      </c>
      <c r="M33" s="17">
        <v>489173</v>
      </c>
      <c r="N33" s="62">
        <v>53</v>
      </c>
      <c r="O33" s="62">
        <v>71</v>
      </c>
      <c r="P33" s="62">
        <v>62</v>
      </c>
      <c r="R33" s="17">
        <v>305452</v>
      </c>
      <c r="S33" s="17">
        <v>291440</v>
      </c>
      <c r="T33" s="17">
        <v>596892</v>
      </c>
      <c r="U33" s="62">
        <v>50</v>
      </c>
      <c r="V33" s="62">
        <v>68</v>
      </c>
      <c r="W33" s="62">
        <v>59</v>
      </c>
      <c r="X33" s="15"/>
      <c r="AH33" s="65">
        <v>2010</v>
      </c>
      <c r="AI33" s="65"/>
      <c r="AJ33" s="65"/>
      <c r="AK33" s="65"/>
      <c r="AL33" s="65"/>
      <c r="AM33" s="65"/>
      <c r="AN33" s="65"/>
      <c r="AO33" s="65"/>
      <c r="AP33" s="65"/>
      <c r="AQ33" s="65"/>
    </row>
    <row r="34" spans="1:43" s="64" customFormat="1" ht="11.25">
      <c r="A34" s="61"/>
      <c r="B34" s="61"/>
      <c r="C34" s="61"/>
      <c r="D34" s="20"/>
      <c r="E34" s="20"/>
      <c r="F34" s="20"/>
      <c r="G34" s="66"/>
      <c r="H34" s="66"/>
      <c r="I34" s="66"/>
      <c r="J34" s="63"/>
      <c r="K34" s="67"/>
      <c r="L34" s="67"/>
      <c r="M34" s="67"/>
      <c r="N34" s="68"/>
      <c r="O34" s="68"/>
      <c r="P34" s="68"/>
      <c r="R34" s="20"/>
      <c r="S34" s="20"/>
      <c r="T34" s="20"/>
      <c r="U34" s="66"/>
      <c r="V34" s="66"/>
      <c r="W34" s="66"/>
      <c r="X34" s="15"/>
      <c r="AH34" s="65">
        <v>2011</v>
      </c>
      <c r="AI34" s="65"/>
      <c r="AJ34" s="65"/>
      <c r="AK34" s="65"/>
      <c r="AL34" s="65"/>
      <c r="AM34" s="65"/>
      <c r="AN34" s="65"/>
      <c r="AO34" s="65"/>
      <c r="AP34" s="65"/>
      <c r="AQ34" s="65"/>
    </row>
    <row r="35" spans="1:43" s="15" customFormat="1" ht="11.25">
      <c r="A35" s="265" t="s">
        <v>627</v>
      </c>
      <c r="B35" s="69"/>
      <c r="C35" s="69"/>
      <c r="D35" s="20"/>
      <c r="E35" s="20"/>
      <c r="F35" s="20"/>
      <c r="G35" s="66"/>
      <c r="H35" s="66"/>
      <c r="I35" s="66"/>
      <c r="J35" s="70"/>
      <c r="K35" s="67"/>
      <c r="L35" s="67"/>
      <c r="M35" s="67"/>
      <c r="N35" s="68"/>
      <c r="O35" s="68"/>
      <c r="P35" s="68"/>
      <c r="R35" s="20"/>
      <c r="S35" s="20"/>
      <c r="T35" s="20"/>
      <c r="U35" s="66"/>
      <c r="V35" s="66"/>
      <c r="W35" s="66"/>
      <c r="X35" s="64"/>
      <c r="AH35" s="71"/>
      <c r="AI35" s="52"/>
      <c r="AJ35" s="52"/>
      <c r="AK35" s="52"/>
      <c r="AL35" s="52"/>
      <c r="AM35" s="52"/>
      <c r="AN35" s="52"/>
      <c r="AO35" s="52"/>
      <c r="AP35" s="52"/>
      <c r="AQ35" s="52"/>
    </row>
    <row r="36" spans="1:43" s="15" customFormat="1" ht="11.25">
      <c r="A36" s="61"/>
      <c r="B36" s="72" t="s">
        <v>19</v>
      </c>
      <c r="C36" s="72"/>
      <c r="D36" s="20">
        <v>42210</v>
      </c>
      <c r="E36" s="20">
        <v>46691</v>
      </c>
      <c r="F36" s="20">
        <v>88901</v>
      </c>
      <c r="G36" s="66">
        <v>41</v>
      </c>
      <c r="H36" s="66">
        <v>58</v>
      </c>
      <c r="I36" s="66">
        <v>49</v>
      </c>
      <c r="J36" s="63"/>
      <c r="K36" s="20">
        <v>216115</v>
      </c>
      <c r="L36" s="20">
        <v>219321</v>
      </c>
      <c r="M36" s="20">
        <v>435436</v>
      </c>
      <c r="N36" s="66">
        <v>58</v>
      </c>
      <c r="O36" s="66">
        <v>74</v>
      </c>
      <c r="P36" s="66">
        <v>66</v>
      </c>
      <c r="R36" s="20">
        <v>258325</v>
      </c>
      <c r="S36" s="20">
        <v>266012</v>
      </c>
      <c r="T36" s="20">
        <v>524337</v>
      </c>
      <c r="U36" s="66">
        <v>55</v>
      </c>
      <c r="V36" s="66">
        <v>71</v>
      </c>
      <c r="W36" s="66">
        <v>63</v>
      </c>
      <c r="AH36" s="52" t="str">
        <f>"Table2b_"&amp;P28</f>
        <v>Table2b_24</v>
      </c>
      <c r="AI36" s="52"/>
      <c r="AJ36" s="52"/>
      <c r="AK36" s="52"/>
      <c r="AL36" s="52"/>
      <c r="AM36" s="52"/>
      <c r="AN36" s="52"/>
      <c r="AO36" s="52"/>
      <c r="AP36" s="52"/>
      <c r="AQ36" s="52"/>
    </row>
    <row r="37" spans="1:43" s="15" customFormat="1" ht="11.25">
      <c r="A37" s="61"/>
      <c r="B37" s="72" t="s">
        <v>20</v>
      </c>
      <c r="C37" s="72"/>
      <c r="D37" s="20">
        <v>12443</v>
      </c>
      <c r="E37" s="20">
        <v>6375</v>
      </c>
      <c r="F37" s="20">
        <v>18818</v>
      </c>
      <c r="G37" s="66">
        <v>13</v>
      </c>
      <c r="H37" s="66">
        <v>22</v>
      </c>
      <c r="I37" s="66">
        <v>16</v>
      </c>
      <c r="J37" s="63"/>
      <c r="K37" s="20">
        <v>27576</v>
      </c>
      <c r="L37" s="20">
        <v>12218</v>
      </c>
      <c r="M37" s="20">
        <v>39794</v>
      </c>
      <c r="N37" s="66">
        <v>20</v>
      </c>
      <c r="O37" s="66">
        <v>29</v>
      </c>
      <c r="P37" s="66">
        <v>23</v>
      </c>
      <c r="R37" s="20">
        <v>40019</v>
      </c>
      <c r="S37" s="20">
        <v>18593</v>
      </c>
      <c r="T37" s="20">
        <v>58612</v>
      </c>
      <c r="U37" s="66">
        <v>18</v>
      </c>
      <c r="V37" s="66">
        <v>27</v>
      </c>
      <c r="W37" s="66">
        <v>21</v>
      </c>
      <c r="AH37" s="52"/>
      <c r="AI37" s="52"/>
      <c r="AJ37" s="52"/>
      <c r="AK37" s="52"/>
      <c r="AL37" s="52"/>
      <c r="AM37" s="52"/>
      <c r="AN37" s="52"/>
      <c r="AO37" s="52"/>
      <c r="AP37" s="52"/>
      <c r="AQ37" s="52"/>
    </row>
    <row r="38" spans="1:43" s="15" customFormat="1" ht="11.25">
      <c r="A38" s="61"/>
      <c r="B38" s="73" t="s">
        <v>21</v>
      </c>
      <c r="C38" s="72"/>
      <c r="D38" s="20">
        <v>11227</v>
      </c>
      <c r="E38" s="20">
        <v>5850</v>
      </c>
      <c r="F38" s="20">
        <v>17077</v>
      </c>
      <c r="G38" s="66">
        <v>15</v>
      </c>
      <c r="H38" s="66">
        <v>23</v>
      </c>
      <c r="I38" s="66">
        <v>18</v>
      </c>
      <c r="J38" s="63"/>
      <c r="K38" s="20">
        <v>24181</v>
      </c>
      <c r="L38" s="20">
        <v>10666</v>
      </c>
      <c r="M38" s="20">
        <v>34847</v>
      </c>
      <c r="N38" s="66">
        <v>22</v>
      </c>
      <c r="O38" s="66">
        <v>33</v>
      </c>
      <c r="P38" s="66">
        <v>25</v>
      </c>
      <c r="R38" s="20">
        <v>35408</v>
      </c>
      <c r="S38" s="20">
        <v>16516</v>
      </c>
      <c r="T38" s="20">
        <v>51924</v>
      </c>
      <c r="U38" s="66">
        <v>19</v>
      </c>
      <c r="V38" s="66">
        <v>29</v>
      </c>
      <c r="W38" s="66">
        <v>23</v>
      </c>
      <c r="AH38" s="52" t="b">
        <f>IF(P27="6 or more points in each of the 7 scales of PSE and CLL",0,IF(P27="78 or more points across all scales",9,IF(P27="A good level of development",18)))</f>
        <v>0</v>
      </c>
      <c r="AI38" s="52"/>
      <c r="AJ38" s="52"/>
      <c r="AK38" s="52"/>
      <c r="AL38" s="52"/>
      <c r="AM38" s="52"/>
      <c r="AN38" s="52"/>
      <c r="AO38" s="52"/>
      <c r="AP38" s="52"/>
      <c r="AQ38" s="52"/>
    </row>
    <row r="39" spans="1:43" s="15" customFormat="1" ht="11.25">
      <c r="A39" s="61"/>
      <c r="B39" s="74" t="s">
        <v>22</v>
      </c>
      <c r="C39" s="72"/>
      <c r="D39" s="20">
        <v>5935</v>
      </c>
      <c r="E39" s="20">
        <v>3442</v>
      </c>
      <c r="F39" s="20">
        <v>9377</v>
      </c>
      <c r="G39" s="66">
        <v>16</v>
      </c>
      <c r="H39" s="66">
        <v>24</v>
      </c>
      <c r="I39" s="66">
        <v>19</v>
      </c>
      <c r="J39" s="63"/>
      <c r="K39" s="20">
        <v>12364</v>
      </c>
      <c r="L39" s="20">
        <v>5992</v>
      </c>
      <c r="M39" s="20">
        <v>18356</v>
      </c>
      <c r="N39" s="66">
        <v>23</v>
      </c>
      <c r="O39" s="66">
        <v>33</v>
      </c>
      <c r="P39" s="66">
        <v>26</v>
      </c>
      <c r="R39" s="20">
        <v>18299</v>
      </c>
      <c r="S39" s="20">
        <v>9434</v>
      </c>
      <c r="T39" s="20">
        <v>27733</v>
      </c>
      <c r="U39" s="66">
        <v>21</v>
      </c>
      <c r="V39" s="66">
        <v>29</v>
      </c>
      <c r="W39" s="66">
        <v>24</v>
      </c>
      <c r="AH39" s="52"/>
      <c r="AI39" s="52"/>
      <c r="AJ39" s="52"/>
      <c r="AK39" s="52"/>
      <c r="AL39" s="52"/>
      <c r="AM39" s="52"/>
      <c r="AN39" s="52"/>
      <c r="AO39" s="52"/>
      <c r="AP39" s="52"/>
      <c r="AQ39" s="52"/>
    </row>
    <row r="40" spans="1:43" s="15" customFormat="1" ht="11.25">
      <c r="A40" s="61"/>
      <c r="B40" s="74" t="s">
        <v>23</v>
      </c>
      <c r="C40" s="72"/>
      <c r="D40" s="20">
        <v>5292</v>
      </c>
      <c r="E40" s="20">
        <v>2408</v>
      </c>
      <c r="F40" s="20">
        <v>7700</v>
      </c>
      <c r="G40" s="66">
        <v>13</v>
      </c>
      <c r="H40" s="66">
        <v>22</v>
      </c>
      <c r="I40" s="66">
        <v>16</v>
      </c>
      <c r="J40" s="63"/>
      <c r="K40" s="20">
        <v>11817</v>
      </c>
      <c r="L40" s="20">
        <v>4674</v>
      </c>
      <c r="M40" s="20">
        <v>16491</v>
      </c>
      <c r="N40" s="66">
        <v>20</v>
      </c>
      <c r="O40" s="66">
        <v>32</v>
      </c>
      <c r="P40" s="66">
        <v>24</v>
      </c>
      <c r="Q40" s="64"/>
      <c r="R40" s="20">
        <v>17109</v>
      </c>
      <c r="S40" s="20">
        <v>7082</v>
      </c>
      <c r="T40" s="20">
        <v>24191</v>
      </c>
      <c r="U40" s="66">
        <v>18</v>
      </c>
      <c r="V40" s="66">
        <v>29</v>
      </c>
      <c r="W40" s="66">
        <v>21</v>
      </c>
      <c r="AH40" s="52"/>
      <c r="AI40" s="52"/>
      <c r="AJ40" s="52"/>
      <c r="AK40" s="52"/>
      <c r="AL40" s="52"/>
      <c r="AM40" s="52"/>
      <c r="AN40" s="52"/>
      <c r="AO40" s="52"/>
      <c r="AP40" s="52"/>
      <c r="AQ40" s="52"/>
    </row>
    <row r="41" spans="1:43" s="15" customFormat="1" ht="11.25">
      <c r="A41" s="75"/>
      <c r="B41" s="76" t="s">
        <v>24</v>
      </c>
      <c r="C41" s="77"/>
      <c r="D41" s="78">
        <v>1216</v>
      </c>
      <c r="E41" s="78">
        <v>525</v>
      </c>
      <c r="F41" s="78">
        <v>1741</v>
      </c>
      <c r="G41" s="79">
        <v>2</v>
      </c>
      <c r="H41" s="79">
        <v>4</v>
      </c>
      <c r="I41" s="79">
        <v>3</v>
      </c>
      <c r="J41" s="80"/>
      <c r="K41" s="78">
        <v>3395</v>
      </c>
      <c r="L41" s="78">
        <v>1552</v>
      </c>
      <c r="M41" s="78">
        <v>4947</v>
      </c>
      <c r="N41" s="79">
        <v>4</v>
      </c>
      <c r="O41" s="79">
        <v>8</v>
      </c>
      <c r="P41" s="79">
        <v>5</v>
      </c>
      <c r="Q41" s="60"/>
      <c r="R41" s="78">
        <v>4611</v>
      </c>
      <c r="S41" s="78">
        <v>2077</v>
      </c>
      <c r="T41" s="78">
        <v>6688</v>
      </c>
      <c r="U41" s="79">
        <v>4</v>
      </c>
      <c r="V41" s="79">
        <v>7</v>
      </c>
      <c r="W41" s="79">
        <v>5</v>
      </c>
      <c r="X41" s="60"/>
      <c r="AH41" s="52"/>
      <c r="AI41" s="52"/>
      <c r="AJ41" s="52"/>
      <c r="AK41" s="52"/>
      <c r="AL41" s="52"/>
      <c r="AM41" s="52"/>
      <c r="AN41" s="52"/>
      <c r="AO41" s="52"/>
      <c r="AP41" s="52"/>
      <c r="AQ41" s="52"/>
    </row>
    <row r="42" spans="1:43" s="15" customFormat="1" ht="11.25">
      <c r="A42" s="81"/>
      <c r="B42" s="81"/>
      <c r="C42" s="81"/>
      <c r="D42" s="82"/>
      <c r="E42" s="82"/>
      <c r="F42" s="82"/>
      <c r="G42" s="83"/>
      <c r="H42" s="83"/>
      <c r="I42" s="83"/>
      <c r="J42" s="83"/>
      <c r="K42" s="84"/>
      <c r="L42" s="84"/>
      <c r="M42" s="84"/>
      <c r="N42" s="85"/>
      <c r="O42" s="85"/>
      <c r="P42" s="85"/>
      <c r="R42" s="82"/>
      <c r="S42" s="82"/>
      <c r="T42" s="82"/>
      <c r="U42" s="81"/>
      <c r="V42" s="81"/>
      <c r="W42" s="86" t="s">
        <v>37</v>
      </c>
      <c r="AH42" s="52"/>
      <c r="AI42" s="52"/>
      <c r="AJ42" s="52"/>
      <c r="AK42" s="52"/>
      <c r="AL42" s="52"/>
      <c r="AM42" s="52"/>
      <c r="AN42" s="52"/>
      <c r="AO42" s="52"/>
      <c r="AP42" s="52"/>
      <c r="AQ42" s="52"/>
    </row>
    <row r="43" spans="1:29" s="92" customFormat="1" ht="12.75" customHeight="1">
      <c r="A43" s="36" t="s">
        <v>38</v>
      </c>
      <c r="B43" s="87"/>
      <c r="C43" s="87"/>
      <c r="D43" s="88"/>
      <c r="E43" s="89"/>
      <c r="F43" s="89"/>
      <c r="G43" s="89"/>
      <c r="H43" s="89"/>
      <c r="I43" s="89"/>
      <c r="J43" s="89"/>
      <c r="K43" s="84"/>
      <c r="L43" s="84"/>
      <c r="M43" s="84"/>
      <c r="N43" s="85"/>
      <c r="O43" s="85"/>
      <c r="P43" s="85"/>
      <c r="Q43" s="15"/>
      <c r="R43" s="90"/>
      <c r="S43" s="90"/>
      <c r="T43" s="90"/>
      <c r="U43" s="90"/>
      <c r="V43" s="90"/>
      <c r="W43" s="90"/>
      <c r="X43" s="90"/>
      <c r="Y43" s="90"/>
      <c r="Z43" s="90"/>
      <c r="AA43" s="90"/>
      <c r="AB43" s="90"/>
      <c r="AC43" s="91"/>
    </row>
    <row r="44" spans="1:43" ht="11.25">
      <c r="A44" s="36" t="s">
        <v>39</v>
      </c>
      <c r="B44" s="37"/>
      <c r="C44" s="37"/>
      <c r="D44" s="37"/>
      <c r="E44" s="37"/>
      <c r="F44" s="37"/>
      <c r="G44" s="37"/>
      <c r="H44" s="37"/>
      <c r="I44" s="37"/>
      <c r="J44" s="37"/>
      <c r="K44" s="84"/>
      <c r="L44" s="84"/>
      <c r="M44" s="84"/>
      <c r="N44" s="85"/>
      <c r="O44" s="85"/>
      <c r="P44" s="85"/>
      <c r="Q44" s="15"/>
      <c r="AD44" s="48"/>
      <c r="AH44" s="9"/>
      <c r="AI44" s="9"/>
      <c r="AJ44" s="9"/>
      <c r="AK44" s="9"/>
      <c r="AL44" s="9"/>
      <c r="AM44" s="9"/>
      <c r="AN44" s="9"/>
      <c r="AO44" s="9"/>
      <c r="AP44" s="9"/>
      <c r="AQ44" s="9"/>
    </row>
    <row r="45" spans="1:43" ht="12.75" customHeight="1">
      <c r="A45" s="36" t="s">
        <v>57</v>
      </c>
      <c r="B45" s="93"/>
      <c r="C45" s="93"/>
      <c r="D45" s="93"/>
      <c r="E45" s="93"/>
      <c r="F45" s="94"/>
      <c r="G45" s="94"/>
      <c r="H45" s="94"/>
      <c r="I45" s="93"/>
      <c r="J45" s="93"/>
      <c r="K45" s="84"/>
      <c r="L45" s="84"/>
      <c r="M45" s="84"/>
      <c r="N45" s="85"/>
      <c r="O45" s="85"/>
      <c r="P45" s="85"/>
      <c r="Q45" s="64"/>
      <c r="R45" s="93"/>
      <c r="S45" s="95"/>
      <c r="AG45" s="48"/>
      <c r="AH45" s="9"/>
      <c r="AI45" s="9"/>
      <c r="AJ45" s="9"/>
      <c r="AK45" s="9"/>
      <c r="AL45" s="9"/>
      <c r="AM45" s="9"/>
      <c r="AN45" s="9"/>
      <c r="AO45" s="9"/>
      <c r="AP45" s="9"/>
      <c r="AQ45" s="9"/>
    </row>
    <row r="46" spans="1:43" ht="9" customHeight="1">
      <c r="A46" s="40"/>
      <c r="B46" s="40"/>
      <c r="C46" s="40"/>
      <c r="D46" s="40"/>
      <c r="E46" s="40"/>
      <c r="F46" s="40"/>
      <c r="G46" s="40"/>
      <c r="H46" s="40"/>
      <c r="I46" s="40"/>
      <c r="J46" s="40"/>
      <c r="K46" s="40"/>
      <c r="L46" s="40"/>
      <c r="M46" s="40"/>
      <c r="N46" s="40"/>
      <c r="O46" s="40"/>
      <c r="P46" s="40"/>
      <c r="Q46" s="40"/>
      <c r="R46" s="40"/>
      <c r="S46" s="40"/>
      <c r="T46" s="40"/>
      <c r="U46" s="40"/>
      <c r="V46" s="40"/>
      <c r="AG46" s="48"/>
      <c r="AH46" s="9"/>
      <c r="AI46" s="9"/>
      <c r="AJ46" s="9"/>
      <c r="AK46" s="9"/>
      <c r="AL46" s="9"/>
      <c r="AM46" s="9"/>
      <c r="AN46" s="9"/>
      <c r="AO46" s="9"/>
      <c r="AP46" s="9"/>
      <c r="AQ46" s="9"/>
    </row>
    <row r="47" spans="1:18" s="92" customFormat="1" ht="11.25">
      <c r="A47" s="87" t="s">
        <v>58</v>
      </c>
      <c r="B47" s="87"/>
      <c r="C47" s="87"/>
      <c r="D47" s="88"/>
      <c r="E47" s="88"/>
      <c r="F47" s="88"/>
      <c r="G47" s="88"/>
      <c r="H47" s="88"/>
      <c r="I47" s="24"/>
      <c r="J47" s="24"/>
      <c r="K47" s="84"/>
      <c r="L47" s="84"/>
      <c r="M47" s="84"/>
      <c r="N47" s="85"/>
      <c r="O47" s="85"/>
      <c r="P47" s="85"/>
      <c r="Q47" s="15"/>
      <c r="R47" s="24"/>
    </row>
    <row r="48" spans="11:17" ht="11.25">
      <c r="K48" s="84"/>
      <c r="L48" s="84"/>
      <c r="M48" s="84"/>
      <c r="N48" s="85"/>
      <c r="O48" s="85"/>
      <c r="P48" s="85"/>
      <c r="Q48" s="15"/>
    </row>
    <row r="49" spans="1:43" ht="11.25">
      <c r="A49" s="41" t="s">
        <v>43</v>
      </c>
      <c r="B49" s="36"/>
      <c r="C49" s="36"/>
      <c r="D49" s="36"/>
      <c r="E49" s="36"/>
      <c r="F49" s="36"/>
      <c r="G49" s="36"/>
      <c r="H49" s="36"/>
      <c r="I49" s="36"/>
      <c r="K49" s="84"/>
      <c r="L49" s="84"/>
      <c r="M49" s="84"/>
      <c r="N49" s="85"/>
      <c r="O49" s="85"/>
      <c r="P49" s="85"/>
      <c r="Q49" s="15"/>
      <c r="AA49" s="10"/>
      <c r="AH49" s="9"/>
      <c r="AI49" s="9"/>
      <c r="AJ49" s="9"/>
      <c r="AK49" s="9"/>
      <c r="AL49" s="9"/>
      <c r="AM49" s="9"/>
      <c r="AN49" s="9"/>
      <c r="AO49" s="9"/>
      <c r="AP49" s="9"/>
      <c r="AQ49" s="9"/>
    </row>
    <row r="50" spans="1:43" ht="12.75" customHeight="1">
      <c r="A50" s="36" t="s">
        <v>64</v>
      </c>
      <c r="B50" s="36"/>
      <c r="C50" s="93"/>
      <c r="D50" s="93"/>
      <c r="E50" s="93"/>
      <c r="F50" s="94"/>
      <c r="G50" s="94"/>
      <c r="H50" s="94"/>
      <c r="I50" s="93"/>
      <c r="J50" s="93"/>
      <c r="K50" s="84"/>
      <c r="L50" s="84"/>
      <c r="M50" s="84"/>
      <c r="N50" s="85"/>
      <c r="O50" s="85"/>
      <c r="P50" s="85"/>
      <c r="Q50" s="64"/>
      <c r="AE50" s="10"/>
      <c r="AH50" s="9"/>
      <c r="AI50" s="9"/>
      <c r="AJ50" s="9"/>
      <c r="AK50" s="9"/>
      <c r="AL50" s="9"/>
      <c r="AM50" s="9"/>
      <c r="AN50" s="9"/>
      <c r="AO50" s="9"/>
      <c r="AP50" s="9"/>
      <c r="AQ50" s="9"/>
    </row>
    <row r="51" spans="11:17" ht="11.25">
      <c r="K51" s="67"/>
      <c r="L51" s="67"/>
      <c r="M51" s="67"/>
      <c r="N51" s="96"/>
      <c r="O51" s="96"/>
      <c r="P51" s="96"/>
      <c r="Q51" s="15"/>
    </row>
    <row r="52" spans="11:17" ht="11.25">
      <c r="K52" s="84"/>
      <c r="L52" s="84"/>
      <c r="M52" s="84"/>
      <c r="N52" s="85"/>
      <c r="O52" s="85"/>
      <c r="P52" s="85"/>
      <c r="Q52" s="15"/>
    </row>
    <row r="53" spans="11:17" ht="11.25">
      <c r="K53" s="84"/>
      <c r="L53" s="84"/>
      <c r="M53" s="84"/>
      <c r="N53" s="85"/>
      <c r="O53" s="85"/>
      <c r="P53" s="85"/>
      <c r="Q53" s="15"/>
    </row>
    <row r="54" spans="11:17" ht="11.25">
      <c r="K54" s="84"/>
      <c r="L54" s="84"/>
      <c r="M54" s="84"/>
      <c r="N54" s="85"/>
      <c r="O54" s="85"/>
      <c r="P54" s="85"/>
      <c r="Q54" s="64"/>
    </row>
    <row r="55" spans="11:17" ht="11.25">
      <c r="K55" s="67"/>
      <c r="L55" s="67"/>
      <c r="M55" s="67"/>
      <c r="N55" s="96"/>
      <c r="O55" s="96"/>
      <c r="P55" s="96"/>
      <c r="Q55" s="15"/>
    </row>
    <row r="56" ht="11.25">
      <c r="K56" s="95"/>
    </row>
    <row r="57" ht="11.25">
      <c r="K57" s="95"/>
    </row>
    <row r="58" ht="11.25">
      <c r="K58" s="95"/>
    </row>
    <row r="60" ht="11.25">
      <c r="K60" s="95"/>
    </row>
    <row r="61" ht="11.25">
      <c r="K61" s="95"/>
    </row>
    <row r="62" ht="11.25">
      <c r="K62" s="95"/>
    </row>
    <row r="64" ht="11.25">
      <c r="K64" s="95"/>
    </row>
  </sheetData>
  <sheetProtection/>
  <mergeCells count="13">
    <mergeCell ref="R7:W7"/>
    <mergeCell ref="D8:F8"/>
    <mergeCell ref="A10:B10"/>
    <mergeCell ref="A21:B21"/>
    <mergeCell ref="N8:P8"/>
    <mergeCell ref="R8:T8"/>
    <mergeCell ref="U8:W8"/>
    <mergeCell ref="A32:B32"/>
    <mergeCell ref="A7:B9"/>
    <mergeCell ref="D7:I7"/>
    <mergeCell ref="G8:I8"/>
    <mergeCell ref="K8:M8"/>
    <mergeCell ref="K7:P7"/>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T46"/>
  <sheetViews>
    <sheetView zoomScalePageLayoutView="0" workbookViewId="0" topLeftCell="A1">
      <selection activeCell="A1" sqref="A1"/>
    </sheetView>
  </sheetViews>
  <sheetFormatPr defaultColWidth="9.140625" defaultRowHeight="15"/>
  <cols>
    <col min="1" max="1" width="2.7109375" style="92" customWidth="1"/>
    <col min="2" max="2" width="19.140625" style="92" customWidth="1"/>
    <col min="3" max="3" width="8.421875" style="92" customWidth="1"/>
    <col min="4" max="4" width="8.7109375" style="92" customWidth="1"/>
    <col min="5" max="5" width="7.7109375" style="92" customWidth="1"/>
    <col min="6" max="6" width="7.8515625" style="92" customWidth="1"/>
    <col min="7" max="7" width="8.28125" style="92" customWidth="1"/>
    <col min="8" max="8" width="9.00390625" style="92" customWidth="1"/>
    <col min="9" max="9" width="8.28125" style="92" customWidth="1"/>
    <col min="10" max="10" width="9.140625" style="92" customWidth="1"/>
    <col min="11" max="11" width="7.421875" style="92" customWidth="1"/>
    <col min="12" max="12" width="9.140625" style="92" customWidth="1"/>
    <col min="13" max="13" width="7.57421875" style="92" customWidth="1"/>
    <col min="14" max="14" width="8.7109375" style="92" customWidth="1"/>
    <col min="15" max="15" width="8.00390625" style="92" customWidth="1"/>
    <col min="16" max="16" width="8.8515625" style="92" customWidth="1"/>
    <col min="17" max="17" width="8.7109375" style="92" customWidth="1"/>
    <col min="18" max="18" width="8.00390625" style="92" customWidth="1"/>
    <col min="19" max="19" width="9.140625" style="92" customWidth="1"/>
    <col min="20" max="20" width="7.57421875" style="92" customWidth="1"/>
    <col min="21" max="230" width="9.140625" style="92" customWidth="1"/>
    <col min="231" max="231" width="2.7109375" style="92" customWidth="1"/>
    <col min="232" max="232" width="19.140625" style="92" customWidth="1"/>
    <col min="233" max="233" width="8.421875" style="92" customWidth="1"/>
    <col min="234" max="234" width="8.7109375" style="92" customWidth="1"/>
    <col min="235" max="235" width="7.7109375" style="92" customWidth="1"/>
    <col min="236" max="236" width="7.8515625" style="92" customWidth="1"/>
    <col min="237" max="237" width="8.28125" style="92" customWidth="1"/>
    <col min="238" max="238" width="9.00390625" style="92" customWidth="1"/>
    <col min="239" max="239" width="8.28125" style="92" customWidth="1"/>
    <col min="240" max="240" width="9.140625" style="92" customWidth="1"/>
    <col min="241" max="241" width="7.421875" style="92" customWidth="1"/>
    <col min="242" max="242" width="9.140625" style="92" customWidth="1"/>
    <col min="243" max="243" width="7.57421875" style="92" customWidth="1"/>
    <col min="244" max="244" width="8.7109375" style="92" customWidth="1"/>
    <col min="245" max="245" width="8.00390625" style="92" customWidth="1"/>
    <col min="246" max="246" width="8.8515625" style="92" customWidth="1"/>
    <col min="247" max="247" width="8.7109375" style="92" customWidth="1"/>
    <col min="248" max="248" width="8.00390625" style="92" customWidth="1"/>
    <col min="249" max="249" width="9.140625" style="92" customWidth="1"/>
    <col min="250" max="250" width="7.57421875" style="92" customWidth="1"/>
    <col min="251" max="16384" width="9.140625" style="92" customWidth="1"/>
  </cols>
  <sheetData>
    <row r="1" spans="1:22" ht="14.25">
      <c r="A1" s="43" t="s">
        <v>656</v>
      </c>
      <c r="B1" s="44"/>
      <c r="C1" s="44"/>
      <c r="D1" s="44"/>
      <c r="E1" s="44"/>
      <c r="F1" s="44"/>
      <c r="G1" s="44"/>
      <c r="H1" s="44"/>
      <c r="I1" s="44"/>
      <c r="J1" s="44"/>
      <c r="K1" s="44"/>
      <c r="L1" s="121"/>
      <c r="U1" s="114"/>
      <c r="V1" s="114"/>
    </row>
    <row r="2" spans="1:12" ht="14.25">
      <c r="A2" s="44" t="s">
        <v>503</v>
      </c>
      <c r="B2" s="122"/>
      <c r="C2" s="44"/>
      <c r="D2" s="47"/>
      <c r="E2" s="47"/>
      <c r="F2" s="44"/>
      <c r="G2" s="44"/>
      <c r="H2" s="121"/>
      <c r="I2" s="121"/>
      <c r="J2" s="121"/>
      <c r="K2" s="121"/>
      <c r="L2" s="114"/>
    </row>
    <row r="3" spans="1:12" ht="12.75">
      <c r="A3" s="122" t="s">
        <v>67</v>
      </c>
      <c r="B3" s="44"/>
      <c r="C3" s="44"/>
      <c r="D3" s="44"/>
      <c r="E3" s="44"/>
      <c r="F3" s="44"/>
      <c r="G3" s="44"/>
      <c r="H3" s="121"/>
      <c r="I3" s="121"/>
      <c r="L3" s="114"/>
    </row>
    <row r="4" spans="1:12" ht="12.75">
      <c r="A4" s="121" t="s">
        <v>68</v>
      </c>
      <c r="L4" s="114"/>
    </row>
    <row r="5" ht="11.25">
      <c r="L5" s="114"/>
    </row>
    <row r="6" spans="21:22" ht="11.25">
      <c r="U6" s="114"/>
      <c r="V6" s="114"/>
    </row>
    <row r="7" spans="1:22" s="81" customFormat="1" ht="11.25">
      <c r="A7" s="279" t="s">
        <v>479</v>
      </c>
      <c r="B7" s="279"/>
      <c r="C7" s="282" t="s">
        <v>51</v>
      </c>
      <c r="D7" s="282"/>
      <c r="E7" s="282"/>
      <c r="F7" s="282"/>
      <c r="G7" s="282"/>
      <c r="H7" s="282"/>
      <c r="I7" s="282" t="s">
        <v>52</v>
      </c>
      <c r="J7" s="282"/>
      <c r="K7" s="282"/>
      <c r="L7" s="282"/>
      <c r="M7" s="282"/>
      <c r="N7" s="282"/>
      <c r="O7" s="282" t="s">
        <v>62</v>
      </c>
      <c r="P7" s="282"/>
      <c r="Q7" s="282"/>
      <c r="R7" s="282"/>
      <c r="S7" s="282"/>
      <c r="T7" s="282"/>
      <c r="U7" s="152"/>
      <c r="V7" s="152"/>
    </row>
    <row r="8" spans="1:22" s="81" customFormat="1" ht="22.5" customHeight="1">
      <c r="A8" s="280"/>
      <c r="B8" s="280"/>
      <c r="C8" s="305" t="s">
        <v>478</v>
      </c>
      <c r="D8" s="305"/>
      <c r="E8" s="305"/>
      <c r="F8" s="306" t="s">
        <v>506</v>
      </c>
      <c r="G8" s="306"/>
      <c r="H8" s="306"/>
      <c r="I8" s="305" t="s">
        <v>478</v>
      </c>
      <c r="J8" s="305"/>
      <c r="K8" s="305"/>
      <c r="L8" s="306" t="s">
        <v>506</v>
      </c>
      <c r="M8" s="306"/>
      <c r="N8" s="306"/>
      <c r="O8" s="305" t="s">
        <v>478</v>
      </c>
      <c r="P8" s="305"/>
      <c r="Q8" s="305"/>
      <c r="R8" s="306" t="s">
        <v>506</v>
      </c>
      <c r="S8" s="306"/>
      <c r="T8" s="306"/>
      <c r="U8" s="152"/>
      <c r="V8" s="152"/>
    </row>
    <row r="9" spans="1:22" s="81" customFormat="1" ht="11.25">
      <c r="A9" s="281"/>
      <c r="B9" s="281"/>
      <c r="C9" s="55" t="s">
        <v>0</v>
      </c>
      <c r="D9" s="55" t="s">
        <v>2</v>
      </c>
      <c r="E9" s="55" t="s">
        <v>56</v>
      </c>
      <c r="F9" s="55" t="s">
        <v>0</v>
      </c>
      <c r="G9" s="55" t="s">
        <v>2</v>
      </c>
      <c r="H9" s="55" t="s">
        <v>56</v>
      </c>
      <c r="I9" s="55" t="s">
        <v>0</v>
      </c>
      <c r="J9" s="55" t="s">
        <v>2</v>
      </c>
      <c r="K9" s="55" t="s">
        <v>56</v>
      </c>
      <c r="L9" s="56" t="s">
        <v>0</v>
      </c>
      <c r="M9" s="56" t="s">
        <v>2</v>
      </c>
      <c r="N9" s="56" t="s">
        <v>56</v>
      </c>
      <c r="O9" s="55" t="s">
        <v>0</v>
      </c>
      <c r="P9" s="55" t="s">
        <v>2</v>
      </c>
      <c r="Q9" s="55" t="s">
        <v>56</v>
      </c>
      <c r="R9" s="56" t="s">
        <v>0</v>
      </c>
      <c r="S9" s="56" t="s">
        <v>2</v>
      </c>
      <c r="T9" s="56" t="s">
        <v>56</v>
      </c>
      <c r="U9" s="152"/>
      <c r="V9" s="152"/>
    </row>
    <row r="10" spans="1:22" s="81" customFormat="1" ht="11.25">
      <c r="A10" s="287">
        <v>2009</v>
      </c>
      <c r="B10" s="287"/>
      <c r="C10" s="98"/>
      <c r="D10" s="98"/>
      <c r="E10" s="98"/>
      <c r="F10" s="98"/>
      <c r="G10" s="98"/>
      <c r="H10" s="98"/>
      <c r="I10" s="98"/>
      <c r="J10" s="98"/>
      <c r="K10" s="98"/>
      <c r="L10" s="99"/>
      <c r="M10" s="99"/>
      <c r="N10" s="99"/>
      <c r="O10" s="98"/>
      <c r="P10" s="98"/>
      <c r="Q10" s="98"/>
      <c r="R10" s="99"/>
      <c r="S10" s="99"/>
      <c r="T10" s="99"/>
      <c r="U10" s="152"/>
      <c r="V10" s="152"/>
    </row>
    <row r="11" spans="1:22" s="154" customFormat="1" ht="11.25">
      <c r="A11" s="67" t="s">
        <v>627</v>
      </c>
      <c r="B11" s="69"/>
      <c r="C11" s="17"/>
      <c r="D11" s="17"/>
      <c r="E11" s="17"/>
      <c r="F11" s="70"/>
      <c r="G11" s="70"/>
      <c r="H11" s="70"/>
      <c r="I11" s="17"/>
      <c r="J11" s="17"/>
      <c r="K11" s="17"/>
      <c r="L11" s="70"/>
      <c r="M11" s="70"/>
      <c r="N11" s="70"/>
      <c r="O11" s="70"/>
      <c r="P11" s="70"/>
      <c r="Q11" s="70"/>
      <c r="R11" s="70"/>
      <c r="S11" s="70"/>
      <c r="T11" s="70"/>
      <c r="U11" s="153"/>
      <c r="V11" s="153"/>
    </row>
    <row r="12" spans="1:22" s="81" customFormat="1" ht="11.25">
      <c r="A12" s="61"/>
      <c r="B12" s="72" t="s">
        <v>19</v>
      </c>
      <c r="C12" s="20">
        <v>19566</v>
      </c>
      <c r="D12" s="20">
        <v>23826</v>
      </c>
      <c r="E12" s="20">
        <v>43392</v>
      </c>
      <c r="F12" s="63">
        <v>62.4</v>
      </c>
      <c r="G12" s="63">
        <v>66.8</v>
      </c>
      <c r="H12" s="63">
        <v>64.8</v>
      </c>
      <c r="I12" s="20">
        <v>190815</v>
      </c>
      <c r="J12" s="20">
        <v>207361</v>
      </c>
      <c r="K12" s="20">
        <v>398176</v>
      </c>
      <c r="L12" s="63">
        <v>80</v>
      </c>
      <c r="M12" s="63">
        <v>83.6</v>
      </c>
      <c r="N12" s="63">
        <v>81.9</v>
      </c>
      <c r="O12" s="20">
        <v>210381</v>
      </c>
      <c r="P12" s="20">
        <v>231187</v>
      </c>
      <c r="Q12" s="20">
        <v>441568</v>
      </c>
      <c r="R12" s="63">
        <v>78.4</v>
      </c>
      <c r="S12" s="63">
        <v>81.9</v>
      </c>
      <c r="T12" s="63">
        <v>80.2</v>
      </c>
      <c r="U12" s="152"/>
      <c r="V12" s="152"/>
    </row>
    <row r="13" spans="1:22" s="81" customFormat="1" ht="11.25">
      <c r="A13" s="61"/>
      <c r="B13" s="72" t="s">
        <v>20</v>
      </c>
      <c r="C13" s="20">
        <v>18147</v>
      </c>
      <c r="D13" s="20">
        <v>12880</v>
      </c>
      <c r="E13" s="20">
        <v>31027</v>
      </c>
      <c r="F13" s="63">
        <v>24.6</v>
      </c>
      <c r="G13" s="63">
        <v>29.3</v>
      </c>
      <c r="H13" s="63">
        <v>26.6</v>
      </c>
      <c r="I13" s="20">
        <v>66231</v>
      </c>
      <c r="J13" s="20">
        <v>39970</v>
      </c>
      <c r="K13" s="20">
        <v>106201</v>
      </c>
      <c r="L13" s="63">
        <v>37.1</v>
      </c>
      <c r="M13" s="63">
        <v>42.3</v>
      </c>
      <c r="N13" s="63">
        <v>39</v>
      </c>
      <c r="O13" s="20">
        <v>84378</v>
      </c>
      <c r="P13" s="20">
        <v>52850</v>
      </c>
      <c r="Q13" s="20">
        <v>137228</v>
      </c>
      <c r="R13" s="63">
        <v>34.4</v>
      </c>
      <c r="S13" s="63">
        <v>39.1</v>
      </c>
      <c r="T13" s="63">
        <v>36.2</v>
      </c>
      <c r="U13" s="152"/>
      <c r="V13" s="152"/>
    </row>
    <row r="14" spans="1:22" s="81" customFormat="1" ht="11.25">
      <c r="A14" s="61"/>
      <c r="B14" s="72" t="s">
        <v>21</v>
      </c>
      <c r="C14" s="20">
        <v>13808</v>
      </c>
      <c r="D14" s="20">
        <v>11142</v>
      </c>
      <c r="E14" s="20">
        <v>24950</v>
      </c>
      <c r="F14" s="63">
        <v>29.9</v>
      </c>
      <c r="G14" s="63">
        <v>32.6</v>
      </c>
      <c r="H14" s="63">
        <v>31.1</v>
      </c>
      <c r="I14" s="20">
        <v>54302</v>
      </c>
      <c r="J14" s="20">
        <v>35612</v>
      </c>
      <c r="K14" s="20">
        <v>89914</v>
      </c>
      <c r="L14" s="63">
        <v>41.2</v>
      </c>
      <c r="M14" s="63">
        <v>45.6</v>
      </c>
      <c r="N14" s="63">
        <v>42.9</v>
      </c>
      <c r="O14" s="20">
        <v>68110</v>
      </c>
      <c r="P14" s="20">
        <v>46754</v>
      </c>
      <c r="Q14" s="20">
        <v>114864</v>
      </c>
      <c r="R14" s="63">
        <v>38.9</v>
      </c>
      <c r="S14" s="63">
        <v>42.5</v>
      </c>
      <c r="T14" s="63">
        <v>40.4</v>
      </c>
      <c r="U14" s="152"/>
      <c r="V14" s="152"/>
    </row>
    <row r="15" spans="1:22" s="81" customFormat="1" ht="11.25">
      <c r="A15" s="61"/>
      <c r="B15" s="72" t="s">
        <v>112</v>
      </c>
      <c r="C15" s="20">
        <v>8131</v>
      </c>
      <c r="D15" s="20">
        <v>7135</v>
      </c>
      <c r="E15" s="20">
        <v>15266</v>
      </c>
      <c r="F15" s="63">
        <v>35.1</v>
      </c>
      <c r="G15" s="63">
        <v>37.1</v>
      </c>
      <c r="H15" s="63">
        <v>36</v>
      </c>
      <c r="I15" s="20">
        <v>36169</v>
      </c>
      <c r="J15" s="20">
        <v>24517</v>
      </c>
      <c r="K15" s="20">
        <v>60686</v>
      </c>
      <c r="L15" s="63">
        <v>46.5</v>
      </c>
      <c r="M15" s="63">
        <v>50.1</v>
      </c>
      <c r="N15" s="63">
        <v>47.9</v>
      </c>
      <c r="O15" s="20">
        <v>44300</v>
      </c>
      <c r="P15" s="20">
        <v>31652</v>
      </c>
      <c r="Q15" s="20">
        <v>75952</v>
      </c>
      <c r="R15" s="63">
        <v>44.4</v>
      </c>
      <c r="S15" s="63">
        <v>47.2</v>
      </c>
      <c r="T15" s="63">
        <v>45.5</v>
      </c>
      <c r="U15" s="152"/>
      <c r="V15" s="152"/>
    </row>
    <row r="16" spans="1:22" s="81" customFormat="1" ht="11.25">
      <c r="A16" s="61"/>
      <c r="B16" s="72" t="s">
        <v>113</v>
      </c>
      <c r="C16" s="20">
        <v>5677</v>
      </c>
      <c r="D16" s="20">
        <v>4007</v>
      </c>
      <c r="E16" s="20">
        <v>9684</v>
      </c>
      <c r="F16" s="63">
        <v>22.4</v>
      </c>
      <c r="G16" s="63">
        <v>24.7</v>
      </c>
      <c r="H16" s="63">
        <v>23.4</v>
      </c>
      <c r="I16" s="20">
        <v>18133</v>
      </c>
      <c r="J16" s="20">
        <v>11095</v>
      </c>
      <c r="K16" s="20">
        <v>29228</v>
      </c>
      <c r="L16" s="63">
        <v>30.6</v>
      </c>
      <c r="M16" s="63">
        <v>35.7</v>
      </c>
      <c r="N16" s="63">
        <v>32.6</v>
      </c>
      <c r="O16" s="20">
        <v>23810</v>
      </c>
      <c r="P16" s="20">
        <v>15102</v>
      </c>
      <c r="Q16" s="20">
        <v>38912</v>
      </c>
      <c r="R16" s="63">
        <v>28.7</v>
      </c>
      <c r="S16" s="63">
        <v>32.8</v>
      </c>
      <c r="T16" s="63">
        <v>30.3</v>
      </c>
      <c r="U16" s="152"/>
      <c r="V16" s="152"/>
    </row>
    <row r="17" spans="1:22" s="81" customFormat="1" ht="11.25">
      <c r="A17" s="61"/>
      <c r="B17" s="72" t="s">
        <v>24</v>
      </c>
      <c r="C17" s="20">
        <v>4339</v>
      </c>
      <c r="D17" s="20">
        <v>1738</v>
      </c>
      <c r="E17" s="20">
        <v>6077</v>
      </c>
      <c r="F17" s="63">
        <v>7.9</v>
      </c>
      <c r="G17" s="63">
        <v>8.1</v>
      </c>
      <c r="H17" s="63">
        <v>8</v>
      </c>
      <c r="I17" s="20">
        <v>11929</v>
      </c>
      <c r="J17" s="20">
        <v>4358</v>
      </c>
      <c r="K17" s="20">
        <v>16287</v>
      </c>
      <c r="L17" s="63">
        <v>18.3</v>
      </c>
      <c r="M17" s="63">
        <v>15.1</v>
      </c>
      <c r="N17" s="63">
        <v>17.5</v>
      </c>
      <c r="O17" s="20">
        <v>16268</v>
      </c>
      <c r="P17" s="20">
        <v>6096</v>
      </c>
      <c r="Q17" s="20">
        <v>22364</v>
      </c>
      <c r="R17" s="63">
        <v>15.5</v>
      </c>
      <c r="S17" s="63">
        <v>13.1</v>
      </c>
      <c r="T17" s="63">
        <v>14.9</v>
      </c>
      <c r="U17" s="152"/>
      <c r="V17" s="152"/>
    </row>
    <row r="18" spans="1:22" s="81" customFormat="1" ht="11.25">
      <c r="A18" s="61"/>
      <c r="B18" s="61" t="s">
        <v>62</v>
      </c>
      <c r="C18" s="17">
        <v>37713</v>
      </c>
      <c r="D18" s="17">
        <v>36706</v>
      </c>
      <c r="E18" s="17">
        <v>74419</v>
      </c>
      <c r="F18" s="70">
        <v>44.2</v>
      </c>
      <c r="G18" s="70">
        <v>53.6</v>
      </c>
      <c r="H18" s="70">
        <v>48.9</v>
      </c>
      <c r="I18" s="17">
        <v>257066</v>
      </c>
      <c r="J18" s="17">
        <v>247355</v>
      </c>
      <c r="K18" s="17">
        <v>504421</v>
      </c>
      <c r="L18" s="70">
        <v>68.9</v>
      </c>
      <c r="M18" s="70">
        <v>76.9</v>
      </c>
      <c r="N18" s="70">
        <v>72.8</v>
      </c>
      <c r="O18" s="17">
        <v>294779</v>
      </c>
      <c r="P18" s="17">
        <v>284061</v>
      </c>
      <c r="Q18" s="17">
        <v>578840</v>
      </c>
      <c r="R18" s="70">
        <v>65.8</v>
      </c>
      <c r="S18" s="70">
        <v>73.9</v>
      </c>
      <c r="T18" s="70">
        <v>69.8</v>
      </c>
      <c r="U18" s="152"/>
      <c r="V18" s="152"/>
    </row>
    <row r="19" spans="1:22" s="81" customFormat="1" ht="11.25">
      <c r="A19" s="103"/>
      <c r="B19" s="103"/>
      <c r="C19" s="98"/>
      <c r="D19" s="98"/>
      <c r="E19" s="98"/>
      <c r="F19" s="204"/>
      <c r="G19" s="204"/>
      <c r="H19" s="204"/>
      <c r="I19" s="98"/>
      <c r="J19" s="98"/>
      <c r="K19" s="98"/>
      <c r="L19" s="204"/>
      <c r="M19" s="204"/>
      <c r="N19" s="204"/>
      <c r="O19" s="98"/>
      <c r="P19" s="98"/>
      <c r="Q19" s="98"/>
      <c r="R19" s="204"/>
      <c r="S19" s="204"/>
      <c r="T19" s="204"/>
      <c r="U19" s="152"/>
      <c r="V19" s="152"/>
    </row>
    <row r="20" spans="1:22" s="81" customFormat="1" ht="11.25">
      <c r="A20" s="278">
        <v>2010</v>
      </c>
      <c r="B20" s="278"/>
      <c r="C20" s="98"/>
      <c r="D20" s="98"/>
      <c r="E20" s="98"/>
      <c r="F20" s="204"/>
      <c r="G20" s="204"/>
      <c r="H20" s="204"/>
      <c r="I20" s="98"/>
      <c r="J20" s="98"/>
      <c r="K20" s="98"/>
      <c r="L20" s="204"/>
      <c r="M20" s="204"/>
      <c r="N20" s="204"/>
      <c r="O20" s="98"/>
      <c r="P20" s="98"/>
      <c r="Q20" s="98"/>
      <c r="R20" s="204"/>
      <c r="S20" s="204"/>
      <c r="T20" s="204"/>
      <c r="U20" s="152"/>
      <c r="V20" s="152"/>
    </row>
    <row r="21" spans="1:22" s="154" customFormat="1" ht="11.25">
      <c r="A21" s="265" t="s">
        <v>627</v>
      </c>
      <c r="B21" s="69"/>
      <c r="C21" s="17"/>
      <c r="D21" s="17"/>
      <c r="E21" s="17"/>
      <c r="F21" s="70"/>
      <c r="G21" s="70"/>
      <c r="H21" s="70"/>
      <c r="I21" s="17"/>
      <c r="J21" s="17"/>
      <c r="K21" s="17"/>
      <c r="L21" s="70"/>
      <c r="M21" s="70"/>
      <c r="N21" s="70"/>
      <c r="O21" s="70"/>
      <c r="P21" s="70"/>
      <c r="Q21" s="70"/>
      <c r="R21" s="70"/>
      <c r="S21" s="70"/>
      <c r="T21" s="70"/>
      <c r="U21" s="153"/>
      <c r="V21" s="153"/>
    </row>
    <row r="22" spans="1:22" s="81" customFormat="1" ht="11.25">
      <c r="A22" s="61"/>
      <c r="B22" s="72" t="s">
        <v>19</v>
      </c>
      <c r="C22" s="20">
        <v>20044</v>
      </c>
      <c r="D22" s="20">
        <v>24162</v>
      </c>
      <c r="E22" s="20">
        <v>44206</v>
      </c>
      <c r="F22" s="63">
        <v>72.8</v>
      </c>
      <c r="G22" s="63">
        <v>75.1</v>
      </c>
      <c r="H22" s="63">
        <v>74</v>
      </c>
      <c r="I22" s="20">
        <v>187274</v>
      </c>
      <c r="J22" s="20">
        <v>203502</v>
      </c>
      <c r="K22" s="20">
        <v>390776</v>
      </c>
      <c r="L22" s="63">
        <v>85.4</v>
      </c>
      <c r="M22" s="63">
        <v>88.6</v>
      </c>
      <c r="N22" s="63">
        <v>87</v>
      </c>
      <c r="O22" s="20">
        <v>207318</v>
      </c>
      <c r="P22" s="20">
        <v>227664</v>
      </c>
      <c r="Q22" s="20">
        <v>434982</v>
      </c>
      <c r="R22" s="63">
        <v>84.2</v>
      </c>
      <c r="S22" s="63">
        <v>87.1</v>
      </c>
      <c r="T22" s="63">
        <v>85.7</v>
      </c>
      <c r="U22" s="152"/>
      <c r="V22" s="152"/>
    </row>
    <row r="23" spans="1:22" s="81" customFormat="1" ht="11.25">
      <c r="A23" s="61"/>
      <c r="B23" s="72" t="s">
        <v>20</v>
      </c>
      <c r="C23" s="20">
        <v>19270</v>
      </c>
      <c r="D23" s="20">
        <v>13845</v>
      </c>
      <c r="E23" s="20">
        <v>33115</v>
      </c>
      <c r="F23" s="63">
        <v>35.2</v>
      </c>
      <c r="G23" s="63">
        <v>41.8</v>
      </c>
      <c r="H23" s="63">
        <v>38</v>
      </c>
      <c r="I23" s="20">
        <v>67826</v>
      </c>
      <c r="J23" s="20">
        <v>42037</v>
      </c>
      <c r="K23" s="20">
        <v>109863</v>
      </c>
      <c r="L23" s="63">
        <v>47.2</v>
      </c>
      <c r="M23" s="63">
        <v>53.5</v>
      </c>
      <c r="N23" s="63">
        <v>49.6</v>
      </c>
      <c r="O23" s="20">
        <v>87096</v>
      </c>
      <c r="P23" s="20">
        <v>55882</v>
      </c>
      <c r="Q23" s="20">
        <v>142978</v>
      </c>
      <c r="R23" s="63">
        <v>44.6</v>
      </c>
      <c r="S23" s="63">
        <v>50.6</v>
      </c>
      <c r="T23" s="63">
        <v>46.9</v>
      </c>
      <c r="U23" s="152"/>
      <c r="V23" s="152"/>
    </row>
    <row r="24" spans="1:22" s="81" customFormat="1" ht="11.25">
      <c r="A24" s="61"/>
      <c r="B24" s="72" t="s">
        <v>21</v>
      </c>
      <c r="C24" s="20">
        <v>14940</v>
      </c>
      <c r="D24" s="20">
        <v>12123</v>
      </c>
      <c r="E24" s="20">
        <v>27063</v>
      </c>
      <c r="F24" s="63">
        <v>41.9</v>
      </c>
      <c r="G24" s="63">
        <v>45.9</v>
      </c>
      <c r="H24" s="63">
        <v>43.7</v>
      </c>
      <c r="I24" s="20">
        <v>56284</v>
      </c>
      <c r="J24" s="20">
        <v>37902</v>
      </c>
      <c r="K24" s="20">
        <v>94186</v>
      </c>
      <c r="L24" s="63">
        <v>52</v>
      </c>
      <c r="M24" s="63">
        <v>57.1</v>
      </c>
      <c r="N24" s="63">
        <v>54</v>
      </c>
      <c r="O24" s="20">
        <v>71224</v>
      </c>
      <c r="P24" s="20">
        <v>50025</v>
      </c>
      <c r="Q24" s="20">
        <v>121249</v>
      </c>
      <c r="R24" s="63">
        <v>49.9</v>
      </c>
      <c r="S24" s="63">
        <v>54.4</v>
      </c>
      <c r="T24" s="63">
        <v>51.7</v>
      </c>
      <c r="U24" s="152"/>
      <c r="V24" s="152"/>
    </row>
    <row r="25" spans="1:22" s="81" customFormat="1" ht="11.25">
      <c r="A25" s="61"/>
      <c r="B25" s="72" t="s">
        <v>112</v>
      </c>
      <c r="C25" s="20">
        <v>8794</v>
      </c>
      <c r="D25" s="20">
        <v>7600</v>
      </c>
      <c r="E25" s="20">
        <v>16394</v>
      </c>
      <c r="F25" s="63">
        <v>48.7</v>
      </c>
      <c r="G25" s="63">
        <v>50.8</v>
      </c>
      <c r="H25" s="63">
        <v>49.7</v>
      </c>
      <c r="I25" s="20">
        <v>37416</v>
      </c>
      <c r="J25" s="20">
        <v>26002</v>
      </c>
      <c r="K25" s="20">
        <v>63418</v>
      </c>
      <c r="L25" s="63">
        <v>57.5</v>
      </c>
      <c r="M25" s="63">
        <v>61.5</v>
      </c>
      <c r="N25" s="63">
        <v>59.1</v>
      </c>
      <c r="O25" s="20">
        <v>46210</v>
      </c>
      <c r="P25" s="20">
        <v>33602</v>
      </c>
      <c r="Q25" s="20">
        <v>79812</v>
      </c>
      <c r="R25" s="63">
        <v>55.8</v>
      </c>
      <c r="S25" s="63">
        <v>59.1</v>
      </c>
      <c r="T25" s="63">
        <v>57.2</v>
      </c>
      <c r="U25" s="152"/>
      <c r="V25" s="152"/>
    </row>
    <row r="26" spans="1:22" s="81" customFormat="1" ht="11.25">
      <c r="A26" s="61"/>
      <c r="B26" s="72" t="s">
        <v>113</v>
      </c>
      <c r="C26" s="20">
        <v>6146</v>
      </c>
      <c r="D26" s="20">
        <v>4523</v>
      </c>
      <c r="E26" s="20">
        <v>10669</v>
      </c>
      <c r="F26" s="63">
        <v>32.2</v>
      </c>
      <c r="G26" s="63">
        <v>37.7</v>
      </c>
      <c r="H26" s="63">
        <v>34.5</v>
      </c>
      <c r="I26" s="20">
        <v>18868</v>
      </c>
      <c r="J26" s="20">
        <v>11900</v>
      </c>
      <c r="K26" s="20">
        <v>30768</v>
      </c>
      <c r="L26" s="63">
        <v>41.1</v>
      </c>
      <c r="M26" s="63">
        <v>47.4</v>
      </c>
      <c r="N26" s="63">
        <v>43.5</v>
      </c>
      <c r="O26" s="20">
        <v>25014</v>
      </c>
      <c r="P26" s="20">
        <v>16423</v>
      </c>
      <c r="Q26" s="20">
        <v>41437</v>
      </c>
      <c r="R26" s="63">
        <v>38.9</v>
      </c>
      <c r="S26" s="63">
        <v>44.7</v>
      </c>
      <c r="T26" s="63">
        <v>41.2</v>
      </c>
      <c r="U26" s="152"/>
      <c r="V26" s="152"/>
    </row>
    <row r="27" spans="1:22" s="81" customFormat="1" ht="11.25">
      <c r="A27" s="61"/>
      <c r="B27" s="72" t="s">
        <v>24</v>
      </c>
      <c r="C27" s="20">
        <v>4330</v>
      </c>
      <c r="D27" s="20">
        <v>1722</v>
      </c>
      <c r="E27" s="20">
        <v>6052</v>
      </c>
      <c r="F27" s="63">
        <v>12.2</v>
      </c>
      <c r="G27" s="63">
        <v>12.5</v>
      </c>
      <c r="H27" s="63">
        <v>12.3</v>
      </c>
      <c r="I27" s="20">
        <v>11542</v>
      </c>
      <c r="J27" s="20">
        <v>4135</v>
      </c>
      <c r="K27" s="20">
        <v>15677</v>
      </c>
      <c r="L27" s="63">
        <v>24</v>
      </c>
      <c r="M27" s="63">
        <v>21</v>
      </c>
      <c r="N27" s="63">
        <v>23.2</v>
      </c>
      <c r="O27" s="20">
        <v>15872</v>
      </c>
      <c r="P27" s="20">
        <v>5857</v>
      </c>
      <c r="Q27" s="20">
        <v>21729</v>
      </c>
      <c r="R27" s="63">
        <v>20.8</v>
      </c>
      <c r="S27" s="63">
        <v>18.5</v>
      </c>
      <c r="T27" s="63">
        <v>20.2</v>
      </c>
      <c r="U27" s="152"/>
      <c r="V27" s="152"/>
    </row>
    <row r="28" spans="1:22" s="81" customFormat="1" ht="11.25">
      <c r="A28" s="61"/>
      <c r="B28" s="61" t="s">
        <v>62</v>
      </c>
      <c r="C28" s="17">
        <v>39314</v>
      </c>
      <c r="D28" s="17">
        <v>38007</v>
      </c>
      <c r="E28" s="17">
        <v>77321</v>
      </c>
      <c r="F28" s="70">
        <v>54.4</v>
      </c>
      <c r="G28" s="70">
        <v>62.9</v>
      </c>
      <c r="H28" s="70">
        <v>58.6</v>
      </c>
      <c r="I28" s="17">
        <v>255151</v>
      </c>
      <c r="J28" s="17">
        <v>245587</v>
      </c>
      <c r="K28" s="17">
        <v>500738</v>
      </c>
      <c r="L28" s="70">
        <v>75.2</v>
      </c>
      <c r="M28" s="70">
        <v>82.6</v>
      </c>
      <c r="N28" s="70">
        <v>78.8</v>
      </c>
      <c r="O28" s="17">
        <v>294465</v>
      </c>
      <c r="P28" s="17">
        <v>283594</v>
      </c>
      <c r="Q28" s="17">
        <v>578059</v>
      </c>
      <c r="R28" s="70">
        <v>72.4</v>
      </c>
      <c r="S28" s="70">
        <v>79.9</v>
      </c>
      <c r="T28" s="70">
        <v>76.1</v>
      </c>
      <c r="U28" s="152"/>
      <c r="V28" s="152"/>
    </row>
    <row r="29" spans="1:22" s="81" customFormat="1" ht="11.25">
      <c r="A29" s="61"/>
      <c r="B29" s="72"/>
      <c r="C29" s="20"/>
      <c r="D29" s="20"/>
      <c r="E29" s="20"/>
      <c r="F29" s="63"/>
      <c r="G29" s="63"/>
      <c r="H29" s="63"/>
      <c r="I29" s="20"/>
      <c r="J29" s="20"/>
      <c r="K29" s="20"/>
      <c r="L29" s="63"/>
      <c r="M29" s="63"/>
      <c r="N29" s="63"/>
      <c r="O29" s="20"/>
      <c r="P29" s="20"/>
      <c r="Q29" s="20"/>
      <c r="R29" s="63"/>
      <c r="S29" s="63"/>
      <c r="T29" s="63"/>
      <c r="U29" s="152"/>
      <c r="V29" s="152"/>
    </row>
    <row r="30" spans="1:22" s="81" customFormat="1" ht="11.25">
      <c r="A30" s="278">
        <v>2011</v>
      </c>
      <c r="B30" s="278"/>
      <c r="C30" s="98"/>
      <c r="D30" s="98"/>
      <c r="E30" s="98"/>
      <c r="F30" s="204"/>
      <c r="G30" s="204"/>
      <c r="H30" s="204"/>
      <c r="I30" s="98"/>
      <c r="J30" s="98"/>
      <c r="K30" s="98"/>
      <c r="L30" s="204"/>
      <c r="M30" s="204"/>
      <c r="N30" s="204"/>
      <c r="O30" s="98"/>
      <c r="P30" s="98"/>
      <c r="Q30" s="98"/>
      <c r="R30" s="204"/>
      <c r="S30" s="204"/>
      <c r="T30" s="204"/>
      <c r="U30" s="152"/>
      <c r="V30" s="152"/>
    </row>
    <row r="31" spans="1:22" s="154" customFormat="1" ht="11.25">
      <c r="A31" s="265" t="s">
        <v>627</v>
      </c>
      <c r="B31" s="69"/>
      <c r="C31" s="17"/>
      <c r="D31" s="17"/>
      <c r="E31" s="17"/>
      <c r="F31" s="70"/>
      <c r="G31" s="70"/>
      <c r="H31" s="70"/>
      <c r="I31" s="17"/>
      <c r="J31" s="17"/>
      <c r="K31" s="17"/>
      <c r="L31" s="70"/>
      <c r="M31" s="70"/>
      <c r="N31" s="70"/>
      <c r="O31" s="70"/>
      <c r="P31" s="70"/>
      <c r="Q31" s="70"/>
      <c r="R31" s="70"/>
      <c r="S31" s="70"/>
      <c r="T31" s="70"/>
      <c r="U31" s="153"/>
      <c r="V31" s="153"/>
    </row>
    <row r="32" spans="1:22" s="81" customFormat="1" ht="11.25">
      <c r="A32" s="61"/>
      <c r="B32" s="72" t="s">
        <v>19</v>
      </c>
      <c r="C32" s="20">
        <v>20727</v>
      </c>
      <c r="D32" s="20">
        <v>25020</v>
      </c>
      <c r="E32" s="20">
        <v>45747</v>
      </c>
      <c r="F32" s="63">
        <v>77.5</v>
      </c>
      <c r="G32" s="63">
        <v>80.5</v>
      </c>
      <c r="H32" s="63">
        <v>79.1</v>
      </c>
      <c r="I32" s="20">
        <v>184693</v>
      </c>
      <c r="J32" s="20">
        <v>199942</v>
      </c>
      <c r="K32" s="20">
        <v>384635</v>
      </c>
      <c r="L32" s="63">
        <v>88.5</v>
      </c>
      <c r="M32" s="63">
        <v>91.5</v>
      </c>
      <c r="N32" s="63">
        <v>90</v>
      </c>
      <c r="O32" s="20">
        <v>205420</v>
      </c>
      <c r="P32" s="20">
        <v>224962</v>
      </c>
      <c r="Q32" s="20">
        <v>430382</v>
      </c>
      <c r="R32" s="63">
        <v>87.4</v>
      </c>
      <c r="S32" s="63">
        <v>90.2</v>
      </c>
      <c r="T32" s="63">
        <v>88.9</v>
      </c>
      <c r="U32" s="152"/>
      <c r="V32" s="152"/>
    </row>
    <row r="33" spans="1:22" s="81" customFormat="1" ht="11.25">
      <c r="A33" s="61"/>
      <c r="B33" s="72" t="s">
        <v>20</v>
      </c>
      <c r="C33" s="20">
        <v>19603</v>
      </c>
      <c r="D33" s="20">
        <v>13819</v>
      </c>
      <c r="E33" s="20">
        <v>33422</v>
      </c>
      <c r="F33" s="63">
        <v>41.9</v>
      </c>
      <c r="G33" s="63">
        <v>49</v>
      </c>
      <c r="H33" s="63">
        <v>44.8</v>
      </c>
      <c r="I33" s="20">
        <v>63537</v>
      </c>
      <c r="J33" s="20">
        <v>38935</v>
      </c>
      <c r="K33" s="20">
        <v>102472</v>
      </c>
      <c r="L33" s="63">
        <v>54.4</v>
      </c>
      <c r="M33" s="63">
        <v>60.6</v>
      </c>
      <c r="N33" s="63">
        <v>56.8</v>
      </c>
      <c r="O33" s="20">
        <v>83140</v>
      </c>
      <c r="P33" s="20">
        <v>52754</v>
      </c>
      <c r="Q33" s="20">
        <v>135894</v>
      </c>
      <c r="R33" s="63">
        <v>51.4</v>
      </c>
      <c r="S33" s="63">
        <v>57.6</v>
      </c>
      <c r="T33" s="63">
        <v>53.8</v>
      </c>
      <c r="U33" s="152"/>
      <c r="V33" s="152"/>
    </row>
    <row r="34" spans="1:22" s="81" customFormat="1" ht="11.25">
      <c r="A34" s="61"/>
      <c r="B34" s="72" t="s">
        <v>21</v>
      </c>
      <c r="C34" s="20">
        <v>14959</v>
      </c>
      <c r="D34" s="20">
        <v>12211</v>
      </c>
      <c r="E34" s="20">
        <v>27170</v>
      </c>
      <c r="F34" s="63">
        <v>49.5</v>
      </c>
      <c r="G34" s="63">
        <v>53.3</v>
      </c>
      <c r="H34" s="63">
        <v>51.2</v>
      </c>
      <c r="I34" s="20">
        <v>52670</v>
      </c>
      <c r="J34" s="20">
        <v>34848</v>
      </c>
      <c r="K34" s="20">
        <v>87518</v>
      </c>
      <c r="L34" s="63">
        <v>59.6</v>
      </c>
      <c r="M34" s="63">
        <v>64.8</v>
      </c>
      <c r="N34" s="63">
        <v>61.6</v>
      </c>
      <c r="O34" s="20">
        <v>67629</v>
      </c>
      <c r="P34" s="20">
        <v>47059</v>
      </c>
      <c r="Q34" s="20">
        <v>114688</v>
      </c>
      <c r="R34" s="63">
        <v>57.4</v>
      </c>
      <c r="S34" s="63">
        <v>61.8</v>
      </c>
      <c r="T34" s="63">
        <v>59.2</v>
      </c>
      <c r="U34" s="152"/>
      <c r="V34" s="152"/>
    </row>
    <row r="35" spans="1:22" s="81" customFormat="1" ht="11.25">
      <c r="A35" s="61"/>
      <c r="B35" s="72" t="s">
        <v>112</v>
      </c>
      <c r="C35" s="20">
        <v>8713</v>
      </c>
      <c r="D35" s="20">
        <v>7470</v>
      </c>
      <c r="E35" s="20">
        <v>16183</v>
      </c>
      <c r="F35" s="63">
        <v>56.2</v>
      </c>
      <c r="G35" s="63">
        <v>58.9</v>
      </c>
      <c r="H35" s="63">
        <v>57.4</v>
      </c>
      <c r="I35" s="20">
        <v>35275</v>
      </c>
      <c r="J35" s="20">
        <v>23831</v>
      </c>
      <c r="K35" s="20">
        <v>59106</v>
      </c>
      <c r="L35" s="63">
        <v>64.9</v>
      </c>
      <c r="M35" s="63">
        <v>69.4</v>
      </c>
      <c r="N35" s="63">
        <v>66.7</v>
      </c>
      <c r="O35" s="20">
        <v>43988</v>
      </c>
      <c r="P35" s="20">
        <v>31301</v>
      </c>
      <c r="Q35" s="20">
        <v>75289</v>
      </c>
      <c r="R35" s="63">
        <v>63.2</v>
      </c>
      <c r="S35" s="63">
        <v>66.9</v>
      </c>
      <c r="T35" s="63">
        <v>64.7</v>
      </c>
      <c r="U35" s="152"/>
      <c r="V35" s="152"/>
    </row>
    <row r="36" spans="1:22" s="81" customFormat="1" ht="11.25">
      <c r="A36" s="61"/>
      <c r="B36" s="72" t="s">
        <v>113</v>
      </c>
      <c r="C36" s="20">
        <v>6246</v>
      </c>
      <c r="D36" s="20">
        <v>4741</v>
      </c>
      <c r="E36" s="20">
        <v>10987</v>
      </c>
      <c r="F36" s="63">
        <v>40.2</v>
      </c>
      <c r="G36" s="63">
        <v>44.6</v>
      </c>
      <c r="H36" s="63">
        <v>42.1</v>
      </c>
      <c r="I36" s="20">
        <v>17395</v>
      </c>
      <c r="J36" s="20">
        <v>11017</v>
      </c>
      <c r="K36" s="20">
        <v>28412</v>
      </c>
      <c r="L36" s="63">
        <v>48.9</v>
      </c>
      <c r="M36" s="63">
        <v>54.6</v>
      </c>
      <c r="N36" s="63">
        <v>51.1</v>
      </c>
      <c r="O36" s="20">
        <v>23641</v>
      </c>
      <c r="P36" s="20">
        <v>15758</v>
      </c>
      <c r="Q36" s="20">
        <v>39399</v>
      </c>
      <c r="R36" s="63">
        <v>46.6</v>
      </c>
      <c r="S36" s="63">
        <v>51.6</v>
      </c>
      <c r="T36" s="63">
        <v>48.6</v>
      </c>
      <c r="U36" s="152"/>
      <c r="V36" s="152"/>
    </row>
    <row r="37" spans="1:22" s="81" customFormat="1" ht="11.25">
      <c r="A37" s="61"/>
      <c r="B37" s="72" t="s">
        <v>24</v>
      </c>
      <c r="C37" s="20">
        <v>4644</v>
      </c>
      <c r="D37" s="20">
        <v>1608</v>
      </c>
      <c r="E37" s="20">
        <v>6252</v>
      </c>
      <c r="F37" s="63">
        <v>17.1</v>
      </c>
      <c r="G37" s="63">
        <v>15.9</v>
      </c>
      <c r="H37" s="63">
        <v>16.8</v>
      </c>
      <c r="I37" s="20">
        <v>10867</v>
      </c>
      <c r="J37" s="20">
        <v>4087</v>
      </c>
      <c r="K37" s="20">
        <v>14954</v>
      </c>
      <c r="L37" s="63">
        <v>29.3</v>
      </c>
      <c r="M37" s="63">
        <v>25.4</v>
      </c>
      <c r="N37" s="63">
        <v>28.2</v>
      </c>
      <c r="O37" s="20">
        <v>15511</v>
      </c>
      <c r="P37" s="20">
        <v>5695</v>
      </c>
      <c r="Q37" s="20">
        <v>21206</v>
      </c>
      <c r="R37" s="63">
        <v>25.6</v>
      </c>
      <c r="S37" s="63">
        <v>22.7</v>
      </c>
      <c r="T37" s="63">
        <v>24.9</v>
      </c>
      <c r="U37" s="152"/>
      <c r="V37" s="152"/>
    </row>
    <row r="38" spans="1:22" s="81" customFormat="1" ht="11.25">
      <c r="A38" s="75"/>
      <c r="B38" s="75" t="s">
        <v>62</v>
      </c>
      <c r="C38" s="32">
        <v>40330</v>
      </c>
      <c r="D38" s="32">
        <v>38839</v>
      </c>
      <c r="E38" s="32">
        <v>79169</v>
      </c>
      <c r="F38" s="205">
        <v>60.2</v>
      </c>
      <c r="G38" s="205">
        <v>69.3</v>
      </c>
      <c r="H38" s="205">
        <v>64.6</v>
      </c>
      <c r="I38" s="32">
        <v>248557</v>
      </c>
      <c r="J38" s="32">
        <v>239206</v>
      </c>
      <c r="K38" s="32">
        <v>487763</v>
      </c>
      <c r="L38" s="205">
        <v>79.8</v>
      </c>
      <c r="M38" s="205">
        <v>86.4</v>
      </c>
      <c r="N38" s="205">
        <v>83</v>
      </c>
      <c r="O38" s="32">
        <v>288887</v>
      </c>
      <c r="P38" s="32">
        <v>278045</v>
      </c>
      <c r="Q38" s="32">
        <v>566932</v>
      </c>
      <c r="R38" s="205">
        <v>77</v>
      </c>
      <c r="S38" s="205">
        <v>84</v>
      </c>
      <c r="T38" s="205">
        <v>80.5</v>
      </c>
      <c r="U38" s="152"/>
      <c r="V38" s="152"/>
    </row>
    <row r="39" spans="3:22" s="81" customFormat="1" ht="11.25">
      <c r="C39" s="82"/>
      <c r="D39" s="82"/>
      <c r="E39" s="82"/>
      <c r="F39" s="83"/>
      <c r="G39" s="83"/>
      <c r="H39" s="83"/>
      <c r="I39" s="82"/>
      <c r="J39" s="82"/>
      <c r="K39" s="82"/>
      <c r="O39" s="82"/>
      <c r="P39" s="82"/>
      <c r="Q39" s="82"/>
      <c r="T39" s="86" t="s">
        <v>37</v>
      </c>
      <c r="U39" s="152"/>
      <c r="V39" s="152"/>
    </row>
    <row r="40" spans="1:46" s="197" customFormat="1" ht="12.75" customHeight="1">
      <c r="A40" s="194" t="s">
        <v>504</v>
      </c>
      <c r="B40" s="195"/>
      <c r="C40" s="195"/>
      <c r="D40" s="195"/>
      <c r="E40" s="196"/>
      <c r="F40" s="196"/>
      <c r="G40" s="196"/>
      <c r="H40" s="195"/>
      <c r="I40" s="195"/>
      <c r="J40" s="195"/>
      <c r="K40" s="195"/>
      <c r="L40" s="196"/>
      <c r="M40" s="196"/>
      <c r="N40" s="196"/>
      <c r="O40" s="195"/>
      <c r="P40" s="195"/>
      <c r="Q40" s="195"/>
      <c r="R40" s="195"/>
      <c r="S40" s="196"/>
      <c r="T40" s="196"/>
      <c r="Z40" s="198"/>
      <c r="AA40" s="199"/>
      <c r="AB40" s="199"/>
      <c r="AC40" s="199"/>
      <c r="AD40" s="199"/>
      <c r="AE40" s="199"/>
      <c r="AF40" s="199"/>
      <c r="AG40" s="199"/>
      <c r="AH40" s="199"/>
      <c r="AI40" s="199"/>
      <c r="AJ40" s="199"/>
      <c r="AK40" s="199"/>
      <c r="AL40" s="199"/>
      <c r="AM40" s="199"/>
      <c r="AN40" s="199"/>
      <c r="AO40" s="199"/>
      <c r="AP40" s="199"/>
      <c r="AQ40" s="199"/>
      <c r="AR40" s="199"/>
      <c r="AS40" s="199"/>
      <c r="AT40" s="199"/>
    </row>
    <row r="41" spans="1:26" ht="12.75" customHeight="1">
      <c r="A41" s="87" t="s">
        <v>505</v>
      </c>
      <c r="B41" s="87"/>
      <c r="C41" s="88"/>
      <c r="D41" s="89"/>
      <c r="E41" s="89"/>
      <c r="F41" s="89"/>
      <c r="G41" s="89"/>
      <c r="H41" s="89"/>
      <c r="I41" s="90"/>
      <c r="J41" s="89"/>
      <c r="K41" s="89"/>
      <c r="L41" s="90"/>
      <c r="M41" s="90"/>
      <c r="N41" s="90"/>
      <c r="O41" s="90"/>
      <c r="P41" s="90"/>
      <c r="Q41" s="90"/>
      <c r="R41" s="90"/>
      <c r="S41" s="90"/>
      <c r="T41" s="90"/>
      <c r="U41" s="91"/>
      <c r="Z41" s="125"/>
    </row>
    <row r="42" spans="1:24" s="203" customFormat="1" ht="15">
      <c r="A42" s="194" t="s">
        <v>495</v>
      </c>
      <c r="B42" s="200"/>
      <c r="C42" s="200"/>
      <c r="D42" s="200"/>
      <c r="E42" s="200"/>
      <c r="F42" s="200"/>
      <c r="G42" s="200"/>
      <c r="H42" s="200"/>
      <c r="I42" s="201"/>
      <c r="J42" s="200"/>
      <c r="K42" s="200"/>
      <c r="L42" s="202"/>
      <c r="M42" s="202"/>
      <c r="N42" s="202"/>
      <c r="O42" s="201"/>
      <c r="P42" s="201"/>
      <c r="Q42" s="201"/>
      <c r="R42" s="201"/>
      <c r="S42" s="201"/>
      <c r="T42" s="202"/>
      <c r="U42" s="201"/>
      <c r="V42" s="201"/>
      <c r="W42" s="201"/>
      <c r="X42" s="201"/>
    </row>
    <row r="43" spans="1:26" ht="12.75" customHeight="1">
      <c r="A43" s="87" t="s">
        <v>634</v>
      </c>
      <c r="B43" s="87"/>
      <c r="C43" s="88"/>
      <c r="D43" s="88"/>
      <c r="E43" s="88"/>
      <c r="F43" s="88"/>
      <c r="G43" s="88"/>
      <c r="H43" s="24"/>
      <c r="I43" s="24"/>
      <c r="J43" s="24"/>
      <c r="K43" s="88"/>
      <c r="L43" s="24"/>
      <c r="M43" s="24"/>
      <c r="N43" s="24"/>
      <c r="O43" s="24"/>
      <c r="P43" s="24"/>
      <c r="Q43" s="24"/>
      <c r="Z43" s="125"/>
    </row>
    <row r="44" s="197" customFormat="1" ht="12.75" customHeight="1">
      <c r="Z44" s="198"/>
    </row>
    <row r="45" spans="1:26" s="197" customFormat="1" ht="12.75" customHeight="1">
      <c r="A45" s="168" t="s">
        <v>43</v>
      </c>
      <c r="Z45" s="198"/>
    </row>
    <row r="46" spans="1:26" s="197" customFormat="1" ht="12.75" customHeight="1">
      <c r="A46" s="194" t="s">
        <v>497</v>
      </c>
      <c r="Z46" s="198"/>
    </row>
  </sheetData>
  <sheetProtection/>
  <mergeCells count="13">
    <mergeCell ref="A10:B10"/>
    <mergeCell ref="A30:B30"/>
    <mergeCell ref="A20:B20"/>
    <mergeCell ref="A7:B9"/>
    <mergeCell ref="C7:H7"/>
    <mergeCell ref="I7:N7"/>
    <mergeCell ref="O7:T7"/>
    <mergeCell ref="C8:E8"/>
    <mergeCell ref="F8:H8"/>
    <mergeCell ref="I8:K8"/>
    <mergeCell ref="L8:N8"/>
    <mergeCell ref="O8:Q8"/>
    <mergeCell ref="R8:T8"/>
  </mergeCells>
  <dataValidations count="2">
    <dataValidation type="list" allowBlank="1" showInputMessage="1" showErrorMessage="1" sqref="HC4">
      <formula1>'Table 2.29'!#REF!</formula1>
    </dataValidation>
    <dataValidation type="list" allowBlank="1" showInputMessage="1" showErrorMessage="1" sqref="HC5:HF5">
      <formula1>'Table 2.29'!#REF!</formula1>
    </dataValidation>
  </dataValidation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T46"/>
  <sheetViews>
    <sheetView zoomScalePageLayoutView="0" workbookViewId="0" topLeftCell="A1">
      <selection activeCell="A1" sqref="A1"/>
    </sheetView>
  </sheetViews>
  <sheetFormatPr defaultColWidth="9.140625" defaultRowHeight="15"/>
  <cols>
    <col min="1" max="1" width="2.7109375" style="92" customWidth="1"/>
    <col min="2" max="2" width="19.140625" style="92" customWidth="1"/>
    <col min="3" max="3" width="8.421875" style="92" customWidth="1"/>
    <col min="4" max="4" width="8.7109375" style="92" customWidth="1"/>
    <col min="5" max="5" width="7.7109375" style="92" customWidth="1"/>
    <col min="6" max="8" width="9.421875" style="92" customWidth="1"/>
    <col min="9" max="9" width="8.28125" style="92" customWidth="1"/>
    <col min="10" max="10" width="9.140625" style="92" customWidth="1"/>
    <col min="11" max="11" width="7.421875" style="92" customWidth="1"/>
    <col min="12" max="14" width="9.421875" style="92" customWidth="1"/>
    <col min="15" max="15" width="8.00390625" style="92" customWidth="1"/>
    <col min="16" max="16" width="8.8515625" style="92" customWidth="1"/>
    <col min="17" max="17" width="8.7109375" style="92" customWidth="1"/>
    <col min="18" max="20" width="9.421875" style="92" customWidth="1"/>
    <col min="21" max="230" width="9.140625" style="92" customWidth="1"/>
    <col min="231" max="231" width="2.7109375" style="92" customWidth="1"/>
    <col min="232" max="232" width="19.140625" style="92" customWidth="1"/>
    <col min="233" max="233" width="8.421875" style="92" customWidth="1"/>
    <col min="234" max="234" width="8.7109375" style="92" customWidth="1"/>
    <col min="235" max="235" width="7.7109375" style="92" customWidth="1"/>
    <col min="236" max="236" width="7.8515625" style="92" customWidth="1"/>
    <col min="237" max="237" width="8.28125" style="92" customWidth="1"/>
    <col min="238" max="238" width="9.00390625" style="92" customWidth="1"/>
    <col min="239" max="239" width="8.28125" style="92" customWidth="1"/>
    <col min="240" max="240" width="9.140625" style="92" customWidth="1"/>
    <col min="241" max="241" width="7.421875" style="92" customWidth="1"/>
    <col min="242" max="242" width="9.140625" style="92" customWidth="1"/>
    <col min="243" max="243" width="7.57421875" style="92" customWidth="1"/>
    <col min="244" max="244" width="8.7109375" style="92" customWidth="1"/>
    <col min="245" max="245" width="8.00390625" style="92" customWidth="1"/>
    <col min="246" max="246" width="8.8515625" style="92" customWidth="1"/>
    <col min="247" max="247" width="8.7109375" style="92" customWidth="1"/>
    <col min="248" max="248" width="8.00390625" style="92" customWidth="1"/>
    <col min="249" max="249" width="9.140625" style="92" customWidth="1"/>
    <col min="250" max="250" width="7.57421875" style="92" customWidth="1"/>
    <col min="251" max="16384" width="9.140625" style="92" customWidth="1"/>
  </cols>
  <sheetData>
    <row r="1" spans="1:22" ht="14.25">
      <c r="A1" s="43" t="s">
        <v>657</v>
      </c>
      <c r="B1" s="44"/>
      <c r="C1" s="44"/>
      <c r="D1" s="44"/>
      <c r="E1" s="44"/>
      <c r="F1" s="44"/>
      <c r="G1" s="44"/>
      <c r="H1" s="44"/>
      <c r="I1" s="44"/>
      <c r="J1" s="44"/>
      <c r="K1" s="44"/>
      <c r="L1" s="121"/>
      <c r="U1" s="114"/>
      <c r="V1" s="114"/>
    </row>
    <row r="2" spans="1:12" ht="14.25">
      <c r="A2" s="44" t="s">
        <v>503</v>
      </c>
      <c r="B2" s="122"/>
      <c r="C2" s="44"/>
      <c r="D2" s="47"/>
      <c r="E2" s="47"/>
      <c r="F2" s="44"/>
      <c r="G2" s="44"/>
      <c r="H2" s="121"/>
      <c r="I2" s="121"/>
      <c r="J2" s="121"/>
      <c r="K2" s="121"/>
      <c r="L2" s="114"/>
    </row>
    <row r="3" spans="1:12" ht="12.75">
      <c r="A3" s="122" t="s">
        <v>67</v>
      </c>
      <c r="B3" s="44"/>
      <c r="C3" s="44"/>
      <c r="D3" s="44"/>
      <c r="E3" s="44"/>
      <c r="F3" s="44"/>
      <c r="G3" s="44"/>
      <c r="H3" s="121"/>
      <c r="I3" s="121"/>
      <c r="L3" s="114"/>
    </row>
    <row r="4" spans="1:12" ht="12.75">
      <c r="A4" s="121" t="s">
        <v>68</v>
      </c>
      <c r="L4" s="114"/>
    </row>
    <row r="5" ht="11.25">
      <c r="L5" s="114"/>
    </row>
    <row r="6" spans="21:22" ht="11.25">
      <c r="U6" s="114"/>
      <c r="V6" s="114"/>
    </row>
    <row r="7" spans="1:22" s="81" customFormat="1" ht="11.25">
      <c r="A7" s="279" t="s">
        <v>507</v>
      </c>
      <c r="B7" s="279"/>
      <c r="C7" s="282" t="s">
        <v>51</v>
      </c>
      <c r="D7" s="282"/>
      <c r="E7" s="282"/>
      <c r="F7" s="282"/>
      <c r="G7" s="282"/>
      <c r="H7" s="282"/>
      <c r="I7" s="282" t="s">
        <v>52</v>
      </c>
      <c r="J7" s="282"/>
      <c r="K7" s="282"/>
      <c r="L7" s="282"/>
      <c r="M7" s="282"/>
      <c r="N7" s="282"/>
      <c r="O7" s="282" t="s">
        <v>62</v>
      </c>
      <c r="P7" s="282"/>
      <c r="Q7" s="282"/>
      <c r="R7" s="282"/>
      <c r="S7" s="282"/>
      <c r="T7" s="282"/>
      <c r="U7" s="152"/>
      <c r="V7" s="152"/>
    </row>
    <row r="8" spans="1:22" s="81" customFormat="1" ht="22.5" customHeight="1">
      <c r="A8" s="280"/>
      <c r="B8" s="280"/>
      <c r="C8" s="305" t="s">
        <v>478</v>
      </c>
      <c r="D8" s="305"/>
      <c r="E8" s="305"/>
      <c r="F8" s="306" t="s">
        <v>508</v>
      </c>
      <c r="G8" s="306"/>
      <c r="H8" s="306"/>
      <c r="I8" s="305" t="s">
        <v>478</v>
      </c>
      <c r="J8" s="305"/>
      <c r="K8" s="305"/>
      <c r="L8" s="306" t="s">
        <v>508</v>
      </c>
      <c r="M8" s="306"/>
      <c r="N8" s="306"/>
      <c r="O8" s="305" t="s">
        <v>478</v>
      </c>
      <c r="P8" s="305"/>
      <c r="Q8" s="305"/>
      <c r="R8" s="306" t="s">
        <v>508</v>
      </c>
      <c r="S8" s="306"/>
      <c r="T8" s="306"/>
      <c r="U8" s="152"/>
      <c r="V8" s="152"/>
    </row>
    <row r="9" spans="1:22" s="81" customFormat="1" ht="11.25">
      <c r="A9" s="281"/>
      <c r="B9" s="281"/>
      <c r="C9" s="55" t="s">
        <v>0</v>
      </c>
      <c r="D9" s="55" t="s">
        <v>2</v>
      </c>
      <c r="E9" s="55" t="s">
        <v>56</v>
      </c>
      <c r="F9" s="55" t="s">
        <v>0</v>
      </c>
      <c r="G9" s="55" t="s">
        <v>2</v>
      </c>
      <c r="H9" s="55" t="s">
        <v>56</v>
      </c>
      <c r="I9" s="55" t="s">
        <v>0</v>
      </c>
      <c r="J9" s="55" t="s">
        <v>2</v>
      </c>
      <c r="K9" s="55" t="s">
        <v>56</v>
      </c>
      <c r="L9" s="56" t="s">
        <v>0</v>
      </c>
      <c r="M9" s="56" t="s">
        <v>2</v>
      </c>
      <c r="N9" s="56" t="s">
        <v>56</v>
      </c>
      <c r="O9" s="55" t="s">
        <v>0</v>
      </c>
      <c r="P9" s="55" t="s">
        <v>2</v>
      </c>
      <c r="Q9" s="55" t="s">
        <v>56</v>
      </c>
      <c r="R9" s="56" t="s">
        <v>0</v>
      </c>
      <c r="S9" s="56" t="s">
        <v>2</v>
      </c>
      <c r="T9" s="56" t="s">
        <v>56</v>
      </c>
      <c r="U9" s="152"/>
      <c r="V9" s="152"/>
    </row>
    <row r="10" spans="1:22" s="81" customFormat="1" ht="11.25">
      <c r="A10" s="287">
        <v>2009</v>
      </c>
      <c r="B10" s="287"/>
      <c r="C10" s="98"/>
      <c r="D10" s="98"/>
      <c r="E10" s="98"/>
      <c r="F10" s="98"/>
      <c r="G10" s="98"/>
      <c r="H10" s="98"/>
      <c r="I10" s="98"/>
      <c r="J10" s="98"/>
      <c r="K10" s="98"/>
      <c r="L10" s="99"/>
      <c r="M10" s="99"/>
      <c r="N10" s="99"/>
      <c r="O10" s="98"/>
      <c r="P10" s="98"/>
      <c r="Q10" s="98"/>
      <c r="R10" s="99"/>
      <c r="S10" s="99"/>
      <c r="T10" s="99"/>
      <c r="U10" s="152"/>
      <c r="V10" s="152"/>
    </row>
    <row r="11" spans="1:22" s="154" customFormat="1" ht="11.25">
      <c r="A11" s="67" t="s">
        <v>627</v>
      </c>
      <c r="B11" s="69"/>
      <c r="C11" s="17"/>
      <c r="D11" s="17"/>
      <c r="E11" s="17"/>
      <c r="F11" s="70"/>
      <c r="G11" s="70"/>
      <c r="H11" s="70"/>
      <c r="I11" s="17"/>
      <c r="J11" s="17"/>
      <c r="K11" s="17"/>
      <c r="L11" s="70"/>
      <c r="M11" s="70"/>
      <c r="N11" s="70"/>
      <c r="O11" s="70"/>
      <c r="P11" s="70"/>
      <c r="Q11" s="70"/>
      <c r="R11" s="70"/>
      <c r="S11" s="70"/>
      <c r="T11" s="70"/>
      <c r="U11" s="153"/>
      <c r="V11" s="153"/>
    </row>
    <row r="12" spans="1:22" s="81" customFormat="1" ht="11.25">
      <c r="A12" s="61"/>
      <c r="B12" s="72" t="s">
        <v>19</v>
      </c>
      <c r="C12" s="20">
        <v>19566</v>
      </c>
      <c r="D12" s="20">
        <v>23826</v>
      </c>
      <c r="E12" s="20">
        <v>43392</v>
      </c>
      <c r="F12" s="63">
        <v>37.5</v>
      </c>
      <c r="G12" s="63">
        <v>40.7</v>
      </c>
      <c r="H12" s="63">
        <v>39.3</v>
      </c>
      <c r="I12" s="20">
        <v>190815</v>
      </c>
      <c r="J12" s="20">
        <v>207361</v>
      </c>
      <c r="K12" s="20">
        <v>398176</v>
      </c>
      <c r="L12" s="63">
        <v>62.1</v>
      </c>
      <c r="M12" s="63">
        <v>65.3</v>
      </c>
      <c r="N12" s="63">
        <v>63.7</v>
      </c>
      <c r="O12" s="20">
        <v>210381</v>
      </c>
      <c r="P12" s="20">
        <v>231187</v>
      </c>
      <c r="Q12" s="20">
        <v>441568</v>
      </c>
      <c r="R12" s="63">
        <v>59.8</v>
      </c>
      <c r="S12" s="63">
        <v>62.7</v>
      </c>
      <c r="T12" s="63">
        <v>61.3</v>
      </c>
      <c r="U12" s="152"/>
      <c r="V12" s="152"/>
    </row>
    <row r="13" spans="1:22" s="81" customFormat="1" ht="11.25">
      <c r="A13" s="61"/>
      <c r="B13" s="72" t="s">
        <v>20</v>
      </c>
      <c r="C13" s="20">
        <v>18147</v>
      </c>
      <c r="D13" s="20">
        <v>12880</v>
      </c>
      <c r="E13" s="20">
        <v>31027</v>
      </c>
      <c r="F13" s="63">
        <v>8.2</v>
      </c>
      <c r="G13" s="63">
        <v>9.8</v>
      </c>
      <c r="H13" s="63">
        <v>8.9</v>
      </c>
      <c r="I13" s="20">
        <v>66231</v>
      </c>
      <c r="J13" s="20">
        <v>39970</v>
      </c>
      <c r="K13" s="20">
        <v>106201</v>
      </c>
      <c r="L13" s="63">
        <v>17.5</v>
      </c>
      <c r="M13" s="63">
        <v>20.7</v>
      </c>
      <c r="N13" s="63">
        <v>18.7</v>
      </c>
      <c r="O13" s="20">
        <v>84378</v>
      </c>
      <c r="P13" s="20">
        <v>52850</v>
      </c>
      <c r="Q13" s="20">
        <v>137228</v>
      </c>
      <c r="R13" s="63">
        <v>15.5</v>
      </c>
      <c r="S13" s="63">
        <v>18.1</v>
      </c>
      <c r="T13" s="63">
        <v>16.5</v>
      </c>
      <c r="U13" s="152"/>
      <c r="V13" s="152"/>
    </row>
    <row r="14" spans="1:22" s="81" customFormat="1" ht="11.25">
      <c r="A14" s="61"/>
      <c r="B14" s="72" t="s">
        <v>21</v>
      </c>
      <c r="C14" s="20">
        <v>13808</v>
      </c>
      <c r="D14" s="20">
        <v>11142</v>
      </c>
      <c r="E14" s="20">
        <v>24950</v>
      </c>
      <c r="F14" s="63">
        <v>10</v>
      </c>
      <c r="G14" s="63">
        <v>11</v>
      </c>
      <c r="H14" s="63">
        <v>10.4</v>
      </c>
      <c r="I14" s="20">
        <v>54302</v>
      </c>
      <c r="J14" s="20">
        <v>35612</v>
      </c>
      <c r="K14" s="20">
        <v>89914</v>
      </c>
      <c r="L14" s="63">
        <v>19.6</v>
      </c>
      <c r="M14" s="63">
        <v>22.5</v>
      </c>
      <c r="N14" s="63">
        <v>20.7</v>
      </c>
      <c r="O14" s="20">
        <v>68110</v>
      </c>
      <c r="P14" s="20">
        <v>46754</v>
      </c>
      <c r="Q14" s="20">
        <v>114864</v>
      </c>
      <c r="R14" s="63">
        <v>17.6</v>
      </c>
      <c r="S14" s="63">
        <v>19.7</v>
      </c>
      <c r="T14" s="63">
        <v>18.5</v>
      </c>
      <c r="U14" s="152"/>
      <c r="V14" s="152"/>
    </row>
    <row r="15" spans="1:22" s="81" customFormat="1" ht="11.25">
      <c r="A15" s="61"/>
      <c r="B15" s="72" t="s">
        <v>112</v>
      </c>
      <c r="C15" s="20">
        <v>8131</v>
      </c>
      <c r="D15" s="20">
        <v>7135</v>
      </c>
      <c r="E15" s="20">
        <v>15266</v>
      </c>
      <c r="F15" s="63">
        <v>11.9</v>
      </c>
      <c r="G15" s="63">
        <v>12.4</v>
      </c>
      <c r="H15" s="63">
        <v>12.1</v>
      </c>
      <c r="I15" s="20">
        <v>36169</v>
      </c>
      <c r="J15" s="20">
        <v>24517</v>
      </c>
      <c r="K15" s="20">
        <v>60686</v>
      </c>
      <c r="L15" s="63">
        <v>22.5</v>
      </c>
      <c r="M15" s="63">
        <v>24.8</v>
      </c>
      <c r="N15" s="63">
        <v>23.4</v>
      </c>
      <c r="O15" s="20">
        <v>44300</v>
      </c>
      <c r="P15" s="20">
        <v>31652</v>
      </c>
      <c r="Q15" s="20">
        <v>75952</v>
      </c>
      <c r="R15" s="63">
        <v>20.6</v>
      </c>
      <c r="S15" s="63">
        <v>22</v>
      </c>
      <c r="T15" s="63">
        <v>21.2</v>
      </c>
      <c r="U15" s="152"/>
      <c r="V15" s="152"/>
    </row>
    <row r="16" spans="1:22" s="81" customFormat="1" ht="11.25">
      <c r="A16" s="61"/>
      <c r="B16" s="72" t="s">
        <v>113</v>
      </c>
      <c r="C16" s="20">
        <v>5677</v>
      </c>
      <c r="D16" s="20">
        <v>4007</v>
      </c>
      <c r="E16" s="20">
        <v>9684</v>
      </c>
      <c r="F16" s="63">
        <v>7.2</v>
      </c>
      <c r="G16" s="63">
        <v>8.4</v>
      </c>
      <c r="H16" s="63">
        <v>7.7</v>
      </c>
      <c r="I16" s="20">
        <v>18133</v>
      </c>
      <c r="J16" s="20">
        <v>11095</v>
      </c>
      <c r="K16" s="20">
        <v>29228</v>
      </c>
      <c r="L16" s="63">
        <v>13.7</v>
      </c>
      <c r="M16" s="63">
        <v>17.4</v>
      </c>
      <c r="N16" s="63">
        <v>15.1</v>
      </c>
      <c r="O16" s="20">
        <v>23810</v>
      </c>
      <c r="P16" s="20">
        <v>15102</v>
      </c>
      <c r="Q16" s="20">
        <v>38912</v>
      </c>
      <c r="R16" s="63">
        <v>12.2</v>
      </c>
      <c r="S16" s="63">
        <v>15.1</v>
      </c>
      <c r="T16" s="63">
        <v>13.3</v>
      </c>
      <c r="U16" s="152"/>
      <c r="V16" s="152"/>
    </row>
    <row r="17" spans="1:22" s="81" customFormat="1" ht="11.25">
      <c r="A17" s="61"/>
      <c r="B17" s="72" t="s">
        <v>24</v>
      </c>
      <c r="C17" s="20">
        <v>4339</v>
      </c>
      <c r="D17" s="20">
        <v>1738</v>
      </c>
      <c r="E17" s="20">
        <v>6077</v>
      </c>
      <c r="F17" s="63">
        <v>2.6</v>
      </c>
      <c r="G17" s="63">
        <v>2.1</v>
      </c>
      <c r="H17" s="63">
        <v>2.4</v>
      </c>
      <c r="I17" s="20">
        <v>11929</v>
      </c>
      <c r="J17" s="20">
        <v>4358</v>
      </c>
      <c r="K17" s="20">
        <v>16287</v>
      </c>
      <c r="L17" s="63">
        <v>8</v>
      </c>
      <c r="M17" s="63">
        <v>6.2</v>
      </c>
      <c r="N17" s="63">
        <v>7.5</v>
      </c>
      <c r="O17" s="20">
        <v>16268</v>
      </c>
      <c r="P17" s="20">
        <v>6096</v>
      </c>
      <c r="Q17" s="20">
        <v>22364</v>
      </c>
      <c r="R17" s="63">
        <v>6.5</v>
      </c>
      <c r="S17" s="63">
        <v>5</v>
      </c>
      <c r="T17" s="63">
        <v>6.1</v>
      </c>
      <c r="U17" s="152"/>
      <c r="V17" s="152"/>
    </row>
    <row r="18" spans="1:22" s="81" customFormat="1" ht="11.25">
      <c r="A18" s="61"/>
      <c r="B18" s="61" t="s">
        <v>62</v>
      </c>
      <c r="C18" s="17">
        <v>37713</v>
      </c>
      <c r="D18" s="17">
        <v>36706</v>
      </c>
      <c r="E18" s="17">
        <v>74419</v>
      </c>
      <c r="F18" s="70">
        <v>23.4</v>
      </c>
      <c r="G18" s="70">
        <v>29.9</v>
      </c>
      <c r="H18" s="70">
        <v>26.6</v>
      </c>
      <c r="I18" s="17">
        <v>257066</v>
      </c>
      <c r="J18" s="17">
        <v>247355</v>
      </c>
      <c r="K18" s="17">
        <v>504421</v>
      </c>
      <c r="L18" s="70">
        <v>50.6</v>
      </c>
      <c r="M18" s="70">
        <v>58.1</v>
      </c>
      <c r="N18" s="70">
        <v>54.3</v>
      </c>
      <c r="O18" s="17">
        <v>294779</v>
      </c>
      <c r="P18" s="17">
        <v>284061</v>
      </c>
      <c r="Q18" s="17">
        <v>578840</v>
      </c>
      <c r="R18" s="70">
        <v>47.1</v>
      </c>
      <c r="S18" s="70">
        <v>54.4</v>
      </c>
      <c r="T18" s="70">
        <v>50.7</v>
      </c>
      <c r="U18" s="152"/>
      <c r="V18" s="152"/>
    </row>
    <row r="19" spans="1:22" s="81" customFormat="1" ht="11.25">
      <c r="A19" s="103"/>
      <c r="B19" s="103"/>
      <c r="C19" s="98"/>
      <c r="D19" s="98"/>
      <c r="E19" s="98"/>
      <c r="F19" s="204"/>
      <c r="G19" s="204"/>
      <c r="H19" s="204"/>
      <c r="I19" s="98"/>
      <c r="J19" s="98"/>
      <c r="K19" s="98"/>
      <c r="L19" s="204"/>
      <c r="M19" s="204"/>
      <c r="N19" s="204"/>
      <c r="O19" s="98"/>
      <c r="P19" s="98"/>
      <c r="Q19" s="98"/>
      <c r="R19" s="204"/>
      <c r="S19" s="204"/>
      <c r="T19" s="204"/>
      <c r="U19" s="152"/>
      <c r="V19" s="152"/>
    </row>
    <row r="20" spans="1:22" s="81" customFormat="1" ht="11.25">
      <c r="A20" s="278">
        <v>2010</v>
      </c>
      <c r="B20" s="278"/>
      <c r="C20" s="98"/>
      <c r="D20" s="98"/>
      <c r="E20" s="98"/>
      <c r="F20" s="204"/>
      <c r="G20" s="204"/>
      <c r="H20" s="204"/>
      <c r="I20" s="98"/>
      <c r="J20" s="98"/>
      <c r="K20" s="98"/>
      <c r="L20" s="204"/>
      <c r="M20" s="204"/>
      <c r="N20" s="204"/>
      <c r="O20" s="98"/>
      <c r="P20" s="98"/>
      <c r="Q20" s="98"/>
      <c r="R20" s="204"/>
      <c r="S20" s="204"/>
      <c r="T20" s="204"/>
      <c r="U20" s="152"/>
      <c r="V20" s="152"/>
    </row>
    <row r="21" spans="1:22" s="154" customFormat="1" ht="11.25">
      <c r="A21" s="265" t="s">
        <v>627</v>
      </c>
      <c r="B21" s="69"/>
      <c r="C21" s="17"/>
      <c r="D21" s="17"/>
      <c r="E21" s="17"/>
      <c r="F21" s="70"/>
      <c r="G21" s="70"/>
      <c r="H21" s="70"/>
      <c r="I21" s="17"/>
      <c r="J21" s="17"/>
      <c r="K21" s="17"/>
      <c r="L21" s="70"/>
      <c r="M21" s="70"/>
      <c r="N21" s="70"/>
      <c r="O21" s="70"/>
      <c r="P21" s="70"/>
      <c r="Q21" s="70"/>
      <c r="R21" s="70"/>
      <c r="S21" s="70"/>
      <c r="T21" s="70"/>
      <c r="U21" s="153"/>
      <c r="V21" s="153"/>
    </row>
    <row r="22" spans="1:22" s="81" customFormat="1" ht="11.25">
      <c r="A22" s="61"/>
      <c r="B22" s="72" t="s">
        <v>19</v>
      </c>
      <c r="C22" s="20">
        <v>20727</v>
      </c>
      <c r="D22" s="20">
        <v>25020</v>
      </c>
      <c r="E22" s="20">
        <v>45747</v>
      </c>
      <c r="F22" s="63">
        <v>48.7</v>
      </c>
      <c r="G22" s="63">
        <v>50.5</v>
      </c>
      <c r="H22" s="63">
        <v>49.7</v>
      </c>
      <c r="I22" s="20">
        <v>184693</v>
      </c>
      <c r="J22" s="20">
        <v>199942</v>
      </c>
      <c r="K22" s="20">
        <v>384635</v>
      </c>
      <c r="L22" s="63">
        <v>70.3</v>
      </c>
      <c r="M22" s="63">
        <v>73.3</v>
      </c>
      <c r="N22" s="63">
        <v>71.9</v>
      </c>
      <c r="O22" s="20">
        <v>205420</v>
      </c>
      <c r="P22" s="20">
        <v>224962</v>
      </c>
      <c r="Q22" s="20">
        <v>430382</v>
      </c>
      <c r="R22" s="63">
        <v>68.1</v>
      </c>
      <c r="S22" s="63">
        <v>70.8</v>
      </c>
      <c r="T22" s="63">
        <v>69.5</v>
      </c>
      <c r="U22" s="152"/>
      <c r="V22" s="152"/>
    </row>
    <row r="23" spans="1:22" s="81" customFormat="1" ht="11.25">
      <c r="A23" s="61"/>
      <c r="B23" s="72" t="s">
        <v>20</v>
      </c>
      <c r="C23" s="20">
        <v>19603</v>
      </c>
      <c r="D23" s="20">
        <v>13819</v>
      </c>
      <c r="E23" s="20">
        <v>33422</v>
      </c>
      <c r="F23" s="63">
        <v>13.1</v>
      </c>
      <c r="G23" s="63">
        <v>15</v>
      </c>
      <c r="H23" s="63">
        <v>13.9</v>
      </c>
      <c r="I23" s="20">
        <v>63537</v>
      </c>
      <c r="J23" s="20">
        <v>38935</v>
      </c>
      <c r="K23" s="20">
        <v>102472</v>
      </c>
      <c r="L23" s="63">
        <v>23.5</v>
      </c>
      <c r="M23" s="63">
        <v>27.1</v>
      </c>
      <c r="N23" s="63">
        <v>24.8</v>
      </c>
      <c r="O23" s="20">
        <v>83140</v>
      </c>
      <c r="P23" s="20">
        <v>52754</v>
      </c>
      <c r="Q23" s="20">
        <v>135894</v>
      </c>
      <c r="R23" s="63">
        <v>21</v>
      </c>
      <c r="S23" s="63">
        <v>23.9</v>
      </c>
      <c r="T23" s="63">
        <v>22.1</v>
      </c>
      <c r="U23" s="152"/>
      <c r="V23" s="152"/>
    </row>
    <row r="24" spans="1:22" s="81" customFormat="1" ht="11.25">
      <c r="A24" s="61"/>
      <c r="B24" s="72" t="s">
        <v>21</v>
      </c>
      <c r="C24" s="20">
        <v>14959</v>
      </c>
      <c r="D24" s="20">
        <v>12211</v>
      </c>
      <c r="E24" s="20">
        <v>27170</v>
      </c>
      <c r="F24" s="63">
        <v>15.9</v>
      </c>
      <c r="G24" s="63">
        <v>16.5</v>
      </c>
      <c r="H24" s="63">
        <v>16.2</v>
      </c>
      <c r="I24" s="20">
        <v>52670</v>
      </c>
      <c r="J24" s="20">
        <v>34848</v>
      </c>
      <c r="K24" s="20">
        <v>87518</v>
      </c>
      <c r="L24" s="63">
        <v>26</v>
      </c>
      <c r="M24" s="63">
        <v>29.3</v>
      </c>
      <c r="N24" s="63">
        <v>27.3</v>
      </c>
      <c r="O24" s="20">
        <v>67629</v>
      </c>
      <c r="P24" s="20">
        <v>47059</v>
      </c>
      <c r="Q24" s="20">
        <v>114688</v>
      </c>
      <c r="R24" s="63">
        <v>23.7</v>
      </c>
      <c r="S24" s="63">
        <v>26</v>
      </c>
      <c r="T24" s="63">
        <v>24.7</v>
      </c>
      <c r="U24" s="152"/>
      <c r="V24" s="152"/>
    </row>
    <row r="25" spans="1:22" s="81" customFormat="1" ht="11.25">
      <c r="A25" s="61"/>
      <c r="B25" s="72" t="s">
        <v>112</v>
      </c>
      <c r="C25" s="20">
        <v>8713</v>
      </c>
      <c r="D25" s="20">
        <v>7470</v>
      </c>
      <c r="E25" s="20">
        <v>16183</v>
      </c>
      <c r="F25" s="63">
        <v>18.8</v>
      </c>
      <c r="G25" s="63">
        <v>18.4</v>
      </c>
      <c r="H25" s="63">
        <v>18.6</v>
      </c>
      <c r="I25" s="20">
        <v>35275</v>
      </c>
      <c r="J25" s="20">
        <v>23831</v>
      </c>
      <c r="K25" s="20">
        <v>59106</v>
      </c>
      <c r="L25" s="63">
        <v>28.9</v>
      </c>
      <c r="M25" s="63">
        <v>31.5</v>
      </c>
      <c r="N25" s="63">
        <v>30</v>
      </c>
      <c r="O25" s="20">
        <v>43988</v>
      </c>
      <c r="P25" s="20">
        <v>31301</v>
      </c>
      <c r="Q25" s="20">
        <v>75289</v>
      </c>
      <c r="R25" s="63">
        <v>26.9</v>
      </c>
      <c r="S25" s="63">
        <v>28.4</v>
      </c>
      <c r="T25" s="63">
        <v>27.5</v>
      </c>
      <c r="U25" s="152"/>
      <c r="V25" s="152"/>
    </row>
    <row r="26" spans="1:22" s="81" customFormat="1" ht="11.25">
      <c r="A26" s="61"/>
      <c r="B26" s="72" t="s">
        <v>113</v>
      </c>
      <c r="C26" s="20">
        <v>6246</v>
      </c>
      <c r="D26" s="20">
        <v>4741</v>
      </c>
      <c r="E26" s="20">
        <v>10987</v>
      </c>
      <c r="F26" s="63">
        <v>11.8</v>
      </c>
      <c r="G26" s="63">
        <v>13.6</v>
      </c>
      <c r="H26" s="63">
        <v>12.6</v>
      </c>
      <c r="I26" s="20">
        <v>17395</v>
      </c>
      <c r="J26" s="20">
        <v>11017</v>
      </c>
      <c r="K26" s="20">
        <v>28412</v>
      </c>
      <c r="L26" s="63">
        <v>20</v>
      </c>
      <c r="M26" s="63">
        <v>24.7</v>
      </c>
      <c r="N26" s="63">
        <v>21.8</v>
      </c>
      <c r="O26" s="20">
        <v>23641</v>
      </c>
      <c r="P26" s="20">
        <v>15758</v>
      </c>
      <c r="Q26" s="20">
        <v>39399</v>
      </c>
      <c r="R26" s="63">
        <v>17.8</v>
      </c>
      <c r="S26" s="63">
        <v>21.4</v>
      </c>
      <c r="T26" s="63">
        <v>19.2</v>
      </c>
      <c r="U26" s="152"/>
      <c r="V26" s="152"/>
    </row>
    <row r="27" spans="1:22" s="81" customFormat="1" ht="11.25">
      <c r="A27" s="61"/>
      <c r="B27" s="72" t="s">
        <v>24</v>
      </c>
      <c r="C27" s="20">
        <v>4644</v>
      </c>
      <c r="D27" s="20">
        <v>1608</v>
      </c>
      <c r="E27" s="20">
        <v>6252</v>
      </c>
      <c r="F27" s="63">
        <v>4.2</v>
      </c>
      <c r="G27" s="63">
        <v>3</v>
      </c>
      <c r="H27" s="63">
        <v>3.9</v>
      </c>
      <c r="I27" s="20">
        <v>10867</v>
      </c>
      <c r="J27" s="20">
        <v>4087</v>
      </c>
      <c r="K27" s="20">
        <v>14954</v>
      </c>
      <c r="L27" s="63">
        <v>11.3</v>
      </c>
      <c r="M27" s="63">
        <v>7.7</v>
      </c>
      <c r="N27" s="63">
        <v>10.4</v>
      </c>
      <c r="O27" s="20">
        <v>15511</v>
      </c>
      <c r="P27" s="20">
        <v>5695</v>
      </c>
      <c r="Q27" s="20">
        <v>21206</v>
      </c>
      <c r="R27" s="63">
        <v>9.2</v>
      </c>
      <c r="S27" s="63">
        <v>6.4</v>
      </c>
      <c r="T27" s="63">
        <v>8.5</v>
      </c>
      <c r="U27" s="152"/>
      <c r="V27" s="152"/>
    </row>
    <row r="28" spans="1:22" s="81" customFormat="1" ht="11.25">
      <c r="A28" s="61"/>
      <c r="B28" s="61" t="s">
        <v>62</v>
      </c>
      <c r="C28" s="17">
        <v>40330</v>
      </c>
      <c r="D28" s="17">
        <v>38839</v>
      </c>
      <c r="E28" s="17">
        <v>79169</v>
      </c>
      <c r="F28" s="70">
        <v>31.4</v>
      </c>
      <c r="G28" s="70">
        <v>37.9</v>
      </c>
      <c r="H28" s="70">
        <v>34.6</v>
      </c>
      <c r="I28" s="17">
        <v>248557</v>
      </c>
      <c r="J28" s="17">
        <v>239206</v>
      </c>
      <c r="K28" s="17">
        <v>487763</v>
      </c>
      <c r="L28" s="70">
        <v>58.3</v>
      </c>
      <c r="M28" s="70">
        <v>65.8</v>
      </c>
      <c r="N28" s="70">
        <v>62</v>
      </c>
      <c r="O28" s="17">
        <v>288887</v>
      </c>
      <c r="P28" s="17">
        <v>278045</v>
      </c>
      <c r="Q28" s="17">
        <v>566932</v>
      </c>
      <c r="R28" s="70">
        <v>54.6</v>
      </c>
      <c r="S28" s="70">
        <v>61.9</v>
      </c>
      <c r="T28" s="70">
        <v>58.2</v>
      </c>
      <c r="U28" s="152"/>
      <c r="V28" s="152"/>
    </row>
    <row r="29" spans="1:22" s="81" customFormat="1" ht="11.25">
      <c r="A29" s="61"/>
      <c r="B29" s="72"/>
      <c r="C29" s="20"/>
      <c r="D29" s="20"/>
      <c r="E29" s="20"/>
      <c r="F29" s="63"/>
      <c r="G29" s="63"/>
      <c r="H29" s="63"/>
      <c r="I29" s="20"/>
      <c r="J29" s="20"/>
      <c r="K29" s="20"/>
      <c r="L29" s="63"/>
      <c r="M29" s="63"/>
      <c r="N29" s="63"/>
      <c r="O29" s="20"/>
      <c r="P29" s="20"/>
      <c r="Q29" s="20"/>
      <c r="R29" s="63"/>
      <c r="S29" s="63"/>
      <c r="T29" s="63"/>
      <c r="U29" s="152"/>
      <c r="V29" s="152"/>
    </row>
    <row r="30" spans="1:22" s="81" customFormat="1" ht="11.25">
      <c r="A30" s="278">
        <v>2011</v>
      </c>
      <c r="B30" s="278"/>
      <c r="C30" s="98"/>
      <c r="D30" s="98"/>
      <c r="E30" s="98"/>
      <c r="F30" s="204"/>
      <c r="G30" s="204"/>
      <c r="H30" s="204"/>
      <c r="I30" s="98"/>
      <c r="J30" s="98"/>
      <c r="K30" s="98"/>
      <c r="L30" s="204"/>
      <c r="M30" s="204"/>
      <c r="N30" s="204"/>
      <c r="O30" s="98"/>
      <c r="P30" s="98"/>
      <c r="Q30" s="98"/>
      <c r="R30" s="204"/>
      <c r="S30" s="204"/>
      <c r="T30" s="204"/>
      <c r="U30" s="152"/>
      <c r="V30" s="152"/>
    </row>
    <row r="31" spans="1:22" s="154" customFormat="1" ht="11.25">
      <c r="A31" s="265" t="s">
        <v>627</v>
      </c>
      <c r="B31" s="69"/>
      <c r="C31" s="17"/>
      <c r="D31" s="17"/>
      <c r="E31" s="17"/>
      <c r="F31" s="70"/>
      <c r="G31" s="70"/>
      <c r="H31" s="70"/>
      <c r="I31" s="17"/>
      <c r="J31" s="17"/>
      <c r="K31" s="17"/>
      <c r="L31" s="70"/>
      <c r="M31" s="70"/>
      <c r="N31" s="70"/>
      <c r="O31" s="70"/>
      <c r="P31" s="70"/>
      <c r="Q31" s="70"/>
      <c r="R31" s="70"/>
      <c r="S31" s="70"/>
      <c r="T31" s="70"/>
      <c r="U31" s="153"/>
      <c r="V31" s="153"/>
    </row>
    <row r="32" spans="1:22" s="81" customFormat="1" ht="11.25">
      <c r="A32" s="61"/>
      <c r="B32" s="72" t="s">
        <v>19</v>
      </c>
      <c r="C32" s="20">
        <v>20727</v>
      </c>
      <c r="D32" s="20">
        <v>25020</v>
      </c>
      <c r="E32" s="20">
        <v>45747</v>
      </c>
      <c r="F32" s="63">
        <v>48.7</v>
      </c>
      <c r="G32" s="63">
        <v>50.5</v>
      </c>
      <c r="H32" s="63">
        <v>49.7</v>
      </c>
      <c r="I32" s="20">
        <v>184693</v>
      </c>
      <c r="J32" s="20">
        <v>199942</v>
      </c>
      <c r="K32" s="20">
        <v>384635</v>
      </c>
      <c r="L32" s="63">
        <v>70.3</v>
      </c>
      <c r="M32" s="63">
        <v>73.3</v>
      </c>
      <c r="N32" s="63">
        <v>71.9</v>
      </c>
      <c r="O32" s="20">
        <v>205420</v>
      </c>
      <c r="P32" s="20">
        <v>224962</v>
      </c>
      <c r="Q32" s="20">
        <v>430382</v>
      </c>
      <c r="R32" s="63">
        <v>68.1</v>
      </c>
      <c r="S32" s="63">
        <v>70.8</v>
      </c>
      <c r="T32" s="63">
        <v>69.5</v>
      </c>
      <c r="U32" s="152"/>
      <c r="V32" s="152"/>
    </row>
    <row r="33" spans="1:22" s="81" customFormat="1" ht="11.25">
      <c r="A33" s="61"/>
      <c r="B33" s="72" t="s">
        <v>20</v>
      </c>
      <c r="C33" s="20">
        <v>19603</v>
      </c>
      <c r="D33" s="20">
        <v>13819</v>
      </c>
      <c r="E33" s="20">
        <v>33422</v>
      </c>
      <c r="F33" s="63">
        <v>13.1</v>
      </c>
      <c r="G33" s="63">
        <v>15</v>
      </c>
      <c r="H33" s="63">
        <v>13.9</v>
      </c>
      <c r="I33" s="20">
        <v>63537</v>
      </c>
      <c r="J33" s="20">
        <v>38935</v>
      </c>
      <c r="K33" s="20">
        <v>102472</v>
      </c>
      <c r="L33" s="63">
        <v>23.5</v>
      </c>
      <c r="M33" s="63">
        <v>27.1</v>
      </c>
      <c r="N33" s="63">
        <v>24.8</v>
      </c>
      <c r="O33" s="20">
        <v>83140</v>
      </c>
      <c r="P33" s="20">
        <v>52754</v>
      </c>
      <c r="Q33" s="20">
        <v>135894</v>
      </c>
      <c r="R33" s="63">
        <v>21</v>
      </c>
      <c r="S33" s="63">
        <v>23.9</v>
      </c>
      <c r="T33" s="63">
        <v>22.1</v>
      </c>
      <c r="U33" s="152"/>
      <c r="V33" s="152"/>
    </row>
    <row r="34" spans="1:22" s="81" customFormat="1" ht="11.25">
      <c r="A34" s="61"/>
      <c r="B34" s="72" t="s">
        <v>21</v>
      </c>
      <c r="C34" s="20">
        <v>14959</v>
      </c>
      <c r="D34" s="20">
        <v>12211</v>
      </c>
      <c r="E34" s="20">
        <v>27170</v>
      </c>
      <c r="F34" s="63">
        <v>15.9</v>
      </c>
      <c r="G34" s="63">
        <v>16.5</v>
      </c>
      <c r="H34" s="63">
        <v>16.2</v>
      </c>
      <c r="I34" s="20">
        <v>52670</v>
      </c>
      <c r="J34" s="20">
        <v>34848</v>
      </c>
      <c r="K34" s="20">
        <v>87518</v>
      </c>
      <c r="L34" s="63">
        <v>26</v>
      </c>
      <c r="M34" s="63">
        <v>29.3</v>
      </c>
      <c r="N34" s="63">
        <v>27.3</v>
      </c>
      <c r="O34" s="20">
        <v>67629</v>
      </c>
      <c r="P34" s="20">
        <v>47059</v>
      </c>
      <c r="Q34" s="20">
        <v>114688</v>
      </c>
      <c r="R34" s="63">
        <v>23.7</v>
      </c>
      <c r="S34" s="63">
        <v>26</v>
      </c>
      <c r="T34" s="63">
        <v>24.7</v>
      </c>
      <c r="U34" s="152"/>
      <c r="V34" s="152"/>
    </row>
    <row r="35" spans="1:22" s="81" customFormat="1" ht="11.25">
      <c r="A35" s="61"/>
      <c r="B35" s="72" t="s">
        <v>112</v>
      </c>
      <c r="C35" s="20">
        <v>8713</v>
      </c>
      <c r="D35" s="20">
        <v>7470</v>
      </c>
      <c r="E35" s="20">
        <v>16183</v>
      </c>
      <c r="F35" s="63">
        <v>18.8</v>
      </c>
      <c r="G35" s="63">
        <v>18.4</v>
      </c>
      <c r="H35" s="63">
        <v>18.6</v>
      </c>
      <c r="I35" s="20">
        <v>35275</v>
      </c>
      <c r="J35" s="20">
        <v>23831</v>
      </c>
      <c r="K35" s="20">
        <v>59106</v>
      </c>
      <c r="L35" s="63">
        <v>28.9</v>
      </c>
      <c r="M35" s="63">
        <v>31.5</v>
      </c>
      <c r="N35" s="63">
        <v>30</v>
      </c>
      <c r="O35" s="20">
        <v>43988</v>
      </c>
      <c r="P35" s="20">
        <v>31301</v>
      </c>
      <c r="Q35" s="20">
        <v>75289</v>
      </c>
      <c r="R35" s="63">
        <v>26.9</v>
      </c>
      <c r="S35" s="63">
        <v>28.4</v>
      </c>
      <c r="T35" s="63">
        <v>27.5</v>
      </c>
      <c r="U35" s="152"/>
      <c r="V35" s="152"/>
    </row>
    <row r="36" spans="1:22" s="81" customFormat="1" ht="11.25">
      <c r="A36" s="61"/>
      <c r="B36" s="72" t="s">
        <v>113</v>
      </c>
      <c r="C36" s="20">
        <v>6246</v>
      </c>
      <c r="D36" s="20">
        <v>4741</v>
      </c>
      <c r="E36" s="20">
        <v>10987</v>
      </c>
      <c r="F36" s="63">
        <v>11.8</v>
      </c>
      <c r="G36" s="63">
        <v>13.6</v>
      </c>
      <c r="H36" s="63">
        <v>12.6</v>
      </c>
      <c r="I36" s="20">
        <v>17395</v>
      </c>
      <c r="J36" s="20">
        <v>11017</v>
      </c>
      <c r="K36" s="20">
        <v>28412</v>
      </c>
      <c r="L36" s="63">
        <v>20</v>
      </c>
      <c r="M36" s="63">
        <v>24.7</v>
      </c>
      <c r="N36" s="63">
        <v>21.8</v>
      </c>
      <c r="O36" s="20">
        <v>23641</v>
      </c>
      <c r="P36" s="20">
        <v>15758</v>
      </c>
      <c r="Q36" s="20">
        <v>39399</v>
      </c>
      <c r="R36" s="63">
        <v>17.8</v>
      </c>
      <c r="S36" s="63">
        <v>21.4</v>
      </c>
      <c r="T36" s="63">
        <v>19.2</v>
      </c>
      <c r="U36" s="152"/>
      <c r="V36" s="152"/>
    </row>
    <row r="37" spans="1:22" s="81" customFormat="1" ht="11.25">
      <c r="A37" s="61"/>
      <c r="B37" s="72" t="s">
        <v>24</v>
      </c>
      <c r="C37" s="20">
        <v>4644</v>
      </c>
      <c r="D37" s="20">
        <v>1608</v>
      </c>
      <c r="E37" s="20">
        <v>6252</v>
      </c>
      <c r="F37" s="63">
        <v>4.2</v>
      </c>
      <c r="G37" s="63">
        <v>3</v>
      </c>
      <c r="H37" s="63">
        <v>3.9</v>
      </c>
      <c r="I37" s="20">
        <v>10867</v>
      </c>
      <c r="J37" s="20">
        <v>4087</v>
      </c>
      <c r="K37" s="20">
        <v>14954</v>
      </c>
      <c r="L37" s="63">
        <v>11.3</v>
      </c>
      <c r="M37" s="63">
        <v>7.7</v>
      </c>
      <c r="N37" s="63">
        <v>10.4</v>
      </c>
      <c r="O37" s="20">
        <v>15511</v>
      </c>
      <c r="P37" s="20">
        <v>5695</v>
      </c>
      <c r="Q37" s="20">
        <v>21206</v>
      </c>
      <c r="R37" s="63">
        <v>9.2</v>
      </c>
      <c r="S37" s="63">
        <v>6.4</v>
      </c>
      <c r="T37" s="63">
        <v>8.5</v>
      </c>
      <c r="U37" s="152"/>
      <c r="V37" s="152"/>
    </row>
    <row r="38" spans="1:22" s="81" customFormat="1" ht="11.25">
      <c r="A38" s="75"/>
      <c r="B38" s="75" t="s">
        <v>62</v>
      </c>
      <c r="C38" s="32">
        <v>40330</v>
      </c>
      <c r="D38" s="32">
        <v>38839</v>
      </c>
      <c r="E38" s="32">
        <v>79169</v>
      </c>
      <c r="F38" s="205">
        <v>31.4</v>
      </c>
      <c r="G38" s="205">
        <v>37.9</v>
      </c>
      <c r="H38" s="205">
        <v>34.6</v>
      </c>
      <c r="I38" s="32">
        <v>248557</v>
      </c>
      <c r="J38" s="32">
        <v>239206</v>
      </c>
      <c r="K38" s="32">
        <v>487763</v>
      </c>
      <c r="L38" s="205">
        <v>58.3</v>
      </c>
      <c r="M38" s="205">
        <v>65.8</v>
      </c>
      <c r="N38" s="205">
        <v>62</v>
      </c>
      <c r="O38" s="32">
        <v>288887</v>
      </c>
      <c r="P38" s="32">
        <v>278045</v>
      </c>
      <c r="Q38" s="32">
        <v>566932</v>
      </c>
      <c r="R38" s="205">
        <v>54.6</v>
      </c>
      <c r="S38" s="205">
        <v>61.9</v>
      </c>
      <c r="T38" s="205">
        <v>58.2</v>
      </c>
      <c r="U38" s="152"/>
      <c r="V38" s="152"/>
    </row>
    <row r="39" spans="3:22" s="81" customFormat="1" ht="11.25">
      <c r="C39" s="82"/>
      <c r="D39" s="82"/>
      <c r="E39" s="82"/>
      <c r="F39" s="83"/>
      <c r="G39" s="83"/>
      <c r="H39" s="83"/>
      <c r="I39" s="82"/>
      <c r="J39" s="82"/>
      <c r="K39" s="82"/>
      <c r="O39" s="82"/>
      <c r="P39" s="82"/>
      <c r="Q39" s="82"/>
      <c r="T39" s="86" t="s">
        <v>37</v>
      </c>
      <c r="U39" s="152"/>
      <c r="V39" s="152"/>
    </row>
    <row r="40" spans="1:46" s="197" customFormat="1" ht="12.75" customHeight="1">
      <c r="A40" s="194" t="s">
        <v>504</v>
      </c>
      <c r="B40" s="195"/>
      <c r="C40" s="195"/>
      <c r="D40" s="195"/>
      <c r="E40" s="196"/>
      <c r="F40" s="196"/>
      <c r="G40" s="196"/>
      <c r="H40" s="195"/>
      <c r="I40" s="195"/>
      <c r="J40" s="195"/>
      <c r="K40" s="195"/>
      <c r="L40" s="196"/>
      <c r="M40" s="196"/>
      <c r="N40" s="196"/>
      <c r="O40" s="195"/>
      <c r="P40" s="195"/>
      <c r="Q40" s="195"/>
      <c r="R40" s="195"/>
      <c r="S40" s="196"/>
      <c r="T40" s="196"/>
      <c r="Z40" s="198"/>
      <c r="AA40" s="199"/>
      <c r="AB40" s="199"/>
      <c r="AC40" s="199"/>
      <c r="AD40" s="199"/>
      <c r="AE40" s="199"/>
      <c r="AF40" s="199"/>
      <c r="AG40" s="199"/>
      <c r="AH40" s="199"/>
      <c r="AI40" s="199"/>
      <c r="AJ40" s="199"/>
      <c r="AK40" s="199"/>
      <c r="AL40" s="199"/>
      <c r="AM40" s="199"/>
      <c r="AN40" s="199"/>
      <c r="AO40" s="199"/>
      <c r="AP40" s="199"/>
      <c r="AQ40" s="199"/>
      <c r="AR40" s="199"/>
      <c r="AS40" s="199"/>
      <c r="AT40" s="199"/>
    </row>
    <row r="41" spans="1:26" ht="12.75" customHeight="1">
      <c r="A41" s="87" t="s">
        <v>505</v>
      </c>
      <c r="B41" s="87"/>
      <c r="C41" s="88"/>
      <c r="D41" s="89"/>
      <c r="E41" s="89"/>
      <c r="F41" s="89"/>
      <c r="G41" s="89"/>
      <c r="H41" s="89"/>
      <c r="I41" s="90"/>
      <c r="J41" s="89"/>
      <c r="K41" s="89"/>
      <c r="L41" s="90"/>
      <c r="M41" s="90"/>
      <c r="N41" s="90"/>
      <c r="O41" s="90"/>
      <c r="P41" s="90"/>
      <c r="Q41" s="90"/>
      <c r="R41" s="90"/>
      <c r="S41" s="90"/>
      <c r="T41" s="90"/>
      <c r="U41" s="91"/>
      <c r="Z41" s="125"/>
    </row>
    <row r="42" spans="1:24" s="203" customFormat="1" ht="15">
      <c r="A42" s="194" t="s">
        <v>495</v>
      </c>
      <c r="B42" s="200"/>
      <c r="C42" s="200"/>
      <c r="D42" s="200"/>
      <c r="E42" s="200"/>
      <c r="F42" s="200"/>
      <c r="G42" s="200"/>
      <c r="H42" s="200"/>
      <c r="I42" s="201"/>
      <c r="J42" s="200"/>
      <c r="K42" s="200"/>
      <c r="L42" s="202"/>
      <c r="M42" s="202"/>
      <c r="N42" s="202"/>
      <c r="O42" s="201"/>
      <c r="P42" s="201"/>
      <c r="Q42" s="201"/>
      <c r="R42" s="201"/>
      <c r="S42" s="201"/>
      <c r="T42" s="202"/>
      <c r="U42" s="201"/>
      <c r="V42" s="201"/>
      <c r="W42" s="201"/>
      <c r="X42" s="201"/>
    </row>
    <row r="43" spans="1:26" ht="12.75" customHeight="1">
      <c r="A43" s="87" t="s">
        <v>634</v>
      </c>
      <c r="B43" s="87"/>
      <c r="C43" s="88"/>
      <c r="D43" s="88"/>
      <c r="E43" s="88"/>
      <c r="F43" s="88"/>
      <c r="G43" s="88"/>
      <c r="H43" s="24"/>
      <c r="I43" s="24"/>
      <c r="J43" s="24"/>
      <c r="K43" s="88"/>
      <c r="L43" s="24"/>
      <c r="M43" s="24"/>
      <c r="N43" s="24"/>
      <c r="O43" s="24"/>
      <c r="P43" s="24"/>
      <c r="Q43" s="24"/>
      <c r="Z43" s="125"/>
    </row>
    <row r="44" s="197" customFormat="1" ht="12.75" customHeight="1">
      <c r="Z44" s="198"/>
    </row>
    <row r="45" spans="1:26" s="197" customFormat="1" ht="12.75" customHeight="1">
      <c r="A45" s="168" t="s">
        <v>43</v>
      </c>
      <c r="Z45" s="198"/>
    </row>
    <row r="46" spans="1:26" s="197" customFormat="1" ht="12.75" customHeight="1">
      <c r="A46" s="194" t="s">
        <v>497</v>
      </c>
      <c r="Z46" s="198"/>
    </row>
  </sheetData>
  <sheetProtection/>
  <mergeCells count="13">
    <mergeCell ref="A10:B10"/>
    <mergeCell ref="A20:B20"/>
    <mergeCell ref="A30:B30"/>
    <mergeCell ref="A7:B9"/>
    <mergeCell ref="C7:H7"/>
    <mergeCell ref="I7:N7"/>
    <mergeCell ref="O7:T7"/>
    <mergeCell ref="C8:E8"/>
    <mergeCell ref="F8:H8"/>
    <mergeCell ref="I8:K8"/>
    <mergeCell ref="L8:N8"/>
    <mergeCell ref="O8:Q8"/>
    <mergeCell ref="R8:T8"/>
  </mergeCells>
  <dataValidations count="2">
    <dataValidation type="list" allowBlank="1" showInputMessage="1" showErrorMessage="1" sqref="HC5:HF5">
      <formula1>'Table 2.30'!#REF!</formula1>
    </dataValidation>
    <dataValidation type="list" allowBlank="1" showInputMessage="1" showErrorMessage="1" sqref="HC4">
      <formula1>'Table 2.30'!#REF!</formula1>
    </dataValidation>
  </dataValidation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Y43"/>
  <sheetViews>
    <sheetView zoomScalePageLayoutView="0" workbookViewId="0" topLeftCell="A1">
      <selection activeCell="A1" sqref="A1"/>
    </sheetView>
  </sheetViews>
  <sheetFormatPr defaultColWidth="9.140625" defaultRowHeight="15"/>
  <cols>
    <col min="1" max="1" width="2.57421875" style="92" customWidth="1"/>
    <col min="2" max="2" width="19.140625" style="92" customWidth="1"/>
    <col min="3" max="3" width="11.57421875" style="92" customWidth="1"/>
    <col min="4" max="4" width="13.7109375" style="92" customWidth="1"/>
    <col min="5" max="5" width="10.7109375" style="92" customWidth="1"/>
    <col min="6" max="6" width="13.7109375" style="92" customWidth="1"/>
    <col min="7" max="7" width="12.00390625" style="92" customWidth="1"/>
    <col min="8" max="8" width="13.7109375" style="92" customWidth="1"/>
    <col min="9" max="9" width="10.28125" style="92" customWidth="1"/>
    <col min="10" max="10" width="13.7109375" style="92" customWidth="1"/>
    <col min="11" max="11" width="10.7109375" style="92" customWidth="1"/>
    <col min="12" max="12" width="13.7109375" style="92" customWidth="1"/>
    <col min="13" max="13" width="10.28125" style="92" customWidth="1"/>
    <col min="14" max="14" width="13.7109375" style="92" customWidth="1"/>
    <col min="15" max="26" width="9.140625" style="92" customWidth="1"/>
    <col min="27" max="27" width="0" style="92" hidden="1" customWidth="1"/>
    <col min="28" max="28" width="9.140625" style="92" customWidth="1"/>
    <col min="29" max="31" width="9.140625" style="114" customWidth="1"/>
    <col min="32" max="16384" width="9.140625" style="92" customWidth="1"/>
  </cols>
  <sheetData>
    <row r="1" spans="1:31" ht="14.25">
      <c r="A1" s="43" t="s">
        <v>658</v>
      </c>
      <c r="B1" s="44"/>
      <c r="C1" s="44"/>
      <c r="D1" s="44"/>
      <c r="E1" s="44"/>
      <c r="F1" s="44"/>
      <c r="G1" s="44"/>
      <c r="H1" s="44"/>
      <c r="I1" s="44"/>
      <c r="J1" s="44"/>
      <c r="K1" s="44"/>
      <c r="L1" s="121"/>
      <c r="U1" s="114"/>
      <c r="V1" s="114"/>
      <c r="AC1" s="92"/>
      <c r="AD1" s="92"/>
      <c r="AE1" s="92"/>
    </row>
    <row r="2" spans="1:31" ht="14.25">
      <c r="A2" s="44" t="s">
        <v>509</v>
      </c>
      <c r="B2" s="122"/>
      <c r="C2" s="44"/>
      <c r="D2" s="47"/>
      <c r="E2" s="47"/>
      <c r="F2" s="44"/>
      <c r="G2" s="44"/>
      <c r="H2" s="121"/>
      <c r="AC2" s="92"/>
      <c r="AD2" s="92"/>
      <c r="AE2" s="92"/>
    </row>
    <row r="3" spans="1:31" ht="12.75">
      <c r="A3" s="122" t="s">
        <v>476</v>
      </c>
      <c r="B3" s="44"/>
      <c r="C3" s="44"/>
      <c r="D3" s="44"/>
      <c r="E3" s="44"/>
      <c r="F3" s="44"/>
      <c r="G3" s="44"/>
      <c r="H3" s="121"/>
      <c r="AC3" s="92"/>
      <c r="AD3" s="92"/>
      <c r="AE3" s="92"/>
    </row>
    <row r="4" spans="29:31" ht="11.25">
      <c r="AC4" s="92"/>
      <c r="AD4" s="92"/>
      <c r="AE4" s="92"/>
    </row>
    <row r="5" spans="29:31" ht="11.25">
      <c r="AC5" s="92"/>
      <c r="AD5" s="92"/>
      <c r="AE5" s="92"/>
    </row>
    <row r="6" spans="29:31" ht="11.25">
      <c r="AC6" s="92"/>
      <c r="AD6" s="92"/>
      <c r="AE6" s="92"/>
    </row>
    <row r="7" spans="1:31" s="81" customFormat="1" ht="15">
      <c r="A7" s="309" t="s">
        <v>479</v>
      </c>
      <c r="B7" s="309"/>
      <c r="C7" s="321" t="s">
        <v>12</v>
      </c>
      <c r="D7" s="321"/>
      <c r="E7" s="321" t="s">
        <v>13</v>
      </c>
      <c r="F7" s="321"/>
      <c r="G7" s="321" t="s">
        <v>14</v>
      </c>
      <c r="H7" s="321"/>
      <c r="I7" s="321" t="s">
        <v>15</v>
      </c>
      <c r="J7" s="321"/>
      <c r="K7" s="321" t="s">
        <v>16</v>
      </c>
      <c r="L7" s="321"/>
      <c r="M7" s="321" t="s">
        <v>62</v>
      </c>
      <c r="N7" s="321"/>
      <c r="AA7" s="172" t="s">
        <v>510</v>
      </c>
      <c r="AC7" s="152"/>
      <c r="AE7" s="152"/>
    </row>
    <row r="8" spans="1:31" s="81" customFormat="1" ht="33.75">
      <c r="A8" s="310"/>
      <c r="B8" s="310"/>
      <c r="C8" s="106" t="s">
        <v>478</v>
      </c>
      <c r="D8" s="106" t="s">
        <v>513</v>
      </c>
      <c r="E8" s="106" t="s">
        <v>478</v>
      </c>
      <c r="F8" s="106" t="s">
        <v>513</v>
      </c>
      <c r="G8" s="106" t="s">
        <v>478</v>
      </c>
      <c r="H8" s="106" t="s">
        <v>513</v>
      </c>
      <c r="I8" s="106" t="s">
        <v>478</v>
      </c>
      <c r="J8" s="106" t="s">
        <v>513</v>
      </c>
      <c r="K8" s="106" t="s">
        <v>478</v>
      </c>
      <c r="L8" s="106" t="s">
        <v>513</v>
      </c>
      <c r="M8" s="106" t="s">
        <v>478</v>
      </c>
      <c r="N8" s="106" t="s">
        <v>513</v>
      </c>
      <c r="AA8" s="172" t="s">
        <v>488</v>
      </c>
      <c r="AC8" s="152"/>
      <c r="AE8" s="152"/>
    </row>
    <row r="9" spans="1:31" s="154" customFormat="1" ht="12.75" customHeight="1">
      <c r="A9" s="303">
        <v>2009</v>
      </c>
      <c r="B9" s="303"/>
      <c r="C9" s="117"/>
      <c r="D9" s="119"/>
      <c r="E9" s="117"/>
      <c r="F9" s="119"/>
      <c r="G9" s="117"/>
      <c r="H9" s="119"/>
      <c r="I9" s="117"/>
      <c r="J9" s="119"/>
      <c r="K9" s="117"/>
      <c r="L9" s="119"/>
      <c r="M9" s="117"/>
      <c r="N9" s="119"/>
      <c r="AA9" s="172" t="s">
        <v>0</v>
      </c>
      <c r="AC9" s="153"/>
      <c r="AE9" s="153"/>
    </row>
    <row r="10" spans="1:31" s="81" customFormat="1" ht="12.75" customHeight="1">
      <c r="A10" s="61"/>
      <c r="B10" s="72" t="s">
        <v>19</v>
      </c>
      <c r="C10" s="108">
        <v>368570</v>
      </c>
      <c r="D10" s="207">
        <v>80.2</v>
      </c>
      <c r="E10" s="108">
        <v>12541</v>
      </c>
      <c r="F10" s="207">
        <v>80.5</v>
      </c>
      <c r="G10" s="108">
        <v>31879</v>
      </c>
      <c r="H10" s="207">
        <v>82.1</v>
      </c>
      <c r="I10" s="108">
        <v>16433</v>
      </c>
      <c r="J10" s="207">
        <v>76.9</v>
      </c>
      <c r="K10" s="108">
        <v>1896</v>
      </c>
      <c r="L10" s="207">
        <v>91.6</v>
      </c>
      <c r="M10" s="108">
        <v>441568</v>
      </c>
      <c r="N10" s="207">
        <v>80.2</v>
      </c>
      <c r="AA10" s="172" t="s">
        <v>2</v>
      </c>
      <c r="AC10" s="152"/>
      <c r="AE10" s="152"/>
    </row>
    <row r="11" spans="1:31" s="81" customFormat="1" ht="12.75" customHeight="1">
      <c r="A11" s="61"/>
      <c r="B11" s="72" t="s">
        <v>20</v>
      </c>
      <c r="C11" s="108">
        <v>112216</v>
      </c>
      <c r="D11" s="207">
        <v>34.9</v>
      </c>
      <c r="E11" s="108">
        <v>4359</v>
      </c>
      <c r="F11" s="207">
        <v>38.4</v>
      </c>
      <c r="G11" s="108">
        <v>9662</v>
      </c>
      <c r="H11" s="207">
        <v>42.1</v>
      </c>
      <c r="I11" s="108">
        <v>7202</v>
      </c>
      <c r="J11" s="207">
        <v>44.6</v>
      </c>
      <c r="K11" s="108">
        <v>380</v>
      </c>
      <c r="L11" s="207">
        <v>66.8</v>
      </c>
      <c r="M11" s="108">
        <v>137228</v>
      </c>
      <c r="N11" s="207">
        <v>36.2</v>
      </c>
      <c r="AA11" s="172" t="s">
        <v>4</v>
      </c>
      <c r="AC11" s="152"/>
      <c r="AE11" s="152"/>
    </row>
    <row r="12" spans="1:31" s="81" customFormat="1" ht="12.75" customHeight="1">
      <c r="A12" s="61"/>
      <c r="B12" s="72" t="s">
        <v>21</v>
      </c>
      <c r="C12" s="108">
        <v>93032</v>
      </c>
      <c r="D12" s="207">
        <v>39</v>
      </c>
      <c r="E12" s="108">
        <v>3698</v>
      </c>
      <c r="F12" s="207">
        <v>42.5</v>
      </c>
      <c r="G12" s="108">
        <v>8452</v>
      </c>
      <c r="H12" s="207">
        <v>46.1</v>
      </c>
      <c r="I12" s="108">
        <v>6386</v>
      </c>
      <c r="J12" s="207">
        <v>48.4</v>
      </c>
      <c r="K12" s="108">
        <v>341</v>
      </c>
      <c r="L12" s="207">
        <v>72.7</v>
      </c>
      <c r="M12" s="108">
        <v>114864</v>
      </c>
      <c r="N12" s="207">
        <v>40.4</v>
      </c>
      <c r="AA12" s="172" t="s">
        <v>490</v>
      </c>
      <c r="AC12" s="152"/>
      <c r="AE12" s="152"/>
    </row>
    <row r="13" spans="1:31" s="81" customFormat="1" ht="12.75" customHeight="1">
      <c r="A13" s="61"/>
      <c r="B13" s="72" t="s">
        <v>112</v>
      </c>
      <c r="C13" s="108">
        <v>60747</v>
      </c>
      <c r="D13" s="207">
        <v>44.3</v>
      </c>
      <c r="E13" s="108">
        <v>2386</v>
      </c>
      <c r="F13" s="207">
        <v>47.9</v>
      </c>
      <c r="G13" s="108">
        <v>6327</v>
      </c>
      <c r="H13" s="207">
        <v>49.6</v>
      </c>
      <c r="I13" s="108">
        <v>4277</v>
      </c>
      <c r="J13" s="207">
        <v>52.6</v>
      </c>
      <c r="K13" s="108">
        <v>241</v>
      </c>
      <c r="L13" s="207">
        <v>76.8</v>
      </c>
      <c r="M13" s="108">
        <v>75952</v>
      </c>
      <c r="N13" s="207">
        <v>45.5</v>
      </c>
      <c r="AA13" s="172" t="s">
        <v>491</v>
      </c>
      <c r="AC13" s="152"/>
      <c r="AE13" s="152"/>
    </row>
    <row r="14" spans="1:31" s="81" customFormat="1" ht="12.75" customHeight="1">
      <c r="A14" s="61"/>
      <c r="B14" s="72" t="s">
        <v>113</v>
      </c>
      <c r="C14" s="108">
        <v>32285</v>
      </c>
      <c r="D14" s="207">
        <v>29</v>
      </c>
      <c r="E14" s="108">
        <v>1312</v>
      </c>
      <c r="F14" s="207">
        <v>32.5</v>
      </c>
      <c r="G14" s="108">
        <v>2125</v>
      </c>
      <c r="H14" s="207">
        <v>35.6</v>
      </c>
      <c r="I14" s="108">
        <v>2109</v>
      </c>
      <c r="J14" s="207">
        <v>39.9</v>
      </c>
      <c r="K14" s="108">
        <v>100</v>
      </c>
      <c r="L14" s="207">
        <v>63</v>
      </c>
      <c r="M14" s="108">
        <v>38912</v>
      </c>
      <c r="N14" s="207">
        <v>30.3</v>
      </c>
      <c r="AA14" s="189" t="s">
        <v>477</v>
      </c>
      <c r="AC14" s="152"/>
      <c r="AE14" s="152"/>
    </row>
    <row r="15" spans="1:31" s="81" customFormat="1" ht="12.75" customHeight="1">
      <c r="A15" s="61"/>
      <c r="B15" s="72" t="s">
        <v>24</v>
      </c>
      <c r="C15" s="108">
        <v>19184</v>
      </c>
      <c r="D15" s="207">
        <v>14.9</v>
      </c>
      <c r="E15" s="108">
        <v>661</v>
      </c>
      <c r="F15" s="207">
        <v>15.9</v>
      </c>
      <c r="G15" s="108">
        <v>1210</v>
      </c>
      <c r="H15" s="207">
        <v>13.6</v>
      </c>
      <c r="I15" s="108">
        <v>816</v>
      </c>
      <c r="J15" s="207">
        <v>14.6</v>
      </c>
      <c r="K15" s="108">
        <v>39</v>
      </c>
      <c r="L15" s="207">
        <v>15.4</v>
      </c>
      <c r="M15" s="108">
        <v>22364</v>
      </c>
      <c r="N15" s="207">
        <v>14.9</v>
      </c>
      <c r="AA15" s="189" t="s">
        <v>511</v>
      </c>
      <c r="AC15" s="152"/>
      <c r="AE15" s="152"/>
    </row>
    <row r="16" spans="1:31" s="81" customFormat="1" ht="12.75" customHeight="1">
      <c r="A16" s="61" t="s">
        <v>60</v>
      </c>
      <c r="C16" s="117">
        <v>480805</v>
      </c>
      <c r="D16" s="206">
        <v>69.6</v>
      </c>
      <c r="E16" s="117">
        <v>16901</v>
      </c>
      <c r="F16" s="206">
        <v>69.7</v>
      </c>
      <c r="G16" s="117">
        <v>41542</v>
      </c>
      <c r="H16" s="206">
        <v>72.8</v>
      </c>
      <c r="I16" s="117">
        <v>23638</v>
      </c>
      <c r="J16" s="206">
        <v>67</v>
      </c>
      <c r="K16" s="117">
        <v>2276</v>
      </c>
      <c r="L16" s="206">
        <v>87.5</v>
      </c>
      <c r="M16" s="117">
        <v>578840</v>
      </c>
      <c r="N16" s="206">
        <v>69.8</v>
      </c>
      <c r="AA16" s="189" t="s">
        <v>489</v>
      </c>
      <c r="AC16" s="152"/>
      <c r="AE16" s="152"/>
    </row>
    <row r="17" spans="1:31" s="81" customFormat="1" ht="12.75" customHeight="1">
      <c r="A17" s="61"/>
      <c r="C17" s="117"/>
      <c r="D17" s="206"/>
      <c r="E17" s="117"/>
      <c r="F17" s="206"/>
      <c r="G17" s="117"/>
      <c r="H17" s="206"/>
      <c r="I17" s="117"/>
      <c r="J17" s="206"/>
      <c r="K17" s="117"/>
      <c r="L17" s="206"/>
      <c r="M17" s="117"/>
      <c r="N17" s="206"/>
      <c r="AA17" s="189"/>
      <c r="AC17" s="152"/>
      <c r="AE17" s="152"/>
    </row>
    <row r="18" spans="1:31" s="154" customFormat="1" ht="12.75" customHeight="1">
      <c r="A18" s="303">
        <v>2010</v>
      </c>
      <c r="B18" s="303"/>
      <c r="C18" s="117"/>
      <c r="D18" s="119"/>
      <c r="E18" s="117"/>
      <c r="F18" s="119"/>
      <c r="G18" s="117"/>
      <c r="H18" s="119"/>
      <c r="I18" s="117"/>
      <c r="J18" s="119"/>
      <c r="K18" s="117"/>
      <c r="L18" s="119"/>
      <c r="M18" s="117"/>
      <c r="N18" s="119"/>
      <c r="AA18" s="189" t="s">
        <v>0</v>
      </c>
      <c r="AC18" s="153"/>
      <c r="AE18" s="153"/>
    </row>
    <row r="19" spans="1:31" s="81" customFormat="1" ht="12.75" customHeight="1">
      <c r="A19" s="61"/>
      <c r="B19" s="72" t="s">
        <v>19</v>
      </c>
      <c r="C19" s="108">
        <v>360954</v>
      </c>
      <c r="D19" s="207">
        <v>85.7</v>
      </c>
      <c r="E19" s="108">
        <v>13218</v>
      </c>
      <c r="F19" s="207">
        <v>86.1</v>
      </c>
      <c r="G19" s="108">
        <v>32239</v>
      </c>
      <c r="H19" s="207">
        <v>87.6</v>
      </c>
      <c r="I19" s="108">
        <v>16520</v>
      </c>
      <c r="J19" s="207">
        <v>83.5</v>
      </c>
      <c r="K19" s="108">
        <v>1881</v>
      </c>
      <c r="L19" s="207">
        <v>94</v>
      </c>
      <c r="M19" s="108">
        <v>434982</v>
      </c>
      <c r="N19" s="207">
        <v>85.7</v>
      </c>
      <c r="AA19" s="189" t="s">
        <v>2</v>
      </c>
      <c r="AC19" s="152"/>
      <c r="AE19" s="152"/>
    </row>
    <row r="20" spans="1:31" s="81" customFormat="1" ht="12.75" customHeight="1">
      <c r="A20" s="61"/>
      <c r="B20" s="72" t="s">
        <v>20</v>
      </c>
      <c r="C20" s="108">
        <v>116346</v>
      </c>
      <c r="D20" s="207">
        <v>45.5</v>
      </c>
      <c r="E20" s="108">
        <v>4821</v>
      </c>
      <c r="F20" s="207">
        <v>50.2</v>
      </c>
      <c r="G20" s="108">
        <v>10200</v>
      </c>
      <c r="H20" s="207">
        <v>54.2</v>
      </c>
      <c r="I20" s="108">
        <v>7641</v>
      </c>
      <c r="J20" s="207">
        <v>54.7</v>
      </c>
      <c r="K20" s="108">
        <v>355</v>
      </c>
      <c r="L20" s="207">
        <v>70.4</v>
      </c>
      <c r="M20" s="108">
        <v>142978</v>
      </c>
      <c r="N20" s="207">
        <v>46.9</v>
      </c>
      <c r="AA20" s="189" t="s">
        <v>4</v>
      </c>
      <c r="AC20" s="152"/>
      <c r="AE20" s="152"/>
    </row>
    <row r="21" spans="1:31" s="81" customFormat="1" ht="12.75" customHeight="1">
      <c r="A21" s="61"/>
      <c r="B21" s="72" t="s">
        <v>21</v>
      </c>
      <c r="C21" s="108">
        <v>97968</v>
      </c>
      <c r="D21" s="207">
        <v>50.2</v>
      </c>
      <c r="E21" s="108">
        <v>4136</v>
      </c>
      <c r="F21" s="207">
        <v>54.8</v>
      </c>
      <c r="G21" s="108">
        <v>8908</v>
      </c>
      <c r="H21" s="207">
        <v>59.4</v>
      </c>
      <c r="I21" s="108">
        <v>6749</v>
      </c>
      <c r="J21" s="207">
        <v>59.1</v>
      </c>
      <c r="K21" s="108">
        <v>310</v>
      </c>
      <c r="L21" s="207">
        <v>75.8</v>
      </c>
      <c r="M21" s="108">
        <v>121249</v>
      </c>
      <c r="N21" s="207">
        <v>51.7</v>
      </c>
      <c r="AA21" s="189" t="s">
        <v>490</v>
      </c>
      <c r="AC21" s="152"/>
      <c r="AE21" s="152"/>
    </row>
    <row r="22" spans="1:31" s="81" customFormat="1" ht="12.75" customHeight="1">
      <c r="A22" s="61"/>
      <c r="B22" s="72" t="s">
        <v>112</v>
      </c>
      <c r="C22" s="108">
        <v>63686</v>
      </c>
      <c r="D22" s="207">
        <v>55.8</v>
      </c>
      <c r="E22" s="108">
        <v>2596</v>
      </c>
      <c r="F22" s="207">
        <v>60.9</v>
      </c>
      <c r="G22" s="108">
        <v>6721</v>
      </c>
      <c r="H22" s="207">
        <v>63.2</v>
      </c>
      <c r="I22" s="108">
        <v>4440</v>
      </c>
      <c r="J22" s="207">
        <v>63.4</v>
      </c>
      <c r="K22" s="108">
        <v>231</v>
      </c>
      <c r="L22" s="207">
        <v>79.7</v>
      </c>
      <c r="M22" s="108">
        <v>79812</v>
      </c>
      <c r="N22" s="207">
        <v>57.2</v>
      </c>
      <c r="AA22" s="189" t="s">
        <v>491</v>
      </c>
      <c r="AC22" s="152"/>
      <c r="AE22" s="152"/>
    </row>
    <row r="23" spans="1:31" s="81" customFormat="1" ht="12.75" customHeight="1">
      <c r="A23" s="61"/>
      <c r="B23" s="72" t="s">
        <v>113</v>
      </c>
      <c r="C23" s="108">
        <v>34282</v>
      </c>
      <c r="D23" s="207">
        <v>39.9</v>
      </c>
      <c r="E23" s="108">
        <v>1540</v>
      </c>
      <c r="F23" s="207">
        <v>44.6</v>
      </c>
      <c r="G23" s="108">
        <v>2187</v>
      </c>
      <c r="H23" s="207">
        <v>47.6</v>
      </c>
      <c r="I23" s="108">
        <v>2309</v>
      </c>
      <c r="J23" s="207">
        <v>50.8</v>
      </c>
      <c r="K23" s="108">
        <v>79</v>
      </c>
      <c r="L23" s="207">
        <v>64.6</v>
      </c>
      <c r="M23" s="108">
        <v>41437</v>
      </c>
      <c r="N23" s="207">
        <v>41.2</v>
      </c>
      <c r="AA23" s="189" t="s">
        <v>477</v>
      </c>
      <c r="AC23" s="152"/>
      <c r="AE23" s="152"/>
    </row>
    <row r="24" spans="1:31" s="81" customFormat="1" ht="12.75" customHeight="1">
      <c r="A24" s="61"/>
      <c r="B24" s="72" t="s">
        <v>24</v>
      </c>
      <c r="C24" s="108">
        <v>18378</v>
      </c>
      <c r="D24" s="207">
        <v>20.1</v>
      </c>
      <c r="E24" s="108">
        <v>685</v>
      </c>
      <c r="F24" s="207">
        <v>21.9</v>
      </c>
      <c r="G24" s="108">
        <v>1292</v>
      </c>
      <c r="H24" s="207">
        <v>19</v>
      </c>
      <c r="I24" s="108">
        <v>892</v>
      </c>
      <c r="J24" s="207">
        <v>21.5</v>
      </c>
      <c r="K24" s="108">
        <v>45</v>
      </c>
      <c r="L24" s="207">
        <v>33.3</v>
      </c>
      <c r="M24" s="108">
        <v>21729</v>
      </c>
      <c r="N24" s="207">
        <v>20.2</v>
      </c>
      <c r="AA24" s="189" t="s">
        <v>511</v>
      </c>
      <c r="AC24" s="152"/>
      <c r="AE24" s="152"/>
    </row>
    <row r="25" spans="1:31" s="81" customFormat="1" ht="12.75" customHeight="1">
      <c r="A25" s="61" t="s">
        <v>60</v>
      </c>
      <c r="C25" s="117">
        <v>477313</v>
      </c>
      <c r="D25" s="206">
        <v>75.9</v>
      </c>
      <c r="E25" s="117">
        <v>18040</v>
      </c>
      <c r="F25" s="206">
        <v>76.5</v>
      </c>
      <c r="G25" s="117">
        <v>42440</v>
      </c>
      <c r="H25" s="206">
        <v>79.6</v>
      </c>
      <c r="I25" s="117">
        <v>24163</v>
      </c>
      <c r="J25" s="206">
        <v>74.4</v>
      </c>
      <c r="K25" s="117">
        <v>2236</v>
      </c>
      <c r="L25" s="206">
        <v>90.3</v>
      </c>
      <c r="M25" s="117">
        <v>578059</v>
      </c>
      <c r="N25" s="206">
        <v>76.1</v>
      </c>
      <c r="AA25" s="189" t="s">
        <v>489</v>
      </c>
      <c r="AC25" s="152"/>
      <c r="AE25" s="152"/>
    </row>
    <row r="26" spans="1:31" s="81" customFormat="1" ht="12.75" customHeight="1">
      <c r="A26" s="61"/>
      <c r="C26" s="117"/>
      <c r="D26" s="206"/>
      <c r="E26" s="117"/>
      <c r="F26" s="206"/>
      <c r="G26" s="117"/>
      <c r="H26" s="206"/>
      <c r="I26" s="117"/>
      <c r="J26" s="206"/>
      <c r="K26" s="117"/>
      <c r="L26" s="206"/>
      <c r="M26" s="117"/>
      <c r="N26" s="206"/>
      <c r="AA26" s="189"/>
      <c r="AC26" s="152"/>
      <c r="AE26" s="152"/>
    </row>
    <row r="27" spans="1:31" s="154" customFormat="1" ht="12.75" customHeight="1">
      <c r="A27" s="303">
        <v>2011</v>
      </c>
      <c r="B27" s="303"/>
      <c r="C27" s="117"/>
      <c r="D27" s="119"/>
      <c r="E27" s="117"/>
      <c r="F27" s="119"/>
      <c r="G27" s="117"/>
      <c r="H27" s="119"/>
      <c r="I27" s="117"/>
      <c r="J27" s="119"/>
      <c r="K27" s="117"/>
      <c r="L27" s="119"/>
      <c r="M27" s="117"/>
      <c r="N27" s="119"/>
      <c r="AA27" s="189" t="s">
        <v>0</v>
      </c>
      <c r="AC27" s="153"/>
      <c r="AE27" s="153"/>
    </row>
    <row r="28" spans="1:31" s="81" customFormat="1" ht="12.75" customHeight="1">
      <c r="A28" s="61"/>
      <c r="B28" s="72" t="s">
        <v>19</v>
      </c>
      <c r="C28" s="108">
        <v>353781</v>
      </c>
      <c r="D28" s="207">
        <v>88.8</v>
      </c>
      <c r="E28" s="108">
        <v>13980</v>
      </c>
      <c r="F28" s="207">
        <v>89.1</v>
      </c>
      <c r="G28" s="108">
        <v>33424</v>
      </c>
      <c r="H28" s="207">
        <v>90.6</v>
      </c>
      <c r="I28" s="108">
        <v>17929</v>
      </c>
      <c r="J28" s="207">
        <v>88</v>
      </c>
      <c r="K28" s="108">
        <v>1977</v>
      </c>
      <c r="L28" s="207">
        <v>95.8</v>
      </c>
      <c r="M28" s="108">
        <v>430382</v>
      </c>
      <c r="N28" s="207">
        <v>88.9</v>
      </c>
      <c r="AA28" s="189" t="s">
        <v>2</v>
      </c>
      <c r="AC28" s="152"/>
      <c r="AE28" s="152"/>
    </row>
    <row r="29" spans="1:31" s="81" customFormat="1" ht="12.75" customHeight="1">
      <c r="A29" s="61"/>
      <c r="B29" s="72" t="s">
        <v>20</v>
      </c>
      <c r="C29" s="108">
        <v>110269</v>
      </c>
      <c r="D29" s="207">
        <v>52.2</v>
      </c>
      <c r="E29" s="108">
        <v>4795</v>
      </c>
      <c r="F29" s="207">
        <v>56</v>
      </c>
      <c r="G29" s="108">
        <v>9781</v>
      </c>
      <c r="H29" s="207">
        <v>62.7</v>
      </c>
      <c r="I29" s="108">
        <v>7458</v>
      </c>
      <c r="J29" s="207">
        <v>61.5</v>
      </c>
      <c r="K29" s="108">
        <v>326</v>
      </c>
      <c r="L29" s="207">
        <v>74.2</v>
      </c>
      <c r="M29" s="108">
        <v>135894</v>
      </c>
      <c r="N29" s="207">
        <v>53.8</v>
      </c>
      <c r="AA29" s="189" t="s">
        <v>4</v>
      </c>
      <c r="AC29" s="152"/>
      <c r="AE29" s="152"/>
    </row>
    <row r="30" spans="1:31" s="81" customFormat="1" ht="12.75" customHeight="1">
      <c r="A30" s="61"/>
      <c r="B30" s="72" t="s">
        <v>21</v>
      </c>
      <c r="C30" s="108">
        <v>92317</v>
      </c>
      <c r="D30" s="207">
        <v>57.6</v>
      </c>
      <c r="E30" s="108">
        <v>4080</v>
      </c>
      <c r="F30" s="207">
        <v>60.7</v>
      </c>
      <c r="G30" s="108">
        <v>8569</v>
      </c>
      <c r="H30" s="207">
        <v>68.2</v>
      </c>
      <c r="I30" s="108">
        <v>6578</v>
      </c>
      <c r="J30" s="207">
        <v>66.1</v>
      </c>
      <c r="K30" s="108">
        <v>284</v>
      </c>
      <c r="L30" s="207">
        <v>81.3</v>
      </c>
      <c r="M30" s="108">
        <v>114688</v>
      </c>
      <c r="N30" s="207">
        <v>59.2</v>
      </c>
      <c r="AA30" s="189" t="s">
        <v>490</v>
      </c>
      <c r="AC30" s="152"/>
      <c r="AE30" s="152"/>
    </row>
    <row r="31" spans="1:31" s="81" customFormat="1" ht="12.75" customHeight="1">
      <c r="A31" s="61"/>
      <c r="B31" s="72" t="s">
        <v>112</v>
      </c>
      <c r="C31" s="108">
        <v>59802</v>
      </c>
      <c r="D31" s="207">
        <v>63.3</v>
      </c>
      <c r="E31" s="108">
        <v>2554</v>
      </c>
      <c r="F31" s="207">
        <v>67.3</v>
      </c>
      <c r="G31" s="108">
        <v>6483</v>
      </c>
      <c r="H31" s="207">
        <v>72.5</v>
      </c>
      <c r="I31" s="108">
        <v>4363</v>
      </c>
      <c r="J31" s="207">
        <v>69.3</v>
      </c>
      <c r="K31" s="108">
        <v>215</v>
      </c>
      <c r="L31" s="207">
        <v>81.4</v>
      </c>
      <c r="M31" s="108">
        <v>75289</v>
      </c>
      <c r="N31" s="207">
        <v>64.7</v>
      </c>
      <c r="AA31" s="189" t="s">
        <v>491</v>
      </c>
      <c r="AC31" s="152"/>
      <c r="AE31" s="152"/>
    </row>
    <row r="32" spans="1:31" s="81" customFormat="1" ht="12.75" customHeight="1">
      <c r="A32" s="61"/>
      <c r="B32" s="72" t="s">
        <v>113</v>
      </c>
      <c r="C32" s="108">
        <v>32515</v>
      </c>
      <c r="D32" s="207">
        <v>47.2</v>
      </c>
      <c r="E32" s="108">
        <v>1526</v>
      </c>
      <c r="F32" s="207">
        <v>49.7</v>
      </c>
      <c r="G32" s="108">
        <v>2086</v>
      </c>
      <c r="H32" s="207">
        <v>55</v>
      </c>
      <c r="I32" s="108">
        <v>2215</v>
      </c>
      <c r="J32" s="207">
        <v>59.7</v>
      </c>
      <c r="K32" s="108">
        <v>69</v>
      </c>
      <c r="L32" s="207">
        <v>81.2</v>
      </c>
      <c r="M32" s="108">
        <v>39399</v>
      </c>
      <c r="N32" s="207">
        <v>48.6</v>
      </c>
      <c r="AA32" s="189" t="s">
        <v>477</v>
      </c>
      <c r="AC32" s="152"/>
      <c r="AE32" s="152"/>
    </row>
    <row r="33" spans="1:31" s="81" customFormat="1" ht="12.75" customHeight="1">
      <c r="A33" s="61"/>
      <c r="B33" s="72" t="s">
        <v>24</v>
      </c>
      <c r="C33" s="108">
        <v>17952</v>
      </c>
      <c r="D33" s="207">
        <v>24.7</v>
      </c>
      <c r="E33" s="108">
        <v>715</v>
      </c>
      <c r="F33" s="207">
        <v>29.1</v>
      </c>
      <c r="G33" s="108">
        <v>1212</v>
      </c>
      <c r="H33" s="207">
        <v>23.5</v>
      </c>
      <c r="I33" s="108">
        <v>880</v>
      </c>
      <c r="J33" s="207">
        <v>27.5</v>
      </c>
      <c r="K33" s="108">
        <v>42</v>
      </c>
      <c r="L33" s="207">
        <v>26.2</v>
      </c>
      <c r="M33" s="108">
        <v>21206</v>
      </c>
      <c r="N33" s="207">
        <v>24.9</v>
      </c>
      <c r="AA33" s="189" t="s">
        <v>511</v>
      </c>
      <c r="AC33" s="152"/>
      <c r="AE33" s="152"/>
    </row>
    <row r="34" spans="1:31" s="81" customFormat="1" ht="12.75" customHeight="1">
      <c r="A34" s="75" t="s">
        <v>60</v>
      </c>
      <c r="B34" s="208"/>
      <c r="C34" s="159">
        <v>464056</v>
      </c>
      <c r="D34" s="209">
        <v>80.1</v>
      </c>
      <c r="E34" s="159">
        <v>18775</v>
      </c>
      <c r="F34" s="209">
        <v>80.7</v>
      </c>
      <c r="G34" s="159">
        <v>43207</v>
      </c>
      <c r="H34" s="209">
        <v>84.3</v>
      </c>
      <c r="I34" s="159">
        <v>25389</v>
      </c>
      <c r="J34" s="209">
        <v>80.2</v>
      </c>
      <c r="K34" s="159">
        <v>2303</v>
      </c>
      <c r="L34" s="209">
        <v>92.7</v>
      </c>
      <c r="M34" s="159">
        <v>566932</v>
      </c>
      <c r="N34" s="209">
        <v>80.5</v>
      </c>
      <c r="AA34" s="189" t="s">
        <v>489</v>
      </c>
      <c r="AC34" s="152"/>
      <c r="AE34" s="152"/>
    </row>
    <row r="35" spans="1:31" s="81" customFormat="1" ht="11.25">
      <c r="A35" s="61"/>
      <c r="B35" s="72"/>
      <c r="C35" s="108"/>
      <c r="D35" s="110"/>
      <c r="E35" s="108"/>
      <c r="F35" s="110"/>
      <c r="G35" s="108"/>
      <c r="H35" s="110"/>
      <c r="I35" s="108"/>
      <c r="J35" s="110"/>
      <c r="K35" s="108"/>
      <c r="N35" s="86" t="s">
        <v>37</v>
      </c>
      <c r="AA35" s="152"/>
      <c r="AC35" s="152"/>
      <c r="AE35" s="152"/>
    </row>
    <row r="36" spans="1:51" ht="15">
      <c r="A36" s="87" t="s">
        <v>504</v>
      </c>
      <c r="B36" s="82"/>
      <c r="C36" s="82"/>
      <c r="D36" s="82"/>
      <c r="E36" s="81"/>
      <c r="F36" s="81"/>
      <c r="G36" s="81"/>
      <c r="H36" s="82"/>
      <c r="I36" s="82"/>
      <c r="J36" s="82"/>
      <c r="K36" s="81"/>
      <c r="L36" s="81"/>
      <c r="M36" s="81"/>
      <c r="N36" s="82"/>
      <c r="O36" s="82"/>
      <c r="P36" s="82"/>
      <c r="Q36" s="81"/>
      <c r="R36" s="81"/>
      <c r="S36" s="81"/>
      <c r="AA36" s="172">
        <v>3</v>
      </c>
      <c r="AC36" s="92"/>
      <c r="AF36" s="114"/>
      <c r="AG36" s="114"/>
      <c r="AH36" s="114"/>
      <c r="AI36" s="114"/>
      <c r="AJ36" s="114"/>
      <c r="AK36" s="114"/>
      <c r="AL36" s="114"/>
      <c r="AM36" s="114"/>
      <c r="AN36" s="114"/>
      <c r="AO36" s="114"/>
      <c r="AP36" s="114"/>
      <c r="AQ36" s="114"/>
      <c r="AR36" s="114"/>
      <c r="AS36" s="114"/>
      <c r="AT36" s="114"/>
      <c r="AU36" s="114"/>
      <c r="AV36" s="114"/>
      <c r="AW36" s="114"/>
      <c r="AX36" s="114"/>
      <c r="AY36" s="114"/>
    </row>
    <row r="37" spans="1:51" ht="11.25">
      <c r="A37" s="87" t="s">
        <v>505</v>
      </c>
      <c r="B37" s="87"/>
      <c r="C37" s="88"/>
      <c r="D37" s="89"/>
      <c r="E37" s="89"/>
      <c r="F37" s="89"/>
      <c r="G37" s="89"/>
      <c r="H37" s="89"/>
      <c r="I37" s="89"/>
      <c r="J37" s="89"/>
      <c r="K37" s="81"/>
      <c r="L37" s="81"/>
      <c r="M37" s="81"/>
      <c r="N37" s="82"/>
      <c r="O37" s="82"/>
      <c r="P37" s="20"/>
      <c r="Q37" s="81"/>
      <c r="R37" s="81"/>
      <c r="S37" s="81"/>
      <c r="AA37" s="114"/>
      <c r="AC37" s="92"/>
      <c r="AF37" s="114"/>
      <c r="AG37" s="114"/>
      <c r="AH37" s="114"/>
      <c r="AI37" s="114"/>
      <c r="AJ37" s="114"/>
      <c r="AK37" s="114"/>
      <c r="AL37" s="114"/>
      <c r="AM37" s="114"/>
      <c r="AN37" s="114"/>
      <c r="AO37" s="114"/>
      <c r="AP37" s="114"/>
      <c r="AQ37" s="114"/>
      <c r="AR37" s="114"/>
      <c r="AS37" s="114"/>
      <c r="AT37" s="114"/>
      <c r="AU37" s="114"/>
      <c r="AV37" s="114"/>
      <c r="AW37" s="114"/>
      <c r="AX37" s="114"/>
      <c r="AY37" s="114"/>
    </row>
    <row r="38" spans="1:31" s="189" customFormat="1" ht="15">
      <c r="A38" s="87" t="s">
        <v>495</v>
      </c>
      <c r="B38" s="188"/>
      <c r="C38" s="188"/>
      <c r="D38" s="188"/>
      <c r="E38" s="188"/>
      <c r="F38" s="188"/>
      <c r="G38" s="188"/>
      <c r="H38" s="188"/>
      <c r="I38" s="188"/>
      <c r="J38" s="188"/>
      <c r="K38" s="188"/>
      <c r="L38" s="24"/>
      <c r="M38" s="24"/>
      <c r="N38" s="24"/>
      <c r="O38" s="172"/>
      <c r="P38" s="172"/>
      <c r="Q38" s="172"/>
      <c r="R38" s="172"/>
      <c r="S38" s="172"/>
      <c r="T38" s="24"/>
      <c r="U38" s="172"/>
      <c r="V38" s="172"/>
      <c r="W38" s="172"/>
      <c r="X38" s="172"/>
      <c r="Y38" s="172"/>
      <c r="Z38" s="172"/>
      <c r="AA38" s="172">
        <v>2</v>
      </c>
      <c r="AB38" s="172"/>
      <c r="AC38" s="172"/>
      <c r="AD38" s="172"/>
      <c r="AE38" s="172"/>
    </row>
    <row r="39" spans="1:31" ht="11.25">
      <c r="A39" s="87" t="s">
        <v>512</v>
      </c>
      <c r="B39" s="87"/>
      <c r="C39" s="88"/>
      <c r="D39" s="88"/>
      <c r="E39" s="88"/>
      <c r="F39" s="88"/>
      <c r="G39" s="88"/>
      <c r="H39" s="24"/>
      <c r="I39" s="24"/>
      <c r="J39" s="88"/>
      <c r="K39" s="90"/>
      <c r="L39" s="90"/>
      <c r="M39" s="90"/>
      <c r="N39" s="90"/>
      <c r="O39" s="90"/>
      <c r="P39" s="90"/>
      <c r="Q39" s="90"/>
      <c r="R39" s="90"/>
      <c r="S39" s="90"/>
      <c r="T39" s="90"/>
      <c r="U39" s="90"/>
      <c r="V39" s="90"/>
      <c r="W39" s="90"/>
      <c r="X39" s="90"/>
      <c r="Y39" s="90"/>
      <c r="Z39" s="91"/>
      <c r="AA39" s="114"/>
      <c r="AC39" s="92"/>
      <c r="AD39" s="92"/>
      <c r="AE39" s="92"/>
    </row>
    <row r="40" spans="1:31" ht="15">
      <c r="A40" s="92" t="s">
        <v>629</v>
      </c>
      <c r="K40" s="24"/>
      <c r="L40" s="24"/>
      <c r="M40" s="24"/>
      <c r="N40" s="24"/>
      <c r="O40" s="24"/>
      <c r="AA40" s="172">
        <v>2</v>
      </c>
      <c r="AC40" s="92"/>
      <c r="AE40" s="92"/>
    </row>
    <row r="42" ht="11.25">
      <c r="A42" s="168" t="s">
        <v>43</v>
      </c>
    </row>
    <row r="43" ht="11.25">
      <c r="A43" s="87" t="s">
        <v>497</v>
      </c>
    </row>
  </sheetData>
  <sheetProtection/>
  <mergeCells count="10">
    <mergeCell ref="A27:B27"/>
    <mergeCell ref="A9:B9"/>
    <mergeCell ref="A18:B18"/>
    <mergeCell ref="A7:B8"/>
    <mergeCell ref="C7:D7"/>
    <mergeCell ref="E7:F7"/>
    <mergeCell ref="G7:H7"/>
    <mergeCell ref="I7:J7"/>
    <mergeCell ref="K7:L7"/>
    <mergeCell ref="M7:N7"/>
  </mergeCells>
  <dataValidations count="3">
    <dataValidation type="list" allowBlank="1" showInputMessage="1" showErrorMessage="1" sqref="HX3:IA3">
      <formula1>$AA$1:$AA$9</formula1>
    </dataValidation>
    <dataValidation type="list" allowBlank="1" showInputMessage="1" showErrorMessage="1" sqref="HX5:IA5">
      <formula1>$AA$30:$AA$32</formula1>
    </dataValidation>
    <dataValidation type="list" allowBlank="1" showInputMessage="1" showErrorMessage="1" sqref="HX4">
      <formula1>$AA$27:$AA$29</formula1>
    </dataValidation>
  </dataValidation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Y43"/>
  <sheetViews>
    <sheetView zoomScalePageLayoutView="0" workbookViewId="0" topLeftCell="A1">
      <selection activeCell="A1" sqref="A1"/>
    </sheetView>
  </sheetViews>
  <sheetFormatPr defaultColWidth="9.140625" defaultRowHeight="15"/>
  <cols>
    <col min="1" max="1" width="2.57421875" style="92" customWidth="1"/>
    <col min="2" max="2" width="19.140625" style="92" customWidth="1"/>
    <col min="3" max="3" width="11.57421875" style="92" customWidth="1"/>
    <col min="4" max="4" width="13.7109375" style="92" customWidth="1"/>
    <col min="5" max="5" width="10.7109375" style="92" customWidth="1"/>
    <col min="6" max="6" width="13.7109375" style="92" customWidth="1"/>
    <col min="7" max="7" width="12.00390625" style="92" customWidth="1"/>
    <col min="8" max="8" width="13.7109375" style="92" customWidth="1"/>
    <col min="9" max="9" width="10.28125" style="92" customWidth="1"/>
    <col min="10" max="10" width="13.7109375" style="92" customWidth="1"/>
    <col min="11" max="11" width="10.7109375" style="92" customWidth="1"/>
    <col min="12" max="12" width="13.7109375" style="92" customWidth="1"/>
    <col min="13" max="13" width="10.28125" style="92" customWidth="1"/>
    <col min="14" max="14" width="13.7109375" style="92" customWidth="1"/>
    <col min="15" max="26" width="9.140625" style="92" customWidth="1"/>
    <col min="27" max="27" width="0" style="92" hidden="1" customWidth="1"/>
    <col min="28" max="28" width="9.140625" style="92" customWidth="1"/>
    <col min="29" max="31" width="9.140625" style="114" customWidth="1"/>
    <col min="32" max="16384" width="9.140625" style="92" customWidth="1"/>
  </cols>
  <sheetData>
    <row r="1" spans="1:31" ht="14.25">
      <c r="A1" s="43" t="s">
        <v>659</v>
      </c>
      <c r="B1" s="44"/>
      <c r="C1" s="44"/>
      <c r="D1" s="44"/>
      <c r="E1" s="44"/>
      <c r="F1" s="44"/>
      <c r="G1" s="44"/>
      <c r="H1" s="44"/>
      <c r="I1" s="44"/>
      <c r="J1" s="44"/>
      <c r="K1" s="44"/>
      <c r="L1" s="121"/>
      <c r="U1" s="114"/>
      <c r="V1" s="114"/>
      <c r="AC1" s="92"/>
      <c r="AD1" s="92"/>
      <c r="AE1" s="92"/>
    </row>
    <row r="2" spans="1:31" ht="14.25">
      <c r="A2" s="44" t="s">
        <v>509</v>
      </c>
      <c r="B2" s="122"/>
      <c r="C2" s="44"/>
      <c r="D2" s="47"/>
      <c r="E2" s="47"/>
      <c r="F2" s="44"/>
      <c r="G2" s="44"/>
      <c r="H2" s="121"/>
      <c r="AC2" s="92"/>
      <c r="AD2" s="92"/>
      <c r="AE2" s="92"/>
    </row>
    <row r="3" spans="1:31" ht="12.75">
      <c r="A3" s="122" t="s">
        <v>476</v>
      </c>
      <c r="B3" s="44"/>
      <c r="C3" s="44"/>
      <c r="D3" s="44"/>
      <c r="E3" s="44"/>
      <c r="F3" s="44"/>
      <c r="G3" s="44"/>
      <c r="H3" s="121"/>
      <c r="AC3" s="92"/>
      <c r="AD3" s="92"/>
      <c r="AE3" s="92"/>
    </row>
    <row r="4" spans="29:31" ht="11.25">
      <c r="AC4" s="92"/>
      <c r="AD4" s="92"/>
      <c r="AE4" s="92"/>
    </row>
    <row r="5" spans="29:31" ht="11.25">
      <c r="AC5" s="92"/>
      <c r="AD5" s="92"/>
      <c r="AE5" s="92"/>
    </row>
    <row r="6" spans="29:31" ht="11.25">
      <c r="AC6" s="92"/>
      <c r="AD6" s="92"/>
      <c r="AE6" s="92"/>
    </row>
    <row r="7" spans="1:31" s="81" customFormat="1" ht="15">
      <c r="A7" s="294" t="s">
        <v>507</v>
      </c>
      <c r="B7" s="294"/>
      <c r="C7" s="321" t="s">
        <v>12</v>
      </c>
      <c r="D7" s="321"/>
      <c r="E7" s="321" t="s">
        <v>13</v>
      </c>
      <c r="F7" s="321"/>
      <c r="G7" s="321" t="s">
        <v>14</v>
      </c>
      <c r="H7" s="321"/>
      <c r="I7" s="321" t="s">
        <v>15</v>
      </c>
      <c r="J7" s="321"/>
      <c r="K7" s="321" t="s">
        <v>16</v>
      </c>
      <c r="L7" s="321"/>
      <c r="M7" s="321" t="s">
        <v>62</v>
      </c>
      <c r="N7" s="321"/>
      <c r="AA7" s="172" t="s">
        <v>510</v>
      </c>
      <c r="AC7" s="152"/>
      <c r="AE7" s="152"/>
    </row>
    <row r="8" spans="1:31" s="81" customFormat="1" ht="56.25">
      <c r="A8" s="295"/>
      <c r="B8" s="295"/>
      <c r="C8" s="106" t="s">
        <v>478</v>
      </c>
      <c r="D8" s="106" t="s">
        <v>514</v>
      </c>
      <c r="E8" s="106" t="s">
        <v>478</v>
      </c>
      <c r="F8" s="106" t="s">
        <v>514</v>
      </c>
      <c r="G8" s="106" t="s">
        <v>478</v>
      </c>
      <c r="H8" s="106" t="s">
        <v>514</v>
      </c>
      <c r="I8" s="106" t="s">
        <v>478</v>
      </c>
      <c r="J8" s="106" t="s">
        <v>514</v>
      </c>
      <c r="K8" s="106" t="s">
        <v>478</v>
      </c>
      <c r="L8" s="106" t="s">
        <v>514</v>
      </c>
      <c r="M8" s="106" t="s">
        <v>478</v>
      </c>
      <c r="N8" s="106" t="s">
        <v>514</v>
      </c>
      <c r="AA8" s="172" t="s">
        <v>488</v>
      </c>
      <c r="AC8" s="152"/>
      <c r="AE8" s="152"/>
    </row>
    <row r="9" spans="1:31" s="154" customFormat="1" ht="12.75" customHeight="1">
      <c r="A9" s="303">
        <v>2009</v>
      </c>
      <c r="B9" s="303"/>
      <c r="C9" s="117"/>
      <c r="D9" s="119"/>
      <c r="E9" s="117"/>
      <c r="F9" s="119"/>
      <c r="G9" s="117"/>
      <c r="H9" s="119"/>
      <c r="I9" s="117"/>
      <c r="J9" s="119"/>
      <c r="K9" s="117"/>
      <c r="L9" s="119"/>
      <c r="M9" s="117"/>
      <c r="N9" s="119"/>
      <c r="AA9" s="172" t="s">
        <v>0</v>
      </c>
      <c r="AC9" s="153"/>
      <c r="AE9" s="153"/>
    </row>
    <row r="10" spans="1:31" s="81" customFormat="1" ht="12.75" customHeight="1">
      <c r="A10" s="61"/>
      <c r="B10" s="72" t="s">
        <v>19</v>
      </c>
      <c r="C10" s="108">
        <v>368570</v>
      </c>
      <c r="D10" s="207">
        <v>61.3</v>
      </c>
      <c r="E10" s="108">
        <v>12541</v>
      </c>
      <c r="F10" s="207">
        <v>62.8</v>
      </c>
      <c r="G10" s="108">
        <v>31879</v>
      </c>
      <c r="H10" s="207">
        <v>63.4</v>
      </c>
      <c r="I10" s="108">
        <v>16433</v>
      </c>
      <c r="J10" s="207">
        <v>55.4</v>
      </c>
      <c r="K10" s="108">
        <v>1896</v>
      </c>
      <c r="L10" s="207">
        <v>78.3</v>
      </c>
      <c r="M10" s="108">
        <v>441568</v>
      </c>
      <c r="N10" s="207">
        <v>61.3</v>
      </c>
      <c r="AA10" s="172" t="s">
        <v>2</v>
      </c>
      <c r="AC10" s="152"/>
      <c r="AE10" s="152"/>
    </row>
    <row r="11" spans="1:31" s="81" customFormat="1" ht="12.75" customHeight="1">
      <c r="A11" s="61"/>
      <c r="B11" s="72" t="s">
        <v>20</v>
      </c>
      <c r="C11" s="108">
        <v>112216</v>
      </c>
      <c r="D11" s="207">
        <v>15.9</v>
      </c>
      <c r="E11" s="108">
        <v>4359</v>
      </c>
      <c r="F11" s="207">
        <v>18.5</v>
      </c>
      <c r="G11" s="108">
        <v>9662</v>
      </c>
      <c r="H11" s="207">
        <v>19.1</v>
      </c>
      <c r="I11" s="108">
        <v>7202</v>
      </c>
      <c r="J11" s="207">
        <v>19.6</v>
      </c>
      <c r="K11" s="108">
        <v>380</v>
      </c>
      <c r="L11" s="207">
        <v>38.4</v>
      </c>
      <c r="M11" s="108">
        <v>137228</v>
      </c>
      <c r="N11" s="207">
        <v>16.5</v>
      </c>
      <c r="AA11" s="172" t="s">
        <v>4</v>
      </c>
      <c r="AC11" s="152"/>
      <c r="AE11" s="152"/>
    </row>
    <row r="12" spans="1:31" s="81" customFormat="1" ht="12.75" customHeight="1">
      <c r="A12" s="61"/>
      <c r="B12" s="72" t="s">
        <v>21</v>
      </c>
      <c r="C12" s="108">
        <v>93032</v>
      </c>
      <c r="D12" s="207">
        <v>17.9</v>
      </c>
      <c r="E12" s="108">
        <v>3698</v>
      </c>
      <c r="F12" s="207">
        <v>20.7</v>
      </c>
      <c r="G12" s="108">
        <v>8452</v>
      </c>
      <c r="H12" s="207">
        <v>21</v>
      </c>
      <c r="I12" s="108">
        <v>6386</v>
      </c>
      <c r="J12" s="207">
        <v>21.6</v>
      </c>
      <c r="K12" s="108">
        <v>341</v>
      </c>
      <c r="L12" s="207" t="s">
        <v>61</v>
      </c>
      <c r="M12" s="108">
        <v>114864</v>
      </c>
      <c r="N12" s="207">
        <v>18.5</v>
      </c>
      <c r="AA12" s="172" t="s">
        <v>490</v>
      </c>
      <c r="AC12" s="152"/>
      <c r="AE12" s="152"/>
    </row>
    <row r="13" spans="1:31" s="81" customFormat="1" ht="12.75" customHeight="1">
      <c r="A13" s="61"/>
      <c r="B13" s="72" t="s">
        <v>112</v>
      </c>
      <c r="C13" s="108">
        <v>60747</v>
      </c>
      <c r="D13" s="207">
        <v>20.6</v>
      </c>
      <c r="E13" s="108">
        <v>2386</v>
      </c>
      <c r="F13" s="207">
        <v>23.3</v>
      </c>
      <c r="G13" s="108">
        <v>6327</v>
      </c>
      <c r="H13" s="207">
        <v>23</v>
      </c>
      <c r="I13" s="108">
        <v>4277</v>
      </c>
      <c r="J13" s="207">
        <v>24</v>
      </c>
      <c r="K13" s="108">
        <v>241</v>
      </c>
      <c r="L13" s="207">
        <v>47.3</v>
      </c>
      <c r="M13" s="108">
        <v>75952</v>
      </c>
      <c r="N13" s="207">
        <v>21.2</v>
      </c>
      <c r="AA13" s="172" t="s">
        <v>491</v>
      </c>
      <c r="AC13" s="152"/>
      <c r="AE13" s="152"/>
    </row>
    <row r="14" spans="1:31" s="81" customFormat="1" ht="12.75" customHeight="1">
      <c r="A14" s="61"/>
      <c r="B14" s="72" t="s">
        <v>113</v>
      </c>
      <c r="C14" s="108">
        <v>32285</v>
      </c>
      <c r="D14" s="207">
        <v>12.8</v>
      </c>
      <c r="E14" s="108">
        <v>1312</v>
      </c>
      <c r="F14" s="207">
        <v>15.8</v>
      </c>
      <c r="G14" s="108">
        <v>2125</v>
      </c>
      <c r="H14" s="207">
        <v>15</v>
      </c>
      <c r="I14" s="108">
        <v>2109</v>
      </c>
      <c r="J14" s="207">
        <v>16.9</v>
      </c>
      <c r="K14" s="108">
        <v>100</v>
      </c>
      <c r="L14" s="207" t="s">
        <v>61</v>
      </c>
      <c r="M14" s="108">
        <v>38912</v>
      </c>
      <c r="N14" s="207">
        <v>13.3</v>
      </c>
      <c r="AA14" s="189" t="s">
        <v>477</v>
      </c>
      <c r="AC14" s="152"/>
      <c r="AE14" s="152"/>
    </row>
    <row r="15" spans="1:31" s="81" customFormat="1" ht="12.75" customHeight="1">
      <c r="A15" s="61"/>
      <c r="B15" s="72" t="s">
        <v>24</v>
      </c>
      <c r="C15" s="108">
        <v>19184</v>
      </c>
      <c r="D15" s="207">
        <v>6.2</v>
      </c>
      <c r="E15" s="108">
        <v>661</v>
      </c>
      <c r="F15" s="207">
        <v>6.2</v>
      </c>
      <c r="G15" s="108">
        <v>1210</v>
      </c>
      <c r="H15" s="207">
        <v>5.6</v>
      </c>
      <c r="I15" s="108">
        <v>816</v>
      </c>
      <c r="J15" s="207">
        <v>3.8</v>
      </c>
      <c r="K15" s="108">
        <v>39</v>
      </c>
      <c r="L15" s="207" t="s">
        <v>61</v>
      </c>
      <c r="M15" s="108">
        <v>22364</v>
      </c>
      <c r="N15" s="207">
        <v>6.1</v>
      </c>
      <c r="AA15" s="189" t="s">
        <v>511</v>
      </c>
      <c r="AC15" s="152"/>
      <c r="AE15" s="152"/>
    </row>
    <row r="16" spans="1:31" s="81" customFormat="1" ht="12.75" customHeight="1">
      <c r="A16" s="61" t="s">
        <v>60</v>
      </c>
      <c r="C16" s="117">
        <v>480805</v>
      </c>
      <c r="D16" s="206">
        <v>50.7</v>
      </c>
      <c r="E16" s="117">
        <v>16901</v>
      </c>
      <c r="F16" s="206">
        <v>51.3</v>
      </c>
      <c r="G16" s="117">
        <v>41542</v>
      </c>
      <c r="H16" s="206">
        <v>53.1</v>
      </c>
      <c r="I16" s="117">
        <v>23638</v>
      </c>
      <c r="J16" s="206">
        <v>44.5</v>
      </c>
      <c r="K16" s="117">
        <v>2276</v>
      </c>
      <c r="L16" s="206">
        <v>71.6</v>
      </c>
      <c r="M16" s="117">
        <v>578840</v>
      </c>
      <c r="N16" s="206">
        <v>50.7</v>
      </c>
      <c r="AA16" s="189" t="s">
        <v>489</v>
      </c>
      <c r="AC16" s="152"/>
      <c r="AE16" s="152"/>
    </row>
    <row r="17" spans="1:31" s="81" customFormat="1" ht="12.75" customHeight="1">
      <c r="A17" s="61"/>
      <c r="C17" s="117"/>
      <c r="D17" s="206"/>
      <c r="E17" s="117"/>
      <c r="F17" s="206"/>
      <c r="G17" s="117"/>
      <c r="H17" s="206"/>
      <c r="I17" s="117"/>
      <c r="J17" s="206"/>
      <c r="K17" s="117"/>
      <c r="L17" s="206"/>
      <c r="M17" s="117"/>
      <c r="N17" s="206"/>
      <c r="AA17" s="189"/>
      <c r="AC17" s="152"/>
      <c r="AE17" s="152"/>
    </row>
    <row r="18" spans="1:31" s="154" customFormat="1" ht="12.75" customHeight="1">
      <c r="A18" s="303">
        <v>2010</v>
      </c>
      <c r="B18" s="303"/>
      <c r="C18" s="117"/>
      <c r="D18" s="119"/>
      <c r="E18" s="117"/>
      <c r="F18" s="119"/>
      <c r="G18" s="117"/>
      <c r="H18" s="119"/>
      <c r="I18" s="117"/>
      <c r="J18" s="119"/>
      <c r="K18" s="117"/>
      <c r="L18" s="119"/>
      <c r="M18" s="117"/>
      <c r="N18" s="119"/>
      <c r="AA18" s="189" t="s">
        <v>0</v>
      </c>
      <c r="AC18" s="153"/>
      <c r="AE18" s="153"/>
    </row>
    <row r="19" spans="1:31" s="81" customFormat="1" ht="12.75" customHeight="1">
      <c r="A19" s="61"/>
      <c r="B19" s="72" t="s">
        <v>19</v>
      </c>
      <c r="C19" s="108">
        <v>360954</v>
      </c>
      <c r="D19" s="207">
        <v>66.6</v>
      </c>
      <c r="E19" s="108">
        <v>13218</v>
      </c>
      <c r="F19" s="207">
        <v>66.6</v>
      </c>
      <c r="G19" s="108">
        <v>32239</v>
      </c>
      <c r="H19" s="207">
        <v>69</v>
      </c>
      <c r="I19" s="108">
        <v>16520</v>
      </c>
      <c r="J19" s="207">
        <v>61.2</v>
      </c>
      <c r="K19" s="108">
        <v>1881</v>
      </c>
      <c r="L19" s="207">
        <v>82.2</v>
      </c>
      <c r="M19" s="108">
        <v>434982</v>
      </c>
      <c r="N19" s="207">
        <v>66.5</v>
      </c>
      <c r="AA19" s="189" t="s">
        <v>2</v>
      </c>
      <c r="AC19" s="152"/>
      <c r="AE19" s="152"/>
    </row>
    <row r="20" spans="1:31" s="81" customFormat="1" ht="12.75" customHeight="1">
      <c r="A20" s="61"/>
      <c r="B20" s="72" t="s">
        <v>20</v>
      </c>
      <c r="C20" s="108">
        <v>116346</v>
      </c>
      <c r="D20" s="207">
        <v>19.6</v>
      </c>
      <c r="E20" s="108">
        <v>4821</v>
      </c>
      <c r="F20" s="207">
        <v>22.9</v>
      </c>
      <c r="G20" s="108">
        <v>10200</v>
      </c>
      <c r="H20" s="207">
        <v>24.8</v>
      </c>
      <c r="I20" s="108">
        <v>7641</v>
      </c>
      <c r="J20" s="207">
        <v>23.7</v>
      </c>
      <c r="K20" s="108">
        <v>355</v>
      </c>
      <c r="L20" s="207">
        <v>40</v>
      </c>
      <c r="M20" s="108">
        <v>142978</v>
      </c>
      <c r="N20" s="207">
        <v>20.4</v>
      </c>
      <c r="AA20" s="189" t="s">
        <v>4</v>
      </c>
      <c r="AC20" s="152"/>
      <c r="AE20" s="152"/>
    </row>
    <row r="21" spans="1:31" s="81" customFormat="1" ht="12.75" customHeight="1">
      <c r="A21" s="61"/>
      <c r="B21" s="72" t="s">
        <v>21</v>
      </c>
      <c r="C21" s="108">
        <v>97968</v>
      </c>
      <c r="D21" s="207">
        <v>21.9</v>
      </c>
      <c r="E21" s="108">
        <v>4136</v>
      </c>
      <c r="F21" s="207">
        <v>25.1</v>
      </c>
      <c r="G21" s="108">
        <v>8908</v>
      </c>
      <c r="H21" s="207">
        <v>27.4</v>
      </c>
      <c r="I21" s="108">
        <v>6749</v>
      </c>
      <c r="J21" s="207">
        <v>26.1</v>
      </c>
      <c r="K21" s="108">
        <v>310</v>
      </c>
      <c r="L21" s="207">
        <v>44.8</v>
      </c>
      <c r="M21" s="108">
        <v>121249</v>
      </c>
      <c r="N21" s="207">
        <v>22.8</v>
      </c>
      <c r="AA21" s="189" t="s">
        <v>490</v>
      </c>
      <c r="AC21" s="152"/>
      <c r="AE21" s="152"/>
    </row>
    <row r="22" spans="1:31" s="81" customFormat="1" ht="12.75" customHeight="1">
      <c r="A22" s="61"/>
      <c r="B22" s="72" t="s">
        <v>112</v>
      </c>
      <c r="C22" s="108">
        <v>63686</v>
      </c>
      <c r="D22" s="207">
        <v>24.9</v>
      </c>
      <c r="E22" s="108">
        <v>2596</v>
      </c>
      <c r="F22" s="207">
        <v>27.5</v>
      </c>
      <c r="G22" s="108">
        <v>6721</v>
      </c>
      <c r="H22" s="207">
        <v>29.8</v>
      </c>
      <c r="I22" s="108">
        <v>4440</v>
      </c>
      <c r="J22" s="207">
        <v>28.8</v>
      </c>
      <c r="K22" s="108">
        <v>231</v>
      </c>
      <c r="L22" s="207">
        <v>48.1</v>
      </c>
      <c r="M22" s="108">
        <v>79812</v>
      </c>
      <c r="N22" s="207">
        <v>25.8</v>
      </c>
      <c r="AA22" s="189" t="s">
        <v>491</v>
      </c>
      <c r="AC22" s="152"/>
      <c r="AE22" s="152"/>
    </row>
    <row r="23" spans="1:31" s="81" customFormat="1" ht="12.75" customHeight="1">
      <c r="A23" s="61"/>
      <c r="B23" s="72" t="s">
        <v>113</v>
      </c>
      <c r="C23" s="108">
        <v>34282</v>
      </c>
      <c r="D23" s="207">
        <v>16.4</v>
      </c>
      <c r="E23" s="108">
        <v>1540</v>
      </c>
      <c r="F23" s="207">
        <v>21</v>
      </c>
      <c r="G23" s="108">
        <v>2187</v>
      </c>
      <c r="H23" s="207">
        <v>19.8</v>
      </c>
      <c r="I23" s="108">
        <v>2309</v>
      </c>
      <c r="J23" s="207">
        <v>20.9</v>
      </c>
      <c r="K23" s="108">
        <v>79</v>
      </c>
      <c r="L23" s="207">
        <v>35.4</v>
      </c>
      <c r="M23" s="108">
        <v>41437</v>
      </c>
      <c r="N23" s="207">
        <v>17</v>
      </c>
      <c r="AA23" s="189" t="s">
        <v>477</v>
      </c>
      <c r="AC23" s="152"/>
      <c r="AE23" s="152"/>
    </row>
    <row r="24" spans="1:31" s="81" customFormat="1" ht="12.75" customHeight="1">
      <c r="A24" s="61"/>
      <c r="B24" s="72" t="s">
        <v>24</v>
      </c>
      <c r="C24" s="108">
        <v>18378</v>
      </c>
      <c r="D24" s="207">
        <v>7.3</v>
      </c>
      <c r="E24" s="108">
        <v>685</v>
      </c>
      <c r="F24" s="207">
        <v>9.9</v>
      </c>
      <c r="G24" s="108">
        <v>1292</v>
      </c>
      <c r="H24" s="207">
        <v>6.8</v>
      </c>
      <c r="I24" s="108">
        <v>892</v>
      </c>
      <c r="J24" s="207">
        <v>5.7</v>
      </c>
      <c r="K24" s="108">
        <v>45</v>
      </c>
      <c r="L24" s="207">
        <v>6.7</v>
      </c>
      <c r="M24" s="108">
        <v>21729</v>
      </c>
      <c r="N24" s="207">
        <v>7.3</v>
      </c>
      <c r="AA24" s="189" t="s">
        <v>511</v>
      </c>
      <c r="AC24" s="152"/>
      <c r="AE24" s="152"/>
    </row>
    <row r="25" spans="1:31" s="81" customFormat="1" ht="12.75" customHeight="1">
      <c r="A25" s="61" t="s">
        <v>60</v>
      </c>
      <c r="C25" s="117">
        <v>477313</v>
      </c>
      <c r="D25" s="206">
        <v>55.1</v>
      </c>
      <c r="E25" s="117">
        <v>18040</v>
      </c>
      <c r="F25" s="206">
        <v>55</v>
      </c>
      <c r="G25" s="117">
        <v>42440</v>
      </c>
      <c r="H25" s="206">
        <v>58.4</v>
      </c>
      <c r="I25" s="117">
        <v>24163</v>
      </c>
      <c r="J25" s="206">
        <v>49.3</v>
      </c>
      <c r="K25" s="117">
        <v>2236</v>
      </c>
      <c r="L25" s="206">
        <v>75.5</v>
      </c>
      <c r="M25" s="117">
        <v>578059</v>
      </c>
      <c r="N25" s="206">
        <v>55.1</v>
      </c>
      <c r="AA25" s="189" t="s">
        <v>489</v>
      </c>
      <c r="AC25" s="152"/>
      <c r="AE25" s="152"/>
    </row>
    <row r="26" spans="1:31" s="81" customFormat="1" ht="12.75" customHeight="1">
      <c r="A26" s="61"/>
      <c r="C26" s="117"/>
      <c r="D26" s="206"/>
      <c r="E26" s="117"/>
      <c r="F26" s="206"/>
      <c r="G26" s="117"/>
      <c r="H26" s="206"/>
      <c r="I26" s="117"/>
      <c r="J26" s="206"/>
      <c r="K26" s="117"/>
      <c r="L26" s="206"/>
      <c r="M26" s="117"/>
      <c r="N26" s="206"/>
      <c r="AA26" s="189"/>
      <c r="AC26" s="152"/>
      <c r="AE26" s="152"/>
    </row>
    <row r="27" spans="1:31" s="154" customFormat="1" ht="12.75" customHeight="1">
      <c r="A27" s="303">
        <v>2011</v>
      </c>
      <c r="B27" s="303"/>
      <c r="C27" s="117"/>
      <c r="D27" s="119"/>
      <c r="E27" s="117"/>
      <c r="F27" s="119"/>
      <c r="G27" s="117"/>
      <c r="H27" s="119"/>
      <c r="I27" s="117"/>
      <c r="J27" s="119"/>
      <c r="K27" s="117"/>
      <c r="L27" s="119"/>
      <c r="M27" s="117"/>
      <c r="N27" s="119"/>
      <c r="AA27" s="189" t="s">
        <v>0</v>
      </c>
      <c r="AC27" s="153"/>
      <c r="AE27" s="153"/>
    </row>
    <row r="28" spans="1:31" s="81" customFormat="1" ht="12.75" customHeight="1">
      <c r="A28" s="61"/>
      <c r="B28" s="72" t="s">
        <v>19</v>
      </c>
      <c r="C28" s="108">
        <v>353781</v>
      </c>
      <c r="D28" s="207">
        <v>69.5</v>
      </c>
      <c r="E28" s="108">
        <v>13980</v>
      </c>
      <c r="F28" s="207">
        <v>69.9</v>
      </c>
      <c r="G28" s="108">
        <v>33424</v>
      </c>
      <c r="H28" s="207">
        <v>71.9</v>
      </c>
      <c r="I28" s="108">
        <v>17929</v>
      </c>
      <c r="J28" s="207">
        <v>66.3</v>
      </c>
      <c r="K28" s="108">
        <v>1977</v>
      </c>
      <c r="L28" s="207">
        <v>84</v>
      </c>
      <c r="M28" s="108">
        <v>430382</v>
      </c>
      <c r="N28" s="207">
        <v>69.5</v>
      </c>
      <c r="AA28" s="189" t="s">
        <v>2</v>
      </c>
      <c r="AC28" s="152"/>
      <c r="AE28" s="152"/>
    </row>
    <row r="29" spans="1:31" s="81" customFormat="1" ht="12.75" customHeight="1">
      <c r="A29" s="61"/>
      <c r="B29" s="72" t="s">
        <v>20</v>
      </c>
      <c r="C29" s="108">
        <v>110269</v>
      </c>
      <c r="D29" s="207">
        <v>21.1</v>
      </c>
      <c r="E29" s="108">
        <v>4795</v>
      </c>
      <c r="F29" s="207">
        <v>25.1</v>
      </c>
      <c r="G29" s="108">
        <v>9781</v>
      </c>
      <c r="H29" s="207">
        <v>27.4</v>
      </c>
      <c r="I29" s="108">
        <v>7458</v>
      </c>
      <c r="J29" s="207">
        <v>25.7</v>
      </c>
      <c r="K29" s="108">
        <v>326</v>
      </c>
      <c r="L29" s="207">
        <v>45.4</v>
      </c>
      <c r="M29" s="108">
        <v>135894</v>
      </c>
      <c r="N29" s="207">
        <v>22.1</v>
      </c>
      <c r="AA29" s="189" t="s">
        <v>4</v>
      </c>
      <c r="AC29" s="152"/>
      <c r="AE29" s="152"/>
    </row>
    <row r="30" spans="1:31" s="81" customFormat="1" ht="12.75" customHeight="1">
      <c r="A30" s="61"/>
      <c r="B30" s="72" t="s">
        <v>21</v>
      </c>
      <c r="C30" s="108">
        <v>92317</v>
      </c>
      <c r="D30" s="207">
        <v>23.6</v>
      </c>
      <c r="E30" s="108">
        <v>4080</v>
      </c>
      <c r="F30" s="207">
        <v>27.5</v>
      </c>
      <c r="G30" s="108">
        <v>8569</v>
      </c>
      <c r="H30" s="207">
        <v>30.1</v>
      </c>
      <c r="I30" s="108">
        <v>6578</v>
      </c>
      <c r="J30" s="207">
        <v>28.1</v>
      </c>
      <c r="K30" s="108">
        <v>284</v>
      </c>
      <c r="L30" s="207">
        <v>49.6</v>
      </c>
      <c r="M30" s="108">
        <v>114688</v>
      </c>
      <c r="N30" s="207">
        <v>24.7</v>
      </c>
      <c r="AA30" s="189" t="s">
        <v>490</v>
      </c>
      <c r="AC30" s="152"/>
      <c r="AE30" s="152"/>
    </row>
    <row r="31" spans="1:31" s="81" customFormat="1" ht="12.75" customHeight="1">
      <c r="A31" s="61"/>
      <c r="B31" s="72" t="s">
        <v>112</v>
      </c>
      <c r="C31" s="108">
        <v>59802</v>
      </c>
      <c r="D31" s="207">
        <v>26.4</v>
      </c>
      <c r="E31" s="108">
        <v>2554</v>
      </c>
      <c r="F31" s="207">
        <v>31.1</v>
      </c>
      <c r="G31" s="108">
        <v>6483</v>
      </c>
      <c r="H31" s="207">
        <v>32.9</v>
      </c>
      <c r="I31" s="108">
        <v>4363</v>
      </c>
      <c r="J31" s="207">
        <v>30.2</v>
      </c>
      <c r="K31" s="108">
        <v>215</v>
      </c>
      <c r="L31" s="207">
        <v>51.6</v>
      </c>
      <c r="M31" s="108">
        <v>75289</v>
      </c>
      <c r="N31" s="207">
        <v>27.5</v>
      </c>
      <c r="AA31" s="189" t="s">
        <v>491</v>
      </c>
      <c r="AC31" s="152"/>
      <c r="AE31" s="152"/>
    </row>
    <row r="32" spans="1:31" s="81" customFormat="1" ht="12.75" customHeight="1">
      <c r="A32" s="61"/>
      <c r="B32" s="72" t="s">
        <v>113</v>
      </c>
      <c r="C32" s="108">
        <v>32515</v>
      </c>
      <c r="D32" s="207">
        <v>18.6</v>
      </c>
      <c r="E32" s="108">
        <v>1526</v>
      </c>
      <c r="F32" s="207">
        <v>21.6</v>
      </c>
      <c r="G32" s="108">
        <v>2086</v>
      </c>
      <c r="H32" s="207">
        <v>21.5</v>
      </c>
      <c r="I32" s="108">
        <v>2215</v>
      </c>
      <c r="J32" s="207">
        <v>23.9</v>
      </c>
      <c r="K32" s="108">
        <v>69</v>
      </c>
      <c r="L32" s="207">
        <v>43.5</v>
      </c>
      <c r="M32" s="108">
        <v>39399</v>
      </c>
      <c r="N32" s="207">
        <v>19.2</v>
      </c>
      <c r="AA32" s="189" t="s">
        <v>477</v>
      </c>
      <c r="AC32" s="152"/>
      <c r="AE32" s="152"/>
    </row>
    <row r="33" spans="1:31" s="81" customFormat="1" ht="12.75" customHeight="1">
      <c r="A33" s="61"/>
      <c r="B33" s="72" t="s">
        <v>24</v>
      </c>
      <c r="C33" s="108">
        <v>17952</v>
      </c>
      <c r="D33" s="207">
        <v>8.4</v>
      </c>
      <c r="E33" s="108">
        <v>715</v>
      </c>
      <c r="F33" s="207">
        <v>11</v>
      </c>
      <c r="G33" s="108">
        <v>1212</v>
      </c>
      <c r="H33" s="207">
        <v>7.7</v>
      </c>
      <c r="I33" s="108">
        <v>880</v>
      </c>
      <c r="J33" s="207">
        <v>8.2</v>
      </c>
      <c r="K33" s="108">
        <v>42</v>
      </c>
      <c r="L33" s="207">
        <v>16.7</v>
      </c>
      <c r="M33" s="108">
        <v>21206</v>
      </c>
      <c r="N33" s="207">
        <v>8.5</v>
      </c>
      <c r="AA33" s="189" t="s">
        <v>511</v>
      </c>
      <c r="AC33" s="152"/>
      <c r="AE33" s="152"/>
    </row>
    <row r="34" spans="1:31" s="81" customFormat="1" ht="12.75" customHeight="1">
      <c r="A34" s="75" t="s">
        <v>60</v>
      </c>
      <c r="B34" s="208"/>
      <c r="C34" s="159">
        <v>464056</v>
      </c>
      <c r="D34" s="209">
        <v>58</v>
      </c>
      <c r="E34" s="159">
        <v>18775</v>
      </c>
      <c r="F34" s="209">
        <v>58.5</v>
      </c>
      <c r="G34" s="159">
        <v>43207</v>
      </c>
      <c r="H34" s="209">
        <v>61.8</v>
      </c>
      <c r="I34" s="159">
        <v>25389</v>
      </c>
      <c r="J34" s="209">
        <v>54.3</v>
      </c>
      <c r="K34" s="159">
        <v>2303</v>
      </c>
      <c r="L34" s="209">
        <v>78.5</v>
      </c>
      <c r="M34" s="159">
        <v>566932</v>
      </c>
      <c r="N34" s="209">
        <v>58.2</v>
      </c>
      <c r="AA34" s="189" t="s">
        <v>489</v>
      </c>
      <c r="AC34" s="152"/>
      <c r="AE34" s="152"/>
    </row>
    <row r="35" spans="1:31" s="81" customFormat="1" ht="11.25">
      <c r="A35" s="61"/>
      <c r="B35" s="72"/>
      <c r="C35" s="108"/>
      <c r="D35" s="110"/>
      <c r="E35" s="108"/>
      <c r="F35" s="110"/>
      <c r="G35" s="108"/>
      <c r="H35" s="110"/>
      <c r="I35" s="108"/>
      <c r="J35" s="110"/>
      <c r="K35" s="108"/>
      <c r="N35" s="86" t="s">
        <v>37</v>
      </c>
      <c r="AA35" s="152"/>
      <c r="AC35" s="152"/>
      <c r="AE35" s="152"/>
    </row>
    <row r="36" spans="1:51" ht="15">
      <c r="A36" s="87" t="s">
        <v>504</v>
      </c>
      <c r="B36" s="82"/>
      <c r="C36" s="82"/>
      <c r="D36" s="82"/>
      <c r="E36" s="81"/>
      <c r="F36" s="81"/>
      <c r="G36" s="81"/>
      <c r="H36" s="82"/>
      <c r="I36" s="82"/>
      <c r="J36" s="82"/>
      <c r="K36" s="81"/>
      <c r="L36" s="81"/>
      <c r="M36" s="81"/>
      <c r="N36" s="82"/>
      <c r="O36" s="82"/>
      <c r="P36" s="82"/>
      <c r="Q36" s="81"/>
      <c r="R36" s="81"/>
      <c r="S36" s="81"/>
      <c r="AA36" s="172">
        <v>3</v>
      </c>
      <c r="AC36" s="92"/>
      <c r="AF36" s="114"/>
      <c r="AG36" s="114"/>
      <c r="AH36" s="114"/>
      <c r="AI36" s="114"/>
      <c r="AJ36" s="114"/>
      <c r="AK36" s="114"/>
      <c r="AL36" s="114"/>
      <c r="AM36" s="114"/>
      <c r="AN36" s="114"/>
      <c r="AO36" s="114"/>
      <c r="AP36" s="114"/>
      <c r="AQ36" s="114"/>
      <c r="AR36" s="114"/>
      <c r="AS36" s="114"/>
      <c r="AT36" s="114"/>
      <c r="AU36" s="114"/>
      <c r="AV36" s="114"/>
      <c r="AW36" s="114"/>
      <c r="AX36" s="114"/>
      <c r="AY36" s="114"/>
    </row>
    <row r="37" spans="1:51" ht="11.25">
      <c r="A37" s="87" t="s">
        <v>505</v>
      </c>
      <c r="B37" s="87"/>
      <c r="C37" s="88"/>
      <c r="D37" s="89"/>
      <c r="E37" s="89"/>
      <c r="F37" s="89"/>
      <c r="G37" s="89"/>
      <c r="H37" s="89"/>
      <c r="I37" s="89"/>
      <c r="J37" s="89"/>
      <c r="K37" s="81"/>
      <c r="L37" s="81"/>
      <c r="M37" s="81"/>
      <c r="N37" s="82"/>
      <c r="O37" s="82"/>
      <c r="P37" s="20"/>
      <c r="Q37" s="81"/>
      <c r="R37" s="81"/>
      <c r="S37" s="81"/>
      <c r="AA37" s="114"/>
      <c r="AC37" s="92"/>
      <c r="AF37" s="114"/>
      <c r="AG37" s="114"/>
      <c r="AH37" s="114"/>
      <c r="AI37" s="114"/>
      <c r="AJ37" s="114"/>
      <c r="AK37" s="114"/>
      <c r="AL37" s="114"/>
      <c r="AM37" s="114"/>
      <c r="AN37" s="114"/>
      <c r="AO37" s="114"/>
      <c r="AP37" s="114"/>
      <c r="AQ37" s="114"/>
      <c r="AR37" s="114"/>
      <c r="AS37" s="114"/>
      <c r="AT37" s="114"/>
      <c r="AU37" s="114"/>
      <c r="AV37" s="114"/>
      <c r="AW37" s="114"/>
      <c r="AX37" s="114"/>
      <c r="AY37" s="114"/>
    </row>
    <row r="38" spans="1:31" s="189" customFormat="1" ht="15">
      <c r="A38" s="87" t="s">
        <v>495</v>
      </c>
      <c r="B38" s="188"/>
      <c r="C38" s="188"/>
      <c r="D38" s="188"/>
      <c r="E38" s="188"/>
      <c r="F38" s="188"/>
      <c r="G38" s="188"/>
      <c r="H38" s="188"/>
      <c r="I38" s="188"/>
      <c r="J38" s="188"/>
      <c r="K38" s="188"/>
      <c r="L38" s="24"/>
      <c r="M38" s="24"/>
      <c r="N38" s="24"/>
      <c r="O38" s="172"/>
      <c r="P38" s="172"/>
      <c r="Q38" s="172"/>
      <c r="R38" s="172"/>
      <c r="S38" s="172"/>
      <c r="T38" s="24"/>
      <c r="U38" s="172"/>
      <c r="V38" s="172"/>
      <c r="W38" s="172"/>
      <c r="X38" s="172"/>
      <c r="Y38" s="172"/>
      <c r="Z38" s="172"/>
      <c r="AA38" s="172">
        <v>2</v>
      </c>
      <c r="AB38" s="172"/>
      <c r="AC38" s="172"/>
      <c r="AD38" s="172"/>
      <c r="AE38" s="172"/>
    </row>
    <row r="39" spans="1:31" ht="11.25">
      <c r="A39" s="87" t="s">
        <v>512</v>
      </c>
      <c r="B39" s="87"/>
      <c r="C39" s="88"/>
      <c r="D39" s="88"/>
      <c r="E39" s="88"/>
      <c r="F39" s="88"/>
      <c r="G39" s="88"/>
      <c r="H39" s="24"/>
      <c r="I39" s="24"/>
      <c r="J39" s="88"/>
      <c r="K39" s="90"/>
      <c r="L39" s="90"/>
      <c r="M39" s="90"/>
      <c r="N39" s="90"/>
      <c r="O39" s="90"/>
      <c r="P39" s="90"/>
      <c r="Q39" s="90"/>
      <c r="R39" s="90"/>
      <c r="S39" s="90"/>
      <c r="T39" s="90"/>
      <c r="U39" s="90"/>
      <c r="V39" s="90"/>
      <c r="W39" s="90"/>
      <c r="X39" s="90"/>
      <c r="Y39" s="90"/>
      <c r="Z39" s="91"/>
      <c r="AA39" s="114"/>
      <c r="AC39" s="92"/>
      <c r="AD39" s="92"/>
      <c r="AE39" s="92"/>
    </row>
    <row r="40" spans="1:31" ht="15">
      <c r="A40" s="92" t="s">
        <v>629</v>
      </c>
      <c r="K40" s="24"/>
      <c r="L40" s="24"/>
      <c r="M40" s="24"/>
      <c r="N40" s="24"/>
      <c r="O40" s="24"/>
      <c r="AA40" s="172">
        <v>2</v>
      </c>
      <c r="AC40" s="92"/>
      <c r="AE40" s="92"/>
    </row>
    <row r="42" ht="11.25">
      <c r="A42" s="168" t="s">
        <v>43</v>
      </c>
    </row>
    <row r="43" ht="11.25">
      <c r="A43" s="87" t="s">
        <v>497</v>
      </c>
    </row>
  </sheetData>
  <sheetProtection/>
  <mergeCells count="10">
    <mergeCell ref="M7:N7"/>
    <mergeCell ref="A9:B9"/>
    <mergeCell ref="A18:B18"/>
    <mergeCell ref="A27:B27"/>
    <mergeCell ref="A7:B8"/>
    <mergeCell ref="C7:D7"/>
    <mergeCell ref="E7:F7"/>
    <mergeCell ref="G7:H7"/>
    <mergeCell ref="I7:J7"/>
    <mergeCell ref="K7:L7"/>
  </mergeCells>
  <dataValidations count="3">
    <dataValidation type="list" allowBlank="1" showInputMessage="1" showErrorMessage="1" sqref="HX4">
      <formula1>$AA$27:$AA$29</formula1>
    </dataValidation>
    <dataValidation type="list" allowBlank="1" showInputMessage="1" showErrorMessage="1" sqref="HX5:IA5">
      <formula1>$AA$30:$AA$32</formula1>
    </dataValidation>
    <dataValidation type="list" allowBlank="1" showInputMessage="1" showErrorMessage="1" sqref="HX3:IA3">
      <formula1>$AA$1:$AA$9</formula1>
    </dataValidation>
  </dataValidation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G32"/>
  <sheetViews>
    <sheetView zoomScalePageLayoutView="0" workbookViewId="0" topLeftCell="A1">
      <selection activeCell="A1" sqref="A1"/>
    </sheetView>
  </sheetViews>
  <sheetFormatPr defaultColWidth="9.140625" defaultRowHeight="15"/>
  <cols>
    <col min="1" max="1" width="3.00390625" style="9" customWidth="1"/>
    <col min="2" max="2" width="17.7109375" style="9" customWidth="1"/>
    <col min="3" max="3" width="8.57421875" style="9" customWidth="1"/>
    <col min="4" max="4" width="1.8515625" style="9" customWidth="1"/>
    <col min="5" max="5" width="8.421875" style="9" customWidth="1"/>
    <col min="6" max="7" width="9.28125" style="9" customWidth="1"/>
    <col min="8" max="8" width="4.8515625" style="9" customWidth="1"/>
    <col min="9" max="9" width="7.421875" style="9" customWidth="1"/>
    <col min="10" max="10" width="2.00390625" style="9" customWidth="1"/>
    <col min="11" max="11" width="8.421875" style="9" customWidth="1"/>
    <col min="12" max="13" width="9.57421875" style="9" customWidth="1"/>
    <col min="14" max="14" width="5.00390625" style="9" customWidth="1"/>
    <col min="15" max="15" width="8.00390625" style="9" customWidth="1"/>
    <col min="16" max="16" width="2.00390625" style="9" customWidth="1"/>
    <col min="17" max="17" width="8.421875" style="9" customWidth="1"/>
    <col min="18" max="18" width="10.00390625" style="9" customWidth="1"/>
    <col min="19" max="19" width="9.57421875" style="9" customWidth="1"/>
    <col min="20" max="20" width="4.7109375" style="9" customWidth="1"/>
    <col min="21" max="21" width="8.421875" style="9" customWidth="1"/>
    <col min="22" max="22" width="2.421875" style="9" customWidth="1"/>
    <col min="23" max="23" width="8.421875" style="9" customWidth="1"/>
    <col min="24" max="24" width="9.421875" style="9" customWidth="1"/>
    <col min="25" max="25" width="9.57421875" style="9" customWidth="1"/>
    <col min="26" max="26" width="4.57421875" style="9" customWidth="1"/>
    <col min="27" max="27" width="6.8515625" style="9" customWidth="1"/>
    <col min="28" max="28" width="2.57421875" style="9" customWidth="1"/>
    <col min="29" max="29" width="8.421875" style="9" customWidth="1"/>
    <col min="30" max="31" width="9.57421875" style="9" customWidth="1"/>
    <col min="32" max="16384" width="9.140625" style="9" customWidth="1"/>
  </cols>
  <sheetData>
    <row r="1" spans="1:31" s="213" customFormat="1" ht="14.25" customHeight="1">
      <c r="A1" s="210" t="s">
        <v>660</v>
      </c>
      <c r="B1" s="210"/>
      <c r="C1" s="210"/>
      <c r="D1" s="211"/>
      <c r="E1" s="211"/>
      <c r="F1" s="211"/>
      <c r="G1" s="212"/>
      <c r="H1" s="212"/>
      <c r="M1" s="212"/>
      <c r="N1" s="212"/>
      <c r="O1" s="212"/>
      <c r="S1" s="212"/>
      <c r="T1" s="212"/>
      <c r="U1" s="212"/>
      <c r="Y1" s="212"/>
      <c r="Z1" s="212"/>
      <c r="AA1" s="212"/>
      <c r="AE1" s="212"/>
    </row>
    <row r="2" spans="1:29" s="213" customFormat="1" ht="12.75">
      <c r="A2" s="334" t="s">
        <v>515</v>
      </c>
      <c r="B2" s="334"/>
      <c r="C2" s="334"/>
      <c r="D2" s="211"/>
      <c r="E2" s="211"/>
      <c r="Q2" s="211"/>
      <c r="W2" s="211"/>
      <c r="AC2" s="211"/>
    </row>
    <row r="3" spans="1:29" s="213" customFormat="1" ht="12.75">
      <c r="A3" s="334" t="s">
        <v>67</v>
      </c>
      <c r="B3" s="334"/>
      <c r="C3" s="334"/>
      <c r="D3" s="214"/>
      <c r="E3" s="211"/>
      <c r="Q3" s="211"/>
      <c r="W3" s="211"/>
      <c r="AC3" s="211"/>
    </row>
    <row r="4" spans="1:8" ht="11.25" customHeight="1">
      <c r="A4" s="215"/>
      <c r="B4" s="215"/>
      <c r="C4" s="18"/>
      <c r="H4" s="60"/>
    </row>
    <row r="5" spans="1:31" ht="11.25">
      <c r="A5" s="216"/>
      <c r="B5" s="216"/>
      <c r="C5" s="217"/>
      <c r="D5" s="217"/>
      <c r="E5" s="217">
        <v>2007</v>
      </c>
      <c r="F5" s="217"/>
      <c r="G5" s="217"/>
      <c r="H5" s="217"/>
      <c r="I5" s="333">
        <v>2008</v>
      </c>
      <c r="J5" s="333"/>
      <c r="K5" s="333"/>
      <c r="L5" s="333"/>
      <c r="M5" s="333"/>
      <c r="N5" s="218"/>
      <c r="O5" s="333">
        <v>2009</v>
      </c>
      <c r="P5" s="333"/>
      <c r="Q5" s="333"/>
      <c r="R5" s="333"/>
      <c r="S5" s="333"/>
      <c r="T5" s="218"/>
      <c r="U5" s="333">
        <v>2010</v>
      </c>
      <c r="V5" s="333"/>
      <c r="W5" s="333"/>
      <c r="X5" s="333"/>
      <c r="Y5" s="333"/>
      <c r="Z5" s="219"/>
      <c r="AA5" s="333">
        <v>2011</v>
      </c>
      <c r="AB5" s="333"/>
      <c r="AC5" s="333"/>
      <c r="AD5" s="333"/>
      <c r="AE5" s="333"/>
    </row>
    <row r="6" spans="1:31" ht="11.25">
      <c r="A6" s="332"/>
      <c r="B6" s="332"/>
      <c r="C6" s="327" t="s">
        <v>516</v>
      </c>
      <c r="D6" s="329"/>
      <c r="E6" s="284" t="s">
        <v>517</v>
      </c>
      <c r="F6" s="284"/>
      <c r="G6" s="284"/>
      <c r="H6" s="220"/>
      <c r="I6" s="327" t="s">
        <v>516</v>
      </c>
      <c r="J6" s="329"/>
      <c r="K6" s="284" t="s">
        <v>517</v>
      </c>
      <c r="L6" s="284"/>
      <c r="M6" s="284"/>
      <c r="N6" s="221"/>
      <c r="O6" s="327" t="s">
        <v>516</v>
      </c>
      <c r="P6" s="329"/>
      <c r="Q6" s="284" t="s">
        <v>517</v>
      </c>
      <c r="R6" s="284"/>
      <c r="S6" s="284"/>
      <c r="T6" s="221"/>
      <c r="U6" s="327" t="s">
        <v>518</v>
      </c>
      <c r="V6" s="329"/>
      <c r="W6" s="284" t="s">
        <v>517</v>
      </c>
      <c r="X6" s="284"/>
      <c r="Y6" s="284"/>
      <c r="Z6" s="220"/>
      <c r="AA6" s="327" t="s">
        <v>516</v>
      </c>
      <c r="AB6" s="329"/>
      <c r="AC6" s="284" t="s">
        <v>517</v>
      </c>
      <c r="AD6" s="284"/>
      <c r="AE6" s="284"/>
    </row>
    <row r="7" spans="1:31" ht="33.75">
      <c r="A7" s="330"/>
      <c r="B7" s="330"/>
      <c r="C7" s="328"/>
      <c r="D7" s="330"/>
      <c r="E7" s="222" t="s">
        <v>519</v>
      </c>
      <c r="F7" s="222" t="s">
        <v>105</v>
      </c>
      <c r="G7" s="222" t="s">
        <v>520</v>
      </c>
      <c r="H7" s="222"/>
      <c r="I7" s="328"/>
      <c r="J7" s="330"/>
      <c r="K7" s="222" t="s">
        <v>519</v>
      </c>
      <c r="L7" s="222" t="s">
        <v>105</v>
      </c>
      <c r="M7" s="222" t="s">
        <v>520</v>
      </c>
      <c r="N7" s="222"/>
      <c r="O7" s="328"/>
      <c r="P7" s="330"/>
      <c r="Q7" s="222" t="s">
        <v>519</v>
      </c>
      <c r="R7" s="222" t="s">
        <v>105</v>
      </c>
      <c r="S7" s="222" t="s">
        <v>520</v>
      </c>
      <c r="T7" s="222"/>
      <c r="U7" s="328"/>
      <c r="V7" s="330"/>
      <c r="W7" s="222" t="s">
        <v>519</v>
      </c>
      <c r="X7" s="222" t="s">
        <v>105</v>
      </c>
      <c r="Y7" s="222" t="s">
        <v>520</v>
      </c>
      <c r="Z7" s="222"/>
      <c r="AA7" s="328"/>
      <c r="AB7" s="330"/>
      <c r="AC7" s="222" t="s">
        <v>519</v>
      </c>
      <c r="AD7" s="222" t="s">
        <v>105</v>
      </c>
      <c r="AE7" s="222" t="s">
        <v>520</v>
      </c>
    </row>
    <row r="8" ht="11.25" customHeight="1"/>
    <row r="9" spans="1:30" ht="11.25">
      <c r="A9" s="331" t="s">
        <v>521</v>
      </c>
      <c r="B9" s="331"/>
      <c r="C9" s="223"/>
      <c r="D9" s="224"/>
      <c r="E9" s="225"/>
      <c r="F9" s="225"/>
      <c r="K9" s="225"/>
      <c r="L9" s="225"/>
      <c r="Q9" s="225"/>
      <c r="R9" s="225"/>
      <c r="W9" s="225"/>
      <c r="X9" s="225"/>
      <c r="AC9" s="225"/>
      <c r="AD9" s="225"/>
    </row>
    <row r="10" spans="1:30" ht="11.25">
      <c r="A10" s="223"/>
      <c r="B10" s="223"/>
      <c r="C10" s="223"/>
      <c r="D10" s="224"/>
      <c r="E10" s="225"/>
      <c r="F10" s="225"/>
      <c r="K10" s="225"/>
      <c r="L10" s="225"/>
      <c r="Q10" s="225"/>
      <c r="R10" s="225"/>
      <c r="W10" s="225"/>
      <c r="X10" s="225"/>
      <c r="AC10" s="225"/>
      <c r="AD10" s="225"/>
    </row>
    <row r="11" spans="1:31" ht="11.25" customHeight="1">
      <c r="A11" s="226" t="s">
        <v>522</v>
      </c>
      <c r="B11" s="226"/>
      <c r="C11" s="227">
        <v>2370</v>
      </c>
      <c r="D11" s="33"/>
      <c r="E11" s="228"/>
      <c r="F11" s="228"/>
      <c r="G11" s="229"/>
      <c r="H11" s="229"/>
      <c r="I11" s="227">
        <v>2350</v>
      </c>
      <c r="J11" s="33"/>
      <c r="K11" s="228"/>
      <c r="L11" s="228"/>
      <c r="M11" s="229"/>
      <c r="N11" s="229"/>
      <c r="O11" s="227">
        <v>2200</v>
      </c>
      <c r="P11" s="33"/>
      <c r="Q11" s="228"/>
      <c r="R11" s="228"/>
      <c r="S11" s="229"/>
      <c r="T11" s="229"/>
      <c r="U11" s="227">
        <v>1620</v>
      </c>
      <c r="V11" s="33"/>
      <c r="W11" s="228"/>
      <c r="X11" s="228"/>
      <c r="Y11" s="229"/>
      <c r="Z11" s="229"/>
      <c r="AA11" s="227">
        <v>2090</v>
      </c>
      <c r="AB11" s="33"/>
      <c r="AC11" s="228"/>
      <c r="AD11" s="228"/>
      <c r="AE11" s="229"/>
    </row>
    <row r="12" spans="1:30" ht="11.25">
      <c r="A12" s="223"/>
      <c r="B12" s="223"/>
      <c r="C12" s="230"/>
      <c r="D12" s="224"/>
      <c r="E12" s="225"/>
      <c r="F12" s="225"/>
      <c r="I12" s="230"/>
      <c r="J12" s="224"/>
      <c r="K12" s="225"/>
      <c r="L12" s="225"/>
      <c r="O12" s="230"/>
      <c r="P12" s="224"/>
      <c r="Q12" s="225"/>
      <c r="R12" s="225"/>
      <c r="U12" s="230"/>
      <c r="V12" s="224"/>
      <c r="W12" s="225"/>
      <c r="X12" s="225"/>
      <c r="AA12" s="230"/>
      <c r="AB12" s="224"/>
      <c r="AC12" s="225"/>
      <c r="AD12" s="225"/>
    </row>
    <row r="13" spans="1:31" ht="11.25">
      <c r="A13" s="322" t="s">
        <v>523</v>
      </c>
      <c r="B13" s="322"/>
      <c r="C13" s="227">
        <v>750</v>
      </c>
      <c r="D13" s="228"/>
      <c r="E13" s="228">
        <v>84</v>
      </c>
      <c r="F13" s="228">
        <v>75</v>
      </c>
      <c r="G13" s="228">
        <v>69</v>
      </c>
      <c r="H13" s="228"/>
      <c r="I13" s="227">
        <v>700</v>
      </c>
      <c r="J13" s="228"/>
      <c r="K13" s="228">
        <v>87</v>
      </c>
      <c r="L13" s="228">
        <v>80</v>
      </c>
      <c r="M13" s="228">
        <v>75</v>
      </c>
      <c r="N13" s="228"/>
      <c r="O13" s="227">
        <v>670</v>
      </c>
      <c r="P13" s="228"/>
      <c r="Q13" s="228">
        <v>83</v>
      </c>
      <c r="R13" s="228">
        <v>78</v>
      </c>
      <c r="S13" s="228">
        <v>70</v>
      </c>
      <c r="T13" s="228"/>
      <c r="U13" s="227">
        <v>450</v>
      </c>
      <c r="V13" s="228"/>
      <c r="W13" s="228">
        <v>90</v>
      </c>
      <c r="X13" s="228">
        <v>83</v>
      </c>
      <c r="Y13" s="228">
        <v>79</v>
      </c>
      <c r="Z13" s="228"/>
      <c r="AA13" s="227">
        <v>560</v>
      </c>
      <c r="AB13" s="228"/>
      <c r="AC13" s="228">
        <v>88</v>
      </c>
      <c r="AD13" s="228">
        <v>84</v>
      </c>
      <c r="AE13" s="228">
        <v>78</v>
      </c>
    </row>
    <row r="14" spans="1:31" ht="11.25">
      <c r="A14" s="322" t="s">
        <v>524</v>
      </c>
      <c r="B14" s="322"/>
      <c r="C14" s="227">
        <v>1580</v>
      </c>
      <c r="D14" s="228"/>
      <c r="E14" s="228">
        <v>33</v>
      </c>
      <c r="F14" s="228">
        <v>32</v>
      </c>
      <c r="G14" s="228">
        <v>22</v>
      </c>
      <c r="H14" s="228"/>
      <c r="I14" s="227">
        <v>1610</v>
      </c>
      <c r="J14" s="228"/>
      <c r="K14" s="228">
        <v>34</v>
      </c>
      <c r="L14" s="228">
        <v>34</v>
      </c>
      <c r="M14" s="228">
        <v>23</v>
      </c>
      <c r="N14" s="228"/>
      <c r="O14" s="227">
        <v>1500</v>
      </c>
      <c r="P14" s="228"/>
      <c r="Q14" s="228">
        <v>33</v>
      </c>
      <c r="R14" s="228">
        <v>34</v>
      </c>
      <c r="S14" s="228">
        <v>23</v>
      </c>
      <c r="T14" s="228"/>
      <c r="U14" s="227">
        <v>1150</v>
      </c>
      <c r="V14" s="228"/>
      <c r="W14" s="228">
        <v>36</v>
      </c>
      <c r="X14" s="228">
        <v>37</v>
      </c>
      <c r="Y14" s="228">
        <v>26</v>
      </c>
      <c r="Z14" s="228"/>
      <c r="AA14" s="227">
        <v>1500</v>
      </c>
      <c r="AB14" s="228"/>
      <c r="AC14" s="228">
        <v>40</v>
      </c>
      <c r="AD14" s="228">
        <v>40</v>
      </c>
      <c r="AE14" s="228">
        <v>30</v>
      </c>
    </row>
    <row r="15" spans="1:31" ht="11.25">
      <c r="A15" s="322" t="s">
        <v>525</v>
      </c>
      <c r="B15" s="322"/>
      <c r="C15" s="227">
        <v>980</v>
      </c>
      <c r="D15" s="228"/>
      <c r="E15" s="228">
        <v>44</v>
      </c>
      <c r="F15" s="228">
        <v>43</v>
      </c>
      <c r="G15" s="228">
        <v>30</v>
      </c>
      <c r="H15" s="228"/>
      <c r="I15" s="227">
        <v>1010</v>
      </c>
      <c r="J15" s="228"/>
      <c r="K15" s="228">
        <v>46</v>
      </c>
      <c r="L15" s="228">
        <v>44</v>
      </c>
      <c r="M15" s="228">
        <v>32</v>
      </c>
      <c r="N15" s="228"/>
      <c r="O15" s="227">
        <v>950</v>
      </c>
      <c r="P15" s="228"/>
      <c r="Q15" s="228">
        <v>44</v>
      </c>
      <c r="R15" s="228">
        <v>45</v>
      </c>
      <c r="S15" s="228">
        <v>31</v>
      </c>
      <c r="T15" s="228"/>
      <c r="U15" s="227">
        <v>690</v>
      </c>
      <c r="V15" s="228"/>
      <c r="W15" s="228">
        <v>49</v>
      </c>
      <c r="X15" s="228">
        <v>51</v>
      </c>
      <c r="Y15" s="228">
        <v>36</v>
      </c>
      <c r="Z15" s="228"/>
      <c r="AA15" s="227">
        <v>1000</v>
      </c>
      <c r="AB15" s="228"/>
      <c r="AC15" s="228">
        <v>51</v>
      </c>
      <c r="AD15" s="228">
        <v>49</v>
      </c>
      <c r="AE15" s="228">
        <v>38</v>
      </c>
    </row>
    <row r="16" spans="1:31" ht="11.25" customHeight="1">
      <c r="A16" s="231"/>
      <c r="B16" s="231" t="s">
        <v>22</v>
      </c>
      <c r="C16" s="227">
        <v>410</v>
      </c>
      <c r="D16" s="228"/>
      <c r="E16" s="228">
        <v>58</v>
      </c>
      <c r="F16" s="228">
        <v>50</v>
      </c>
      <c r="G16" s="228">
        <v>39</v>
      </c>
      <c r="H16" s="228"/>
      <c r="I16" s="227">
        <v>400</v>
      </c>
      <c r="J16" s="228"/>
      <c r="K16" s="228">
        <v>57</v>
      </c>
      <c r="L16" s="228">
        <v>50</v>
      </c>
      <c r="M16" s="228">
        <v>38</v>
      </c>
      <c r="N16" s="228"/>
      <c r="O16" s="227">
        <v>390</v>
      </c>
      <c r="P16" s="228"/>
      <c r="Q16" s="228">
        <v>52</v>
      </c>
      <c r="R16" s="228">
        <v>54</v>
      </c>
      <c r="S16" s="228">
        <v>39</v>
      </c>
      <c r="T16" s="228"/>
      <c r="U16" s="227">
        <v>250</v>
      </c>
      <c r="V16" s="228"/>
      <c r="W16" s="228">
        <v>55</v>
      </c>
      <c r="X16" s="228">
        <v>56</v>
      </c>
      <c r="Y16" s="228">
        <v>37</v>
      </c>
      <c r="Z16" s="228"/>
      <c r="AA16" s="227">
        <v>330</v>
      </c>
      <c r="AB16" s="228"/>
      <c r="AC16" s="228">
        <v>60</v>
      </c>
      <c r="AD16" s="228">
        <v>55</v>
      </c>
      <c r="AE16" s="228">
        <v>44</v>
      </c>
    </row>
    <row r="17" spans="1:31" ht="11.25">
      <c r="A17" s="231"/>
      <c r="B17" s="231" t="s">
        <v>526</v>
      </c>
      <c r="C17" s="227">
        <v>570</v>
      </c>
      <c r="D17" s="228"/>
      <c r="E17" s="228">
        <v>34</v>
      </c>
      <c r="F17" s="228">
        <v>37</v>
      </c>
      <c r="G17" s="228">
        <v>23</v>
      </c>
      <c r="H17" s="228"/>
      <c r="I17" s="227">
        <v>610</v>
      </c>
      <c r="J17" s="228"/>
      <c r="K17" s="228">
        <v>38</v>
      </c>
      <c r="L17" s="228">
        <v>40</v>
      </c>
      <c r="M17" s="228">
        <v>27</v>
      </c>
      <c r="N17" s="228"/>
      <c r="O17" s="227">
        <v>570</v>
      </c>
      <c r="P17" s="228"/>
      <c r="Q17" s="228">
        <v>39</v>
      </c>
      <c r="R17" s="228">
        <v>38</v>
      </c>
      <c r="S17" s="228">
        <v>25</v>
      </c>
      <c r="T17" s="228"/>
      <c r="U17" s="227">
        <v>440</v>
      </c>
      <c r="V17" s="228"/>
      <c r="W17" s="228">
        <v>45</v>
      </c>
      <c r="X17" s="228">
        <v>48</v>
      </c>
      <c r="Y17" s="228">
        <v>35</v>
      </c>
      <c r="Z17" s="228"/>
      <c r="AA17" s="227">
        <v>660</v>
      </c>
      <c r="AB17" s="228"/>
      <c r="AC17" s="228">
        <v>46</v>
      </c>
      <c r="AD17" s="228">
        <v>46</v>
      </c>
      <c r="AE17" s="228">
        <v>35</v>
      </c>
    </row>
    <row r="18" spans="1:31" ht="11.25">
      <c r="A18" s="322" t="s">
        <v>24</v>
      </c>
      <c r="B18" s="322"/>
      <c r="C18" s="227">
        <v>600</v>
      </c>
      <c r="D18" s="228"/>
      <c r="E18" s="228">
        <v>14</v>
      </c>
      <c r="F18" s="228">
        <v>14</v>
      </c>
      <c r="G18" s="228">
        <v>9</v>
      </c>
      <c r="H18" s="228"/>
      <c r="I18" s="227">
        <v>600</v>
      </c>
      <c r="J18" s="228"/>
      <c r="K18" s="228">
        <v>13</v>
      </c>
      <c r="L18" s="228">
        <v>16</v>
      </c>
      <c r="M18" s="228">
        <v>9</v>
      </c>
      <c r="N18" s="228"/>
      <c r="O18" s="227">
        <v>550</v>
      </c>
      <c r="P18" s="228"/>
      <c r="Q18" s="228">
        <v>13</v>
      </c>
      <c r="R18" s="228">
        <v>15</v>
      </c>
      <c r="S18" s="228">
        <v>9</v>
      </c>
      <c r="T18" s="228"/>
      <c r="U18" s="227">
        <v>460</v>
      </c>
      <c r="V18" s="228"/>
      <c r="W18" s="228">
        <v>16</v>
      </c>
      <c r="X18" s="228">
        <v>15</v>
      </c>
      <c r="Y18" s="228">
        <v>11</v>
      </c>
      <c r="Z18" s="228"/>
      <c r="AA18" s="227">
        <v>500</v>
      </c>
      <c r="AB18" s="228"/>
      <c r="AC18" s="228">
        <v>20</v>
      </c>
      <c r="AD18" s="228">
        <v>20</v>
      </c>
      <c r="AE18" s="228">
        <v>14</v>
      </c>
    </row>
    <row r="19" spans="1:31" ht="11.25">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row>
    <row r="20" spans="7:33" ht="11.25" customHeight="1">
      <c r="G20" s="232"/>
      <c r="H20" s="232"/>
      <c r="I20" s="232"/>
      <c r="M20" s="232"/>
      <c r="N20" s="232"/>
      <c r="O20" s="232"/>
      <c r="S20" s="232"/>
      <c r="T20" s="232"/>
      <c r="U20" s="232"/>
      <c r="Y20" s="232"/>
      <c r="Z20" s="232"/>
      <c r="AA20" s="232"/>
      <c r="AE20" s="233" t="s">
        <v>527</v>
      </c>
      <c r="AF20" s="232"/>
      <c r="AG20" s="232"/>
    </row>
    <row r="21" spans="7:31" ht="11.25" customHeight="1">
      <c r="G21" s="232"/>
      <c r="H21" s="232"/>
      <c r="I21" s="232"/>
      <c r="M21" s="232"/>
      <c r="N21" s="232"/>
      <c r="O21" s="232"/>
      <c r="S21" s="232"/>
      <c r="T21" s="232"/>
      <c r="U21" s="232"/>
      <c r="Y21" s="232"/>
      <c r="Z21" s="232"/>
      <c r="AA21" s="232"/>
      <c r="AE21" s="232"/>
    </row>
    <row r="22" spans="1:30" ht="11.25" customHeight="1">
      <c r="A22" s="37" t="s">
        <v>528</v>
      </c>
      <c r="B22" s="37"/>
      <c r="C22" s="37"/>
      <c r="D22" s="37"/>
      <c r="E22" s="37"/>
      <c r="F22" s="37"/>
      <c r="K22" s="37"/>
      <c r="L22" s="37"/>
      <c r="Q22" s="37"/>
      <c r="R22" s="37"/>
      <c r="W22" s="37"/>
      <c r="X22" s="37"/>
      <c r="AC22" s="37"/>
      <c r="AD22" s="37"/>
    </row>
    <row r="23" spans="1:6" ht="11.25">
      <c r="A23" s="37" t="s">
        <v>529</v>
      </c>
      <c r="B23" s="234"/>
      <c r="C23" s="234"/>
      <c r="D23" s="234"/>
      <c r="E23" s="234"/>
      <c r="F23" s="234"/>
    </row>
    <row r="24" spans="1:31" ht="25.5" customHeight="1">
      <c r="A24" s="323" t="s">
        <v>530</v>
      </c>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row>
    <row r="25" spans="1:30" ht="11.25" customHeight="1">
      <c r="A25" s="37" t="s">
        <v>531</v>
      </c>
      <c r="B25" s="37"/>
      <c r="C25" s="37"/>
      <c r="D25" s="37"/>
      <c r="E25" s="37"/>
      <c r="F25" s="37"/>
      <c r="K25" s="37"/>
      <c r="L25" s="37"/>
      <c r="Q25" s="37"/>
      <c r="R25" s="37"/>
      <c r="W25" s="37"/>
      <c r="X25" s="37"/>
      <c r="AC25" s="37"/>
      <c r="AD25" s="37"/>
    </row>
    <row r="26" spans="1:30" ht="11.25" customHeight="1">
      <c r="A26" s="37" t="s">
        <v>532</v>
      </c>
      <c r="B26" s="235"/>
      <c r="C26" s="235"/>
      <c r="D26" s="37"/>
      <c r="E26" s="37"/>
      <c r="F26" s="37"/>
      <c r="K26" s="37"/>
      <c r="L26" s="37"/>
      <c r="Q26" s="37"/>
      <c r="R26" s="37"/>
      <c r="W26" s="37"/>
      <c r="X26" s="37"/>
      <c r="AC26" s="37"/>
      <c r="AD26" s="37"/>
    </row>
    <row r="27" spans="1:31" ht="11.25" customHeight="1">
      <c r="A27" s="37"/>
      <c r="B27" s="37"/>
      <c r="C27" s="37"/>
      <c r="D27" s="37"/>
      <c r="E27" s="37"/>
      <c r="F27" s="234"/>
      <c r="G27" s="234"/>
      <c r="H27" s="234"/>
      <c r="I27" s="234"/>
      <c r="L27" s="234"/>
      <c r="M27" s="234"/>
      <c r="N27" s="234"/>
      <c r="O27" s="234"/>
      <c r="R27" s="234"/>
      <c r="S27" s="234"/>
      <c r="T27" s="234"/>
      <c r="U27" s="234"/>
      <c r="X27" s="234"/>
      <c r="Y27" s="234"/>
      <c r="Z27" s="234"/>
      <c r="AA27" s="234"/>
      <c r="AD27" s="234"/>
      <c r="AE27" s="234"/>
    </row>
    <row r="28" spans="1:31" ht="11.25" customHeight="1">
      <c r="A28" s="9" t="s">
        <v>533</v>
      </c>
      <c r="B28" s="37"/>
      <c r="C28" s="37"/>
      <c r="D28" s="37"/>
      <c r="E28" s="37"/>
      <c r="F28" s="234"/>
      <c r="G28" s="234"/>
      <c r="H28" s="234"/>
      <c r="I28" s="234"/>
      <c r="L28" s="234"/>
      <c r="M28" s="234"/>
      <c r="N28" s="234"/>
      <c r="O28" s="234"/>
      <c r="R28" s="234"/>
      <c r="S28" s="234"/>
      <c r="T28" s="234"/>
      <c r="U28" s="234"/>
      <c r="X28" s="234"/>
      <c r="Y28" s="234"/>
      <c r="Z28" s="234"/>
      <c r="AA28" s="234"/>
      <c r="AD28" s="234"/>
      <c r="AE28" s="234"/>
    </row>
    <row r="29" ht="11.25" customHeight="1">
      <c r="A29" s="9" t="s">
        <v>534</v>
      </c>
    </row>
    <row r="30" spans="1:29" ht="11.25">
      <c r="A30" s="37" t="s">
        <v>535</v>
      </c>
      <c r="B30" s="37"/>
      <c r="C30" s="37"/>
      <c r="D30" s="37"/>
      <c r="E30" s="37"/>
      <c r="K30" s="37"/>
      <c r="Q30" s="37"/>
      <c r="W30" s="37"/>
      <c r="AC30" s="37"/>
    </row>
    <row r="31" spans="1:31" ht="11.25">
      <c r="A31" s="37" t="s">
        <v>536</v>
      </c>
      <c r="B31" s="37"/>
      <c r="C31" s="37"/>
      <c r="D31" s="37"/>
      <c r="E31" s="37"/>
      <c r="F31" s="37"/>
      <c r="G31" s="37"/>
      <c r="H31" s="37"/>
      <c r="I31" s="37"/>
      <c r="J31" s="37"/>
      <c r="K31" s="37"/>
      <c r="L31" s="37"/>
      <c r="M31" s="37"/>
      <c r="N31" s="37"/>
      <c r="O31" s="37"/>
      <c r="P31" s="37"/>
      <c r="Q31" s="37"/>
      <c r="R31" s="37"/>
      <c r="S31" s="37"/>
      <c r="T31" s="37"/>
      <c r="U31" s="37"/>
      <c r="X31" s="37"/>
      <c r="Y31" s="37"/>
      <c r="Z31" s="37"/>
      <c r="AA31" s="37"/>
      <c r="AD31" s="37"/>
      <c r="AE31" s="37"/>
    </row>
    <row r="32" spans="1:7" ht="15">
      <c r="A32" s="325" t="s">
        <v>537</v>
      </c>
      <c r="B32" s="325"/>
      <c r="C32" s="326"/>
      <c r="D32" s="326"/>
      <c r="E32" s="326"/>
      <c r="F32" s="326"/>
      <c r="G32" s="326"/>
    </row>
  </sheetData>
  <sheetProtection/>
  <mergeCells count="29">
    <mergeCell ref="AA5:AE5"/>
    <mergeCell ref="A2:C2"/>
    <mergeCell ref="A3:C3"/>
    <mergeCell ref="I5:M5"/>
    <mergeCell ref="O5:S5"/>
    <mergeCell ref="U5:Y5"/>
    <mergeCell ref="A13:B13"/>
    <mergeCell ref="K6:M6"/>
    <mergeCell ref="O6:O7"/>
    <mergeCell ref="P6:P7"/>
    <mergeCell ref="Q6:S6"/>
    <mergeCell ref="A6:B7"/>
    <mergeCell ref="C6:C7"/>
    <mergeCell ref="D6:D7"/>
    <mergeCell ref="E6:G6"/>
    <mergeCell ref="I6:I7"/>
    <mergeCell ref="J6:J7"/>
    <mergeCell ref="W6:Y6"/>
    <mergeCell ref="AA6:AA7"/>
    <mergeCell ref="AB6:AB7"/>
    <mergeCell ref="AC6:AE6"/>
    <mergeCell ref="A9:B9"/>
    <mergeCell ref="U6:U7"/>
    <mergeCell ref="V6:V7"/>
    <mergeCell ref="A14:B14"/>
    <mergeCell ref="A15:B15"/>
    <mergeCell ref="A18:B18"/>
    <mergeCell ref="A24:AE24"/>
    <mergeCell ref="A32:G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E46"/>
  <sheetViews>
    <sheetView zoomScalePageLayoutView="0" workbookViewId="0" topLeftCell="A1">
      <selection activeCell="A1" sqref="A1"/>
    </sheetView>
  </sheetViews>
  <sheetFormatPr defaultColWidth="9.140625" defaultRowHeight="15"/>
  <cols>
    <col min="1" max="1" width="6.421875" style="9" customWidth="1"/>
    <col min="2" max="2" width="17.140625" style="15" customWidth="1"/>
    <col min="3" max="3" width="7.8515625" style="9" customWidth="1"/>
    <col min="4" max="4" width="2.7109375" style="9" customWidth="1"/>
    <col min="5" max="5" width="9.140625" style="9" customWidth="1"/>
    <col min="6" max="6" width="11.140625" style="9" customWidth="1"/>
    <col min="7" max="7" width="9.7109375" style="9" customWidth="1"/>
    <col min="8" max="8" width="3.7109375" style="15" customWidth="1"/>
    <col min="9" max="9" width="7.8515625" style="9" customWidth="1"/>
    <col min="10" max="10" width="2.7109375" style="9" customWidth="1"/>
    <col min="11" max="11" width="8.8515625" style="9" customWidth="1"/>
    <col min="12" max="12" width="11.28125" style="9" customWidth="1"/>
    <col min="13" max="13" width="10.57421875" style="9" customWidth="1"/>
    <col min="14" max="14" width="4.28125" style="15" customWidth="1"/>
    <col min="15" max="15" width="7.8515625" style="9" customWidth="1"/>
    <col min="16" max="16" width="3.140625" style="9" customWidth="1"/>
    <col min="17" max="17" width="8.7109375" style="9" customWidth="1"/>
    <col min="18" max="18" width="11.140625" style="9" customWidth="1"/>
    <col min="19" max="19" width="10.421875" style="9" customWidth="1"/>
    <col min="20" max="20" width="5.00390625" style="15" customWidth="1"/>
    <col min="21" max="21" width="7.7109375" style="9" customWidth="1"/>
    <col min="22" max="22" width="2.7109375" style="9" customWidth="1"/>
    <col min="23" max="23" width="8.140625" style="9" customWidth="1"/>
    <col min="24" max="24" width="11.421875" style="9" customWidth="1"/>
    <col min="25" max="25" width="10.7109375" style="9" customWidth="1"/>
    <col min="26" max="26" width="4.57421875" style="15" customWidth="1"/>
    <col min="27" max="27" width="7.57421875" style="9" customWidth="1"/>
    <col min="28" max="28" width="2.7109375" style="9" customWidth="1"/>
    <col min="29" max="29" width="8.8515625" style="9" customWidth="1"/>
    <col min="30" max="30" width="11.28125" style="9" customWidth="1"/>
    <col min="31" max="31" width="10.421875" style="9" customWidth="1"/>
    <col min="32" max="16384" width="9.140625" style="15" customWidth="1"/>
  </cols>
  <sheetData>
    <row r="1" spans="1:31" s="238" customFormat="1" ht="14.25">
      <c r="A1" s="236" t="s">
        <v>661</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row>
    <row r="2" spans="1:31" s="238" customFormat="1" ht="12.75">
      <c r="A2" s="210" t="s">
        <v>538</v>
      </c>
      <c r="B2" s="239"/>
      <c r="C2" s="213"/>
      <c r="D2" s="213"/>
      <c r="E2" s="213"/>
      <c r="F2" s="213"/>
      <c r="G2" s="213"/>
      <c r="H2" s="240"/>
      <c r="I2" s="213"/>
      <c r="J2" s="213"/>
      <c r="K2" s="213"/>
      <c r="L2" s="213"/>
      <c r="M2" s="213"/>
      <c r="N2" s="240"/>
      <c r="O2" s="213"/>
      <c r="P2" s="213"/>
      <c r="Q2" s="213"/>
      <c r="R2" s="213"/>
      <c r="S2" s="213"/>
      <c r="T2" s="240"/>
      <c r="U2" s="213"/>
      <c r="V2" s="213"/>
      <c r="W2" s="213"/>
      <c r="X2" s="213"/>
      <c r="Y2" s="213"/>
      <c r="AA2" s="213"/>
      <c r="AB2" s="213"/>
      <c r="AC2" s="213"/>
      <c r="AD2" s="213"/>
      <c r="AE2" s="213"/>
    </row>
    <row r="3" spans="1:31" s="238" customFormat="1" ht="12.75">
      <c r="A3" s="210" t="s">
        <v>67</v>
      </c>
      <c r="B3" s="239"/>
      <c r="C3" s="241"/>
      <c r="D3" s="241"/>
      <c r="E3" s="213"/>
      <c r="F3" s="213"/>
      <c r="G3" s="213"/>
      <c r="I3" s="241"/>
      <c r="J3" s="241"/>
      <c r="K3" s="213"/>
      <c r="L3" s="213"/>
      <c r="M3" s="213"/>
      <c r="O3" s="241"/>
      <c r="P3" s="241"/>
      <c r="Q3" s="213"/>
      <c r="R3" s="213"/>
      <c r="S3" s="213"/>
      <c r="U3" s="241"/>
      <c r="V3" s="241"/>
      <c r="W3" s="213"/>
      <c r="X3" s="213"/>
      <c r="Y3" s="213"/>
      <c r="AA3" s="241"/>
      <c r="AB3" s="241"/>
      <c r="AC3" s="213"/>
      <c r="AD3" s="213"/>
      <c r="AE3" s="213"/>
    </row>
    <row r="4" spans="1:31" s="238" customFormat="1" ht="12">
      <c r="A4" s="211"/>
      <c r="B4" s="239"/>
      <c r="C4" s="241"/>
      <c r="D4" s="241"/>
      <c r="E4" s="213"/>
      <c r="F4" s="213"/>
      <c r="G4" s="213"/>
      <c r="I4" s="241"/>
      <c r="J4" s="241"/>
      <c r="K4" s="213"/>
      <c r="L4" s="213"/>
      <c r="M4" s="213"/>
      <c r="N4" s="242"/>
      <c r="O4" s="241"/>
      <c r="P4" s="241"/>
      <c r="Q4" s="213"/>
      <c r="R4" s="213"/>
      <c r="S4" s="213"/>
      <c r="T4" s="242"/>
      <c r="U4" s="241"/>
      <c r="V4" s="241"/>
      <c r="W4" s="213"/>
      <c r="X4" s="213"/>
      <c r="Y4" s="213"/>
      <c r="Z4" s="242"/>
      <c r="AA4" s="241"/>
      <c r="AB4" s="241"/>
      <c r="AC4" s="213"/>
      <c r="AD4" s="213"/>
      <c r="AE4" s="213"/>
    </row>
    <row r="5" spans="1:31" ht="11.25">
      <c r="A5" s="7"/>
      <c r="B5" s="7"/>
      <c r="C5" s="338">
        <v>2007</v>
      </c>
      <c r="D5" s="338"/>
      <c r="E5" s="338"/>
      <c r="F5" s="338"/>
      <c r="G5" s="338"/>
      <c r="H5" s="243"/>
      <c r="I5" s="338" t="s">
        <v>539</v>
      </c>
      <c r="J5" s="338"/>
      <c r="K5" s="338"/>
      <c r="L5" s="338"/>
      <c r="M5" s="338"/>
      <c r="O5" s="338" t="s">
        <v>540</v>
      </c>
      <c r="P5" s="338"/>
      <c r="Q5" s="338"/>
      <c r="R5" s="338"/>
      <c r="S5" s="338"/>
      <c r="U5" s="338" t="s">
        <v>541</v>
      </c>
      <c r="V5" s="338"/>
      <c r="W5" s="338"/>
      <c r="X5" s="338"/>
      <c r="Y5" s="338"/>
      <c r="Z5" s="243"/>
      <c r="AA5" s="338" t="s">
        <v>542</v>
      </c>
      <c r="AB5" s="338"/>
      <c r="AC5" s="338"/>
      <c r="AD5" s="338"/>
      <c r="AE5" s="338"/>
    </row>
    <row r="6" spans="3:31" ht="12" customHeight="1">
      <c r="C6" s="336" t="s">
        <v>543</v>
      </c>
      <c r="D6" s="337"/>
      <c r="E6" s="335" t="s">
        <v>544</v>
      </c>
      <c r="F6" s="335"/>
      <c r="G6" s="335"/>
      <c r="H6" s="244"/>
      <c r="I6" s="336" t="s">
        <v>543</v>
      </c>
      <c r="J6" s="337"/>
      <c r="K6" s="335" t="s">
        <v>544</v>
      </c>
      <c r="L6" s="335"/>
      <c r="M6" s="335"/>
      <c r="N6" s="245"/>
      <c r="O6" s="336" t="s">
        <v>543</v>
      </c>
      <c r="P6" s="337"/>
      <c r="Q6" s="335" t="s">
        <v>544</v>
      </c>
      <c r="R6" s="335"/>
      <c r="S6" s="335"/>
      <c r="T6" s="245"/>
      <c r="U6" s="336" t="s">
        <v>543</v>
      </c>
      <c r="V6" s="337"/>
      <c r="W6" s="335" t="s">
        <v>544</v>
      </c>
      <c r="X6" s="335"/>
      <c r="Y6" s="335"/>
      <c r="Z6" s="244"/>
      <c r="AA6" s="336" t="s">
        <v>543</v>
      </c>
      <c r="AB6" s="337"/>
      <c r="AC6" s="335" t="s">
        <v>544</v>
      </c>
      <c r="AD6" s="335"/>
      <c r="AE6" s="335"/>
    </row>
    <row r="7" spans="1:31" ht="70.5" customHeight="1">
      <c r="A7" s="246"/>
      <c r="B7" s="247"/>
      <c r="C7" s="336"/>
      <c r="D7" s="337"/>
      <c r="E7" s="151" t="s">
        <v>545</v>
      </c>
      <c r="F7" s="151" t="s">
        <v>546</v>
      </c>
      <c r="G7" s="151" t="s">
        <v>547</v>
      </c>
      <c r="H7" s="244"/>
      <c r="I7" s="336"/>
      <c r="J7" s="337"/>
      <c r="K7" s="151" t="s">
        <v>545</v>
      </c>
      <c r="L7" s="151" t="s">
        <v>546</v>
      </c>
      <c r="M7" s="151" t="s">
        <v>547</v>
      </c>
      <c r="N7" s="247"/>
      <c r="O7" s="336"/>
      <c r="P7" s="337"/>
      <c r="Q7" s="151" t="s">
        <v>545</v>
      </c>
      <c r="R7" s="151" t="s">
        <v>546</v>
      </c>
      <c r="S7" s="151" t="s">
        <v>547</v>
      </c>
      <c r="T7" s="244"/>
      <c r="U7" s="336"/>
      <c r="V7" s="337"/>
      <c r="W7" s="151" t="s">
        <v>545</v>
      </c>
      <c r="X7" s="151" t="s">
        <v>546</v>
      </c>
      <c r="Y7" s="151" t="s">
        <v>547</v>
      </c>
      <c r="Z7" s="222"/>
      <c r="AA7" s="336"/>
      <c r="AB7" s="337"/>
      <c r="AC7" s="151" t="s">
        <v>545</v>
      </c>
      <c r="AD7" s="151" t="s">
        <v>546</v>
      </c>
      <c r="AE7" s="151" t="s">
        <v>547</v>
      </c>
    </row>
    <row r="8" spans="8:20" ht="11.25">
      <c r="H8" s="248"/>
      <c r="N8" s="249"/>
      <c r="T8" s="248"/>
    </row>
    <row r="9" spans="1:31" s="64" customFormat="1" ht="23.25" customHeight="1">
      <c r="A9" s="331" t="s">
        <v>521</v>
      </c>
      <c r="B9" s="331"/>
      <c r="C9" s="250"/>
      <c r="D9" s="250"/>
      <c r="E9" s="251"/>
      <c r="F9" s="251"/>
      <c r="G9" s="251"/>
      <c r="H9" s="252"/>
      <c r="I9" s="250"/>
      <c r="J9" s="250"/>
      <c r="K9" s="251"/>
      <c r="L9" s="251"/>
      <c r="M9" s="251"/>
      <c r="N9" s="252"/>
      <c r="O9" s="250"/>
      <c r="P9" s="250"/>
      <c r="Q9" s="251"/>
      <c r="R9" s="251"/>
      <c r="S9" s="251"/>
      <c r="T9" s="252"/>
      <c r="U9" s="250"/>
      <c r="V9" s="250"/>
      <c r="W9" s="251"/>
      <c r="X9" s="251"/>
      <c r="Y9" s="251"/>
      <c r="Z9" s="253"/>
      <c r="AA9" s="250"/>
      <c r="AB9" s="250"/>
      <c r="AC9" s="251"/>
      <c r="AD9" s="251"/>
      <c r="AE9" s="251"/>
    </row>
    <row r="10" spans="1:31" ht="11.25">
      <c r="A10" s="223"/>
      <c r="B10" s="223"/>
      <c r="C10" s="254"/>
      <c r="D10" s="254"/>
      <c r="E10" s="255"/>
      <c r="F10" s="255"/>
      <c r="G10" s="255"/>
      <c r="H10" s="231"/>
      <c r="I10" s="254"/>
      <c r="J10" s="254"/>
      <c r="K10" s="255"/>
      <c r="L10" s="255"/>
      <c r="M10" s="255"/>
      <c r="N10" s="231"/>
      <c r="O10" s="254"/>
      <c r="P10" s="254"/>
      <c r="Q10" s="255"/>
      <c r="R10" s="255"/>
      <c r="S10" s="255"/>
      <c r="T10" s="231"/>
      <c r="U10" s="254"/>
      <c r="V10" s="254"/>
      <c r="W10" s="255"/>
      <c r="X10" s="255"/>
      <c r="Y10" s="255"/>
      <c r="Z10" s="228"/>
      <c r="AA10" s="254"/>
      <c r="AB10" s="254"/>
      <c r="AC10" s="255"/>
      <c r="AD10" s="255"/>
      <c r="AE10" s="255"/>
    </row>
    <row r="11" spans="1:31" ht="11.25">
      <c r="A11" s="226" t="s">
        <v>548</v>
      </c>
      <c r="B11" s="226"/>
      <c r="C11" s="254">
        <v>3930</v>
      </c>
      <c r="D11" s="254"/>
      <c r="E11" s="255"/>
      <c r="F11" s="255"/>
      <c r="G11" s="255"/>
      <c r="H11" s="231"/>
      <c r="I11" s="254">
        <v>4200</v>
      </c>
      <c r="J11" s="254"/>
      <c r="K11" s="255"/>
      <c r="L11" s="255"/>
      <c r="M11" s="255"/>
      <c r="N11" s="231"/>
      <c r="O11" s="254">
        <v>4220</v>
      </c>
      <c r="P11" s="254"/>
      <c r="Q11" s="255"/>
      <c r="R11" s="255"/>
      <c r="S11" s="255"/>
      <c r="T11" s="231"/>
      <c r="U11" s="254">
        <v>4640</v>
      </c>
      <c r="V11" s="254"/>
      <c r="W11" s="255"/>
      <c r="X11" s="255"/>
      <c r="Y11" s="255"/>
      <c r="Z11" s="228"/>
      <c r="AA11" s="254">
        <v>4600</v>
      </c>
      <c r="AB11" s="254"/>
      <c r="AC11" s="255"/>
      <c r="AD11" s="255"/>
      <c r="AE11" s="255"/>
    </row>
    <row r="12" spans="1:31" ht="11.25">
      <c r="A12" s="223"/>
      <c r="B12" s="223"/>
      <c r="C12" s="254"/>
      <c r="D12" s="254"/>
      <c r="E12" s="255"/>
      <c r="F12" s="255"/>
      <c r="G12" s="255"/>
      <c r="H12" s="231"/>
      <c r="I12" s="254"/>
      <c r="J12" s="254"/>
      <c r="K12" s="255"/>
      <c r="L12" s="255"/>
      <c r="M12" s="255"/>
      <c r="N12" s="231"/>
      <c r="O12" s="254"/>
      <c r="P12" s="254"/>
      <c r="Q12" s="255"/>
      <c r="R12" s="255"/>
      <c r="S12" s="255"/>
      <c r="T12" s="231"/>
      <c r="U12" s="254"/>
      <c r="V12" s="254"/>
      <c r="W12" s="255"/>
      <c r="X12" s="255"/>
      <c r="Y12" s="255"/>
      <c r="Z12" s="228"/>
      <c r="AA12" s="254"/>
      <c r="AB12" s="254"/>
      <c r="AC12" s="255"/>
      <c r="AD12" s="255"/>
      <c r="AE12" s="255"/>
    </row>
    <row r="13" spans="1:31" ht="11.25">
      <c r="A13" s="322" t="s">
        <v>523</v>
      </c>
      <c r="B13" s="322"/>
      <c r="C13" s="254">
        <v>1240</v>
      </c>
      <c r="D13" s="254"/>
      <c r="E13" s="255">
        <v>36.1</v>
      </c>
      <c r="F13" s="255">
        <v>21.7</v>
      </c>
      <c r="G13" s="255">
        <v>23.3</v>
      </c>
      <c r="H13" s="231"/>
      <c r="I13" s="254">
        <v>1240</v>
      </c>
      <c r="J13" s="254"/>
      <c r="K13" s="255">
        <v>39</v>
      </c>
      <c r="L13" s="255">
        <v>23.9</v>
      </c>
      <c r="M13" s="255">
        <v>24.9</v>
      </c>
      <c r="N13" s="231"/>
      <c r="O13" s="254">
        <v>1090</v>
      </c>
      <c r="P13" s="254"/>
      <c r="Q13" s="255">
        <v>48.8</v>
      </c>
      <c r="R13" s="255">
        <v>26.5</v>
      </c>
      <c r="S13" s="255">
        <v>27.2</v>
      </c>
      <c r="T13" s="231"/>
      <c r="U13" s="254">
        <v>1050</v>
      </c>
      <c r="V13" s="254"/>
      <c r="W13" s="255">
        <v>57.4</v>
      </c>
      <c r="X13" s="255">
        <v>30.3</v>
      </c>
      <c r="Y13" s="255">
        <v>31</v>
      </c>
      <c r="Z13" s="228"/>
      <c r="AA13" s="254">
        <v>970</v>
      </c>
      <c r="AB13" s="254"/>
      <c r="AC13" s="255">
        <v>63.2</v>
      </c>
      <c r="AD13" s="255">
        <v>34.3</v>
      </c>
      <c r="AE13" s="255">
        <v>35.2</v>
      </c>
    </row>
    <row r="14" spans="1:31" ht="11.25">
      <c r="A14" s="322" t="s">
        <v>524</v>
      </c>
      <c r="B14" s="322"/>
      <c r="C14" s="254">
        <v>2200</v>
      </c>
      <c r="D14" s="254"/>
      <c r="E14" s="255">
        <v>10.4</v>
      </c>
      <c r="F14" s="255">
        <v>3.7</v>
      </c>
      <c r="G14" s="255">
        <v>4.2</v>
      </c>
      <c r="H14" s="231"/>
      <c r="I14" s="254">
        <v>2390</v>
      </c>
      <c r="J14" s="254"/>
      <c r="K14" s="255">
        <v>14.3</v>
      </c>
      <c r="L14" s="255">
        <v>5.6</v>
      </c>
      <c r="M14" s="255">
        <v>6.1</v>
      </c>
      <c r="N14" s="231"/>
      <c r="O14" s="254">
        <v>2530</v>
      </c>
      <c r="P14" s="254"/>
      <c r="Q14" s="255">
        <v>19.5</v>
      </c>
      <c r="R14" s="255">
        <v>7.2</v>
      </c>
      <c r="S14" s="255">
        <v>7.5</v>
      </c>
      <c r="T14" s="231"/>
      <c r="U14" s="254">
        <v>2510</v>
      </c>
      <c r="V14" s="254"/>
      <c r="W14" s="255">
        <v>29.2</v>
      </c>
      <c r="X14" s="255">
        <v>10.7</v>
      </c>
      <c r="Y14" s="255">
        <v>11.2</v>
      </c>
      <c r="Z14" s="228"/>
      <c r="AA14" s="254">
        <v>2660</v>
      </c>
      <c r="AB14" s="254"/>
      <c r="AC14" s="255">
        <v>35.1</v>
      </c>
      <c r="AD14" s="255">
        <v>11.1</v>
      </c>
      <c r="AE14" s="255">
        <v>11.7</v>
      </c>
    </row>
    <row r="15" spans="1:31" ht="11.25">
      <c r="A15" s="322" t="s">
        <v>525</v>
      </c>
      <c r="B15" s="322"/>
      <c r="C15" s="254">
        <v>1220</v>
      </c>
      <c r="D15" s="254"/>
      <c r="E15" s="255">
        <v>16.2</v>
      </c>
      <c r="F15" s="255">
        <v>6.2</v>
      </c>
      <c r="G15" s="255">
        <v>7</v>
      </c>
      <c r="H15" s="231"/>
      <c r="I15" s="254">
        <v>1420</v>
      </c>
      <c r="J15" s="254"/>
      <c r="K15" s="255">
        <v>21.1</v>
      </c>
      <c r="L15" s="255">
        <v>8.5</v>
      </c>
      <c r="M15" s="255">
        <v>9.2</v>
      </c>
      <c r="N15" s="231"/>
      <c r="O15" s="254">
        <v>1540</v>
      </c>
      <c r="P15" s="254"/>
      <c r="Q15" s="255">
        <v>28</v>
      </c>
      <c r="R15" s="255">
        <v>10.9</v>
      </c>
      <c r="S15" s="255">
        <v>11.3</v>
      </c>
      <c r="T15" s="231"/>
      <c r="U15" s="254">
        <v>1510</v>
      </c>
      <c r="V15" s="254"/>
      <c r="W15" s="255">
        <v>41</v>
      </c>
      <c r="X15" s="255">
        <v>15.8</v>
      </c>
      <c r="Y15" s="255">
        <v>16.7</v>
      </c>
      <c r="Z15" s="228"/>
      <c r="AA15" s="254">
        <v>1690</v>
      </c>
      <c r="AB15" s="254"/>
      <c r="AC15" s="255">
        <v>47.5</v>
      </c>
      <c r="AD15" s="255">
        <v>15.8</v>
      </c>
      <c r="AE15" s="255">
        <v>16.6</v>
      </c>
    </row>
    <row r="16" spans="1:31" ht="11.25">
      <c r="A16" s="231"/>
      <c r="B16" s="231" t="s">
        <v>22</v>
      </c>
      <c r="C16" s="254">
        <v>450</v>
      </c>
      <c r="D16" s="254"/>
      <c r="E16" s="255">
        <v>19.4</v>
      </c>
      <c r="F16" s="255">
        <v>6.6</v>
      </c>
      <c r="G16" s="255">
        <v>7.5</v>
      </c>
      <c r="H16" s="231"/>
      <c r="I16" s="254">
        <v>520</v>
      </c>
      <c r="J16" s="254"/>
      <c r="K16" s="255">
        <v>23.5</v>
      </c>
      <c r="L16" s="255">
        <v>9</v>
      </c>
      <c r="M16" s="255">
        <v>9.8</v>
      </c>
      <c r="N16" s="231"/>
      <c r="O16" s="254">
        <v>470</v>
      </c>
      <c r="P16" s="254"/>
      <c r="Q16" s="255">
        <v>31.5</v>
      </c>
      <c r="R16" s="255">
        <v>12.1</v>
      </c>
      <c r="S16" s="255">
        <v>12.5</v>
      </c>
      <c r="T16" s="231"/>
      <c r="U16" s="254">
        <v>480</v>
      </c>
      <c r="V16" s="254"/>
      <c r="W16" s="255">
        <v>45.6</v>
      </c>
      <c r="X16" s="255">
        <v>14.4</v>
      </c>
      <c r="Y16" s="255">
        <v>15.1</v>
      </c>
      <c r="Z16" s="228"/>
      <c r="AA16" s="254">
        <v>480</v>
      </c>
      <c r="AB16" s="254"/>
      <c r="AC16" s="255">
        <v>50.6</v>
      </c>
      <c r="AD16" s="255">
        <v>14</v>
      </c>
      <c r="AE16" s="255">
        <v>14.6</v>
      </c>
    </row>
    <row r="17" spans="1:31" ht="11.25">
      <c r="A17" s="231"/>
      <c r="B17" s="231" t="s">
        <v>526</v>
      </c>
      <c r="C17" s="254">
        <v>770</v>
      </c>
      <c r="D17" s="254"/>
      <c r="E17" s="255">
        <v>14.4</v>
      </c>
      <c r="F17" s="255">
        <v>6</v>
      </c>
      <c r="G17" s="255">
        <v>6.7</v>
      </c>
      <c r="H17" s="231"/>
      <c r="I17" s="254">
        <v>900</v>
      </c>
      <c r="J17" s="254"/>
      <c r="K17" s="255">
        <v>19.8</v>
      </c>
      <c r="L17" s="255">
        <v>8.2</v>
      </c>
      <c r="M17" s="255">
        <v>8.9</v>
      </c>
      <c r="N17" s="231"/>
      <c r="O17" s="254">
        <v>1070</v>
      </c>
      <c r="P17" s="254"/>
      <c r="Q17" s="255">
        <v>26.5</v>
      </c>
      <c r="R17" s="255">
        <v>10.5</v>
      </c>
      <c r="S17" s="255">
        <v>10.7</v>
      </c>
      <c r="T17" s="231"/>
      <c r="U17" s="254">
        <v>1040</v>
      </c>
      <c r="V17" s="254"/>
      <c r="W17" s="255">
        <v>38.8</v>
      </c>
      <c r="X17" s="255">
        <v>16.4</v>
      </c>
      <c r="Y17" s="255">
        <v>17.5</v>
      </c>
      <c r="Z17" s="228"/>
      <c r="AA17" s="254">
        <v>1210</v>
      </c>
      <c r="AB17" s="254"/>
      <c r="AC17" s="255">
        <v>46.3</v>
      </c>
      <c r="AD17" s="255">
        <v>16.6</v>
      </c>
      <c r="AE17" s="255">
        <v>17.3</v>
      </c>
    </row>
    <row r="18" spans="1:31" ht="11.25">
      <c r="A18" s="322" t="s">
        <v>24</v>
      </c>
      <c r="B18" s="322"/>
      <c r="C18" s="254">
        <v>980</v>
      </c>
      <c r="D18" s="254"/>
      <c r="E18" s="255">
        <v>3.1</v>
      </c>
      <c r="F18" s="255">
        <v>0.6</v>
      </c>
      <c r="G18" s="255">
        <v>0.7</v>
      </c>
      <c r="H18" s="231"/>
      <c r="I18" s="254">
        <v>970</v>
      </c>
      <c r="J18" s="254"/>
      <c r="K18" s="255">
        <v>4.4</v>
      </c>
      <c r="L18" s="255">
        <v>1.4</v>
      </c>
      <c r="M18" s="255">
        <v>1.6</v>
      </c>
      <c r="N18" s="231"/>
      <c r="O18" s="254">
        <v>980</v>
      </c>
      <c r="P18" s="254"/>
      <c r="Q18" s="255">
        <v>6</v>
      </c>
      <c r="R18" s="255">
        <v>1.4</v>
      </c>
      <c r="S18" s="255">
        <v>1.5</v>
      </c>
      <c r="T18" s="231"/>
      <c r="U18" s="254">
        <v>1000</v>
      </c>
      <c r="V18" s="254"/>
      <c r="W18" s="255">
        <v>11.4</v>
      </c>
      <c r="X18" s="255">
        <v>2.9</v>
      </c>
      <c r="Y18" s="255">
        <v>2.9</v>
      </c>
      <c r="Z18" s="228"/>
      <c r="AA18" s="254">
        <v>970</v>
      </c>
      <c r="AB18" s="254"/>
      <c r="AC18" s="255">
        <v>13.5</v>
      </c>
      <c r="AD18" s="255">
        <v>2.8</v>
      </c>
      <c r="AE18" s="255">
        <v>3.2</v>
      </c>
    </row>
    <row r="19" spans="1:31" ht="11.25">
      <c r="A19" s="256"/>
      <c r="B19" s="256"/>
      <c r="C19" s="257"/>
      <c r="D19" s="257"/>
      <c r="E19" s="258"/>
      <c r="F19" s="258"/>
      <c r="G19" s="258"/>
      <c r="H19" s="256"/>
      <c r="I19" s="257"/>
      <c r="J19" s="257"/>
      <c r="K19" s="258"/>
      <c r="L19" s="258"/>
      <c r="M19" s="258"/>
      <c r="N19" s="256"/>
      <c r="O19" s="257"/>
      <c r="P19" s="257"/>
      <c r="Q19" s="258"/>
      <c r="R19" s="258"/>
      <c r="S19" s="258"/>
      <c r="T19" s="256"/>
      <c r="U19" s="257"/>
      <c r="V19" s="257"/>
      <c r="W19" s="258"/>
      <c r="X19" s="258"/>
      <c r="Y19" s="258"/>
      <c r="Z19" s="259"/>
      <c r="AA19" s="257"/>
      <c r="AB19" s="257"/>
      <c r="AC19" s="258"/>
      <c r="AD19" s="258"/>
      <c r="AE19" s="258"/>
    </row>
    <row r="20" spans="1:31" ht="11.25">
      <c r="A20" s="260"/>
      <c r="B20" s="231"/>
      <c r="C20" s="254"/>
      <c r="D20" s="254"/>
      <c r="E20" s="255"/>
      <c r="F20" s="255"/>
      <c r="G20" s="255"/>
      <c r="H20" s="231"/>
      <c r="I20" s="254"/>
      <c r="J20" s="254"/>
      <c r="K20" s="255"/>
      <c r="L20" s="255"/>
      <c r="M20" s="255"/>
      <c r="N20" s="231"/>
      <c r="O20" s="254"/>
      <c r="P20" s="254"/>
      <c r="Q20" s="255"/>
      <c r="R20" s="255"/>
      <c r="S20" s="255"/>
      <c r="T20" s="231"/>
      <c r="U20" s="254"/>
      <c r="V20" s="254"/>
      <c r="W20" s="255"/>
      <c r="X20" s="255"/>
      <c r="Y20" s="255"/>
      <c r="Z20" s="228"/>
      <c r="AA20" s="254"/>
      <c r="AB20" s="254"/>
      <c r="AC20" s="255"/>
      <c r="AD20" s="255"/>
      <c r="AE20" s="233" t="s">
        <v>527</v>
      </c>
    </row>
    <row r="22" spans="1:31" ht="11.25">
      <c r="A22" s="235" t="s">
        <v>528</v>
      </c>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37"/>
      <c r="AD22" s="37"/>
      <c r="AE22" s="37"/>
    </row>
    <row r="23" spans="1:31" ht="11.25">
      <c r="A23" s="235" t="s">
        <v>549</v>
      </c>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37"/>
      <c r="AD23" s="37"/>
      <c r="AE23" s="37"/>
    </row>
    <row r="24" spans="1:31" ht="11.25">
      <c r="A24" s="235" t="s">
        <v>550</v>
      </c>
      <c r="B24" s="261"/>
      <c r="C24" s="235"/>
      <c r="D24" s="235"/>
      <c r="E24" s="37"/>
      <c r="F24" s="37"/>
      <c r="G24" s="37"/>
      <c r="H24" s="261"/>
      <c r="I24" s="235"/>
      <c r="J24" s="235"/>
      <c r="K24" s="37"/>
      <c r="L24" s="37"/>
      <c r="M24" s="37"/>
      <c r="N24" s="261"/>
      <c r="O24" s="235"/>
      <c r="P24" s="235"/>
      <c r="Q24" s="37"/>
      <c r="R24" s="37"/>
      <c r="S24" s="37"/>
      <c r="T24" s="261"/>
      <c r="U24" s="235"/>
      <c r="V24" s="235"/>
      <c r="W24" s="37"/>
      <c r="X24" s="37"/>
      <c r="Y24" s="37"/>
      <c r="Z24" s="262"/>
      <c r="AA24" s="235"/>
      <c r="AB24" s="235"/>
      <c r="AC24" s="37"/>
      <c r="AD24" s="37"/>
      <c r="AE24" s="37"/>
    </row>
    <row r="25" spans="1:31" ht="11.25">
      <c r="A25" s="235" t="s">
        <v>551</v>
      </c>
      <c r="B25" s="261"/>
      <c r="C25" s="235"/>
      <c r="D25" s="235"/>
      <c r="E25" s="37"/>
      <c r="F25" s="37"/>
      <c r="G25" s="37"/>
      <c r="H25" s="261"/>
      <c r="I25" s="235"/>
      <c r="J25" s="235"/>
      <c r="K25" s="37"/>
      <c r="L25" s="37"/>
      <c r="M25" s="37"/>
      <c r="N25" s="261"/>
      <c r="O25" s="235"/>
      <c r="P25" s="235"/>
      <c r="Q25" s="37"/>
      <c r="R25" s="37"/>
      <c r="S25" s="37"/>
      <c r="T25" s="261"/>
      <c r="U25" s="235"/>
      <c r="V25" s="235"/>
      <c r="W25" s="37"/>
      <c r="X25" s="37"/>
      <c r="Y25" s="37"/>
      <c r="Z25" s="262"/>
      <c r="AA25" s="235"/>
      <c r="AB25" s="235"/>
      <c r="AC25" s="37"/>
      <c r="AD25" s="37"/>
      <c r="AE25" s="37"/>
    </row>
    <row r="27" ht="11.25">
      <c r="A27" s="9" t="s">
        <v>533</v>
      </c>
    </row>
    <row r="28" spans="1:30" ht="11.25" customHeight="1">
      <c r="A28" s="37" t="s">
        <v>534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234"/>
      <c r="AD28" s="234"/>
    </row>
    <row r="29" spans="1:29" ht="11.25">
      <c r="A29" s="37" t="s">
        <v>535</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row>
    <row r="30" spans="1:27" ht="11.25">
      <c r="A30" s="37" t="s">
        <v>552</v>
      </c>
      <c r="B30" s="262"/>
      <c r="C30" s="37"/>
      <c r="H30" s="262"/>
      <c r="I30" s="37"/>
      <c r="N30" s="262"/>
      <c r="O30" s="37"/>
      <c r="T30" s="262"/>
      <c r="U30" s="37"/>
      <c r="AA30" s="37"/>
    </row>
    <row r="31" spans="1:28" ht="11.25">
      <c r="A31" s="37" t="s">
        <v>537</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row>
    <row r="37" ht="11.25">
      <c r="C37" s="39"/>
    </row>
    <row r="39" spans="6:10" ht="11.25">
      <c r="F39" s="263"/>
      <c r="G39" s="263"/>
      <c r="H39" s="263"/>
      <c r="I39" s="263"/>
      <c r="J39" s="264"/>
    </row>
    <row r="46" ht="11.25">
      <c r="C46" s="15"/>
    </row>
  </sheetData>
  <sheetProtection/>
  <mergeCells count="25">
    <mergeCell ref="C5:G5"/>
    <mergeCell ref="I5:M5"/>
    <mergeCell ref="O5:S5"/>
    <mergeCell ref="U5:Y5"/>
    <mergeCell ref="AA5:AE5"/>
    <mergeCell ref="AB6:AB7"/>
    <mergeCell ref="AC6:AE6"/>
    <mergeCell ref="A9:B9"/>
    <mergeCell ref="A13:B13"/>
    <mergeCell ref="K6:M6"/>
    <mergeCell ref="O6:O7"/>
    <mergeCell ref="P6:P7"/>
    <mergeCell ref="Q6:S6"/>
    <mergeCell ref="U6:U7"/>
    <mergeCell ref="V6:V7"/>
    <mergeCell ref="C6:C7"/>
    <mergeCell ref="D6:D7"/>
    <mergeCell ref="E6:G6"/>
    <mergeCell ref="I6:I7"/>
    <mergeCell ref="J6:J7"/>
    <mergeCell ref="A14:B14"/>
    <mergeCell ref="A15:B15"/>
    <mergeCell ref="A18:B18"/>
    <mergeCell ref="W6:Y6"/>
    <mergeCell ref="AA6:AA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K50"/>
  <sheetViews>
    <sheetView zoomScalePageLayoutView="0" workbookViewId="0" topLeftCell="A1">
      <selection activeCell="A1" sqref="A1"/>
    </sheetView>
  </sheetViews>
  <sheetFormatPr defaultColWidth="9.140625" defaultRowHeight="15"/>
  <cols>
    <col min="1" max="1" width="1.1484375" style="9" customWidth="1"/>
    <col min="2" max="2" width="17.7109375" style="9" customWidth="1"/>
    <col min="3" max="3" width="1.421875" style="9" customWidth="1"/>
    <col min="4" max="4" width="8.28125" style="9" customWidth="1"/>
    <col min="5" max="5" width="10.00390625" style="9" customWidth="1"/>
    <col min="6" max="6" width="1.421875" style="9" customWidth="1"/>
    <col min="7" max="7" width="9.140625" style="9" customWidth="1"/>
    <col min="8" max="8" width="9.7109375" style="9" customWidth="1"/>
    <col min="9" max="9" width="1.57421875" style="9" customWidth="1"/>
    <col min="10" max="10" width="8.7109375" style="9" customWidth="1"/>
    <col min="11" max="11" width="9.57421875" style="9" customWidth="1"/>
    <col min="12" max="12" width="1.421875" style="9" customWidth="1"/>
    <col min="13" max="13" width="9.140625" style="9" customWidth="1"/>
    <col min="14" max="14" width="9.7109375" style="9" customWidth="1"/>
    <col min="15" max="15" width="1.28515625" style="9" customWidth="1"/>
    <col min="16" max="16" width="8.140625" style="9" customWidth="1"/>
    <col min="17" max="17" width="9.7109375" style="9" customWidth="1"/>
    <col min="18" max="18" width="0.9921875" style="9" customWidth="1"/>
    <col min="19" max="19" width="8.7109375" style="9" customWidth="1"/>
    <col min="20" max="20" width="9.8515625" style="9" customWidth="1"/>
    <col min="21" max="21" width="1.28515625" style="9" customWidth="1"/>
    <col min="22" max="34" width="9.140625" style="9" customWidth="1"/>
    <col min="35" max="35" width="9.140625" style="48" customWidth="1"/>
    <col min="36" max="36" width="0" style="48" hidden="1" customWidth="1"/>
    <col min="37" max="37" width="9.140625" style="48" customWidth="1"/>
    <col min="38" max="16384" width="9.140625" style="9" customWidth="1"/>
  </cols>
  <sheetData>
    <row r="1" spans="1:37" s="3" customFormat="1" ht="12.75">
      <c r="A1" s="43" t="s">
        <v>631</v>
      </c>
      <c r="B1" s="43"/>
      <c r="C1" s="43"/>
      <c r="D1" s="44"/>
      <c r="E1" s="44"/>
      <c r="F1" s="44"/>
      <c r="G1" s="44"/>
      <c r="H1" s="44"/>
      <c r="I1" s="44"/>
      <c r="J1" s="44"/>
      <c r="AI1" s="45"/>
      <c r="AJ1" s="45" t="s">
        <v>48</v>
      </c>
      <c r="AK1" s="45"/>
    </row>
    <row r="2" spans="1:37" s="3" customFormat="1" ht="14.25">
      <c r="A2" s="292" t="s">
        <v>59</v>
      </c>
      <c r="B2" s="293"/>
      <c r="C2" s="293"/>
      <c r="D2" s="293"/>
      <c r="E2" s="44"/>
      <c r="F2" s="44"/>
      <c r="G2" s="44"/>
      <c r="H2" s="44"/>
      <c r="I2" s="44"/>
      <c r="J2" s="44"/>
      <c r="AI2" s="45"/>
      <c r="AJ2" s="45" t="s">
        <v>49</v>
      </c>
      <c r="AK2" s="45"/>
    </row>
    <row r="3" spans="1:9" s="3" customFormat="1" ht="14.25">
      <c r="A3" s="5" t="s">
        <v>3</v>
      </c>
      <c r="B3" s="44"/>
      <c r="C3" s="44"/>
      <c r="D3" s="44"/>
      <c r="E3" s="47"/>
      <c r="F3" s="47"/>
      <c r="G3" s="47"/>
      <c r="H3" s="44"/>
      <c r="I3" s="44"/>
    </row>
    <row r="4" s="3" customFormat="1" ht="12.75">
      <c r="A4" s="5" t="s">
        <v>5</v>
      </c>
    </row>
    <row r="5" s="3" customFormat="1" ht="12.75"/>
    <row r="6" s="3" customFormat="1" ht="12.75"/>
    <row r="7" spans="35:37" s="3" customFormat="1" ht="12.75">
      <c r="AI7" s="45"/>
      <c r="AJ7" s="45" t="s">
        <v>2</v>
      </c>
      <c r="AK7" s="45"/>
    </row>
    <row r="8" spans="1:37" s="15" customFormat="1" ht="11.25">
      <c r="A8" s="294" t="s">
        <v>50</v>
      </c>
      <c r="B8" s="294"/>
      <c r="C8" s="104"/>
      <c r="D8" s="289" t="s">
        <v>12</v>
      </c>
      <c r="E8" s="289"/>
      <c r="F8" s="105"/>
      <c r="G8" s="289" t="s">
        <v>13</v>
      </c>
      <c r="H8" s="289"/>
      <c r="I8" s="105"/>
      <c r="J8" s="289" t="s">
        <v>14</v>
      </c>
      <c r="K8" s="289"/>
      <c r="L8" s="105"/>
      <c r="M8" s="289" t="s">
        <v>15</v>
      </c>
      <c r="N8" s="289"/>
      <c r="O8" s="105"/>
      <c r="P8" s="289" t="s">
        <v>16</v>
      </c>
      <c r="Q8" s="289"/>
      <c r="R8" s="105"/>
      <c r="S8" s="289" t="s">
        <v>62</v>
      </c>
      <c r="T8" s="289"/>
      <c r="U8" s="7"/>
      <c r="AI8" s="52"/>
      <c r="AJ8" s="52" t="s">
        <v>4</v>
      </c>
      <c r="AK8" s="52"/>
    </row>
    <row r="9" spans="1:37" s="15" customFormat="1" ht="67.5">
      <c r="A9" s="295"/>
      <c r="B9" s="295"/>
      <c r="C9" s="100">
        <v>3</v>
      </c>
      <c r="D9" s="106" t="s">
        <v>53</v>
      </c>
      <c r="E9" s="107" t="s">
        <v>54</v>
      </c>
      <c r="F9" s="100">
        <v>3</v>
      </c>
      <c r="G9" s="106" t="s">
        <v>53</v>
      </c>
      <c r="H9" s="107" t="s">
        <v>54</v>
      </c>
      <c r="I9" s="100">
        <v>3</v>
      </c>
      <c r="J9" s="106" t="s">
        <v>53</v>
      </c>
      <c r="K9" s="107" t="s">
        <v>54</v>
      </c>
      <c r="L9" s="100">
        <v>3</v>
      </c>
      <c r="M9" s="106" t="s">
        <v>53</v>
      </c>
      <c r="N9" s="107" t="s">
        <v>54</v>
      </c>
      <c r="O9" s="100">
        <v>3</v>
      </c>
      <c r="P9" s="106" t="s">
        <v>53</v>
      </c>
      <c r="Q9" s="107" t="s">
        <v>54</v>
      </c>
      <c r="R9" s="100">
        <v>3</v>
      </c>
      <c r="S9" s="106" t="s">
        <v>53</v>
      </c>
      <c r="T9" s="107" t="s">
        <v>54</v>
      </c>
      <c r="U9" s="100">
        <v>3</v>
      </c>
      <c r="AI9" s="52"/>
      <c r="AJ9" s="52"/>
      <c r="AK9" s="52"/>
    </row>
    <row r="10" spans="1:37" s="15" customFormat="1" ht="11.25">
      <c r="A10" s="290">
        <v>2009</v>
      </c>
      <c r="B10" s="290"/>
      <c r="C10" s="53"/>
      <c r="D10" s="115"/>
      <c r="E10" s="116"/>
      <c r="F10" s="53"/>
      <c r="G10" s="115"/>
      <c r="H10" s="116"/>
      <c r="I10" s="53"/>
      <c r="J10" s="115"/>
      <c r="K10" s="116"/>
      <c r="L10" s="53"/>
      <c r="M10" s="115"/>
      <c r="N10" s="116"/>
      <c r="O10" s="53"/>
      <c r="P10" s="115"/>
      <c r="Q10" s="116"/>
      <c r="R10" s="53"/>
      <c r="S10" s="115"/>
      <c r="T10" s="116"/>
      <c r="U10" s="53"/>
      <c r="AI10" s="52"/>
      <c r="AJ10" s="52"/>
      <c r="AK10" s="52"/>
    </row>
    <row r="11" spans="1:37" s="64" customFormat="1" ht="11.25">
      <c r="A11" s="61"/>
      <c r="B11" s="61" t="s">
        <v>60</v>
      </c>
      <c r="C11" s="61"/>
      <c r="D11" s="117">
        <v>372967</v>
      </c>
      <c r="E11" s="118">
        <v>53</v>
      </c>
      <c r="F11" s="119"/>
      <c r="G11" s="117">
        <v>21751</v>
      </c>
      <c r="H11" s="118">
        <v>52</v>
      </c>
      <c r="I11" s="119"/>
      <c r="J11" s="117">
        <v>42283</v>
      </c>
      <c r="K11" s="118">
        <v>45</v>
      </c>
      <c r="L11" s="119"/>
      <c r="M11" s="117">
        <v>22958</v>
      </c>
      <c r="N11" s="118">
        <v>44</v>
      </c>
      <c r="O11" s="119"/>
      <c r="P11" s="117">
        <v>1567</v>
      </c>
      <c r="Q11" s="118">
        <v>52</v>
      </c>
      <c r="R11" s="119"/>
      <c r="S11" s="117">
        <v>572236</v>
      </c>
      <c r="T11" s="118">
        <v>52</v>
      </c>
      <c r="U11" s="15"/>
      <c r="AI11" s="65"/>
      <c r="AJ11" s="65"/>
      <c r="AK11" s="65"/>
    </row>
    <row r="12" spans="1:37" s="64" customFormat="1" ht="11.25">
      <c r="A12" s="61"/>
      <c r="B12" s="61"/>
      <c r="C12" s="61"/>
      <c r="D12" s="108"/>
      <c r="E12" s="109"/>
      <c r="F12" s="110"/>
      <c r="G12" s="108"/>
      <c r="H12" s="109"/>
      <c r="I12" s="110"/>
      <c r="J12" s="108"/>
      <c r="K12" s="109"/>
      <c r="L12" s="110"/>
      <c r="M12" s="108"/>
      <c r="N12" s="109"/>
      <c r="O12" s="110"/>
      <c r="P12" s="108"/>
      <c r="Q12" s="109"/>
      <c r="R12" s="110"/>
      <c r="S12" s="108"/>
      <c r="T12" s="109"/>
      <c r="U12" s="15"/>
      <c r="AI12" s="65"/>
      <c r="AJ12" s="65"/>
      <c r="AK12" s="65"/>
    </row>
    <row r="13" spans="1:37" s="15" customFormat="1" ht="11.25">
      <c r="A13" s="67" t="s">
        <v>627</v>
      </c>
      <c r="B13" s="69"/>
      <c r="C13" s="69"/>
      <c r="D13" s="108"/>
      <c r="E13" s="109"/>
      <c r="F13" s="110"/>
      <c r="G13" s="108"/>
      <c r="H13" s="109"/>
      <c r="I13" s="110"/>
      <c r="J13" s="108"/>
      <c r="K13" s="109"/>
      <c r="L13" s="110"/>
      <c r="M13" s="108"/>
      <c r="N13" s="109"/>
      <c r="O13" s="110"/>
      <c r="P13" s="108"/>
      <c r="Q13" s="109"/>
      <c r="R13" s="110"/>
      <c r="S13" s="108"/>
      <c r="T13" s="109"/>
      <c r="U13" s="64"/>
      <c r="AI13" s="52"/>
      <c r="AJ13" s="52"/>
      <c r="AK13" s="52"/>
    </row>
    <row r="14" spans="1:37" s="15" customFormat="1" ht="11.25">
      <c r="A14" s="61"/>
      <c r="B14" s="72" t="s">
        <v>19</v>
      </c>
      <c r="C14" s="72"/>
      <c r="D14" s="108">
        <v>339067</v>
      </c>
      <c r="E14" s="109">
        <v>57</v>
      </c>
      <c r="F14" s="110"/>
      <c r="G14" s="108">
        <v>19727</v>
      </c>
      <c r="H14" s="109">
        <v>56</v>
      </c>
      <c r="I14" s="110"/>
      <c r="J14" s="108">
        <v>37947</v>
      </c>
      <c r="K14" s="109">
        <v>49</v>
      </c>
      <c r="L14" s="110"/>
      <c r="M14" s="108">
        <v>19946</v>
      </c>
      <c r="N14" s="109">
        <v>48</v>
      </c>
      <c r="O14" s="110"/>
      <c r="P14" s="108">
        <v>1426</v>
      </c>
      <c r="Q14" s="109">
        <v>55</v>
      </c>
      <c r="R14" s="110"/>
      <c r="S14" s="108">
        <v>504170</v>
      </c>
      <c r="T14" s="109">
        <v>56</v>
      </c>
      <c r="AI14" s="52"/>
      <c r="AJ14" s="52">
        <v>2009</v>
      </c>
      <c r="AK14" s="52"/>
    </row>
    <row r="15" spans="1:37" s="15" customFormat="1" ht="11.25">
      <c r="A15" s="61"/>
      <c r="B15" s="72" t="s">
        <v>20</v>
      </c>
      <c r="C15" s="72"/>
      <c r="D15" s="108">
        <v>33889</v>
      </c>
      <c r="E15" s="109">
        <v>16</v>
      </c>
      <c r="F15" s="110"/>
      <c r="G15" s="108">
        <v>2022</v>
      </c>
      <c r="H15" s="109">
        <v>16</v>
      </c>
      <c r="I15" s="110"/>
      <c r="J15" s="108">
        <v>4323</v>
      </c>
      <c r="K15" s="109">
        <v>14</v>
      </c>
      <c r="L15" s="110"/>
      <c r="M15" s="108">
        <v>3010</v>
      </c>
      <c r="N15" s="109">
        <v>15</v>
      </c>
      <c r="O15" s="110"/>
      <c r="P15" s="108">
        <v>141</v>
      </c>
      <c r="Q15" s="109">
        <v>18</v>
      </c>
      <c r="R15" s="110"/>
      <c r="S15" s="108">
        <v>53053</v>
      </c>
      <c r="T15" s="109">
        <v>15</v>
      </c>
      <c r="AI15" s="52"/>
      <c r="AJ15" s="52">
        <v>2010</v>
      </c>
      <c r="AK15" s="52"/>
    </row>
    <row r="16" spans="1:37" s="15" customFormat="1" ht="11.25">
      <c r="A16" s="61"/>
      <c r="B16" s="73" t="s">
        <v>21</v>
      </c>
      <c r="C16" s="72"/>
      <c r="D16" s="108">
        <v>30068</v>
      </c>
      <c r="E16" s="109">
        <v>17</v>
      </c>
      <c r="F16" s="110"/>
      <c r="G16" s="108">
        <v>1775</v>
      </c>
      <c r="H16" s="109">
        <v>18</v>
      </c>
      <c r="I16" s="110"/>
      <c r="J16" s="108">
        <v>3851</v>
      </c>
      <c r="K16" s="109">
        <v>16</v>
      </c>
      <c r="L16" s="110"/>
      <c r="M16" s="108">
        <v>2695</v>
      </c>
      <c r="N16" s="109">
        <v>16</v>
      </c>
      <c r="O16" s="110"/>
      <c r="P16" s="108">
        <v>127</v>
      </c>
      <c r="Q16" s="109" t="s">
        <v>61</v>
      </c>
      <c r="R16" s="110"/>
      <c r="S16" s="108">
        <v>46950</v>
      </c>
      <c r="T16" s="109">
        <v>17</v>
      </c>
      <c r="AI16" s="52"/>
      <c r="AJ16" s="71">
        <v>2011</v>
      </c>
      <c r="AK16" s="52"/>
    </row>
    <row r="17" spans="1:37" s="15" customFormat="1" ht="11.25">
      <c r="A17" s="61"/>
      <c r="B17" s="74" t="s">
        <v>22</v>
      </c>
      <c r="C17" s="72"/>
      <c r="D17" s="108">
        <v>16778</v>
      </c>
      <c r="E17" s="109">
        <v>18</v>
      </c>
      <c r="F17" s="110"/>
      <c r="G17" s="108">
        <v>1016</v>
      </c>
      <c r="H17" s="109">
        <v>19</v>
      </c>
      <c r="I17" s="110"/>
      <c r="J17" s="108">
        <v>2465</v>
      </c>
      <c r="K17" s="109">
        <v>18</v>
      </c>
      <c r="L17" s="110"/>
      <c r="M17" s="108">
        <v>1506</v>
      </c>
      <c r="N17" s="109">
        <v>19</v>
      </c>
      <c r="O17" s="110"/>
      <c r="P17" s="108">
        <v>80</v>
      </c>
      <c r="Q17" s="109">
        <v>28</v>
      </c>
      <c r="R17" s="110"/>
      <c r="S17" s="108">
        <v>26451</v>
      </c>
      <c r="T17" s="109">
        <v>18</v>
      </c>
      <c r="AI17" s="52"/>
      <c r="AJ17" s="52"/>
      <c r="AK17" s="52"/>
    </row>
    <row r="18" spans="1:37" s="15" customFormat="1" ht="11.25">
      <c r="A18" s="61"/>
      <c r="B18" s="74" t="s">
        <v>23</v>
      </c>
      <c r="C18" s="72"/>
      <c r="D18" s="108">
        <v>13290</v>
      </c>
      <c r="E18" s="109">
        <v>16</v>
      </c>
      <c r="F18" s="110"/>
      <c r="G18" s="108">
        <v>759</v>
      </c>
      <c r="H18" s="109">
        <v>17</v>
      </c>
      <c r="I18" s="110"/>
      <c r="J18" s="108">
        <v>1386</v>
      </c>
      <c r="K18" s="109">
        <v>13</v>
      </c>
      <c r="L18" s="110"/>
      <c r="M18" s="108">
        <v>1189</v>
      </c>
      <c r="N18" s="109">
        <v>12</v>
      </c>
      <c r="O18" s="110"/>
      <c r="P18" s="108">
        <v>47</v>
      </c>
      <c r="Q18" s="109" t="s">
        <v>61</v>
      </c>
      <c r="R18" s="110"/>
      <c r="S18" s="108">
        <v>20499</v>
      </c>
      <c r="T18" s="109">
        <v>15</v>
      </c>
      <c r="AI18" s="52"/>
      <c r="AJ18" s="52" t="e">
        <f>"SEN_by_Ethnicity_"&amp;#REF!</f>
        <v>#REF!</v>
      </c>
      <c r="AK18" s="52"/>
    </row>
    <row r="19" spans="1:37" s="15" customFormat="1" ht="11.25">
      <c r="A19" s="61"/>
      <c r="B19" s="73" t="s">
        <v>24</v>
      </c>
      <c r="C19" s="72"/>
      <c r="D19" s="108">
        <v>3821</v>
      </c>
      <c r="E19" s="109">
        <v>5</v>
      </c>
      <c r="F19" s="110"/>
      <c r="G19" s="108">
        <v>247</v>
      </c>
      <c r="H19" s="109">
        <v>4</v>
      </c>
      <c r="I19" s="110"/>
      <c r="J19" s="108">
        <v>472</v>
      </c>
      <c r="K19" s="109">
        <v>3</v>
      </c>
      <c r="L19" s="110"/>
      <c r="M19" s="108">
        <v>315</v>
      </c>
      <c r="N19" s="109">
        <v>1</v>
      </c>
      <c r="O19" s="110"/>
      <c r="P19" s="108">
        <v>14</v>
      </c>
      <c r="Q19" s="109" t="s">
        <v>61</v>
      </c>
      <c r="R19" s="110"/>
      <c r="S19" s="108">
        <v>6103</v>
      </c>
      <c r="T19" s="109">
        <v>4</v>
      </c>
      <c r="AI19" s="52"/>
      <c r="AJ19" s="52"/>
      <c r="AK19" s="52"/>
    </row>
    <row r="20" spans="1:37" s="15" customFormat="1" ht="11.25">
      <c r="A20" s="61"/>
      <c r="B20" s="74"/>
      <c r="C20" s="72"/>
      <c r="D20" s="108"/>
      <c r="E20" s="109"/>
      <c r="F20" s="110"/>
      <c r="G20" s="108"/>
      <c r="H20" s="109"/>
      <c r="I20" s="110"/>
      <c r="J20" s="108"/>
      <c r="K20" s="109"/>
      <c r="L20" s="110"/>
      <c r="M20" s="108"/>
      <c r="N20" s="109"/>
      <c r="O20" s="110"/>
      <c r="P20" s="108"/>
      <c r="Q20" s="109"/>
      <c r="R20" s="110"/>
      <c r="S20" s="108"/>
      <c r="T20" s="109"/>
      <c r="AI20" s="52"/>
      <c r="AJ20" s="52"/>
      <c r="AK20" s="52"/>
    </row>
    <row r="21" spans="1:37" s="15" customFormat="1" ht="11.25">
      <c r="A21" s="291">
        <v>2010</v>
      </c>
      <c r="B21" s="291"/>
      <c r="C21" s="53"/>
      <c r="D21" s="115"/>
      <c r="E21" s="116"/>
      <c r="F21" s="53"/>
      <c r="G21" s="115"/>
      <c r="H21" s="116"/>
      <c r="I21" s="53"/>
      <c r="J21" s="115"/>
      <c r="K21" s="116"/>
      <c r="L21" s="53"/>
      <c r="M21" s="115"/>
      <c r="N21" s="116"/>
      <c r="O21" s="53"/>
      <c r="P21" s="115"/>
      <c r="Q21" s="116"/>
      <c r="R21" s="53"/>
      <c r="S21" s="115"/>
      <c r="T21" s="116"/>
      <c r="U21" s="53"/>
      <c r="AI21" s="52"/>
      <c r="AJ21" s="52"/>
      <c r="AK21" s="52"/>
    </row>
    <row r="22" spans="1:37" s="64" customFormat="1" ht="11.25">
      <c r="A22" s="61"/>
      <c r="B22" s="61" t="s">
        <v>60</v>
      </c>
      <c r="C22" s="61"/>
      <c r="D22" s="117">
        <v>388860</v>
      </c>
      <c r="E22" s="118">
        <v>57</v>
      </c>
      <c r="F22" s="119"/>
      <c r="G22" s="117">
        <v>24655</v>
      </c>
      <c r="H22" s="118">
        <v>57</v>
      </c>
      <c r="I22" s="119"/>
      <c r="J22" s="117">
        <v>46926</v>
      </c>
      <c r="K22" s="118">
        <v>50</v>
      </c>
      <c r="L22" s="119"/>
      <c r="M22" s="117">
        <v>25734</v>
      </c>
      <c r="N22" s="118">
        <v>49</v>
      </c>
      <c r="O22" s="119"/>
      <c r="P22" s="117">
        <v>1769</v>
      </c>
      <c r="Q22" s="118">
        <v>54</v>
      </c>
      <c r="R22" s="119"/>
      <c r="S22" s="117">
        <v>585099</v>
      </c>
      <c r="T22" s="118">
        <v>56</v>
      </c>
      <c r="U22" s="15"/>
      <c r="AI22" s="65"/>
      <c r="AJ22" s="65"/>
      <c r="AK22" s="65"/>
    </row>
    <row r="23" spans="1:37" s="64" customFormat="1" ht="11.25">
      <c r="A23" s="61"/>
      <c r="B23" s="61"/>
      <c r="C23" s="61"/>
      <c r="D23" s="108"/>
      <c r="E23" s="109"/>
      <c r="F23" s="110"/>
      <c r="G23" s="108"/>
      <c r="H23" s="109"/>
      <c r="I23" s="110"/>
      <c r="J23" s="108"/>
      <c r="K23" s="109"/>
      <c r="L23" s="110"/>
      <c r="M23" s="108"/>
      <c r="N23" s="109"/>
      <c r="O23" s="110"/>
      <c r="P23" s="108"/>
      <c r="Q23" s="109"/>
      <c r="R23" s="110"/>
      <c r="S23" s="108"/>
      <c r="T23" s="109"/>
      <c r="U23" s="15"/>
      <c r="AI23" s="65"/>
      <c r="AJ23" s="65"/>
      <c r="AK23" s="65"/>
    </row>
    <row r="24" spans="1:37" s="15" customFormat="1" ht="11.25">
      <c r="A24" s="265" t="s">
        <v>627</v>
      </c>
      <c r="B24" s="69"/>
      <c r="C24" s="69"/>
      <c r="D24" s="108"/>
      <c r="E24" s="109"/>
      <c r="F24" s="110"/>
      <c r="G24" s="108"/>
      <c r="H24" s="109"/>
      <c r="I24" s="110"/>
      <c r="J24" s="108"/>
      <c r="K24" s="109"/>
      <c r="L24" s="110"/>
      <c r="M24" s="108"/>
      <c r="N24" s="109"/>
      <c r="O24" s="110"/>
      <c r="P24" s="108"/>
      <c r="Q24" s="109"/>
      <c r="R24" s="110"/>
      <c r="S24" s="108"/>
      <c r="T24" s="109"/>
      <c r="U24" s="64"/>
      <c r="AI24" s="52"/>
      <c r="AJ24" s="52"/>
      <c r="AK24" s="52"/>
    </row>
    <row r="25" spans="1:37" s="15" customFormat="1" ht="11.25">
      <c r="A25" s="61"/>
      <c r="B25" s="72" t="s">
        <v>19</v>
      </c>
      <c r="C25" s="72"/>
      <c r="D25" s="108">
        <v>351305</v>
      </c>
      <c r="E25" s="109">
        <v>61</v>
      </c>
      <c r="F25" s="110"/>
      <c r="G25" s="108">
        <v>22219</v>
      </c>
      <c r="H25" s="109">
        <v>61</v>
      </c>
      <c r="I25" s="110"/>
      <c r="J25" s="108">
        <v>41747</v>
      </c>
      <c r="K25" s="109">
        <v>54</v>
      </c>
      <c r="L25" s="110"/>
      <c r="M25" s="108">
        <v>22280</v>
      </c>
      <c r="N25" s="109">
        <v>53</v>
      </c>
      <c r="O25" s="110"/>
      <c r="P25" s="108">
        <v>1599</v>
      </c>
      <c r="Q25" s="109">
        <v>57</v>
      </c>
      <c r="R25" s="110"/>
      <c r="S25" s="108">
        <v>512965</v>
      </c>
      <c r="T25" s="109">
        <v>60</v>
      </c>
      <c r="AI25" s="52"/>
      <c r="AJ25" s="52">
        <v>2009</v>
      </c>
      <c r="AK25" s="52"/>
    </row>
    <row r="26" spans="1:37" s="15" customFormat="1" ht="11.25">
      <c r="A26" s="61"/>
      <c r="B26" s="72" t="s">
        <v>20</v>
      </c>
      <c r="C26" s="72"/>
      <c r="D26" s="108">
        <v>37554</v>
      </c>
      <c r="E26" s="109">
        <v>19</v>
      </c>
      <c r="F26" s="110"/>
      <c r="G26" s="108">
        <v>2436</v>
      </c>
      <c r="H26" s="109">
        <v>19</v>
      </c>
      <c r="I26" s="110"/>
      <c r="J26" s="108">
        <v>5179</v>
      </c>
      <c r="K26" s="109">
        <v>16</v>
      </c>
      <c r="L26" s="110"/>
      <c r="M26" s="108">
        <v>3454</v>
      </c>
      <c r="N26" s="109">
        <v>20</v>
      </c>
      <c r="O26" s="110"/>
      <c r="P26" s="108">
        <v>170</v>
      </c>
      <c r="Q26" s="109">
        <v>22</v>
      </c>
      <c r="R26" s="110"/>
      <c r="S26" s="108">
        <v>58152</v>
      </c>
      <c r="T26" s="109">
        <v>19</v>
      </c>
      <c r="AI26" s="52"/>
      <c r="AJ26" s="52">
        <v>2010</v>
      </c>
      <c r="AK26" s="52"/>
    </row>
    <row r="27" spans="1:37" s="15" customFormat="1" ht="11.25">
      <c r="A27" s="61"/>
      <c r="B27" s="73" t="s">
        <v>21</v>
      </c>
      <c r="C27" s="72"/>
      <c r="D27" s="108">
        <v>33377</v>
      </c>
      <c r="E27" s="109">
        <v>21</v>
      </c>
      <c r="F27" s="110"/>
      <c r="G27" s="108">
        <v>2139</v>
      </c>
      <c r="H27" s="109">
        <v>21</v>
      </c>
      <c r="I27" s="110"/>
      <c r="J27" s="108">
        <v>4632</v>
      </c>
      <c r="K27" s="109">
        <v>18</v>
      </c>
      <c r="L27" s="110"/>
      <c r="M27" s="108">
        <v>3099</v>
      </c>
      <c r="N27" s="109">
        <v>22</v>
      </c>
      <c r="O27" s="110"/>
      <c r="P27" s="108">
        <v>152</v>
      </c>
      <c r="Q27" s="109" t="s">
        <v>61</v>
      </c>
      <c r="R27" s="110"/>
      <c r="S27" s="108">
        <v>51770</v>
      </c>
      <c r="T27" s="109">
        <v>20</v>
      </c>
      <c r="AI27" s="52"/>
      <c r="AJ27" s="71">
        <v>2011</v>
      </c>
      <c r="AK27" s="52"/>
    </row>
    <row r="28" spans="1:37" s="15" customFormat="1" ht="11.25">
      <c r="A28" s="61"/>
      <c r="B28" s="74" t="s">
        <v>22</v>
      </c>
      <c r="C28" s="72"/>
      <c r="D28" s="108">
        <v>18319</v>
      </c>
      <c r="E28" s="109">
        <v>22</v>
      </c>
      <c r="F28" s="110"/>
      <c r="G28" s="108">
        <v>1184</v>
      </c>
      <c r="H28" s="109">
        <v>23</v>
      </c>
      <c r="I28" s="110"/>
      <c r="J28" s="108">
        <v>2930</v>
      </c>
      <c r="K28" s="109">
        <v>21</v>
      </c>
      <c r="L28" s="110"/>
      <c r="M28" s="108">
        <v>1705</v>
      </c>
      <c r="N28" s="109">
        <v>26</v>
      </c>
      <c r="O28" s="110"/>
      <c r="P28" s="108">
        <v>103</v>
      </c>
      <c r="Q28" s="109">
        <v>21</v>
      </c>
      <c r="R28" s="110"/>
      <c r="S28" s="108">
        <v>28873</v>
      </c>
      <c r="T28" s="109">
        <v>22</v>
      </c>
      <c r="AI28" s="52"/>
      <c r="AJ28" s="52"/>
      <c r="AK28" s="52"/>
    </row>
    <row r="29" spans="1:37" s="15" customFormat="1" ht="11.25">
      <c r="A29" s="61"/>
      <c r="B29" s="74" t="s">
        <v>23</v>
      </c>
      <c r="C29" s="72"/>
      <c r="D29" s="108">
        <v>15058</v>
      </c>
      <c r="E29" s="109">
        <v>19</v>
      </c>
      <c r="F29" s="110"/>
      <c r="G29" s="108">
        <v>955</v>
      </c>
      <c r="H29" s="109">
        <v>18</v>
      </c>
      <c r="I29" s="110"/>
      <c r="J29" s="108">
        <v>1702</v>
      </c>
      <c r="K29" s="109">
        <v>13</v>
      </c>
      <c r="L29" s="110"/>
      <c r="M29" s="108">
        <v>1394</v>
      </c>
      <c r="N29" s="109">
        <v>18</v>
      </c>
      <c r="O29" s="110"/>
      <c r="P29" s="108">
        <v>49</v>
      </c>
      <c r="Q29" s="109" t="s">
        <v>61</v>
      </c>
      <c r="R29" s="110"/>
      <c r="S29" s="108">
        <v>22897</v>
      </c>
      <c r="T29" s="109">
        <v>18</v>
      </c>
      <c r="AI29" s="52"/>
      <c r="AJ29" s="52" t="e">
        <f>"SEN_by_Ethnicity_"&amp;#REF!</f>
        <v>#REF!</v>
      </c>
      <c r="AK29" s="52"/>
    </row>
    <row r="30" spans="1:37" s="15" customFormat="1" ht="11.25">
      <c r="A30" s="61"/>
      <c r="B30" s="73" t="s">
        <v>24</v>
      </c>
      <c r="C30" s="72"/>
      <c r="D30" s="108">
        <v>4177</v>
      </c>
      <c r="E30" s="109">
        <v>5</v>
      </c>
      <c r="F30" s="110"/>
      <c r="G30" s="108">
        <v>297</v>
      </c>
      <c r="H30" s="109">
        <v>4</v>
      </c>
      <c r="I30" s="110"/>
      <c r="J30" s="108">
        <v>547</v>
      </c>
      <c r="K30" s="109">
        <v>3</v>
      </c>
      <c r="L30" s="110"/>
      <c r="M30" s="108">
        <v>355</v>
      </c>
      <c r="N30" s="109">
        <v>2</v>
      </c>
      <c r="O30" s="110"/>
      <c r="P30" s="108">
        <v>18</v>
      </c>
      <c r="Q30" s="109" t="s">
        <v>61</v>
      </c>
      <c r="R30" s="110"/>
      <c r="S30" s="108">
        <v>6382</v>
      </c>
      <c r="T30" s="109">
        <v>5</v>
      </c>
      <c r="AI30" s="52"/>
      <c r="AJ30" s="52"/>
      <c r="AK30" s="52"/>
    </row>
    <row r="31" spans="1:37" s="15" customFormat="1" ht="11.25">
      <c r="A31" s="61"/>
      <c r="B31" s="74"/>
      <c r="C31" s="72"/>
      <c r="D31" s="108"/>
      <c r="E31" s="109"/>
      <c r="F31" s="110"/>
      <c r="G31" s="108"/>
      <c r="H31" s="109"/>
      <c r="I31" s="110"/>
      <c r="J31" s="108"/>
      <c r="K31" s="109"/>
      <c r="L31" s="110"/>
      <c r="M31" s="108"/>
      <c r="N31" s="109"/>
      <c r="O31" s="110"/>
      <c r="P31" s="108"/>
      <c r="Q31" s="109"/>
      <c r="R31" s="110"/>
      <c r="S31" s="108"/>
      <c r="T31" s="109"/>
      <c r="AI31" s="52"/>
      <c r="AJ31" s="52"/>
      <c r="AK31" s="52"/>
    </row>
    <row r="32" spans="1:37" s="15" customFormat="1" ht="11.25">
      <c r="A32" s="291">
        <v>2011</v>
      </c>
      <c r="B32" s="291"/>
      <c r="C32" s="53"/>
      <c r="D32" s="115"/>
      <c r="E32" s="116"/>
      <c r="F32" s="53"/>
      <c r="G32" s="115"/>
      <c r="H32" s="116"/>
      <c r="I32" s="53"/>
      <c r="J32" s="115"/>
      <c r="K32" s="116"/>
      <c r="L32" s="53"/>
      <c r="M32" s="115"/>
      <c r="N32" s="116"/>
      <c r="O32" s="53"/>
      <c r="P32" s="115"/>
      <c r="Q32" s="116"/>
      <c r="R32" s="53"/>
      <c r="S32" s="115"/>
      <c r="T32" s="116"/>
      <c r="U32" s="53"/>
      <c r="AI32" s="52"/>
      <c r="AJ32" s="52"/>
      <c r="AK32" s="52"/>
    </row>
    <row r="33" spans="1:37" s="64" customFormat="1" ht="11.25">
      <c r="A33" s="61"/>
      <c r="B33" s="61" t="s">
        <v>60</v>
      </c>
      <c r="C33" s="61"/>
      <c r="D33" s="117">
        <v>419399</v>
      </c>
      <c r="E33" s="118">
        <v>60</v>
      </c>
      <c r="F33" s="119"/>
      <c r="G33" s="117">
        <v>28712</v>
      </c>
      <c r="H33" s="118">
        <v>60</v>
      </c>
      <c r="I33" s="119"/>
      <c r="J33" s="117">
        <v>52506</v>
      </c>
      <c r="K33" s="118">
        <v>55</v>
      </c>
      <c r="L33" s="119"/>
      <c r="M33" s="117">
        <v>29554</v>
      </c>
      <c r="N33" s="118">
        <v>55</v>
      </c>
      <c r="O33" s="119"/>
      <c r="P33" s="117">
        <v>2004</v>
      </c>
      <c r="Q33" s="118">
        <v>58</v>
      </c>
      <c r="R33" s="119"/>
      <c r="S33" s="117">
        <v>596892</v>
      </c>
      <c r="T33" s="118">
        <v>59</v>
      </c>
      <c r="U33" s="15"/>
      <c r="AI33" s="65"/>
      <c r="AJ33" s="65"/>
      <c r="AK33" s="65"/>
    </row>
    <row r="34" spans="1:37" s="64" customFormat="1" ht="11.25">
      <c r="A34" s="61"/>
      <c r="B34" s="61"/>
      <c r="C34" s="61"/>
      <c r="D34" s="108"/>
      <c r="E34" s="109"/>
      <c r="F34" s="110"/>
      <c r="G34" s="108"/>
      <c r="H34" s="109"/>
      <c r="I34" s="110"/>
      <c r="J34" s="108"/>
      <c r="K34" s="109"/>
      <c r="L34" s="110"/>
      <c r="M34" s="108"/>
      <c r="N34" s="109"/>
      <c r="O34" s="110"/>
      <c r="P34" s="108"/>
      <c r="Q34" s="109"/>
      <c r="R34" s="110"/>
      <c r="S34" s="108"/>
      <c r="T34" s="109"/>
      <c r="U34" s="15"/>
      <c r="AI34" s="65"/>
      <c r="AJ34" s="65"/>
      <c r="AK34" s="65"/>
    </row>
    <row r="35" spans="1:37" s="15" customFormat="1" ht="11.25">
      <c r="A35" s="265" t="s">
        <v>627</v>
      </c>
      <c r="B35" s="69"/>
      <c r="C35" s="69"/>
      <c r="D35" s="108"/>
      <c r="E35" s="109"/>
      <c r="F35" s="110"/>
      <c r="G35" s="108"/>
      <c r="H35" s="109"/>
      <c r="I35" s="110"/>
      <c r="J35" s="108"/>
      <c r="K35" s="109"/>
      <c r="L35" s="110"/>
      <c r="M35" s="108"/>
      <c r="N35" s="109"/>
      <c r="O35" s="110"/>
      <c r="P35" s="108"/>
      <c r="Q35" s="109"/>
      <c r="R35" s="110"/>
      <c r="S35" s="108"/>
      <c r="T35" s="109"/>
      <c r="U35" s="64"/>
      <c r="AI35" s="52"/>
      <c r="AJ35" s="52"/>
      <c r="AK35" s="52"/>
    </row>
    <row r="36" spans="1:37" s="15" customFormat="1" ht="11.25">
      <c r="A36" s="61"/>
      <c r="B36" s="72" t="s">
        <v>19</v>
      </c>
      <c r="C36" s="72"/>
      <c r="D36" s="108">
        <v>379725</v>
      </c>
      <c r="E36" s="109">
        <v>64</v>
      </c>
      <c r="F36" s="110"/>
      <c r="G36" s="108">
        <v>25941</v>
      </c>
      <c r="H36" s="109">
        <v>64</v>
      </c>
      <c r="I36" s="110"/>
      <c r="J36" s="108">
        <v>46861</v>
      </c>
      <c r="K36" s="109">
        <v>59</v>
      </c>
      <c r="L36" s="110"/>
      <c r="M36" s="108">
        <v>25602</v>
      </c>
      <c r="N36" s="109">
        <v>61</v>
      </c>
      <c r="O36" s="110"/>
      <c r="P36" s="108">
        <v>1829</v>
      </c>
      <c r="Q36" s="109">
        <v>62</v>
      </c>
      <c r="R36" s="110"/>
      <c r="S36" s="108">
        <v>524337</v>
      </c>
      <c r="T36" s="109">
        <v>63</v>
      </c>
      <c r="AI36" s="52"/>
      <c r="AJ36" s="52">
        <v>2009</v>
      </c>
      <c r="AK36" s="52"/>
    </row>
    <row r="37" spans="1:37" s="15" customFormat="1" ht="11.25">
      <c r="A37" s="61"/>
      <c r="B37" s="72" t="s">
        <v>20</v>
      </c>
      <c r="C37" s="72"/>
      <c r="D37" s="108">
        <v>39674</v>
      </c>
      <c r="E37" s="109">
        <v>20</v>
      </c>
      <c r="F37" s="110"/>
      <c r="G37" s="108">
        <v>2771</v>
      </c>
      <c r="H37" s="109">
        <v>22</v>
      </c>
      <c r="I37" s="110"/>
      <c r="J37" s="108">
        <v>5645</v>
      </c>
      <c r="K37" s="109">
        <v>19</v>
      </c>
      <c r="L37" s="110"/>
      <c r="M37" s="108">
        <v>3952</v>
      </c>
      <c r="N37" s="109">
        <v>21</v>
      </c>
      <c r="O37" s="110"/>
      <c r="P37" s="108">
        <v>175</v>
      </c>
      <c r="Q37" s="109">
        <v>21</v>
      </c>
      <c r="R37" s="110"/>
      <c r="S37" s="108">
        <v>58612</v>
      </c>
      <c r="T37" s="109">
        <v>21</v>
      </c>
      <c r="AI37" s="52"/>
      <c r="AJ37" s="52">
        <v>2010</v>
      </c>
      <c r="AK37" s="52"/>
    </row>
    <row r="38" spans="1:37" s="15" customFormat="1" ht="11.25">
      <c r="A38" s="61"/>
      <c r="B38" s="73" t="s">
        <v>21</v>
      </c>
      <c r="C38" s="72"/>
      <c r="D38" s="108">
        <v>35216</v>
      </c>
      <c r="E38" s="109">
        <v>22</v>
      </c>
      <c r="F38" s="110"/>
      <c r="G38" s="108">
        <v>2437</v>
      </c>
      <c r="H38" s="109">
        <v>24</v>
      </c>
      <c r="I38" s="110"/>
      <c r="J38" s="108">
        <v>4996</v>
      </c>
      <c r="K38" s="109">
        <v>21</v>
      </c>
      <c r="L38" s="110"/>
      <c r="M38" s="108">
        <v>3444</v>
      </c>
      <c r="N38" s="109">
        <v>24</v>
      </c>
      <c r="O38" s="110"/>
      <c r="P38" s="108">
        <v>156</v>
      </c>
      <c r="Q38" s="109">
        <v>23</v>
      </c>
      <c r="R38" s="110"/>
      <c r="S38" s="108">
        <v>51924</v>
      </c>
      <c r="T38" s="109">
        <v>23</v>
      </c>
      <c r="AI38" s="52"/>
      <c r="AJ38" s="71">
        <v>2011</v>
      </c>
      <c r="AK38" s="52"/>
    </row>
    <row r="39" spans="1:37" s="15" customFormat="1" ht="11.25">
      <c r="A39" s="61"/>
      <c r="B39" s="74" t="s">
        <v>22</v>
      </c>
      <c r="C39" s="72"/>
      <c r="D39" s="108">
        <v>18398</v>
      </c>
      <c r="E39" s="109">
        <v>23</v>
      </c>
      <c r="F39" s="110"/>
      <c r="G39" s="108">
        <v>1327</v>
      </c>
      <c r="H39" s="109">
        <v>26</v>
      </c>
      <c r="I39" s="110"/>
      <c r="J39" s="108">
        <v>3026</v>
      </c>
      <c r="K39" s="109">
        <v>23</v>
      </c>
      <c r="L39" s="110"/>
      <c r="M39" s="108">
        <v>1796</v>
      </c>
      <c r="N39" s="109">
        <v>27</v>
      </c>
      <c r="O39" s="110"/>
      <c r="P39" s="108">
        <v>91</v>
      </c>
      <c r="Q39" s="109">
        <v>30</v>
      </c>
      <c r="R39" s="110"/>
      <c r="S39" s="108">
        <v>27733</v>
      </c>
      <c r="T39" s="109">
        <v>24</v>
      </c>
      <c r="AI39" s="52"/>
      <c r="AJ39" s="52"/>
      <c r="AK39" s="52"/>
    </row>
    <row r="40" spans="1:37" s="15" customFormat="1" ht="11.25">
      <c r="A40" s="61"/>
      <c r="B40" s="74" t="s">
        <v>23</v>
      </c>
      <c r="C40" s="72"/>
      <c r="D40" s="108">
        <v>16818</v>
      </c>
      <c r="E40" s="109">
        <v>22</v>
      </c>
      <c r="F40" s="110"/>
      <c r="G40" s="108">
        <v>1110</v>
      </c>
      <c r="H40" s="109">
        <v>22</v>
      </c>
      <c r="I40" s="110"/>
      <c r="J40" s="108">
        <v>1970</v>
      </c>
      <c r="K40" s="109">
        <v>19</v>
      </c>
      <c r="L40" s="110"/>
      <c r="M40" s="108">
        <v>1648</v>
      </c>
      <c r="N40" s="109">
        <v>21</v>
      </c>
      <c r="O40" s="110"/>
      <c r="P40" s="108">
        <v>65</v>
      </c>
      <c r="Q40" s="109">
        <v>14</v>
      </c>
      <c r="R40" s="110"/>
      <c r="S40" s="108">
        <v>24191</v>
      </c>
      <c r="T40" s="109">
        <v>21</v>
      </c>
      <c r="AI40" s="52"/>
      <c r="AJ40" s="52" t="e">
        <f>"SEN_by_Ethnicity_"&amp;#REF!</f>
        <v>#REF!</v>
      </c>
      <c r="AK40" s="52"/>
    </row>
    <row r="41" spans="1:37" s="15" customFormat="1" ht="11.25">
      <c r="A41" s="75"/>
      <c r="B41" s="76" t="s">
        <v>24</v>
      </c>
      <c r="C41" s="77"/>
      <c r="D41" s="111">
        <v>4458</v>
      </c>
      <c r="E41" s="112">
        <v>5</v>
      </c>
      <c r="F41" s="113"/>
      <c r="G41" s="111">
        <v>334</v>
      </c>
      <c r="H41" s="112">
        <v>5</v>
      </c>
      <c r="I41" s="113"/>
      <c r="J41" s="111">
        <v>649</v>
      </c>
      <c r="K41" s="112">
        <v>4</v>
      </c>
      <c r="L41" s="113"/>
      <c r="M41" s="111">
        <v>508</v>
      </c>
      <c r="N41" s="112">
        <v>3</v>
      </c>
      <c r="O41" s="113"/>
      <c r="P41" s="111">
        <v>19</v>
      </c>
      <c r="Q41" s="112">
        <v>5</v>
      </c>
      <c r="R41" s="113"/>
      <c r="S41" s="111">
        <v>6688</v>
      </c>
      <c r="T41" s="112">
        <v>5</v>
      </c>
      <c r="U41" s="60"/>
      <c r="AI41" s="52"/>
      <c r="AJ41" s="52"/>
      <c r="AK41" s="52"/>
    </row>
    <row r="42" spans="1:37" s="15" customFormat="1" ht="11.25">
      <c r="A42" s="61"/>
      <c r="B42" s="72"/>
      <c r="C42" s="72"/>
      <c r="D42" s="108"/>
      <c r="E42" s="110"/>
      <c r="F42" s="110"/>
      <c r="G42" s="108"/>
      <c r="H42" s="110"/>
      <c r="I42" s="110"/>
      <c r="J42" s="108"/>
      <c r="K42" s="110"/>
      <c r="L42" s="110"/>
      <c r="M42" s="108"/>
      <c r="N42" s="110"/>
      <c r="O42" s="110"/>
      <c r="P42" s="108"/>
      <c r="Q42" s="81"/>
      <c r="R42" s="81"/>
      <c r="S42" s="81"/>
      <c r="T42" s="86" t="s">
        <v>37</v>
      </c>
      <c r="AI42" s="52"/>
      <c r="AJ42" s="52" t="e">
        <f>IF(#REF!="6 or more points in each of the 7 scales of PSE and CLL",0,IF(#REF!="78 or more points across all scales",9,IF(#REF!="A good level of development",18)))</f>
        <v>#REF!</v>
      </c>
      <c r="AK42" s="52"/>
    </row>
    <row r="43" spans="1:36" s="92" customFormat="1" ht="11.25">
      <c r="A43" s="36" t="s">
        <v>38</v>
      </c>
      <c r="B43" s="87"/>
      <c r="C43" s="87"/>
      <c r="D43" s="87"/>
      <c r="E43" s="88"/>
      <c r="F43" s="88"/>
      <c r="G43" s="89"/>
      <c r="H43" s="89"/>
      <c r="I43" s="89"/>
      <c r="J43" s="89"/>
      <c r="K43" s="89"/>
      <c r="L43" s="89"/>
      <c r="M43" s="89"/>
      <c r="N43" s="89"/>
      <c r="O43" s="89"/>
      <c r="P43" s="89"/>
      <c r="Q43" s="90"/>
      <c r="R43" s="90"/>
      <c r="S43" s="90"/>
      <c r="T43" s="90"/>
      <c r="U43" s="90"/>
      <c r="V43" s="90"/>
      <c r="W43" s="90"/>
      <c r="X43" s="90"/>
      <c r="Y43" s="90"/>
      <c r="Z43" s="90"/>
      <c r="AA43" s="90"/>
      <c r="AB43" s="90"/>
      <c r="AC43" s="90"/>
      <c r="AD43" s="90"/>
      <c r="AE43" s="90"/>
      <c r="AF43" s="90"/>
      <c r="AG43" s="91"/>
      <c r="AJ43" s="114"/>
    </row>
    <row r="44" spans="1:37" ht="11.25">
      <c r="A44" s="36" t="s">
        <v>39</v>
      </c>
      <c r="B44" s="37"/>
      <c r="C44" s="37"/>
      <c r="D44" s="37"/>
      <c r="E44" s="37"/>
      <c r="F44" s="37"/>
      <c r="G44" s="37"/>
      <c r="H44" s="37"/>
      <c r="I44" s="37"/>
      <c r="J44" s="37"/>
      <c r="K44" s="37"/>
      <c r="L44" s="37"/>
      <c r="M44" s="37"/>
      <c r="N44" s="37"/>
      <c r="O44" s="37"/>
      <c r="AH44" s="48"/>
      <c r="AI44" s="9"/>
      <c r="AJ44" s="48" t="e">
        <f>IF(#REF!="Girls",0,IF(#REF!="Boys",1,IF(#REF!="All",2)))</f>
        <v>#REF!</v>
      </c>
      <c r="AK44" s="9"/>
    </row>
    <row r="45" spans="1:36" ht="11.25">
      <c r="A45" s="36" t="s">
        <v>57</v>
      </c>
      <c r="B45" s="93"/>
      <c r="C45" s="93"/>
      <c r="D45" s="93"/>
      <c r="E45" s="93"/>
      <c r="F45" s="93"/>
      <c r="G45" s="93"/>
      <c r="H45" s="94"/>
      <c r="I45" s="94"/>
      <c r="J45" s="94"/>
      <c r="K45" s="94"/>
      <c r="L45" s="94"/>
      <c r="M45" s="93"/>
      <c r="N45" s="93"/>
      <c r="O45" s="93"/>
      <c r="P45" s="93"/>
      <c r="Q45" s="15"/>
      <c r="R45" s="15"/>
      <c r="S45" s="15"/>
      <c r="T45" s="15"/>
      <c r="U45" s="93"/>
      <c r="V45" s="93"/>
      <c r="W45" s="95"/>
      <c r="AI45" s="9"/>
      <c r="AJ45" s="9"/>
    </row>
    <row r="46" spans="1:22" s="92" customFormat="1" ht="11.25">
      <c r="A46" s="87" t="s">
        <v>63</v>
      </c>
      <c r="B46" s="87"/>
      <c r="C46" s="87"/>
      <c r="D46" s="87"/>
      <c r="E46" s="88"/>
      <c r="F46" s="88"/>
      <c r="G46" s="88"/>
      <c r="H46" s="88"/>
      <c r="I46" s="88"/>
      <c r="J46" s="88"/>
      <c r="K46" s="88"/>
      <c r="L46" s="88"/>
      <c r="M46" s="24"/>
      <c r="N46" s="24"/>
      <c r="O46" s="24"/>
      <c r="P46" s="88"/>
      <c r="Q46" s="24"/>
      <c r="R46" s="24"/>
      <c r="S46" s="24"/>
      <c r="T46" s="24"/>
      <c r="U46" s="24"/>
      <c r="V46" s="24"/>
    </row>
    <row r="47" ht="11.25">
      <c r="A47" s="9" t="s">
        <v>629</v>
      </c>
    </row>
    <row r="49" spans="1:37" ht="11.25">
      <c r="A49" s="41" t="s">
        <v>43</v>
      </c>
      <c r="B49" s="36"/>
      <c r="C49" s="36"/>
      <c r="D49" s="36"/>
      <c r="E49" s="36"/>
      <c r="F49" s="36"/>
      <c r="G49" s="36"/>
      <c r="H49" s="36"/>
      <c r="I49" s="36"/>
      <c r="AA49" s="10"/>
      <c r="AI49" s="9"/>
      <c r="AJ49" s="9"/>
      <c r="AK49" s="9"/>
    </row>
    <row r="50" spans="1:37" ht="11.25">
      <c r="A50" s="36" t="s">
        <v>64</v>
      </c>
      <c r="B50" s="36"/>
      <c r="C50" s="93"/>
      <c r="D50" s="93"/>
      <c r="E50" s="93"/>
      <c r="F50" s="94"/>
      <c r="G50" s="94"/>
      <c r="H50" s="94"/>
      <c r="I50" s="93"/>
      <c r="J50" s="93"/>
      <c r="K50" s="93"/>
      <c r="L50" s="15"/>
      <c r="M50" s="15"/>
      <c r="N50" s="15"/>
      <c r="O50" s="93"/>
      <c r="P50" s="93"/>
      <c r="Q50" s="95"/>
      <c r="AE50" s="10"/>
      <c r="AI50" s="9"/>
      <c r="AJ50" s="9"/>
      <c r="AK50" s="9"/>
    </row>
  </sheetData>
  <sheetProtection/>
  <mergeCells count="11">
    <mergeCell ref="S8:T8"/>
    <mergeCell ref="A10:B10"/>
    <mergeCell ref="A21:B21"/>
    <mergeCell ref="A32:B32"/>
    <mergeCell ref="A2:D2"/>
    <mergeCell ref="A8:B9"/>
    <mergeCell ref="D8:E8"/>
    <mergeCell ref="G8:H8"/>
    <mergeCell ref="J8:K8"/>
    <mergeCell ref="M8:N8"/>
    <mergeCell ref="P8:Q8"/>
  </mergeCells>
  <dataValidations count="2">
    <dataValidation type="list" allowBlank="1" showInputMessage="1" showErrorMessage="1" sqref="IH5:IO5">
      <formula1>$AJ$6:$AJ$8</formula1>
    </dataValidation>
    <dataValidation type="list" allowBlank="1" showInputMessage="1" showErrorMessage="1" sqref="IH4">
      <formula1>$AJ$1:$AJ$3</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G179"/>
  <sheetViews>
    <sheetView zoomScalePageLayoutView="0" workbookViewId="0" topLeftCell="A1">
      <pane ySplit="9" topLeftCell="A10" activePane="bottomLeft" state="frozen"/>
      <selection pane="topLeft" activeCell="A1" sqref="A1"/>
      <selection pane="bottomLeft" activeCell="A10" sqref="A10"/>
    </sheetView>
  </sheetViews>
  <sheetFormatPr defaultColWidth="9.140625" defaultRowHeight="15"/>
  <cols>
    <col min="1" max="1" width="2.28125" style="92" customWidth="1"/>
    <col min="2" max="2" width="34.421875" style="92" customWidth="1"/>
    <col min="3" max="3" width="11.140625" style="92" customWidth="1"/>
    <col min="4" max="5" width="9.140625" style="92" customWidth="1"/>
    <col min="6" max="6" width="11.57421875" style="92" customWidth="1"/>
    <col min="7" max="7" width="9.00390625" style="92" customWidth="1"/>
    <col min="8" max="8" width="9.140625" style="92" customWidth="1"/>
    <col min="9" max="9" width="8.8515625" style="92" customWidth="1"/>
    <col min="10" max="14" width="9.140625" style="92" customWidth="1"/>
    <col min="15" max="15" width="9.140625" style="125" hidden="1" customWidth="1"/>
    <col min="16" max="27" width="9.140625" style="92" hidden="1" customWidth="1"/>
    <col min="28" max="33" width="9.140625" style="125" hidden="1" customWidth="1"/>
    <col min="34" max="16384" width="9.140625" style="92" customWidth="1"/>
  </cols>
  <sheetData>
    <row r="1" spans="1:33" s="121" customFormat="1" ht="12.75">
      <c r="A1" s="296" t="s">
        <v>90</v>
      </c>
      <c r="B1" s="296"/>
      <c r="C1" s="296"/>
      <c r="D1" s="296"/>
      <c r="E1" s="296"/>
      <c r="F1" s="296"/>
      <c r="G1" s="296"/>
      <c r="H1" s="296"/>
      <c r="I1" s="296"/>
      <c r="J1" s="296"/>
      <c r="K1" s="296"/>
      <c r="L1" s="296"/>
      <c r="M1" s="296"/>
      <c r="N1" s="296"/>
      <c r="O1" s="120"/>
      <c r="AB1" s="120" t="e">
        <f>IF(#REF!="Reading",37,IF(#REF!="Writing",76,IF(#REF!="Mathematics",115,IF(#REF!="Science",154))))</f>
        <v>#REF!</v>
      </c>
      <c r="AC1" s="120"/>
      <c r="AD1" s="120"/>
      <c r="AE1" s="120"/>
      <c r="AF1" s="120"/>
      <c r="AG1" s="120" t="e">
        <f>"Table5_EAL_"&amp;#REF!</f>
        <v>#REF!</v>
      </c>
    </row>
    <row r="2" spans="1:33" s="121" customFormat="1" ht="14.25">
      <c r="A2" s="122" t="s">
        <v>65</v>
      </c>
      <c r="B2" s="122"/>
      <c r="H2" s="123"/>
      <c r="I2" s="123"/>
      <c r="J2" s="123"/>
      <c r="K2" s="123"/>
      <c r="L2" s="123"/>
      <c r="M2" s="123"/>
      <c r="O2" s="120" t="s">
        <v>66</v>
      </c>
      <c r="AB2" s="120" t="e">
        <f>IF(#REF!="All",0,IF(#REF!="Boys",13,IF(#REF!="Girls",26)))</f>
        <v>#REF!</v>
      </c>
      <c r="AC2" s="120"/>
      <c r="AD2" s="120"/>
      <c r="AE2" s="120"/>
      <c r="AF2" s="120"/>
      <c r="AG2" s="120" t="e">
        <f>"Table5_ETH_"&amp;#REF!</f>
        <v>#REF!</v>
      </c>
    </row>
    <row r="3" spans="1:2" s="121" customFormat="1" ht="12.75">
      <c r="A3" s="122" t="s">
        <v>67</v>
      </c>
      <c r="B3" s="122"/>
    </row>
    <row r="4" spans="1:33" ht="12.75">
      <c r="A4" s="121" t="s">
        <v>68</v>
      </c>
      <c r="O4" s="92"/>
      <c r="AB4" s="92"/>
      <c r="AC4" s="92"/>
      <c r="AD4" s="92"/>
      <c r="AE4" s="92"/>
      <c r="AF4" s="92"/>
      <c r="AG4" s="92"/>
    </row>
    <row r="5" spans="15:33" ht="11.25">
      <c r="O5" s="92"/>
      <c r="AB5" s="92"/>
      <c r="AC5" s="92"/>
      <c r="AD5" s="92"/>
      <c r="AE5" s="92"/>
      <c r="AF5" s="92"/>
      <c r="AG5" s="92"/>
    </row>
    <row r="6" spans="15:33" ht="11.25">
      <c r="O6" s="92"/>
      <c r="AB6" s="92"/>
      <c r="AC6" s="92"/>
      <c r="AD6" s="92"/>
      <c r="AE6" s="92"/>
      <c r="AF6" s="92"/>
      <c r="AG6" s="92"/>
    </row>
    <row r="7" spans="8:33" ht="12.75">
      <c r="H7" s="124"/>
      <c r="I7" s="124"/>
      <c r="J7" s="124"/>
      <c r="K7" s="124"/>
      <c r="L7" s="124"/>
      <c r="M7" s="124"/>
      <c r="O7" s="125" t="s">
        <v>2</v>
      </c>
      <c r="W7" s="121"/>
      <c r="AG7" s="125" t="e">
        <f>"Table5_MONTH_"&amp;#REF!</f>
        <v>#REF!</v>
      </c>
    </row>
    <row r="8" spans="1:33" ht="11.25">
      <c r="A8" s="297" t="s">
        <v>79</v>
      </c>
      <c r="B8" s="297"/>
      <c r="C8" s="299" t="s">
        <v>69</v>
      </c>
      <c r="D8" s="301" t="s">
        <v>70</v>
      </c>
      <c r="E8" s="302"/>
      <c r="F8" s="302"/>
      <c r="G8" s="302"/>
      <c r="H8" s="302"/>
      <c r="I8" s="302"/>
      <c r="J8" s="302"/>
      <c r="K8" s="302"/>
      <c r="L8" s="302"/>
      <c r="M8" s="302"/>
      <c r="O8" s="125" t="s">
        <v>4</v>
      </c>
      <c r="AG8" s="125" t="e">
        <f>"Table5_PRIMARY_"&amp;#REF!</f>
        <v>#REF!</v>
      </c>
    </row>
    <row r="9" spans="1:33" ht="33.75">
      <c r="A9" s="298"/>
      <c r="B9" s="298"/>
      <c r="C9" s="300"/>
      <c r="D9" s="126" t="s">
        <v>80</v>
      </c>
      <c r="E9" s="126" t="s">
        <v>81</v>
      </c>
      <c r="F9" s="126" t="s">
        <v>82</v>
      </c>
      <c r="G9" s="126" t="s">
        <v>83</v>
      </c>
      <c r="H9" s="126" t="s">
        <v>84</v>
      </c>
      <c r="I9" s="126" t="s">
        <v>85</v>
      </c>
      <c r="J9" s="126" t="s">
        <v>86</v>
      </c>
      <c r="K9" s="127" t="s">
        <v>87</v>
      </c>
      <c r="L9" s="127" t="s">
        <v>88</v>
      </c>
      <c r="M9" s="127" t="s">
        <v>89</v>
      </c>
      <c r="AG9" s="125" t="e">
        <f>"Table5_FSM2_"&amp;#REF!</f>
        <v>#REF!</v>
      </c>
    </row>
    <row r="10" spans="1:15" ht="12.75" customHeight="1">
      <c r="A10" s="128"/>
      <c r="B10" s="24"/>
      <c r="C10" s="24"/>
      <c r="D10" s="24"/>
      <c r="E10" s="24"/>
      <c r="F10" s="24"/>
      <c r="G10" s="24"/>
      <c r="H10" s="24"/>
      <c r="I10" s="24"/>
      <c r="J10" s="24"/>
      <c r="K10" s="24"/>
      <c r="L10" s="24"/>
      <c r="M10" s="24"/>
      <c r="O10" s="129"/>
    </row>
    <row r="11" spans="1:15" ht="12.75" customHeight="1">
      <c r="A11" s="304">
        <v>2006</v>
      </c>
      <c r="B11" s="304"/>
      <c r="C11" s="135"/>
      <c r="D11" s="138"/>
      <c r="E11" s="138"/>
      <c r="F11" s="138"/>
      <c r="G11" s="138"/>
      <c r="H11" s="138"/>
      <c r="I11" s="138"/>
      <c r="J11" s="138"/>
      <c r="K11" s="138"/>
      <c r="L11" s="138"/>
      <c r="M11" s="138"/>
      <c r="O11" s="129"/>
    </row>
    <row r="12" spans="1:15" ht="12.75" customHeight="1">
      <c r="A12" s="139" t="s">
        <v>627</v>
      </c>
      <c r="B12" s="88"/>
      <c r="C12" s="135"/>
      <c r="D12" s="138"/>
      <c r="E12" s="138"/>
      <c r="F12" s="138"/>
      <c r="G12" s="138"/>
      <c r="H12" s="138"/>
      <c r="I12" s="138"/>
      <c r="J12" s="138"/>
      <c r="K12" s="138"/>
      <c r="L12" s="138"/>
      <c r="M12" s="138"/>
      <c r="O12" s="129"/>
    </row>
    <row r="13" spans="1:15" ht="12.75" customHeight="1">
      <c r="A13" s="128"/>
      <c r="B13" s="128" t="s">
        <v>19</v>
      </c>
      <c r="C13" s="130">
        <v>440405</v>
      </c>
      <c r="D13" s="131">
        <v>0</v>
      </c>
      <c r="E13" s="131">
        <v>0</v>
      </c>
      <c r="F13" s="131">
        <v>1</v>
      </c>
      <c r="G13" s="131">
        <v>5</v>
      </c>
      <c r="H13" s="131">
        <v>11</v>
      </c>
      <c r="I13" s="131">
        <v>24</v>
      </c>
      <c r="J13" s="131">
        <v>27</v>
      </c>
      <c r="K13" s="131">
        <v>31</v>
      </c>
      <c r="L13" s="131">
        <v>0</v>
      </c>
      <c r="M13" s="131">
        <v>94</v>
      </c>
      <c r="O13" s="129"/>
    </row>
    <row r="14" spans="1:15" ht="12.75" customHeight="1">
      <c r="A14" s="128"/>
      <c r="B14" s="128" t="s">
        <v>20</v>
      </c>
      <c r="C14" s="130">
        <v>116732</v>
      </c>
      <c r="D14" s="131">
        <v>0</v>
      </c>
      <c r="E14" s="131">
        <v>0</v>
      </c>
      <c r="F14" s="131">
        <v>14</v>
      </c>
      <c r="G14" s="131">
        <v>37</v>
      </c>
      <c r="H14" s="131">
        <v>22</v>
      </c>
      <c r="I14" s="131">
        <v>17</v>
      </c>
      <c r="J14" s="131">
        <v>7</v>
      </c>
      <c r="K14" s="131">
        <v>3</v>
      </c>
      <c r="L14" s="131">
        <v>0</v>
      </c>
      <c r="M14" s="131">
        <v>49</v>
      </c>
      <c r="O14" s="129"/>
    </row>
    <row r="15" spans="1:15" ht="12.75" customHeight="1">
      <c r="A15" s="128"/>
      <c r="B15" s="140" t="s">
        <v>21</v>
      </c>
      <c r="C15" s="135">
        <v>105778</v>
      </c>
      <c r="D15" s="136">
        <v>0</v>
      </c>
      <c r="E15" s="136">
        <v>0</v>
      </c>
      <c r="F15" s="136">
        <v>10</v>
      </c>
      <c r="G15" s="136">
        <v>38</v>
      </c>
      <c r="H15" s="136">
        <v>23</v>
      </c>
      <c r="I15" s="136">
        <v>17</v>
      </c>
      <c r="J15" s="136">
        <v>7</v>
      </c>
      <c r="K15" s="136">
        <v>3</v>
      </c>
      <c r="L15" s="136">
        <v>0</v>
      </c>
      <c r="M15" s="136">
        <v>51</v>
      </c>
      <c r="O15" s="129"/>
    </row>
    <row r="16" spans="1:15" ht="12.75" customHeight="1">
      <c r="A16" s="128"/>
      <c r="B16" s="141" t="s">
        <v>22</v>
      </c>
      <c r="C16" s="135">
        <v>73511</v>
      </c>
      <c r="D16" s="136">
        <v>0</v>
      </c>
      <c r="E16" s="136">
        <v>0</v>
      </c>
      <c r="F16" s="136">
        <v>7</v>
      </c>
      <c r="G16" s="136">
        <v>38</v>
      </c>
      <c r="H16" s="136">
        <v>26</v>
      </c>
      <c r="I16" s="136">
        <v>19</v>
      </c>
      <c r="J16" s="136">
        <v>7</v>
      </c>
      <c r="K16" s="136">
        <v>3</v>
      </c>
      <c r="L16" s="136">
        <v>0</v>
      </c>
      <c r="M16" s="136">
        <v>56</v>
      </c>
      <c r="O16" s="129"/>
    </row>
    <row r="17" spans="1:15" ht="12.75" customHeight="1">
      <c r="A17" s="128"/>
      <c r="B17" s="141" t="s">
        <v>23</v>
      </c>
      <c r="C17" s="135">
        <v>32267</v>
      </c>
      <c r="D17" s="136">
        <v>0</v>
      </c>
      <c r="E17" s="136">
        <v>0</v>
      </c>
      <c r="F17" s="136">
        <v>19</v>
      </c>
      <c r="G17" s="136">
        <v>40</v>
      </c>
      <c r="H17" s="136">
        <v>17</v>
      </c>
      <c r="I17" s="136">
        <v>13</v>
      </c>
      <c r="J17" s="136">
        <v>7</v>
      </c>
      <c r="K17" s="136">
        <v>4</v>
      </c>
      <c r="L17" s="136">
        <v>0</v>
      </c>
      <c r="M17" s="136">
        <v>40</v>
      </c>
      <c r="O17" s="129"/>
    </row>
    <row r="18" spans="1:15" ht="12.75" customHeight="1">
      <c r="A18" s="128"/>
      <c r="B18" s="140" t="s">
        <v>24</v>
      </c>
      <c r="C18" s="135">
        <v>10954</v>
      </c>
      <c r="D18" s="136">
        <v>0</v>
      </c>
      <c r="E18" s="136">
        <v>3</v>
      </c>
      <c r="F18" s="136">
        <v>48</v>
      </c>
      <c r="G18" s="136">
        <v>23</v>
      </c>
      <c r="H18" s="136">
        <v>10</v>
      </c>
      <c r="I18" s="136">
        <v>9</v>
      </c>
      <c r="J18" s="136">
        <v>5</v>
      </c>
      <c r="K18" s="136">
        <v>3</v>
      </c>
      <c r="L18" s="136">
        <v>0</v>
      </c>
      <c r="M18" s="136">
        <v>26</v>
      </c>
      <c r="O18" s="129"/>
    </row>
    <row r="19" spans="1:15" ht="12.75" customHeight="1">
      <c r="A19" s="128"/>
      <c r="B19" s="72" t="s">
        <v>71</v>
      </c>
      <c r="C19" s="135">
        <v>2627</v>
      </c>
      <c r="D19" s="136">
        <v>4</v>
      </c>
      <c r="E19" s="136">
        <v>5</v>
      </c>
      <c r="F19" s="136">
        <v>26</v>
      </c>
      <c r="G19" s="136">
        <v>17</v>
      </c>
      <c r="H19" s="136">
        <v>12</v>
      </c>
      <c r="I19" s="136">
        <v>14</v>
      </c>
      <c r="J19" s="136">
        <v>11</v>
      </c>
      <c r="K19" s="136">
        <v>11</v>
      </c>
      <c r="L19" s="136">
        <v>0</v>
      </c>
      <c r="M19" s="136">
        <v>48</v>
      </c>
      <c r="O19" s="129"/>
    </row>
    <row r="20" spans="1:15" ht="12.75" customHeight="1">
      <c r="A20" s="61"/>
      <c r="B20" s="61" t="s">
        <v>18</v>
      </c>
      <c r="C20" s="130">
        <v>559764</v>
      </c>
      <c r="D20" s="131">
        <v>0</v>
      </c>
      <c r="E20" s="131">
        <v>0</v>
      </c>
      <c r="F20" s="131">
        <v>3</v>
      </c>
      <c r="G20" s="131">
        <v>12</v>
      </c>
      <c r="H20" s="131">
        <v>13</v>
      </c>
      <c r="I20" s="131">
        <v>23</v>
      </c>
      <c r="J20" s="131">
        <v>23</v>
      </c>
      <c r="K20" s="131">
        <v>25</v>
      </c>
      <c r="L20" s="131">
        <v>0</v>
      </c>
      <c r="M20" s="131">
        <v>84</v>
      </c>
      <c r="O20" s="129"/>
    </row>
    <row r="21" spans="1:15" ht="12.75" customHeight="1">
      <c r="A21" s="61"/>
      <c r="B21" s="72"/>
      <c r="C21" s="20"/>
      <c r="D21" s="66"/>
      <c r="E21" s="66"/>
      <c r="F21" s="66"/>
      <c r="G21" s="66"/>
      <c r="H21" s="66"/>
      <c r="I21" s="66"/>
      <c r="J21" s="66"/>
      <c r="K21" s="66"/>
      <c r="L21" s="66"/>
      <c r="M21" s="66"/>
      <c r="O21" s="129"/>
    </row>
    <row r="22" spans="1:15" ht="12.75" customHeight="1">
      <c r="A22" s="142" t="s">
        <v>91</v>
      </c>
      <c r="B22" s="72"/>
      <c r="C22" s="20"/>
      <c r="D22" s="66"/>
      <c r="E22" s="66"/>
      <c r="F22" s="66"/>
      <c r="G22" s="66"/>
      <c r="H22" s="66"/>
      <c r="I22" s="66"/>
      <c r="J22" s="66"/>
      <c r="K22" s="66"/>
      <c r="L22" s="66"/>
      <c r="M22" s="66"/>
      <c r="O22" s="129"/>
    </row>
    <row r="23" spans="1:15" ht="12.75" customHeight="1">
      <c r="A23" s="61"/>
      <c r="B23" s="144" t="s">
        <v>25</v>
      </c>
      <c r="C23" s="20">
        <v>2676</v>
      </c>
      <c r="D23" s="66">
        <v>0</v>
      </c>
      <c r="E23" s="66">
        <v>0</v>
      </c>
      <c r="F23" s="66">
        <v>19</v>
      </c>
      <c r="G23" s="66">
        <v>47</v>
      </c>
      <c r="H23" s="66">
        <v>18</v>
      </c>
      <c r="I23" s="66">
        <v>10</v>
      </c>
      <c r="J23" s="66">
        <v>4</v>
      </c>
      <c r="K23" s="66">
        <v>1</v>
      </c>
      <c r="L23" s="66">
        <v>0</v>
      </c>
      <c r="M23" s="66">
        <v>33</v>
      </c>
      <c r="O23" s="129"/>
    </row>
    <row r="24" spans="1:15" ht="12.75" customHeight="1">
      <c r="A24" s="61"/>
      <c r="B24" s="144" t="s">
        <v>26</v>
      </c>
      <c r="C24" s="20">
        <v>10945</v>
      </c>
      <c r="D24" s="66">
        <v>0</v>
      </c>
      <c r="E24" s="66">
        <v>0</v>
      </c>
      <c r="F24" s="66">
        <v>29</v>
      </c>
      <c r="G24" s="66">
        <v>48</v>
      </c>
      <c r="H24" s="66">
        <v>13</v>
      </c>
      <c r="I24" s="66">
        <v>7</v>
      </c>
      <c r="J24" s="66">
        <v>2</v>
      </c>
      <c r="K24" s="66">
        <v>1</v>
      </c>
      <c r="L24" s="66">
        <v>0</v>
      </c>
      <c r="M24" s="66">
        <v>23</v>
      </c>
      <c r="O24" s="129"/>
    </row>
    <row r="25" spans="1:15" ht="12.75" customHeight="1">
      <c r="A25" s="61"/>
      <c r="B25" s="144" t="s">
        <v>27</v>
      </c>
      <c r="C25" s="20">
        <v>1730</v>
      </c>
      <c r="D25" s="66">
        <v>0</v>
      </c>
      <c r="E25" s="66">
        <v>3</v>
      </c>
      <c r="F25" s="66">
        <v>79</v>
      </c>
      <c r="G25" s="66">
        <v>12</v>
      </c>
      <c r="H25" s="66">
        <v>3</v>
      </c>
      <c r="I25" s="66">
        <v>2</v>
      </c>
      <c r="J25" s="66">
        <v>1</v>
      </c>
      <c r="K25" s="66">
        <v>0</v>
      </c>
      <c r="L25" s="66">
        <v>0</v>
      </c>
      <c r="M25" s="66">
        <v>5</v>
      </c>
      <c r="O25" s="129"/>
    </row>
    <row r="26" spans="1:15" ht="12.75" customHeight="1">
      <c r="A26" s="61"/>
      <c r="B26" s="144" t="s">
        <v>28</v>
      </c>
      <c r="C26" s="20">
        <v>562</v>
      </c>
      <c r="D26" s="66">
        <v>1</v>
      </c>
      <c r="E26" s="66">
        <v>7</v>
      </c>
      <c r="F26" s="66">
        <v>83</v>
      </c>
      <c r="G26" s="66">
        <v>5</v>
      </c>
      <c r="H26" s="66">
        <v>2</v>
      </c>
      <c r="I26" s="66">
        <v>1</v>
      </c>
      <c r="J26" s="66">
        <v>0</v>
      </c>
      <c r="K26" s="66">
        <v>0</v>
      </c>
      <c r="L26" s="66">
        <v>0</v>
      </c>
      <c r="M26" s="66">
        <v>4</v>
      </c>
      <c r="O26" s="129"/>
    </row>
    <row r="27" spans="1:15" ht="12.75" customHeight="1">
      <c r="A27" s="61"/>
      <c r="B27" s="144" t="s">
        <v>29</v>
      </c>
      <c r="C27" s="20">
        <v>7599</v>
      </c>
      <c r="D27" s="66">
        <v>0</v>
      </c>
      <c r="E27" s="66">
        <v>1</v>
      </c>
      <c r="F27" s="66">
        <v>16</v>
      </c>
      <c r="G27" s="66">
        <v>34</v>
      </c>
      <c r="H27" s="66">
        <v>17</v>
      </c>
      <c r="I27" s="66">
        <v>16</v>
      </c>
      <c r="J27" s="66">
        <v>11</v>
      </c>
      <c r="K27" s="66">
        <v>7</v>
      </c>
      <c r="L27" s="66">
        <v>0</v>
      </c>
      <c r="M27" s="66">
        <v>50</v>
      </c>
      <c r="O27" s="129"/>
    </row>
    <row r="28" spans="1:15" ht="12.75" customHeight="1">
      <c r="A28" s="61"/>
      <c r="B28" s="144" t="s">
        <v>30</v>
      </c>
      <c r="C28" s="20">
        <v>11309</v>
      </c>
      <c r="D28" s="66">
        <v>0</v>
      </c>
      <c r="E28" s="66">
        <v>0</v>
      </c>
      <c r="F28" s="66">
        <v>21</v>
      </c>
      <c r="G28" s="66">
        <v>36</v>
      </c>
      <c r="H28" s="66">
        <v>17</v>
      </c>
      <c r="I28" s="66">
        <v>14</v>
      </c>
      <c r="J28" s="66">
        <v>7</v>
      </c>
      <c r="K28" s="66">
        <v>3</v>
      </c>
      <c r="L28" s="66">
        <v>0</v>
      </c>
      <c r="M28" s="66">
        <v>42</v>
      </c>
      <c r="O28" s="129"/>
    </row>
    <row r="29" spans="1:15" ht="12.75" customHeight="1">
      <c r="A29" s="61"/>
      <c r="B29" s="144" t="s">
        <v>31</v>
      </c>
      <c r="C29" s="20">
        <v>921</v>
      </c>
      <c r="D29" s="66">
        <v>0</v>
      </c>
      <c r="E29" s="66">
        <v>0</v>
      </c>
      <c r="F29" s="66">
        <v>15</v>
      </c>
      <c r="G29" s="66">
        <v>27</v>
      </c>
      <c r="H29" s="66">
        <v>15</v>
      </c>
      <c r="I29" s="66">
        <v>22</v>
      </c>
      <c r="J29" s="66">
        <v>13</v>
      </c>
      <c r="K29" s="66">
        <v>8</v>
      </c>
      <c r="L29" s="66">
        <v>0</v>
      </c>
      <c r="M29" s="66">
        <v>58</v>
      </c>
      <c r="O29" s="129"/>
    </row>
    <row r="30" spans="1:15" ht="12.75" customHeight="1">
      <c r="A30" s="61"/>
      <c r="B30" s="144" t="s">
        <v>32</v>
      </c>
      <c r="C30" s="20">
        <v>555</v>
      </c>
      <c r="D30" s="66">
        <v>0</v>
      </c>
      <c r="E30" s="66">
        <v>1</v>
      </c>
      <c r="F30" s="66">
        <v>14</v>
      </c>
      <c r="G30" s="66">
        <v>26</v>
      </c>
      <c r="H30" s="66">
        <v>18</v>
      </c>
      <c r="I30" s="66">
        <v>19</v>
      </c>
      <c r="J30" s="66">
        <v>12</v>
      </c>
      <c r="K30" s="66">
        <v>11</v>
      </c>
      <c r="L30" s="66">
        <v>0</v>
      </c>
      <c r="M30" s="66">
        <v>59</v>
      </c>
      <c r="O30" s="129"/>
    </row>
    <row r="31" spans="1:15" ht="12.75" customHeight="1">
      <c r="A31" s="61"/>
      <c r="B31" s="144" t="s">
        <v>33</v>
      </c>
      <c r="C31" s="20">
        <v>83</v>
      </c>
      <c r="D31" s="66">
        <v>0</v>
      </c>
      <c r="E31" s="66">
        <v>1</v>
      </c>
      <c r="F31" s="66">
        <v>34</v>
      </c>
      <c r="G31" s="66">
        <v>25</v>
      </c>
      <c r="H31" s="66">
        <v>11</v>
      </c>
      <c r="I31" s="66">
        <v>14</v>
      </c>
      <c r="J31" s="66">
        <v>7</v>
      </c>
      <c r="K31" s="66">
        <v>7</v>
      </c>
      <c r="L31" s="66">
        <v>0</v>
      </c>
      <c r="M31" s="66">
        <v>40</v>
      </c>
      <c r="O31" s="129"/>
    </row>
    <row r="32" spans="1:15" ht="12.75" customHeight="1">
      <c r="A32" s="61"/>
      <c r="B32" s="144" t="s">
        <v>34</v>
      </c>
      <c r="C32" s="20">
        <v>1986</v>
      </c>
      <c r="D32" s="66">
        <v>1</v>
      </c>
      <c r="E32" s="66">
        <v>1</v>
      </c>
      <c r="F32" s="66">
        <v>23</v>
      </c>
      <c r="G32" s="66">
        <v>25</v>
      </c>
      <c r="H32" s="66">
        <v>14</v>
      </c>
      <c r="I32" s="66">
        <v>16</v>
      </c>
      <c r="J32" s="66">
        <v>12</v>
      </c>
      <c r="K32" s="66">
        <v>8</v>
      </c>
      <c r="L32" s="66">
        <v>0</v>
      </c>
      <c r="M32" s="66">
        <v>50</v>
      </c>
      <c r="O32" s="129"/>
    </row>
    <row r="33" spans="1:15" ht="12.75" customHeight="1">
      <c r="A33" s="61"/>
      <c r="B33" s="144" t="s">
        <v>35</v>
      </c>
      <c r="C33" s="20">
        <v>3185</v>
      </c>
      <c r="D33" s="66">
        <v>0</v>
      </c>
      <c r="E33" s="66">
        <v>2</v>
      </c>
      <c r="F33" s="66">
        <v>35</v>
      </c>
      <c r="G33" s="66">
        <v>20</v>
      </c>
      <c r="H33" s="66">
        <v>12</v>
      </c>
      <c r="I33" s="66">
        <v>14</v>
      </c>
      <c r="J33" s="66">
        <v>10</v>
      </c>
      <c r="K33" s="66">
        <v>6</v>
      </c>
      <c r="L33" s="66">
        <v>0</v>
      </c>
      <c r="M33" s="66">
        <v>42</v>
      </c>
      <c r="O33" s="129"/>
    </row>
    <row r="34" spans="1:15" ht="12.75" customHeight="1">
      <c r="A34" s="61"/>
      <c r="B34" s="144" t="s">
        <v>36</v>
      </c>
      <c r="C34" s="20">
        <v>1670</v>
      </c>
      <c r="D34" s="66">
        <v>1</v>
      </c>
      <c r="E34" s="66">
        <v>1</v>
      </c>
      <c r="F34" s="66">
        <v>20</v>
      </c>
      <c r="G34" s="66">
        <v>36</v>
      </c>
      <c r="H34" s="66">
        <v>15</v>
      </c>
      <c r="I34" s="66">
        <v>13</v>
      </c>
      <c r="J34" s="66">
        <v>8</v>
      </c>
      <c r="K34" s="66">
        <v>5</v>
      </c>
      <c r="L34" s="66">
        <v>0</v>
      </c>
      <c r="M34" s="66">
        <v>41</v>
      </c>
      <c r="O34" s="129"/>
    </row>
    <row r="35" spans="1:15" ht="12.75" customHeight="1">
      <c r="A35" s="61"/>
      <c r="B35" s="149" t="s">
        <v>92</v>
      </c>
      <c r="C35" s="17">
        <v>43221</v>
      </c>
      <c r="D35" s="62">
        <v>0</v>
      </c>
      <c r="E35" s="62">
        <v>1</v>
      </c>
      <c r="F35" s="62">
        <v>26</v>
      </c>
      <c r="G35" s="62">
        <v>36</v>
      </c>
      <c r="H35" s="62">
        <v>15</v>
      </c>
      <c r="I35" s="62">
        <v>12</v>
      </c>
      <c r="J35" s="62">
        <v>6</v>
      </c>
      <c r="K35" s="62">
        <v>4</v>
      </c>
      <c r="L35" s="62">
        <v>0</v>
      </c>
      <c r="M35" s="62">
        <v>37</v>
      </c>
      <c r="O35" s="129"/>
    </row>
    <row r="36" spans="1:15" ht="12.75" customHeight="1">
      <c r="A36" s="61"/>
      <c r="B36" s="72"/>
      <c r="C36" s="72"/>
      <c r="D36" s="72"/>
      <c r="E36" s="72"/>
      <c r="F36" s="72"/>
      <c r="G36" s="72"/>
      <c r="H36" s="72"/>
      <c r="I36" s="72"/>
      <c r="J36" s="72"/>
      <c r="K36" s="72"/>
      <c r="L36" s="72"/>
      <c r="M36" s="72"/>
      <c r="O36" s="129"/>
    </row>
    <row r="37" spans="1:15" ht="12.75" customHeight="1">
      <c r="A37" s="303">
        <v>2007</v>
      </c>
      <c r="B37" s="303"/>
      <c r="C37" s="20"/>
      <c r="D37" s="150"/>
      <c r="E37" s="150"/>
      <c r="F37" s="150"/>
      <c r="G37" s="150"/>
      <c r="H37" s="150"/>
      <c r="I37" s="150"/>
      <c r="J37" s="150"/>
      <c r="K37" s="150"/>
      <c r="L37" s="150"/>
      <c r="M37" s="150"/>
      <c r="O37" s="129"/>
    </row>
    <row r="38" spans="1:15" ht="12.75" customHeight="1">
      <c r="A38" s="139" t="s">
        <v>627</v>
      </c>
      <c r="B38" s="69"/>
      <c r="C38" s="20"/>
      <c r="D38" s="150"/>
      <c r="E38" s="150"/>
      <c r="F38" s="150"/>
      <c r="G38" s="150"/>
      <c r="H38" s="150"/>
      <c r="I38" s="150"/>
      <c r="J38" s="150"/>
      <c r="K38" s="150"/>
      <c r="L38" s="150"/>
      <c r="M38" s="150"/>
      <c r="O38" s="129"/>
    </row>
    <row r="39" spans="1:15" ht="12.75" customHeight="1">
      <c r="A39" s="61"/>
      <c r="B39" s="61" t="s">
        <v>19</v>
      </c>
      <c r="C39" s="17">
        <v>425304</v>
      </c>
      <c r="D39" s="62">
        <v>0</v>
      </c>
      <c r="E39" s="62">
        <v>0</v>
      </c>
      <c r="F39" s="62">
        <v>1</v>
      </c>
      <c r="G39" s="62">
        <v>6</v>
      </c>
      <c r="H39" s="62">
        <v>10</v>
      </c>
      <c r="I39" s="62">
        <v>23</v>
      </c>
      <c r="J39" s="62">
        <v>28</v>
      </c>
      <c r="K39" s="62">
        <v>32</v>
      </c>
      <c r="L39" s="62">
        <v>0</v>
      </c>
      <c r="M39" s="62">
        <v>94</v>
      </c>
      <c r="O39" s="129"/>
    </row>
    <row r="40" spans="1:15" ht="12.75" customHeight="1">
      <c r="A40" s="61"/>
      <c r="B40" s="61" t="s">
        <v>20</v>
      </c>
      <c r="C40" s="17">
        <v>117473</v>
      </c>
      <c r="D40" s="62">
        <v>0</v>
      </c>
      <c r="E40" s="62">
        <v>0</v>
      </c>
      <c r="F40" s="62">
        <v>13</v>
      </c>
      <c r="G40" s="62">
        <v>38</v>
      </c>
      <c r="H40" s="62">
        <v>21</v>
      </c>
      <c r="I40" s="62">
        <v>17</v>
      </c>
      <c r="J40" s="62">
        <v>7</v>
      </c>
      <c r="K40" s="62">
        <v>3</v>
      </c>
      <c r="L40" s="62">
        <v>0</v>
      </c>
      <c r="M40" s="62">
        <v>48</v>
      </c>
      <c r="O40" s="129"/>
    </row>
    <row r="41" spans="1:15" ht="12.75" customHeight="1">
      <c r="A41" s="61"/>
      <c r="B41" s="73" t="s">
        <v>21</v>
      </c>
      <c r="C41" s="20">
        <v>107270</v>
      </c>
      <c r="D41" s="66">
        <v>0</v>
      </c>
      <c r="E41" s="66">
        <v>0</v>
      </c>
      <c r="F41" s="66">
        <v>10</v>
      </c>
      <c r="G41" s="66">
        <v>40</v>
      </c>
      <c r="H41" s="66">
        <v>22</v>
      </c>
      <c r="I41" s="66">
        <v>17</v>
      </c>
      <c r="J41" s="66">
        <v>8</v>
      </c>
      <c r="K41" s="66">
        <v>4</v>
      </c>
      <c r="L41" s="66">
        <v>0</v>
      </c>
      <c r="M41" s="66">
        <v>51</v>
      </c>
      <c r="O41" s="129"/>
    </row>
    <row r="42" spans="1:15" ht="12.75" customHeight="1">
      <c r="A42" s="61"/>
      <c r="B42" s="74" t="s">
        <v>22</v>
      </c>
      <c r="C42" s="20">
        <v>73979</v>
      </c>
      <c r="D42" s="66">
        <v>0</v>
      </c>
      <c r="E42" s="66">
        <v>0</v>
      </c>
      <c r="F42" s="66">
        <v>6</v>
      </c>
      <c r="G42" s="66">
        <v>39</v>
      </c>
      <c r="H42" s="66">
        <v>25</v>
      </c>
      <c r="I42" s="66">
        <v>19</v>
      </c>
      <c r="J42" s="66">
        <v>8</v>
      </c>
      <c r="K42" s="66">
        <v>3</v>
      </c>
      <c r="L42" s="66">
        <v>0</v>
      </c>
      <c r="M42" s="66">
        <v>55</v>
      </c>
      <c r="O42" s="129"/>
    </row>
    <row r="43" spans="1:15" ht="12.75" customHeight="1">
      <c r="A43" s="61"/>
      <c r="B43" s="74" t="s">
        <v>23</v>
      </c>
      <c r="C43" s="20">
        <v>33291</v>
      </c>
      <c r="D43" s="66">
        <v>0</v>
      </c>
      <c r="E43" s="66">
        <v>0</v>
      </c>
      <c r="F43" s="66">
        <v>18</v>
      </c>
      <c r="G43" s="66">
        <v>41</v>
      </c>
      <c r="H43" s="66">
        <v>16</v>
      </c>
      <c r="I43" s="66">
        <v>13</v>
      </c>
      <c r="J43" s="66">
        <v>7</v>
      </c>
      <c r="K43" s="66">
        <v>4</v>
      </c>
      <c r="L43" s="66">
        <v>0</v>
      </c>
      <c r="M43" s="66">
        <v>40</v>
      </c>
      <c r="O43" s="129"/>
    </row>
    <row r="44" spans="1:15" ht="12.75" customHeight="1">
      <c r="A44" s="61"/>
      <c r="B44" s="73" t="s">
        <v>24</v>
      </c>
      <c r="C44" s="20">
        <v>10203</v>
      </c>
      <c r="D44" s="66">
        <v>0</v>
      </c>
      <c r="E44" s="66">
        <v>2</v>
      </c>
      <c r="F44" s="66">
        <v>50</v>
      </c>
      <c r="G44" s="66">
        <v>24</v>
      </c>
      <c r="H44" s="66">
        <v>8</v>
      </c>
      <c r="I44" s="66">
        <v>9</v>
      </c>
      <c r="J44" s="66">
        <v>5</v>
      </c>
      <c r="K44" s="66">
        <v>3</v>
      </c>
      <c r="L44" s="66">
        <v>0</v>
      </c>
      <c r="M44" s="66">
        <v>24</v>
      </c>
      <c r="O44" s="129"/>
    </row>
    <row r="45" spans="1:15" ht="12.75" customHeight="1">
      <c r="A45" s="61"/>
      <c r="B45" s="72" t="s">
        <v>71</v>
      </c>
      <c r="C45" s="20">
        <v>2508</v>
      </c>
      <c r="D45" s="66">
        <v>2</v>
      </c>
      <c r="E45" s="66">
        <v>6</v>
      </c>
      <c r="F45" s="66">
        <v>27</v>
      </c>
      <c r="G45" s="66">
        <v>19</v>
      </c>
      <c r="H45" s="66">
        <v>11</v>
      </c>
      <c r="I45" s="66">
        <v>13</v>
      </c>
      <c r="J45" s="66">
        <v>12</v>
      </c>
      <c r="K45" s="66">
        <v>10</v>
      </c>
      <c r="L45" s="66">
        <v>0</v>
      </c>
      <c r="M45" s="66">
        <v>46</v>
      </c>
      <c r="O45" s="129"/>
    </row>
    <row r="46" spans="1:15" ht="12.75" customHeight="1">
      <c r="A46" s="61"/>
      <c r="B46" s="61" t="s">
        <v>18</v>
      </c>
      <c r="C46" s="17">
        <v>545285</v>
      </c>
      <c r="D46" s="62">
        <v>0</v>
      </c>
      <c r="E46" s="62">
        <v>0</v>
      </c>
      <c r="F46" s="62">
        <v>3</v>
      </c>
      <c r="G46" s="62">
        <v>13</v>
      </c>
      <c r="H46" s="62">
        <v>13</v>
      </c>
      <c r="I46" s="62">
        <v>22</v>
      </c>
      <c r="J46" s="62">
        <v>24</v>
      </c>
      <c r="K46" s="62">
        <v>26</v>
      </c>
      <c r="L46" s="62">
        <v>0</v>
      </c>
      <c r="M46" s="62">
        <v>84</v>
      </c>
      <c r="O46" s="129"/>
    </row>
    <row r="47" spans="1:15" ht="12.75" customHeight="1">
      <c r="A47" s="61"/>
      <c r="B47" s="72"/>
      <c r="C47" s="20"/>
      <c r="D47" s="66"/>
      <c r="E47" s="66"/>
      <c r="F47" s="66"/>
      <c r="G47" s="66"/>
      <c r="H47" s="66"/>
      <c r="I47" s="66"/>
      <c r="J47" s="66"/>
      <c r="K47" s="66"/>
      <c r="L47" s="66"/>
      <c r="M47" s="66"/>
      <c r="O47" s="129"/>
    </row>
    <row r="48" spans="1:15" ht="12.75" customHeight="1">
      <c r="A48" s="142" t="s">
        <v>91</v>
      </c>
      <c r="B48" s="72"/>
      <c r="C48" s="20"/>
      <c r="D48" s="66"/>
      <c r="E48" s="66"/>
      <c r="F48" s="66"/>
      <c r="G48" s="66"/>
      <c r="H48" s="66"/>
      <c r="I48" s="66"/>
      <c r="J48" s="66"/>
      <c r="K48" s="66"/>
      <c r="L48" s="66"/>
      <c r="M48" s="66"/>
      <c r="O48" s="129"/>
    </row>
    <row r="49" spans="1:15" ht="12.75" customHeight="1">
      <c r="A49" s="61"/>
      <c r="B49" s="144" t="s">
        <v>25</v>
      </c>
      <c r="C49" s="20">
        <v>2687</v>
      </c>
      <c r="D49" s="66">
        <v>0</v>
      </c>
      <c r="E49" s="66">
        <v>0</v>
      </c>
      <c r="F49" s="66">
        <v>18</v>
      </c>
      <c r="G49" s="66">
        <v>48</v>
      </c>
      <c r="H49" s="66">
        <v>17</v>
      </c>
      <c r="I49" s="66">
        <v>10</v>
      </c>
      <c r="J49" s="66">
        <v>4</v>
      </c>
      <c r="K49" s="66">
        <v>2</v>
      </c>
      <c r="L49" s="66">
        <v>0</v>
      </c>
      <c r="M49" s="66">
        <v>34</v>
      </c>
      <c r="O49" s="129"/>
    </row>
    <row r="50" spans="1:15" ht="12.75" customHeight="1">
      <c r="A50" s="61"/>
      <c r="B50" s="144" t="s">
        <v>26</v>
      </c>
      <c r="C50" s="20">
        <v>10777</v>
      </c>
      <c r="D50" s="66">
        <v>0</v>
      </c>
      <c r="E50" s="66">
        <v>0</v>
      </c>
      <c r="F50" s="66">
        <v>28</v>
      </c>
      <c r="G50" s="66">
        <v>50</v>
      </c>
      <c r="H50" s="66">
        <v>13</v>
      </c>
      <c r="I50" s="66">
        <v>6</v>
      </c>
      <c r="J50" s="66">
        <v>2</v>
      </c>
      <c r="K50" s="66">
        <v>1</v>
      </c>
      <c r="L50" s="66">
        <v>0</v>
      </c>
      <c r="M50" s="66">
        <v>22</v>
      </c>
      <c r="O50" s="129"/>
    </row>
    <row r="51" spans="1:15" ht="12.75" customHeight="1">
      <c r="A51" s="61"/>
      <c r="B51" s="144" t="s">
        <v>27</v>
      </c>
      <c r="C51" s="20">
        <v>1533</v>
      </c>
      <c r="D51" s="66">
        <v>0</v>
      </c>
      <c r="E51" s="66">
        <v>3</v>
      </c>
      <c r="F51" s="66">
        <v>79</v>
      </c>
      <c r="G51" s="66">
        <v>13</v>
      </c>
      <c r="H51" s="66">
        <v>3</v>
      </c>
      <c r="I51" s="66">
        <v>1</v>
      </c>
      <c r="J51" s="66">
        <v>0</v>
      </c>
      <c r="K51" s="66">
        <v>0</v>
      </c>
      <c r="L51" s="66">
        <v>0</v>
      </c>
      <c r="M51" s="66">
        <v>5</v>
      </c>
      <c r="O51" s="129"/>
    </row>
    <row r="52" spans="1:15" ht="12.75" customHeight="1">
      <c r="A52" s="61"/>
      <c r="B52" s="144" t="s">
        <v>28</v>
      </c>
      <c r="C52" s="20">
        <v>602</v>
      </c>
      <c r="D52" s="66">
        <v>0</v>
      </c>
      <c r="E52" s="66">
        <v>4</v>
      </c>
      <c r="F52" s="66">
        <v>87</v>
      </c>
      <c r="G52" s="66">
        <v>5</v>
      </c>
      <c r="H52" s="66">
        <v>1</v>
      </c>
      <c r="I52" s="66">
        <v>1</v>
      </c>
      <c r="J52" s="66">
        <v>1</v>
      </c>
      <c r="K52" s="66">
        <v>0</v>
      </c>
      <c r="L52" s="66">
        <v>0</v>
      </c>
      <c r="M52" s="66">
        <v>4</v>
      </c>
      <c r="O52" s="129"/>
    </row>
    <row r="53" spans="1:15" ht="12.75" customHeight="1">
      <c r="A53" s="61"/>
      <c r="B53" s="144" t="s">
        <v>29</v>
      </c>
      <c r="C53" s="20">
        <v>7759</v>
      </c>
      <c r="D53" s="66">
        <v>0</v>
      </c>
      <c r="E53" s="66">
        <v>0</v>
      </c>
      <c r="F53" s="66">
        <v>15</v>
      </c>
      <c r="G53" s="66">
        <v>34</v>
      </c>
      <c r="H53" s="66">
        <v>17</v>
      </c>
      <c r="I53" s="66">
        <v>17</v>
      </c>
      <c r="J53" s="66">
        <v>11</v>
      </c>
      <c r="K53" s="66">
        <v>7</v>
      </c>
      <c r="L53" s="66">
        <v>0</v>
      </c>
      <c r="M53" s="66">
        <v>51</v>
      </c>
      <c r="O53" s="129"/>
    </row>
    <row r="54" spans="1:15" ht="12.75" customHeight="1">
      <c r="A54" s="61"/>
      <c r="B54" s="144" t="s">
        <v>30</v>
      </c>
      <c r="C54" s="20">
        <v>11830</v>
      </c>
      <c r="D54" s="66">
        <v>0</v>
      </c>
      <c r="E54" s="66">
        <v>0</v>
      </c>
      <c r="F54" s="66">
        <v>21</v>
      </c>
      <c r="G54" s="66">
        <v>38</v>
      </c>
      <c r="H54" s="66">
        <v>16</v>
      </c>
      <c r="I54" s="66">
        <v>14</v>
      </c>
      <c r="J54" s="66">
        <v>7</v>
      </c>
      <c r="K54" s="66">
        <v>3</v>
      </c>
      <c r="L54" s="66">
        <v>0</v>
      </c>
      <c r="M54" s="66">
        <v>40</v>
      </c>
      <c r="O54" s="129"/>
    </row>
    <row r="55" spans="1:15" ht="12.75" customHeight="1">
      <c r="A55" s="61"/>
      <c r="B55" s="144" t="s">
        <v>31</v>
      </c>
      <c r="C55" s="20">
        <v>928</v>
      </c>
      <c r="D55" s="66">
        <v>0</v>
      </c>
      <c r="E55" s="66">
        <v>0</v>
      </c>
      <c r="F55" s="66">
        <v>17</v>
      </c>
      <c r="G55" s="66">
        <v>27</v>
      </c>
      <c r="H55" s="66">
        <v>15</v>
      </c>
      <c r="I55" s="66">
        <v>21</v>
      </c>
      <c r="J55" s="66">
        <v>11</v>
      </c>
      <c r="K55" s="66">
        <v>9</v>
      </c>
      <c r="L55" s="66">
        <v>0</v>
      </c>
      <c r="M55" s="66">
        <v>56</v>
      </c>
      <c r="O55" s="129"/>
    </row>
    <row r="56" spans="1:15" ht="12.75" customHeight="1">
      <c r="A56" s="61"/>
      <c r="B56" s="144" t="s">
        <v>32</v>
      </c>
      <c r="C56" s="20">
        <v>587</v>
      </c>
      <c r="D56" s="66">
        <v>0</v>
      </c>
      <c r="E56" s="66">
        <v>1</v>
      </c>
      <c r="F56" s="66">
        <v>13</v>
      </c>
      <c r="G56" s="66">
        <v>24</v>
      </c>
      <c r="H56" s="66">
        <v>15</v>
      </c>
      <c r="I56" s="66">
        <v>19</v>
      </c>
      <c r="J56" s="66">
        <v>15</v>
      </c>
      <c r="K56" s="66">
        <v>13</v>
      </c>
      <c r="L56" s="66">
        <v>0</v>
      </c>
      <c r="M56" s="66">
        <v>62</v>
      </c>
      <c r="O56" s="129"/>
    </row>
    <row r="57" spans="1:15" ht="12.75" customHeight="1">
      <c r="A57" s="61"/>
      <c r="B57" s="144" t="s">
        <v>33</v>
      </c>
      <c r="C57" s="20">
        <v>92</v>
      </c>
      <c r="D57" s="66">
        <v>0</v>
      </c>
      <c r="E57" s="66">
        <v>2</v>
      </c>
      <c r="F57" s="66">
        <v>34</v>
      </c>
      <c r="G57" s="66">
        <v>28</v>
      </c>
      <c r="H57" s="66">
        <v>13</v>
      </c>
      <c r="I57" s="66">
        <v>12</v>
      </c>
      <c r="J57" s="66">
        <v>4</v>
      </c>
      <c r="K57" s="66">
        <v>7</v>
      </c>
      <c r="L57" s="66">
        <v>0</v>
      </c>
      <c r="M57" s="66">
        <v>36</v>
      </c>
      <c r="O57" s="129"/>
    </row>
    <row r="58" spans="1:15" ht="12.75" customHeight="1">
      <c r="A58" s="61"/>
      <c r="B58" s="144" t="s">
        <v>34</v>
      </c>
      <c r="C58" s="20">
        <v>1889</v>
      </c>
      <c r="D58" s="66">
        <v>0</v>
      </c>
      <c r="E58" s="66">
        <v>1</v>
      </c>
      <c r="F58" s="66">
        <v>23</v>
      </c>
      <c r="G58" s="66">
        <v>26</v>
      </c>
      <c r="H58" s="66">
        <v>12</v>
      </c>
      <c r="I58" s="66">
        <v>16</v>
      </c>
      <c r="J58" s="66">
        <v>12</v>
      </c>
      <c r="K58" s="66">
        <v>9</v>
      </c>
      <c r="L58" s="66">
        <v>0</v>
      </c>
      <c r="M58" s="66">
        <v>49</v>
      </c>
      <c r="O58" s="129"/>
    </row>
    <row r="59" spans="1:15" ht="12.75" customHeight="1">
      <c r="A59" s="61"/>
      <c r="B59" s="144" t="s">
        <v>35</v>
      </c>
      <c r="C59" s="20">
        <v>3282</v>
      </c>
      <c r="D59" s="66">
        <v>0</v>
      </c>
      <c r="E59" s="66">
        <v>1</v>
      </c>
      <c r="F59" s="66">
        <v>37</v>
      </c>
      <c r="G59" s="66">
        <v>22</v>
      </c>
      <c r="H59" s="66">
        <v>11</v>
      </c>
      <c r="I59" s="66">
        <v>14</v>
      </c>
      <c r="J59" s="66">
        <v>9</v>
      </c>
      <c r="K59" s="66">
        <v>7</v>
      </c>
      <c r="L59" s="66">
        <v>0</v>
      </c>
      <c r="M59" s="66">
        <v>40</v>
      </c>
      <c r="O59" s="129"/>
    </row>
    <row r="60" spans="1:15" ht="12.75" customHeight="1">
      <c r="A60" s="61"/>
      <c r="B60" s="144" t="s">
        <v>36</v>
      </c>
      <c r="C60" s="20">
        <v>1528</v>
      </c>
      <c r="D60" s="66">
        <v>0</v>
      </c>
      <c r="E60" s="66">
        <v>0</v>
      </c>
      <c r="F60" s="66">
        <v>21</v>
      </c>
      <c r="G60" s="66">
        <v>35</v>
      </c>
      <c r="H60" s="66">
        <v>15</v>
      </c>
      <c r="I60" s="66">
        <v>12</v>
      </c>
      <c r="J60" s="66">
        <v>10</v>
      </c>
      <c r="K60" s="66">
        <v>6</v>
      </c>
      <c r="L60" s="66">
        <v>0</v>
      </c>
      <c r="M60" s="66">
        <v>43</v>
      </c>
      <c r="O60" s="129"/>
    </row>
    <row r="61" spans="1:15" ht="12.75" customHeight="1">
      <c r="A61" s="61"/>
      <c r="B61" s="149" t="s">
        <v>92</v>
      </c>
      <c r="C61" s="17">
        <v>43494</v>
      </c>
      <c r="D61" s="62">
        <v>0</v>
      </c>
      <c r="E61" s="62">
        <v>1</v>
      </c>
      <c r="F61" s="62">
        <v>26</v>
      </c>
      <c r="G61" s="62">
        <v>37</v>
      </c>
      <c r="H61" s="62">
        <v>14</v>
      </c>
      <c r="I61" s="62">
        <v>12</v>
      </c>
      <c r="J61" s="62">
        <v>7</v>
      </c>
      <c r="K61" s="62">
        <v>4</v>
      </c>
      <c r="L61" s="62">
        <v>0</v>
      </c>
      <c r="M61" s="62">
        <v>37</v>
      </c>
      <c r="O61" s="129"/>
    </row>
    <row r="62" spans="1:15" ht="12.75" customHeight="1">
      <c r="A62" s="61"/>
      <c r="B62" s="72"/>
      <c r="C62" s="72"/>
      <c r="D62" s="72"/>
      <c r="E62" s="72"/>
      <c r="F62" s="72"/>
      <c r="G62" s="72"/>
      <c r="H62" s="72"/>
      <c r="I62" s="72"/>
      <c r="J62" s="72"/>
      <c r="K62" s="72"/>
      <c r="L62" s="72"/>
      <c r="M62" s="72"/>
      <c r="O62" s="129"/>
    </row>
    <row r="63" spans="1:15" ht="12.75" customHeight="1">
      <c r="A63" s="303">
        <v>2008</v>
      </c>
      <c r="B63" s="303"/>
      <c r="C63" s="20"/>
      <c r="D63" s="150"/>
      <c r="E63" s="150"/>
      <c r="F63" s="150"/>
      <c r="G63" s="150"/>
      <c r="H63" s="150"/>
      <c r="I63" s="150"/>
      <c r="J63" s="150"/>
      <c r="K63" s="150"/>
      <c r="L63" s="150"/>
      <c r="M63" s="150"/>
      <c r="O63" s="129"/>
    </row>
    <row r="64" spans="1:15" ht="12.75" customHeight="1">
      <c r="A64" s="139" t="s">
        <v>627</v>
      </c>
      <c r="B64" s="69"/>
      <c r="C64" s="20"/>
      <c r="D64" s="150"/>
      <c r="E64" s="150"/>
      <c r="F64" s="150"/>
      <c r="G64" s="150"/>
      <c r="H64" s="150"/>
      <c r="I64" s="150"/>
      <c r="J64" s="150"/>
      <c r="K64" s="150"/>
      <c r="L64" s="150"/>
      <c r="M64" s="150"/>
      <c r="O64" s="129"/>
    </row>
    <row r="65" spans="1:15" ht="12.75" customHeight="1">
      <c r="A65" s="61"/>
      <c r="B65" s="61" t="s">
        <v>19</v>
      </c>
      <c r="C65" s="17">
        <v>414867</v>
      </c>
      <c r="D65" s="62">
        <v>0</v>
      </c>
      <c r="E65" s="62">
        <v>0</v>
      </c>
      <c r="F65" s="62">
        <v>1</v>
      </c>
      <c r="G65" s="62">
        <v>6</v>
      </c>
      <c r="H65" s="62">
        <v>10</v>
      </c>
      <c r="I65" s="62">
        <v>23</v>
      </c>
      <c r="J65" s="62">
        <v>29</v>
      </c>
      <c r="K65" s="62">
        <v>31</v>
      </c>
      <c r="L65" s="62">
        <v>0</v>
      </c>
      <c r="M65" s="62">
        <v>94</v>
      </c>
      <c r="O65" s="129"/>
    </row>
    <row r="66" spans="1:15" ht="12.75" customHeight="1">
      <c r="A66" s="61"/>
      <c r="B66" s="61" t="s">
        <v>20</v>
      </c>
      <c r="C66" s="17">
        <v>118410</v>
      </c>
      <c r="D66" s="62">
        <v>0</v>
      </c>
      <c r="E66" s="62">
        <v>0</v>
      </c>
      <c r="F66" s="62">
        <v>12</v>
      </c>
      <c r="G66" s="62">
        <v>38</v>
      </c>
      <c r="H66" s="62">
        <v>21</v>
      </c>
      <c r="I66" s="62">
        <v>17</v>
      </c>
      <c r="J66" s="62">
        <v>8</v>
      </c>
      <c r="K66" s="62">
        <v>4</v>
      </c>
      <c r="L66" s="62">
        <v>0</v>
      </c>
      <c r="M66" s="62">
        <v>50</v>
      </c>
      <c r="O66" s="129"/>
    </row>
    <row r="67" spans="1:15" ht="12.75" customHeight="1">
      <c r="A67" s="61"/>
      <c r="B67" s="73" t="s">
        <v>21</v>
      </c>
      <c r="C67" s="20">
        <v>108517</v>
      </c>
      <c r="D67" s="66">
        <v>0</v>
      </c>
      <c r="E67" s="66">
        <v>0</v>
      </c>
      <c r="F67" s="66">
        <v>9</v>
      </c>
      <c r="G67" s="66">
        <v>39</v>
      </c>
      <c r="H67" s="66">
        <v>22</v>
      </c>
      <c r="I67" s="66">
        <v>18</v>
      </c>
      <c r="J67" s="66">
        <v>8</v>
      </c>
      <c r="K67" s="66">
        <v>4</v>
      </c>
      <c r="L67" s="66">
        <v>0</v>
      </c>
      <c r="M67" s="66">
        <v>52</v>
      </c>
      <c r="O67" s="129"/>
    </row>
    <row r="68" spans="1:15" ht="12.75" customHeight="1">
      <c r="A68" s="61"/>
      <c r="B68" s="74" t="s">
        <v>22</v>
      </c>
      <c r="C68" s="20">
        <v>73675</v>
      </c>
      <c r="D68" s="66">
        <v>0</v>
      </c>
      <c r="E68" s="66">
        <v>0</v>
      </c>
      <c r="F68" s="66">
        <v>5</v>
      </c>
      <c r="G68" s="66">
        <v>38</v>
      </c>
      <c r="H68" s="66">
        <v>25</v>
      </c>
      <c r="I68" s="66">
        <v>20</v>
      </c>
      <c r="J68" s="66">
        <v>9</v>
      </c>
      <c r="K68" s="66">
        <v>3</v>
      </c>
      <c r="L68" s="66">
        <v>0</v>
      </c>
      <c r="M68" s="66">
        <v>57</v>
      </c>
      <c r="O68" s="129"/>
    </row>
    <row r="69" spans="1:15" ht="12.75" customHeight="1">
      <c r="A69" s="61"/>
      <c r="B69" s="74" t="s">
        <v>23</v>
      </c>
      <c r="C69" s="20">
        <v>34842</v>
      </c>
      <c r="D69" s="66">
        <v>0</v>
      </c>
      <c r="E69" s="66">
        <v>0</v>
      </c>
      <c r="F69" s="66">
        <v>16</v>
      </c>
      <c r="G69" s="66">
        <v>41</v>
      </c>
      <c r="H69" s="66">
        <v>17</v>
      </c>
      <c r="I69" s="66">
        <v>13</v>
      </c>
      <c r="J69" s="66">
        <v>8</v>
      </c>
      <c r="K69" s="66">
        <v>4</v>
      </c>
      <c r="L69" s="66">
        <v>0</v>
      </c>
      <c r="M69" s="66">
        <v>42</v>
      </c>
      <c r="O69" s="129"/>
    </row>
    <row r="70" spans="1:15" ht="12.75" customHeight="1">
      <c r="A70" s="61"/>
      <c r="B70" s="73" t="s">
        <v>24</v>
      </c>
      <c r="C70" s="20">
        <v>9893</v>
      </c>
      <c r="D70" s="66">
        <v>0</v>
      </c>
      <c r="E70" s="66">
        <v>1</v>
      </c>
      <c r="F70" s="66">
        <v>52</v>
      </c>
      <c r="G70" s="66">
        <v>23</v>
      </c>
      <c r="H70" s="66">
        <v>8</v>
      </c>
      <c r="I70" s="66">
        <v>8</v>
      </c>
      <c r="J70" s="66">
        <v>5</v>
      </c>
      <c r="K70" s="66">
        <v>3</v>
      </c>
      <c r="L70" s="66">
        <v>0</v>
      </c>
      <c r="M70" s="66">
        <v>23</v>
      </c>
      <c r="O70" s="129"/>
    </row>
    <row r="71" spans="1:15" ht="12.75" customHeight="1">
      <c r="A71" s="61"/>
      <c r="B71" s="72" t="s">
        <v>71</v>
      </c>
      <c r="C71" s="20">
        <v>2499</v>
      </c>
      <c r="D71" s="66">
        <v>5</v>
      </c>
      <c r="E71" s="66">
        <v>3</v>
      </c>
      <c r="F71" s="66">
        <v>28</v>
      </c>
      <c r="G71" s="66">
        <v>19</v>
      </c>
      <c r="H71" s="66">
        <v>10</v>
      </c>
      <c r="I71" s="66">
        <v>14</v>
      </c>
      <c r="J71" s="66">
        <v>10</v>
      </c>
      <c r="K71" s="66">
        <v>10</v>
      </c>
      <c r="L71" s="66">
        <v>0</v>
      </c>
      <c r="M71" s="66">
        <v>45</v>
      </c>
      <c r="O71" s="129"/>
    </row>
    <row r="72" spans="1:15" ht="12.75" customHeight="1">
      <c r="A72" s="61"/>
      <c r="B72" s="61" t="s">
        <v>18</v>
      </c>
      <c r="C72" s="17">
        <v>535776</v>
      </c>
      <c r="D72" s="62">
        <v>0</v>
      </c>
      <c r="E72" s="62">
        <v>0</v>
      </c>
      <c r="F72" s="62">
        <v>3</v>
      </c>
      <c r="G72" s="62">
        <v>13</v>
      </c>
      <c r="H72" s="62">
        <v>13</v>
      </c>
      <c r="I72" s="62">
        <v>22</v>
      </c>
      <c r="J72" s="62">
        <v>24</v>
      </c>
      <c r="K72" s="62">
        <v>25</v>
      </c>
      <c r="L72" s="62">
        <v>0</v>
      </c>
      <c r="M72" s="62">
        <v>84</v>
      </c>
      <c r="O72" s="129"/>
    </row>
    <row r="73" spans="1:15" ht="12.75" customHeight="1">
      <c r="A73" s="61"/>
      <c r="B73" s="72"/>
      <c r="C73" s="20"/>
      <c r="D73" s="66"/>
      <c r="E73" s="66"/>
      <c r="F73" s="66"/>
      <c r="G73" s="66"/>
      <c r="H73" s="66"/>
      <c r="I73" s="66"/>
      <c r="J73" s="66"/>
      <c r="K73" s="66"/>
      <c r="L73" s="66"/>
      <c r="M73" s="66"/>
      <c r="O73" s="129"/>
    </row>
    <row r="74" spans="1:15" ht="12.75" customHeight="1">
      <c r="A74" s="142" t="s">
        <v>91</v>
      </c>
      <c r="B74" s="72"/>
      <c r="C74" s="20"/>
      <c r="D74" s="66"/>
      <c r="E74" s="66"/>
      <c r="F74" s="66"/>
      <c r="G74" s="66"/>
      <c r="H74" s="66"/>
      <c r="I74" s="66"/>
      <c r="J74" s="66"/>
      <c r="K74" s="66"/>
      <c r="L74" s="66"/>
      <c r="M74" s="66"/>
      <c r="O74" s="129"/>
    </row>
    <row r="75" spans="1:15" ht="12.75" customHeight="1">
      <c r="A75" s="61"/>
      <c r="B75" s="144" t="s">
        <v>25</v>
      </c>
      <c r="C75" s="20">
        <v>2780</v>
      </c>
      <c r="D75" s="66">
        <v>0</v>
      </c>
      <c r="E75" s="66">
        <v>0</v>
      </c>
      <c r="F75" s="66">
        <v>17</v>
      </c>
      <c r="G75" s="66">
        <v>48</v>
      </c>
      <c r="H75" s="66">
        <v>19</v>
      </c>
      <c r="I75" s="66">
        <v>11</v>
      </c>
      <c r="J75" s="66">
        <v>4</v>
      </c>
      <c r="K75" s="66">
        <v>2</v>
      </c>
      <c r="L75" s="66">
        <v>0</v>
      </c>
      <c r="M75" s="66">
        <v>36</v>
      </c>
      <c r="O75" s="129"/>
    </row>
    <row r="76" spans="1:15" ht="12.75" customHeight="1">
      <c r="A76" s="61"/>
      <c r="B76" s="144" t="s">
        <v>26</v>
      </c>
      <c r="C76" s="20">
        <v>10622</v>
      </c>
      <c r="D76" s="66">
        <v>0</v>
      </c>
      <c r="E76" s="66">
        <v>0</v>
      </c>
      <c r="F76" s="66">
        <v>25</v>
      </c>
      <c r="G76" s="66">
        <v>51</v>
      </c>
      <c r="H76" s="66">
        <v>14</v>
      </c>
      <c r="I76" s="66">
        <v>7</v>
      </c>
      <c r="J76" s="66">
        <v>2</v>
      </c>
      <c r="K76" s="66">
        <v>1</v>
      </c>
      <c r="L76" s="66">
        <v>0</v>
      </c>
      <c r="M76" s="66">
        <v>25</v>
      </c>
      <c r="O76" s="129"/>
    </row>
    <row r="77" spans="1:15" ht="12.75" customHeight="1">
      <c r="A77" s="61"/>
      <c r="B77" s="144" t="s">
        <v>27</v>
      </c>
      <c r="C77" s="20">
        <v>1592</v>
      </c>
      <c r="D77" s="66">
        <v>0</v>
      </c>
      <c r="E77" s="66">
        <v>2</v>
      </c>
      <c r="F77" s="66">
        <v>79</v>
      </c>
      <c r="G77" s="66">
        <v>14</v>
      </c>
      <c r="H77" s="66">
        <v>3</v>
      </c>
      <c r="I77" s="66">
        <v>2</v>
      </c>
      <c r="J77" s="66">
        <v>0</v>
      </c>
      <c r="K77" s="66">
        <v>0</v>
      </c>
      <c r="L77" s="66">
        <v>0</v>
      </c>
      <c r="M77" s="66">
        <v>5</v>
      </c>
      <c r="O77" s="129"/>
    </row>
    <row r="78" spans="1:15" ht="12.75" customHeight="1">
      <c r="A78" s="61"/>
      <c r="B78" s="144" t="s">
        <v>28</v>
      </c>
      <c r="C78" s="20">
        <v>631</v>
      </c>
      <c r="D78" s="66">
        <v>1</v>
      </c>
      <c r="E78" s="66">
        <v>2</v>
      </c>
      <c r="F78" s="66">
        <v>88</v>
      </c>
      <c r="G78" s="66">
        <v>6</v>
      </c>
      <c r="H78" s="66">
        <v>2</v>
      </c>
      <c r="I78" s="66">
        <v>1</v>
      </c>
      <c r="J78" s="66">
        <v>1</v>
      </c>
      <c r="K78" s="66">
        <v>0</v>
      </c>
      <c r="L78" s="66">
        <v>0</v>
      </c>
      <c r="M78" s="66">
        <v>3</v>
      </c>
      <c r="O78" s="129"/>
    </row>
    <row r="79" spans="1:15" ht="12.75" customHeight="1">
      <c r="A79" s="61"/>
      <c r="B79" s="144" t="s">
        <v>29</v>
      </c>
      <c r="C79" s="20">
        <v>7924</v>
      </c>
      <c r="D79" s="66">
        <v>0</v>
      </c>
      <c r="E79" s="66">
        <v>0</v>
      </c>
      <c r="F79" s="66">
        <v>14</v>
      </c>
      <c r="G79" s="66">
        <v>35</v>
      </c>
      <c r="H79" s="66">
        <v>16</v>
      </c>
      <c r="I79" s="66">
        <v>17</v>
      </c>
      <c r="J79" s="66">
        <v>11</v>
      </c>
      <c r="K79" s="66">
        <v>7</v>
      </c>
      <c r="L79" s="66">
        <v>0</v>
      </c>
      <c r="M79" s="66">
        <v>51</v>
      </c>
      <c r="O79" s="129"/>
    </row>
    <row r="80" spans="1:15" ht="12.75" customHeight="1">
      <c r="A80" s="61"/>
      <c r="B80" s="144" t="s">
        <v>30</v>
      </c>
      <c r="C80" s="20">
        <v>12716</v>
      </c>
      <c r="D80" s="66">
        <v>0</v>
      </c>
      <c r="E80" s="66">
        <v>0</v>
      </c>
      <c r="F80" s="66">
        <v>20</v>
      </c>
      <c r="G80" s="66">
        <v>38</v>
      </c>
      <c r="H80" s="66">
        <v>17</v>
      </c>
      <c r="I80" s="66">
        <v>14</v>
      </c>
      <c r="J80" s="66">
        <v>7</v>
      </c>
      <c r="K80" s="66">
        <v>3</v>
      </c>
      <c r="L80" s="66">
        <v>0</v>
      </c>
      <c r="M80" s="66">
        <v>42</v>
      </c>
      <c r="O80" s="129"/>
    </row>
    <row r="81" spans="1:15" ht="12.75" customHeight="1">
      <c r="A81" s="61"/>
      <c r="B81" s="144" t="s">
        <v>31</v>
      </c>
      <c r="C81" s="20">
        <v>953</v>
      </c>
      <c r="D81" s="66">
        <v>0</v>
      </c>
      <c r="E81" s="66">
        <v>0</v>
      </c>
      <c r="F81" s="66">
        <v>17</v>
      </c>
      <c r="G81" s="66">
        <v>29</v>
      </c>
      <c r="H81" s="66">
        <v>15</v>
      </c>
      <c r="I81" s="66">
        <v>17</v>
      </c>
      <c r="J81" s="66">
        <v>14</v>
      </c>
      <c r="K81" s="66">
        <v>10</v>
      </c>
      <c r="L81" s="66">
        <v>0</v>
      </c>
      <c r="M81" s="66">
        <v>54</v>
      </c>
      <c r="O81" s="129"/>
    </row>
    <row r="82" spans="1:15" ht="12.75" customHeight="1">
      <c r="A82" s="61"/>
      <c r="B82" s="144" t="s">
        <v>32</v>
      </c>
      <c r="C82" s="20">
        <v>587</v>
      </c>
      <c r="D82" s="66">
        <v>0</v>
      </c>
      <c r="E82" s="66">
        <v>1</v>
      </c>
      <c r="F82" s="66">
        <v>17</v>
      </c>
      <c r="G82" s="66">
        <v>26</v>
      </c>
      <c r="H82" s="66">
        <v>14</v>
      </c>
      <c r="I82" s="66">
        <v>18</v>
      </c>
      <c r="J82" s="66">
        <v>13</v>
      </c>
      <c r="K82" s="66">
        <v>12</v>
      </c>
      <c r="L82" s="66">
        <v>0</v>
      </c>
      <c r="M82" s="66">
        <v>57</v>
      </c>
      <c r="O82" s="129"/>
    </row>
    <row r="83" spans="1:15" ht="12.75" customHeight="1">
      <c r="A83" s="61"/>
      <c r="B83" s="144" t="s">
        <v>33</v>
      </c>
      <c r="C83" s="20">
        <v>92</v>
      </c>
      <c r="D83" s="66">
        <v>2</v>
      </c>
      <c r="E83" s="66">
        <v>1</v>
      </c>
      <c r="F83" s="66">
        <v>29</v>
      </c>
      <c r="G83" s="66">
        <v>26</v>
      </c>
      <c r="H83" s="66">
        <v>12</v>
      </c>
      <c r="I83" s="66">
        <v>14</v>
      </c>
      <c r="J83" s="66">
        <v>14</v>
      </c>
      <c r="K83" s="66">
        <v>1</v>
      </c>
      <c r="L83" s="66">
        <v>0</v>
      </c>
      <c r="M83" s="66">
        <v>41</v>
      </c>
      <c r="O83" s="129"/>
    </row>
    <row r="84" spans="1:15" ht="12.75" customHeight="1">
      <c r="A84" s="61"/>
      <c r="B84" s="144" t="s">
        <v>34</v>
      </c>
      <c r="C84" s="20">
        <v>1906</v>
      </c>
      <c r="D84" s="66">
        <v>0</v>
      </c>
      <c r="E84" s="66">
        <v>1</v>
      </c>
      <c r="F84" s="66">
        <v>23</v>
      </c>
      <c r="G84" s="66">
        <v>26</v>
      </c>
      <c r="H84" s="66">
        <v>14</v>
      </c>
      <c r="I84" s="66">
        <v>15</v>
      </c>
      <c r="J84" s="66">
        <v>12</v>
      </c>
      <c r="K84" s="66">
        <v>9</v>
      </c>
      <c r="L84" s="66">
        <v>0</v>
      </c>
      <c r="M84" s="66">
        <v>50</v>
      </c>
      <c r="O84" s="129"/>
    </row>
    <row r="85" spans="1:15" ht="12.75" customHeight="1">
      <c r="A85" s="61"/>
      <c r="B85" s="144" t="s">
        <v>35</v>
      </c>
      <c r="C85" s="20">
        <v>3260</v>
      </c>
      <c r="D85" s="66">
        <v>0</v>
      </c>
      <c r="E85" s="66">
        <v>1</v>
      </c>
      <c r="F85" s="66">
        <v>39</v>
      </c>
      <c r="G85" s="66">
        <v>21</v>
      </c>
      <c r="H85" s="66">
        <v>10</v>
      </c>
      <c r="I85" s="66">
        <v>13</v>
      </c>
      <c r="J85" s="66">
        <v>9</v>
      </c>
      <c r="K85" s="66">
        <v>7</v>
      </c>
      <c r="L85" s="66">
        <v>0</v>
      </c>
      <c r="M85" s="66">
        <v>39</v>
      </c>
      <c r="O85" s="129"/>
    </row>
    <row r="86" spans="1:15" ht="12.75" customHeight="1">
      <c r="A86" s="61"/>
      <c r="B86" s="144" t="s">
        <v>36</v>
      </c>
      <c r="C86" s="20">
        <v>1648</v>
      </c>
      <c r="D86" s="66">
        <v>0</v>
      </c>
      <c r="E86" s="66">
        <v>1</v>
      </c>
      <c r="F86" s="66">
        <v>19</v>
      </c>
      <c r="G86" s="66">
        <v>34</v>
      </c>
      <c r="H86" s="66">
        <v>16</v>
      </c>
      <c r="I86" s="66">
        <v>13</v>
      </c>
      <c r="J86" s="66">
        <v>10</v>
      </c>
      <c r="K86" s="66">
        <v>6</v>
      </c>
      <c r="L86" s="66">
        <v>0</v>
      </c>
      <c r="M86" s="66">
        <v>45</v>
      </c>
      <c r="O86" s="129"/>
    </row>
    <row r="87" spans="1:15" ht="12.75" customHeight="1">
      <c r="A87" s="61"/>
      <c r="B87" s="149" t="s">
        <v>92</v>
      </c>
      <c r="C87" s="17">
        <v>44735</v>
      </c>
      <c r="D87" s="62">
        <v>0</v>
      </c>
      <c r="E87" s="62">
        <v>0</v>
      </c>
      <c r="F87" s="62">
        <v>24</v>
      </c>
      <c r="G87" s="62">
        <v>37</v>
      </c>
      <c r="H87" s="62">
        <v>15</v>
      </c>
      <c r="I87" s="62">
        <v>12</v>
      </c>
      <c r="J87" s="62">
        <v>7</v>
      </c>
      <c r="K87" s="62">
        <v>4</v>
      </c>
      <c r="L87" s="62">
        <v>0</v>
      </c>
      <c r="M87" s="62">
        <v>38</v>
      </c>
      <c r="O87" s="129"/>
    </row>
    <row r="88" spans="1:15" ht="12.75" customHeight="1">
      <c r="A88" s="61"/>
      <c r="B88" s="72"/>
      <c r="C88" s="72"/>
      <c r="D88" s="72"/>
      <c r="E88" s="72"/>
      <c r="F88" s="72"/>
      <c r="G88" s="72"/>
      <c r="H88" s="72"/>
      <c r="I88" s="72"/>
      <c r="J88" s="72"/>
      <c r="K88" s="72"/>
      <c r="L88" s="72"/>
      <c r="M88" s="72"/>
      <c r="O88" s="129"/>
    </row>
    <row r="89" spans="1:15" ht="12.75" customHeight="1">
      <c r="A89" s="303">
        <v>2009</v>
      </c>
      <c r="B89" s="303"/>
      <c r="C89" s="20"/>
      <c r="D89" s="150"/>
      <c r="E89" s="150"/>
      <c r="F89" s="150"/>
      <c r="G89" s="150"/>
      <c r="H89" s="150"/>
      <c r="I89" s="150"/>
      <c r="J89" s="150"/>
      <c r="K89" s="150"/>
      <c r="L89" s="150"/>
      <c r="M89" s="150"/>
      <c r="O89" s="129"/>
    </row>
    <row r="90" spans="1:15" ht="12.75" customHeight="1">
      <c r="A90" s="139" t="s">
        <v>627</v>
      </c>
      <c r="B90" s="69"/>
      <c r="C90" s="20"/>
      <c r="D90" s="150"/>
      <c r="E90" s="150"/>
      <c r="F90" s="150"/>
      <c r="G90" s="150"/>
      <c r="H90" s="150"/>
      <c r="I90" s="150"/>
      <c r="J90" s="150"/>
      <c r="K90" s="150"/>
      <c r="L90" s="150"/>
      <c r="M90" s="150"/>
      <c r="O90" s="129"/>
    </row>
    <row r="91" spans="1:15" ht="12.75" customHeight="1">
      <c r="A91" s="61"/>
      <c r="B91" s="61" t="s">
        <v>19</v>
      </c>
      <c r="C91" s="17">
        <v>411959</v>
      </c>
      <c r="D91" s="62">
        <v>0</v>
      </c>
      <c r="E91" s="62">
        <v>0</v>
      </c>
      <c r="F91" s="62">
        <v>0</v>
      </c>
      <c r="G91" s="62">
        <v>5</v>
      </c>
      <c r="H91" s="62">
        <v>10</v>
      </c>
      <c r="I91" s="62">
        <v>24</v>
      </c>
      <c r="J91" s="62">
        <v>28</v>
      </c>
      <c r="K91" s="62">
        <v>32</v>
      </c>
      <c r="L91" s="62">
        <v>0</v>
      </c>
      <c r="M91" s="62">
        <v>94</v>
      </c>
      <c r="O91" s="129"/>
    </row>
    <row r="92" spans="1:15" ht="12.75" customHeight="1">
      <c r="A92" s="61"/>
      <c r="B92" s="61" t="s">
        <v>20</v>
      </c>
      <c r="C92" s="17">
        <v>117598</v>
      </c>
      <c r="D92" s="62">
        <v>0</v>
      </c>
      <c r="E92" s="62">
        <v>0</v>
      </c>
      <c r="F92" s="62">
        <v>11</v>
      </c>
      <c r="G92" s="62">
        <v>38</v>
      </c>
      <c r="H92" s="62">
        <v>21</v>
      </c>
      <c r="I92" s="62">
        <v>18</v>
      </c>
      <c r="J92" s="62">
        <v>8</v>
      </c>
      <c r="K92" s="62">
        <v>4</v>
      </c>
      <c r="L92" s="62">
        <v>0</v>
      </c>
      <c r="M92" s="62">
        <v>51</v>
      </c>
      <c r="O92" s="129"/>
    </row>
    <row r="93" spans="1:15" ht="12.75" customHeight="1">
      <c r="A93" s="61"/>
      <c r="B93" s="73" t="s">
        <v>21</v>
      </c>
      <c r="C93" s="20">
        <v>107702</v>
      </c>
      <c r="D93" s="66">
        <v>0</v>
      </c>
      <c r="E93" s="66">
        <v>0</v>
      </c>
      <c r="F93" s="66">
        <v>7</v>
      </c>
      <c r="G93" s="66">
        <v>39</v>
      </c>
      <c r="H93" s="66">
        <v>22</v>
      </c>
      <c r="I93" s="66">
        <v>19</v>
      </c>
      <c r="J93" s="66">
        <v>8</v>
      </c>
      <c r="K93" s="66">
        <v>4</v>
      </c>
      <c r="L93" s="66">
        <v>0</v>
      </c>
      <c r="M93" s="66">
        <v>54</v>
      </c>
      <c r="O93" s="129"/>
    </row>
    <row r="94" spans="1:15" ht="12.75" customHeight="1">
      <c r="A94" s="61"/>
      <c r="B94" s="74" t="s">
        <v>22</v>
      </c>
      <c r="C94" s="20">
        <v>72495</v>
      </c>
      <c r="D94" s="66">
        <v>0</v>
      </c>
      <c r="E94" s="66">
        <v>0</v>
      </c>
      <c r="F94" s="66">
        <v>4</v>
      </c>
      <c r="G94" s="66">
        <v>38</v>
      </c>
      <c r="H94" s="66">
        <v>25</v>
      </c>
      <c r="I94" s="66">
        <v>21</v>
      </c>
      <c r="J94" s="66">
        <v>9</v>
      </c>
      <c r="K94" s="66">
        <v>4</v>
      </c>
      <c r="L94" s="66">
        <v>0</v>
      </c>
      <c r="M94" s="66">
        <v>58</v>
      </c>
      <c r="O94" s="129"/>
    </row>
    <row r="95" spans="1:15" ht="12.75" customHeight="1">
      <c r="A95" s="61"/>
      <c r="B95" s="74" t="s">
        <v>23</v>
      </c>
      <c r="C95" s="20">
        <v>35207</v>
      </c>
      <c r="D95" s="66">
        <v>0</v>
      </c>
      <c r="E95" s="66">
        <v>0</v>
      </c>
      <c r="F95" s="66">
        <v>14</v>
      </c>
      <c r="G95" s="66">
        <v>41</v>
      </c>
      <c r="H95" s="66">
        <v>17</v>
      </c>
      <c r="I95" s="66">
        <v>15</v>
      </c>
      <c r="J95" s="66">
        <v>8</v>
      </c>
      <c r="K95" s="66">
        <v>5</v>
      </c>
      <c r="L95" s="66">
        <v>0</v>
      </c>
      <c r="M95" s="66">
        <v>44</v>
      </c>
      <c r="O95" s="129"/>
    </row>
    <row r="96" spans="1:15" ht="12.75" customHeight="1">
      <c r="A96" s="61"/>
      <c r="B96" s="73" t="s">
        <v>24</v>
      </c>
      <c r="C96" s="20">
        <v>9896</v>
      </c>
      <c r="D96" s="66">
        <v>0</v>
      </c>
      <c r="E96" s="66">
        <v>1</v>
      </c>
      <c r="F96" s="66">
        <v>52</v>
      </c>
      <c r="G96" s="66">
        <v>24</v>
      </c>
      <c r="H96" s="66">
        <v>8</v>
      </c>
      <c r="I96" s="66">
        <v>8</v>
      </c>
      <c r="J96" s="66">
        <v>4</v>
      </c>
      <c r="K96" s="66">
        <v>3</v>
      </c>
      <c r="L96" s="66">
        <v>0</v>
      </c>
      <c r="M96" s="66">
        <v>23</v>
      </c>
      <c r="O96" s="129"/>
    </row>
    <row r="97" spans="1:15" ht="12.75" customHeight="1">
      <c r="A97" s="61"/>
      <c r="B97" s="72" t="s">
        <v>71</v>
      </c>
      <c r="C97" s="20">
        <v>2346</v>
      </c>
      <c r="D97" s="66">
        <v>3</v>
      </c>
      <c r="E97" s="66">
        <v>4</v>
      </c>
      <c r="F97" s="66">
        <v>24</v>
      </c>
      <c r="G97" s="66">
        <v>21</v>
      </c>
      <c r="H97" s="66">
        <v>10</v>
      </c>
      <c r="I97" s="66">
        <v>15</v>
      </c>
      <c r="J97" s="66">
        <v>12</v>
      </c>
      <c r="K97" s="66">
        <v>11</v>
      </c>
      <c r="L97" s="66">
        <v>0</v>
      </c>
      <c r="M97" s="66">
        <v>48</v>
      </c>
      <c r="O97" s="129"/>
    </row>
    <row r="98" spans="1:15" ht="12.75" customHeight="1">
      <c r="A98" s="61"/>
      <c r="B98" s="61" t="s">
        <v>18</v>
      </c>
      <c r="C98" s="17">
        <v>531903</v>
      </c>
      <c r="D98" s="62">
        <v>0</v>
      </c>
      <c r="E98" s="62">
        <v>0</v>
      </c>
      <c r="F98" s="62">
        <v>3</v>
      </c>
      <c r="G98" s="62">
        <v>13</v>
      </c>
      <c r="H98" s="62">
        <v>12</v>
      </c>
      <c r="I98" s="62">
        <v>22</v>
      </c>
      <c r="J98" s="62">
        <v>24</v>
      </c>
      <c r="K98" s="62">
        <v>26</v>
      </c>
      <c r="L98" s="62">
        <v>0</v>
      </c>
      <c r="M98" s="62">
        <v>84</v>
      </c>
      <c r="O98" s="129"/>
    </row>
    <row r="99" spans="1:15" ht="12.75" customHeight="1">
      <c r="A99" s="61"/>
      <c r="B99" s="72"/>
      <c r="C99" s="20"/>
      <c r="D99" s="66"/>
      <c r="E99" s="66"/>
      <c r="F99" s="66"/>
      <c r="G99" s="66"/>
      <c r="H99" s="66"/>
      <c r="I99" s="66"/>
      <c r="J99" s="66"/>
      <c r="K99" s="66"/>
      <c r="L99" s="66"/>
      <c r="M99" s="66"/>
      <c r="O99" s="129"/>
    </row>
    <row r="100" spans="1:15" ht="12.75" customHeight="1">
      <c r="A100" s="142" t="s">
        <v>91</v>
      </c>
      <c r="B100" s="72"/>
      <c r="C100" s="20"/>
      <c r="D100" s="66"/>
      <c r="E100" s="66"/>
      <c r="F100" s="66"/>
      <c r="G100" s="66"/>
      <c r="H100" s="66"/>
      <c r="I100" s="66"/>
      <c r="J100" s="66"/>
      <c r="K100" s="66"/>
      <c r="L100" s="66"/>
      <c r="M100" s="66"/>
      <c r="O100" s="129"/>
    </row>
    <row r="101" spans="1:15" ht="12.75" customHeight="1">
      <c r="A101" s="61"/>
      <c r="B101" s="144" t="s">
        <v>25</v>
      </c>
      <c r="C101" s="20">
        <v>2774</v>
      </c>
      <c r="D101" s="66">
        <v>0</v>
      </c>
      <c r="E101" s="66">
        <v>0</v>
      </c>
      <c r="F101" s="66">
        <v>17</v>
      </c>
      <c r="G101" s="66">
        <v>48</v>
      </c>
      <c r="H101" s="66">
        <v>17</v>
      </c>
      <c r="I101" s="66">
        <v>11</v>
      </c>
      <c r="J101" s="66">
        <v>5</v>
      </c>
      <c r="K101" s="66">
        <v>1</v>
      </c>
      <c r="L101" s="66">
        <v>0</v>
      </c>
      <c r="M101" s="66">
        <v>35</v>
      </c>
      <c r="O101" s="129"/>
    </row>
    <row r="102" spans="1:15" ht="12.75" customHeight="1">
      <c r="A102" s="61"/>
      <c r="B102" s="144" t="s">
        <v>26</v>
      </c>
      <c r="C102" s="20">
        <v>9965</v>
      </c>
      <c r="D102" s="66">
        <v>0</v>
      </c>
      <c r="E102" s="66">
        <v>0</v>
      </c>
      <c r="F102" s="66">
        <v>23</v>
      </c>
      <c r="G102" s="66">
        <v>51</v>
      </c>
      <c r="H102" s="66">
        <v>14</v>
      </c>
      <c r="I102" s="66">
        <v>8</v>
      </c>
      <c r="J102" s="66">
        <v>2</v>
      </c>
      <c r="K102" s="66">
        <v>1</v>
      </c>
      <c r="L102" s="66">
        <v>0</v>
      </c>
      <c r="M102" s="66">
        <v>25</v>
      </c>
      <c r="O102" s="129"/>
    </row>
    <row r="103" spans="1:15" ht="12.75" customHeight="1">
      <c r="A103" s="61"/>
      <c r="B103" s="144" t="s">
        <v>27</v>
      </c>
      <c r="C103" s="20">
        <v>1525</v>
      </c>
      <c r="D103" s="66">
        <v>0</v>
      </c>
      <c r="E103" s="66">
        <v>1</v>
      </c>
      <c r="F103" s="66">
        <v>84</v>
      </c>
      <c r="G103" s="66">
        <v>11</v>
      </c>
      <c r="H103" s="66">
        <v>2</v>
      </c>
      <c r="I103" s="66">
        <v>2</v>
      </c>
      <c r="J103" s="66">
        <v>1</v>
      </c>
      <c r="K103" s="66">
        <v>0</v>
      </c>
      <c r="L103" s="66">
        <v>0</v>
      </c>
      <c r="M103" s="66">
        <v>5</v>
      </c>
      <c r="O103" s="129"/>
    </row>
    <row r="104" spans="1:15" ht="12.75" customHeight="1">
      <c r="A104" s="61"/>
      <c r="B104" s="144" t="s">
        <v>28</v>
      </c>
      <c r="C104" s="20">
        <v>612</v>
      </c>
      <c r="D104" s="66">
        <v>1</v>
      </c>
      <c r="E104" s="66">
        <v>1</v>
      </c>
      <c r="F104" s="66">
        <v>88</v>
      </c>
      <c r="G104" s="66">
        <v>6</v>
      </c>
      <c r="H104" s="66">
        <v>1</v>
      </c>
      <c r="I104" s="66">
        <v>1</v>
      </c>
      <c r="J104" s="66">
        <v>1</v>
      </c>
      <c r="K104" s="66">
        <v>0</v>
      </c>
      <c r="L104" s="66">
        <v>0</v>
      </c>
      <c r="M104" s="66">
        <v>4</v>
      </c>
      <c r="O104" s="129"/>
    </row>
    <row r="105" spans="1:15" ht="12.75" customHeight="1">
      <c r="A105" s="61"/>
      <c r="B105" s="144" t="s">
        <v>29</v>
      </c>
      <c r="C105" s="20">
        <v>8168</v>
      </c>
      <c r="D105" s="66">
        <v>0</v>
      </c>
      <c r="E105" s="66">
        <v>0</v>
      </c>
      <c r="F105" s="66">
        <v>12</v>
      </c>
      <c r="G105" s="66">
        <v>34</v>
      </c>
      <c r="H105" s="66">
        <v>16</v>
      </c>
      <c r="I105" s="66">
        <v>17</v>
      </c>
      <c r="J105" s="66">
        <v>12</v>
      </c>
      <c r="K105" s="66">
        <v>8</v>
      </c>
      <c r="L105" s="66">
        <v>0</v>
      </c>
      <c r="M105" s="66">
        <v>53</v>
      </c>
      <c r="O105" s="129"/>
    </row>
    <row r="106" spans="1:15" ht="12.75" customHeight="1">
      <c r="A106" s="61"/>
      <c r="B106" s="144" t="s">
        <v>30</v>
      </c>
      <c r="C106" s="20">
        <v>13450</v>
      </c>
      <c r="D106" s="66">
        <v>0</v>
      </c>
      <c r="E106" s="66">
        <v>0</v>
      </c>
      <c r="F106" s="66">
        <v>17</v>
      </c>
      <c r="G106" s="66">
        <v>39</v>
      </c>
      <c r="H106" s="66">
        <v>17</v>
      </c>
      <c r="I106" s="66">
        <v>15</v>
      </c>
      <c r="J106" s="66">
        <v>7</v>
      </c>
      <c r="K106" s="66">
        <v>4</v>
      </c>
      <c r="L106" s="66">
        <v>0</v>
      </c>
      <c r="M106" s="66">
        <v>43</v>
      </c>
      <c r="O106" s="129"/>
    </row>
    <row r="107" spans="1:15" ht="12.75" customHeight="1">
      <c r="A107" s="61"/>
      <c r="B107" s="144" t="s">
        <v>31</v>
      </c>
      <c r="C107" s="20">
        <v>945</v>
      </c>
      <c r="D107" s="66">
        <v>0</v>
      </c>
      <c r="E107" s="66">
        <v>0</v>
      </c>
      <c r="F107" s="66">
        <v>12</v>
      </c>
      <c r="G107" s="66">
        <v>28</v>
      </c>
      <c r="H107" s="66">
        <v>16</v>
      </c>
      <c r="I107" s="66">
        <v>20</v>
      </c>
      <c r="J107" s="66">
        <v>14</v>
      </c>
      <c r="K107" s="66">
        <v>10</v>
      </c>
      <c r="L107" s="66">
        <v>0</v>
      </c>
      <c r="M107" s="66">
        <v>61</v>
      </c>
      <c r="O107" s="129"/>
    </row>
    <row r="108" spans="1:15" ht="12.75" customHeight="1">
      <c r="A108" s="61"/>
      <c r="B108" s="144" t="s">
        <v>32</v>
      </c>
      <c r="C108" s="20">
        <v>584</v>
      </c>
      <c r="D108" s="66">
        <v>0</v>
      </c>
      <c r="E108" s="66">
        <v>1</v>
      </c>
      <c r="F108" s="66">
        <v>12</v>
      </c>
      <c r="G108" s="66">
        <v>24</v>
      </c>
      <c r="H108" s="66">
        <v>16</v>
      </c>
      <c r="I108" s="66">
        <v>18</v>
      </c>
      <c r="J108" s="66">
        <v>15</v>
      </c>
      <c r="K108" s="66">
        <v>14</v>
      </c>
      <c r="L108" s="66">
        <v>0</v>
      </c>
      <c r="M108" s="66">
        <v>63</v>
      </c>
      <c r="O108" s="129"/>
    </row>
    <row r="109" spans="1:15" ht="12.75" customHeight="1">
      <c r="A109" s="61"/>
      <c r="B109" s="144" t="s">
        <v>33</v>
      </c>
      <c r="C109" s="20">
        <v>101</v>
      </c>
      <c r="D109" s="66">
        <v>1</v>
      </c>
      <c r="E109" s="66">
        <v>0</v>
      </c>
      <c r="F109" s="66">
        <v>35</v>
      </c>
      <c r="G109" s="66">
        <v>24</v>
      </c>
      <c r="H109" s="66">
        <v>9</v>
      </c>
      <c r="I109" s="66">
        <v>11</v>
      </c>
      <c r="J109" s="66">
        <v>11</v>
      </c>
      <c r="K109" s="66">
        <v>10</v>
      </c>
      <c r="L109" s="66">
        <v>0</v>
      </c>
      <c r="M109" s="66">
        <v>41</v>
      </c>
      <c r="O109" s="129"/>
    </row>
    <row r="110" spans="1:15" ht="12.75" customHeight="1">
      <c r="A110" s="61"/>
      <c r="B110" s="144" t="s">
        <v>34</v>
      </c>
      <c r="C110" s="20">
        <v>1948</v>
      </c>
      <c r="D110" s="66">
        <v>0</v>
      </c>
      <c r="E110" s="66">
        <v>0</v>
      </c>
      <c r="F110" s="66">
        <v>20</v>
      </c>
      <c r="G110" s="66">
        <v>26</v>
      </c>
      <c r="H110" s="66">
        <v>14</v>
      </c>
      <c r="I110" s="66">
        <v>18</v>
      </c>
      <c r="J110" s="66">
        <v>12</v>
      </c>
      <c r="K110" s="66">
        <v>10</v>
      </c>
      <c r="L110" s="66">
        <v>0</v>
      </c>
      <c r="M110" s="66">
        <v>53</v>
      </c>
      <c r="O110" s="129"/>
    </row>
    <row r="111" spans="1:15" ht="12.75" customHeight="1">
      <c r="A111" s="61"/>
      <c r="B111" s="144" t="s">
        <v>35</v>
      </c>
      <c r="C111" s="20">
        <v>3427</v>
      </c>
      <c r="D111" s="66">
        <v>0</v>
      </c>
      <c r="E111" s="66">
        <v>1</v>
      </c>
      <c r="F111" s="66">
        <v>39</v>
      </c>
      <c r="G111" s="66">
        <v>22</v>
      </c>
      <c r="H111" s="66">
        <v>10</v>
      </c>
      <c r="I111" s="66">
        <v>13</v>
      </c>
      <c r="J111" s="66">
        <v>8</v>
      </c>
      <c r="K111" s="66">
        <v>7</v>
      </c>
      <c r="L111" s="66">
        <v>0</v>
      </c>
      <c r="M111" s="66">
        <v>38</v>
      </c>
      <c r="O111" s="129"/>
    </row>
    <row r="112" spans="1:15" ht="12.75" customHeight="1">
      <c r="A112" s="61"/>
      <c r="B112" s="144" t="s">
        <v>36</v>
      </c>
      <c r="C112" s="20">
        <v>1604</v>
      </c>
      <c r="D112" s="66">
        <v>0</v>
      </c>
      <c r="E112" s="66">
        <v>0</v>
      </c>
      <c r="F112" s="66">
        <v>16</v>
      </c>
      <c r="G112" s="66">
        <v>36</v>
      </c>
      <c r="H112" s="66">
        <v>15</v>
      </c>
      <c r="I112" s="66">
        <v>14</v>
      </c>
      <c r="J112" s="66">
        <v>10</v>
      </c>
      <c r="K112" s="66">
        <v>8</v>
      </c>
      <c r="L112" s="66">
        <v>0</v>
      </c>
      <c r="M112" s="66">
        <v>47</v>
      </c>
      <c r="O112" s="129"/>
    </row>
    <row r="113" spans="1:15" ht="12.75" customHeight="1">
      <c r="A113" s="61"/>
      <c r="B113" s="149" t="s">
        <v>92</v>
      </c>
      <c r="C113" s="17">
        <v>45103</v>
      </c>
      <c r="D113" s="62">
        <v>0</v>
      </c>
      <c r="E113" s="62">
        <v>0</v>
      </c>
      <c r="F113" s="62">
        <v>23</v>
      </c>
      <c r="G113" s="62">
        <v>38</v>
      </c>
      <c r="H113" s="62">
        <v>15</v>
      </c>
      <c r="I113" s="62">
        <v>13</v>
      </c>
      <c r="J113" s="62">
        <v>7</v>
      </c>
      <c r="K113" s="62">
        <v>4</v>
      </c>
      <c r="L113" s="62">
        <v>0</v>
      </c>
      <c r="M113" s="62">
        <v>39</v>
      </c>
      <c r="O113" s="129"/>
    </row>
    <row r="114" spans="1:15" ht="12.75" customHeight="1">
      <c r="A114" s="61"/>
      <c r="B114" s="72"/>
      <c r="C114" s="72"/>
      <c r="D114" s="72"/>
      <c r="E114" s="72"/>
      <c r="F114" s="72"/>
      <c r="G114" s="72"/>
      <c r="H114" s="72"/>
      <c r="I114" s="72"/>
      <c r="J114" s="72"/>
      <c r="K114" s="72"/>
      <c r="L114" s="72"/>
      <c r="M114" s="72"/>
      <c r="O114" s="129"/>
    </row>
    <row r="115" spans="1:15" ht="12.75" customHeight="1">
      <c r="A115" s="303">
        <v>2010</v>
      </c>
      <c r="B115" s="303"/>
      <c r="C115" s="20"/>
      <c r="D115" s="150"/>
      <c r="E115" s="150"/>
      <c r="F115" s="150"/>
      <c r="G115" s="150"/>
      <c r="H115" s="150"/>
      <c r="I115" s="150"/>
      <c r="J115" s="150"/>
      <c r="K115" s="150"/>
      <c r="L115" s="150"/>
      <c r="M115" s="150"/>
      <c r="O115" s="129"/>
    </row>
    <row r="116" spans="1:15" ht="12.75" customHeight="1">
      <c r="A116" s="139" t="s">
        <v>627</v>
      </c>
      <c r="B116" s="69"/>
      <c r="C116" s="20"/>
      <c r="D116" s="150"/>
      <c r="E116" s="150"/>
      <c r="F116" s="150"/>
      <c r="G116" s="150"/>
      <c r="H116" s="150"/>
      <c r="I116" s="150"/>
      <c r="J116" s="150"/>
      <c r="K116" s="150"/>
      <c r="L116" s="150"/>
      <c r="M116" s="150"/>
      <c r="O116" s="129"/>
    </row>
    <row r="117" spans="1:15" ht="12.75" customHeight="1">
      <c r="A117" s="61"/>
      <c r="B117" s="61" t="s">
        <v>19</v>
      </c>
      <c r="C117" s="17">
        <v>427308</v>
      </c>
      <c r="D117" s="62">
        <v>0</v>
      </c>
      <c r="E117" s="62">
        <v>0</v>
      </c>
      <c r="F117" s="62">
        <v>0</v>
      </c>
      <c r="G117" s="62">
        <v>5</v>
      </c>
      <c r="H117" s="62">
        <v>10</v>
      </c>
      <c r="I117" s="62">
        <v>24</v>
      </c>
      <c r="J117" s="62">
        <v>28</v>
      </c>
      <c r="K117" s="62">
        <v>32</v>
      </c>
      <c r="L117" s="62">
        <v>0</v>
      </c>
      <c r="M117" s="62">
        <v>94</v>
      </c>
      <c r="O117" s="129"/>
    </row>
    <row r="118" spans="1:15" ht="12.75" customHeight="1">
      <c r="A118" s="61"/>
      <c r="B118" s="61" t="s">
        <v>20</v>
      </c>
      <c r="C118" s="17">
        <v>122525</v>
      </c>
      <c r="D118" s="62">
        <v>0</v>
      </c>
      <c r="E118" s="62">
        <v>0</v>
      </c>
      <c r="F118" s="62">
        <v>10</v>
      </c>
      <c r="G118" s="62">
        <v>38</v>
      </c>
      <c r="H118" s="62">
        <v>21</v>
      </c>
      <c r="I118" s="62">
        <v>19</v>
      </c>
      <c r="J118" s="62">
        <v>8</v>
      </c>
      <c r="K118" s="62">
        <v>4</v>
      </c>
      <c r="L118" s="62">
        <v>0</v>
      </c>
      <c r="M118" s="62">
        <v>52</v>
      </c>
      <c r="O118" s="129"/>
    </row>
    <row r="119" spans="1:15" ht="12.75" customHeight="1">
      <c r="A119" s="61"/>
      <c r="B119" s="73" t="s">
        <v>21</v>
      </c>
      <c r="C119" s="20">
        <v>112488</v>
      </c>
      <c r="D119" s="66">
        <v>0</v>
      </c>
      <c r="E119" s="66">
        <v>0</v>
      </c>
      <c r="F119" s="66">
        <v>7</v>
      </c>
      <c r="G119" s="66">
        <v>39</v>
      </c>
      <c r="H119" s="66">
        <v>22</v>
      </c>
      <c r="I119" s="66">
        <v>20</v>
      </c>
      <c r="J119" s="66">
        <v>8</v>
      </c>
      <c r="K119" s="66">
        <v>4</v>
      </c>
      <c r="L119" s="66" t="s">
        <v>61</v>
      </c>
      <c r="M119" s="66">
        <v>54</v>
      </c>
      <c r="O119" s="129"/>
    </row>
    <row r="120" spans="1:15" ht="12.75" customHeight="1">
      <c r="A120" s="61"/>
      <c r="B120" s="74" t="s">
        <v>22</v>
      </c>
      <c r="C120" s="20">
        <v>74923</v>
      </c>
      <c r="D120" s="66">
        <v>0</v>
      </c>
      <c r="E120" s="66">
        <v>0</v>
      </c>
      <c r="F120" s="66">
        <v>4</v>
      </c>
      <c r="G120" s="66">
        <v>38</v>
      </c>
      <c r="H120" s="66">
        <v>25</v>
      </c>
      <c r="I120" s="66">
        <v>22</v>
      </c>
      <c r="J120" s="66">
        <v>9</v>
      </c>
      <c r="K120" s="66">
        <v>4</v>
      </c>
      <c r="L120" s="66" t="s">
        <v>61</v>
      </c>
      <c r="M120" s="66">
        <v>59</v>
      </c>
      <c r="O120" s="129"/>
    </row>
    <row r="121" spans="1:15" ht="12.75" customHeight="1">
      <c r="A121" s="61"/>
      <c r="B121" s="74" t="s">
        <v>23</v>
      </c>
      <c r="C121" s="20">
        <v>37565</v>
      </c>
      <c r="D121" s="66">
        <v>0</v>
      </c>
      <c r="E121" s="66">
        <v>0</v>
      </c>
      <c r="F121" s="66">
        <v>13</v>
      </c>
      <c r="G121" s="66">
        <v>41</v>
      </c>
      <c r="H121" s="66">
        <v>16</v>
      </c>
      <c r="I121" s="66">
        <v>16</v>
      </c>
      <c r="J121" s="66">
        <v>8</v>
      </c>
      <c r="K121" s="66">
        <v>5</v>
      </c>
      <c r="L121" s="66" t="s">
        <v>61</v>
      </c>
      <c r="M121" s="66">
        <v>45</v>
      </c>
      <c r="O121" s="129"/>
    </row>
    <row r="122" spans="1:15" ht="12.75" customHeight="1">
      <c r="A122" s="61"/>
      <c r="B122" s="73" t="s">
        <v>24</v>
      </c>
      <c r="C122" s="20">
        <v>10037</v>
      </c>
      <c r="D122" s="66">
        <v>0</v>
      </c>
      <c r="E122" s="66">
        <v>1</v>
      </c>
      <c r="F122" s="66">
        <v>52</v>
      </c>
      <c r="G122" s="66">
        <v>23</v>
      </c>
      <c r="H122" s="66">
        <v>8</v>
      </c>
      <c r="I122" s="66">
        <v>8</v>
      </c>
      <c r="J122" s="66">
        <v>4</v>
      </c>
      <c r="K122" s="66">
        <v>3</v>
      </c>
      <c r="L122" s="66" t="s">
        <v>61</v>
      </c>
      <c r="M122" s="66">
        <v>23</v>
      </c>
      <c r="O122" s="129"/>
    </row>
    <row r="123" spans="1:15" ht="12.75" customHeight="1">
      <c r="A123" s="61"/>
      <c r="B123" s="72" t="s">
        <v>71</v>
      </c>
      <c r="C123" s="20">
        <v>2492</v>
      </c>
      <c r="D123" s="66">
        <v>3</v>
      </c>
      <c r="E123" s="66">
        <v>3</v>
      </c>
      <c r="F123" s="66">
        <v>27</v>
      </c>
      <c r="G123" s="66">
        <v>20</v>
      </c>
      <c r="H123" s="66">
        <v>10</v>
      </c>
      <c r="I123" s="66">
        <v>16</v>
      </c>
      <c r="J123" s="66">
        <v>11</v>
      </c>
      <c r="K123" s="66">
        <v>10</v>
      </c>
      <c r="L123" s="66" t="s">
        <v>61</v>
      </c>
      <c r="M123" s="66">
        <v>47</v>
      </c>
      <c r="O123" s="129"/>
    </row>
    <row r="124" spans="1:15" ht="12.75" customHeight="1">
      <c r="A124" s="61"/>
      <c r="B124" s="61" t="s">
        <v>18</v>
      </c>
      <c r="C124" s="17">
        <v>552325</v>
      </c>
      <c r="D124" s="62">
        <v>0</v>
      </c>
      <c r="E124" s="62">
        <v>0</v>
      </c>
      <c r="F124" s="62">
        <v>3</v>
      </c>
      <c r="G124" s="62">
        <v>12</v>
      </c>
      <c r="H124" s="62">
        <v>12</v>
      </c>
      <c r="I124" s="62">
        <v>23</v>
      </c>
      <c r="J124" s="62">
        <v>24</v>
      </c>
      <c r="K124" s="62">
        <v>26</v>
      </c>
      <c r="L124" s="62">
        <v>0</v>
      </c>
      <c r="M124" s="62">
        <v>85</v>
      </c>
      <c r="O124" s="129"/>
    </row>
    <row r="125" spans="1:33" s="132" customFormat="1" ht="12.75" customHeight="1">
      <c r="A125" s="61"/>
      <c r="B125" s="72"/>
      <c r="C125" s="20"/>
      <c r="D125" s="66"/>
      <c r="E125" s="66"/>
      <c r="F125" s="66"/>
      <c r="G125" s="66"/>
      <c r="H125" s="66"/>
      <c r="I125" s="66"/>
      <c r="J125" s="66"/>
      <c r="K125" s="66"/>
      <c r="L125" s="66"/>
      <c r="M125" s="66"/>
      <c r="O125" s="133"/>
      <c r="AB125" s="134"/>
      <c r="AC125" s="134"/>
      <c r="AD125" s="134"/>
      <c r="AE125" s="134"/>
      <c r="AF125" s="134"/>
      <c r="AG125" s="134"/>
    </row>
    <row r="126" spans="1:15" ht="12.75" customHeight="1">
      <c r="A126" s="142" t="s">
        <v>91</v>
      </c>
      <c r="B126" s="72"/>
      <c r="C126" s="20"/>
      <c r="D126" s="66"/>
      <c r="E126" s="66"/>
      <c r="F126" s="66"/>
      <c r="G126" s="66"/>
      <c r="H126" s="66"/>
      <c r="I126" s="66"/>
      <c r="J126" s="66"/>
      <c r="K126" s="66"/>
      <c r="L126" s="66"/>
      <c r="M126" s="66"/>
      <c r="O126" s="137"/>
    </row>
    <row r="127" spans="1:15" ht="12.75" customHeight="1">
      <c r="A127" s="61"/>
      <c r="B127" s="144" t="s">
        <v>25</v>
      </c>
      <c r="C127" s="20">
        <v>3013</v>
      </c>
      <c r="D127" s="66" t="s">
        <v>61</v>
      </c>
      <c r="E127" s="66">
        <v>0</v>
      </c>
      <c r="F127" s="66">
        <v>15</v>
      </c>
      <c r="G127" s="66">
        <v>50</v>
      </c>
      <c r="H127" s="66">
        <v>17</v>
      </c>
      <c r="I127" s="66">
        <v>12</v>
      </c>
      <c r="J127" s="66">
        <v>5</v>
      </c>
      <c r="K127" s="66">
        <v>2</v>
      </c>
      <c r="L127" s="66">
        <v>0</v>
      </c>
      <c r="M127" s="66">
        <v>35</v>
      </c>
      <c r="O127" s="137"/>
    </row>
    <row r="128" spans="1:13" ht="12.75" customHeight="1">
      <c r="A128" s="61"/>
      <c r="B128" s="144" t="s">
        <v>26</v>
      </c>
      <c r="C128" s="20">
        <v>10025</v>
      </c>
      <c r="D128" s="66">
        <v>0</v>
      </c>
      <c r="E128" s="66">
        <v>0</v>
      </c>
      <c r="F128" s="66">
        <v>22</v>
      </c>
      <c r="G128" s="66">
        <v>52</v>
      </c>
      <c r="H128" s="66">
        <v>15</v>
      </c>
      <c r="I128" s="66">
        <v>9</v>
      </c>
      <c r="J128" s="66">
        <v>2</v>
      </c>
      <c r="K128" s="66">
        <v>1</v>
      </c>
      <c r="L128" s="66">
        <v>0</v>
      </c>
      <c r="M128" s="66">
        <v>27</v>
      </c>
    </row>
    <row r="129" spans="1:13" ht="12.75" customHeight="1">
      <c r="A129" s="61"/>
      <c r="B129" s="144" t="s">
        <v>27</v>
      </c>
      <c r="C129" s="20">
        <v>1538</v>
      </c>
      <c r="D129" s="66">
        <v>0</v>
      </c>
      <c r="E129" s="66">
        <v>1</v>
      </c>
      <c r="F129" s="66">
        <v>83</v>
      </c>
      <c r="G129" s="66">
        <v>12</v>
      </c>
      <c r="H129" s="66">
        <v>2</v>
      </c>
      <c r="I129" s="66">
        <v>1</v>
      </c>
      <c r="J129" s="66">
        <v>1</v>
      </c>
      <c r="K129" s="66">
        <v>0</v>
      </c>
      <c r="L129" s="66">
        <v>0</v>
      </c>
      <c r="M129" s="66">
        <v>5</v>
      </c>
    </row>
    <row r="130" spans="1:13" ht="12.75" customHeight="1">
      <c r="A130" s="61"/>
      <c r="B130" s="144" t="s">
        <v>28</v>
      </c>
      <c r="C130" s="20">
        <v>678</v>
      </c>
      <c r="D130" s="66" t="s">
        <v>61</v>
      </c>
      <c r="E130" s="66">
        <v>2</v>
      </c>
      <c r="F130" s="66">
        <v>89</v>
      </c>
      <c r="G130" s="66">
        <v>6</v>
      </c>
      <c r="H130" s="66">
        <v>1</v>
      </c>
      <c r="I130" s="66">
        <v>0</v>
      </c>
      <c r="J130" s="66">
        <v>1</v>
      </c>
      <c r="K130" s="66" t="s">
        <v>61</v>
      </c>
      <c r="L130" s="66">
        <v>0</v>
      </c>
      <c r="M130" s="66">
        <v>3</v>
      </c>
    </row>
    <row r="131" spans="1:33" s="132" customFormat="1" ht="12.75" customHeight="1">
      <c r="A131" s="61"/>
      <c r="B131" s="144" t="s">
        <v>29</v>
      </c>
      <c r="C131" s="20">
        <v>8570</v>
      </c>
      <c r="D131" s="66">
        <v>0</v>
      </c>
      <c r="E131" s="66">
        <v>0</v>
      </c>
      <c r="F131" s="66">
        <v>11</v>
      </c>
      <c r="G131" s="66">
        <v>33</v>
      </c>
      <c r="H131" s="66">
        <v>16</v>
      </c>
      <c r="I131" s="66">
        <v>19</v>
      </c>
      <c r="J131" s="66">
        <v>12</v>
      </c>
      <c r="K131" s="66">
        <v>8</v>
      </c>
      <c r="L131" s="66">
        <v>0</v>
      </c>
      <c r="M131" s="66">
        <v>55</v>
      </c>
      <c r="O131" s="134"/>
      <c r="AB131" s="134"/>
      <c r="AC131" s="134"/>
      <c r="AD131" s="134"/>
      <c r="AE131" s="134"/>
      <c r="AF131" s="134"/>
      <c r="AG131" s="134"/>
    </row>
    <row r="132" spans="1:13" ht="12.75" customHeight="1">
      <c r="A132" s="61"/>
      <c r="B132" s="144" t="s">
        <v>30</v>
      </c>
      <c r="C132" s="20">
        <v>14430</v>
      </c>
      <c r="D132" s="66">
        <v>0</v>
      </c>
      <c r="E132" s="66">
        <v>0</v>
      </c>
      <c r="F132" s="66">
        <v>17</v>
      </c>
      <c r="G132" s="66">
        <v>39</v>
      </c>
      <c r="H132" s="66">
        <v>16</v>
      </c>
      <c r="I132" s="66">
        <v>16</v>
      </c>
      <c r="J132" s="66">
        <v>8</v>
      </c>
      <c r="K132" s="66">
        <v>4</v>
      </c>
      <c r="L132" s="66" t="s">
        <v>61</v>
      </c>
      <c r="M132" s="66">
        <v>44</v>
      </c>
    </row>
    <row r="133" spans="1:13" ht="12.75" customHeight="1">
      <c r="A133" s="61"/>
      <c r="B133" s="144" t="s">
        <v>31</v>
      </c>
      <c r="C133" s="20">
        <v>1047</v>
      </c>
      <c r="D133" s="66" t="s">
        <v>61</v>
      </c>
      <c r="E133" s="66" t="s">
        <v>61</v>
      </c>
      <c r="F133" s="66">
        <v>10</v>
      </c>
      <c r="G133" s="66">
        <v>28</v>
      </c>
      <c r="H133" s="66">
        <v>15</v>
      </c>
      <c r="I133" s="66">
        <v>20</v>
      </c>
      <c r="J133" s="66">
        <v>15</v>
      </c>
      <c r="K133" s="66">
        <v>12</v>
      </c>
      <c r="L133" s="66">
        <v>0</v>
      </c>
      <c r="M133" s="66">
        <v>62</v>
      </c>
    </row>
    <row r="134" spans="1:13" ht="12.75" customHeight="1">
      <c r="A134" s="61"/>
      <c r="B134" s="144" t="s">
        <v>32</v>
      </c>
      <c r="C134" s="20">
        <v>599</v>
      </c>
      <c r="D134" s="66">
        <v>0</v>
      </c>
      <c r="E134" s="66">
        <v>1</v>
      </c>
      <c r="F134" s="66">
        <v>11</v>
      </c>
      <c r="G134" s="66">
        <v>28</v>
      </c>
      <c r="H134" s="66">
        <v>15</v>
      </c>
      <c r="I134" s="66">
        <v>18</v>
      </c>
      <c r="J134" s="66">
        <v>16</v>
      </c>
      <c r="K134" s="66">
        <v>11</v>
      </c>
      <c r="L134" s="66">
        <v>0</v>
      </c>
      <c r="M134" s="66">
        <v>60</v>
      </c>
    </row>
    <row r="135" spans="1:13" ht="12.75" customHeight="1">
      <c r="A135" s="61"/>
      <c r="B135" s="144" t="s">
        <v>33</v>
      </c>
      <c r="C135" s="20">
        <v>79</v>
      </c>
      <c r="D135" s="66">
        <v>0</v>
      </c>
      <c r="E135" s="66" t="s">
        <v>61</v>
      </c>
      <c r="F135" s="66">
        <v>30</v>
      </c>
      <c r="G135" s="66">
        <v>29</v>
      </c>
      <c r="H135" s="66">
        <v>13</v>
      </c>
      <c r="I135" s="66">
        <v>13</v>
      </c>
      <c r="J135" s="66">
        <v>6</v>
      </c>
      <c r="K135" s="66" t="s">
        <v>61</v>
      </c>
      <c r="L135" s="66">
        <v>0</v>
      </c>
      <c r="M135" s="66">
        <v>38</v>
      </c>
    </row>
    <row r="136" spans="1:33" s="132" customFormat="1" ht="12.75" customHeight="1">
      <c r="A136" s="61"/>
      <c r="B136" s="144" t="s">
        <v>34</v>
      </c>
      <c r="C136" s="20">
        <v>2040</v>
      </c>
      <c r="D136" s="66">
        <v>0</v>
      </c>
      <c r="E136" s="66">
        <v>1</v>
      </c>
      <c r="F136" s="66">
        <v>19</v>
      </c>
      <c r="G136" s="66">
        <v>26</v>
      </c>
      <c r="H136" s="66">
        <v>13</v>
      </c>
      <c r="I136" s="66">
        <v>18</v>
      </c>
      <c r="J136" s="66">
        <v>12</v>
      </c>
      <c r="K136" s="66">
        <v>10</v>
      </c>
      <c r="L136" s="66">
        <v>0</v>
      </c>
      <c r="M136" s="66">
        <v>54</v>
      </c>
      <c r="O136" s="134"/>
      <c r="AB136" s="134"/>
      <c r="AC136" s="134"/>
      <c r="AD136" s="134"/>
      <c r="AE136" s="134"/>
      <c r="AF136" s="134"/>
      <c r="AG136" s="134"/>
    </row>
    <row r="137" spans="1:13" ht="12.75" customHeight="1">
      <c r="A137" s="61"/>
      <c r="B137" s="144" t="s">
        <v>35</v>
      </c>
      <c r="C137" s="20">
        <v>3702</v>
      </c>
      <c r="D137" s="66">
        <v>0</v>
      </c>
      <c r="E137" s="66">
        <v>0</v>
      </c>
      <c r="F137" s="66">
        <v>39</v>
      </c>
      <c r="G137" s="66">
        <v>22</v>
      </c>
      <c r="H137" s="66">
        <v>10</v>
      </c>
      <c r="I137" s="66">
        <v>13</v>
      </c>
      <c r="J137" s="66">
        <v>9</v>
      </c>
      <c r="K137" s="66">
        <v>7</v>
      </c>
      <c r="L137" s="66" t="s">
        <v>61</v>
      </c>
      <c r="M137" s="66">
        <v>39</v>
      </c>
    </row>
    <row r="138" spans="1:13" ht="12.75" customHeight="1">
      <c r="A138" s="61"/>
      <c r="B138" s="144" t="s">
        <v>36</v>
      </c>
      <c r="C138" s="20">
        <v>1881</v>
      </c>
      <c r="D138" s="66">
        <v>0</v>
      </c>
      <c r="E138" s="66">
        <v>0</v>
      </c>
      <c r="F138" s="66">
        <v>15</v>
      </c>
      <c r="G138" s="66">
        <v>35</v>
      </c>
      <c r="H138" s="66">
        <v>16</v>
      </c>
      <c r="I138" s="66">
        <v>18</v>
      </c>
      <c r="J138" s="66">
        <v>10</v>
      </c>
      <c r="K138" s="66">
        <v>7</v>
      </c>
      <c r="L138" s="66">
        <v>0</v>
      </c>
      <c r="M138" s="66">
        <v>50</v>
      </c>
    </row>
    <row r="139" spans="1:13" ht="12.75" customHeight="1">
      <c r="A139" s="61"/>
      <c r="B139" s="149" t="s">
        <v>92</v>
      </c>
      <c r="C139" s="17">
        <v>47602</v>
      </c>
      <c r="D139" s="62">
        <v>0</v>
      </c>
      <c r="E139" s="62">
        <v>0</v>
      </c>
      <c r="F139" s="62">
        <v>21</v>
      </c>
      <c r="G139" s="62">
        <v>38</v>
      </c>
      <c r="H139" s="62">
        <v>15</v>
      </c>
      <c r="I139" s="62">
        <v>14</v>
      </c>
      <c r="J139" s="62">
        <v>7</v>
      </c>
      <c r="K139" s="62">
        <v>5</v>
      </c>
      <c r="L139" s="62">
        <v>0</v>
      </c>
      <c r="M139" s="62">
        <v>41</v>
      </c>
    </row>
    <row r="140" spans="1:13" ht="12.75" customHeight="1">
      <c r="A140" s="61"/>
      <c r="B140" s="72"/>
      <c r="C140" s="20"/>
      <c r="D140" s="66"/>
      <c r="E140" s="66"/>
      <c r="F140" s="66"/>
      <c r="G140" s="66"/>
      <c r="H140" s="66"/>
      <c r="I140" s="66"/>
      <c r="J140" s="66"/>
      <c r="K140" s="66"/>
      <c r="L140" s="66"/>
      <c r="M140" s="66"/>
    </row>
    <row r="141" spans="1:13" ht="12.75" customHeight="1">
      <c r="A141" s="303">
        <v>2011</v>
      </c>
      <c r="B141" s="303"/>
      <c r="C141" s="20"/>
      <c r="D141" s="150"/>
      <c r="E141" s="150"/>
      <c r="F141" s="150"/>
      <c r="G141" s="150"/>
      <c r="H141" s="150"/>
      <c r="I141" s="150"/>
      <c r="J141" s="150"/>
      <c r="K141" s="150"/>
      <c r="L141" s="150"/>
      <c r="M141" s="150"/>
    </row>
    <row r="142" spans="1:13" ht="12.75" customHeight="1">
      <c r="A142" s="139" t="s">
        <v>627</v>
      </c>
      <c r="B142" s="69"/>
      <c r="C142" s="20"/>
      <c r="D142" s="150"/>
      <c r="E142" s="150"/>
      <c r="F142" s="150"/>
      <c r="G142" s="150"/>
      <c r="H142" s="150"/>
      <c r="I142" s="150"/>
      <c r="J142" s="150"/>
      <c r="K142" s="150"/>
      <c r="L142" s="150"/>
      <c r="M142" s="150"/>
    </row>
    <row r="143" spans="1:33" s="132" customFormat="1" ht="12.75" customHeight="1">
      <c r="A143" s="61"/>
      <c r="B143" s="61" t="s">
        <v>19</v>
      </c>
      <c r="C143" s="17">
        <v>442220</v>
      </c>
      <c r="D143" s="62">
        <v>0</v>
      </c>
      <c r="E143" s="62">
        <v>0</v>
      </c>
      <c r="F143" s="62">
        <v>0</v>
      </c>
      <c r="G143" s="62">
        <v>5</v>
      </c>
      <c r="H143" s="62">
        <v>9</v>
      </c>
      <c r="I143" s="62">
        <v>24</v>
      </c>
      <c r="J143" s="62">
        <v>29</v>
      </c>
      <c r="K143" s="62">
        <v>32</v>
      </c>
      <c r="L143" s="62">
        <v>0</v>
      </c>
      <c r="M143" s="62">
        <v>95</v>
      </c>
      <c r="O143" s="134"/>
      <c r="AB143" s="134"/>
      <c r="AC143" s="134"/>
      <c r="AD143" s="134"/>
      <c r="AE143" s="134"/>
      <c r="AF143" s="134"/>
      <c r="AG143" s="134"/>
    </row>
    <row r="144" spans="1:33" s="132" customFormat="1" ht="12.75" customHeight="1">
      <c r="A144" s="61"/>
      <c r="B144" s="61" t="s">
        <v>20</v>
      </c>
      <c r="C144" s="17">
        <v>122441</v>
      </c>
      <c r="D144" s="62">
        <v>0</v>
      </c>
      <c r="E144" s="62">
        <v>0</v>
      </c>
      <c r="F144" s="62">
        <v>10</v>
      </c>
      <c r="G144" s="62">
        <v>37</v>
      </c>
      <c r="H144" s="62">
        <v>21</v>
      </c>
      <c r="I144" s="62">
        <v>19</v>
      </c>
      <c r="J144" s="62">
        <v>8</v>
      </c>
      <c r="K144" s="62">
        <v>4</v>
      </c>
      <c r="L144" s="62">
        <v>0</v>
      </c>
      <c r="M144" s="62">
        <v>52</v>
      </c>
      <c r="O144" s="134"/>
      <c r="AB144" s="134"/>
      <c r="AC144" s="134"/>
      <c r="AD144" s="134"/>
      <c r="AE144" s="134"/>
      <c r="AF144" s="134"/>
      <c r="AG144" s="134"/>
    </row>
    <row r="145" spans="1:13" ht="12.75" customHeight="1">
      <c r="A145" s="61"/>
      <c r="B145" s="73" t="s">
        <v>21</v>
      </c>
      <c r="C145" s="20">
        <v>111906</v>
      </c>
      <c r="D145" s="66">
        <v>0</v>
      </c>
      <c r="E145" s="66">
        <v>0</v>
      </c>
      <c r="F145" s="66">
        <v>6</v>
      </c>
      <c r="G145" s="66">
        <v>39</v>
      </c>
      <c r="H145" s="66">
        <v>22</v>
      </c>
      <c r="I145" s="66">
        <v>20</v>
      </c>
      <c r="J145" s="66">
        <v>9</v>
      </c>
      <c r="K145" s="66">
        <v>4</v>
      </c>
      <c r="L145" s="66" t="s">
        <v>61</v>
      </c>
      <c r="M145" s="66">
        <v>55</v>
      </c>
    </row>
    <row r="146" spans="1:13" ht="12.75" customHeight="1">
      <c r="A146" s="61"/>
      <c r="B146" s="74" t="s">
        <v>22</v>
      </c>
      <c r="C146" s="20">
        <v>73575</v>
      </c>
      <c r="D146" s="66">
        <v>0</v>
      </c>
      <c r="E146" s="66">
        <v>0</v>
      </c>
      <c r="F146" s="66">
        <v>3</v>
      </c>
      <c r="G146" s="66">
        <v>37</v>
      </c>
      <c r="H146" s="66">
        <v>25</v>
      </c>
      <c r="I146" s="66">
        <v>22</v>
      </c>
      <c r="J146" s="66">
        <v>9</v>
      </c>
      <c r="K146" s="66">
        <v>4</v>
      </c>
      <c r="L146" s="66">
        <v>0</v>
      </c>
      <c r="M146" s="66">
        <v>59</v>
      </c>
    </row>
    <row r="147" spans="1:13" ht="12.75" customHeight="1">
      <c r="A147" s="128"/>
      <c r="B147" s="141" t="s">
        <v>23</v>
      </c>
      <c r="C147" s="135">
        <v>38331</v>
      </c>
      <c r="D147" s="136">
        <v>0</v>
      </c>
      <c r="E147" s="136">
        <v>0</v>
      </c>
      <c r="F147" s="136">
        <v>12</v>
      </c>
      <c r="G147" s="136">
        <v>41</v>
      </c>
      <c r="H147" s="136">
        <v>16</v>
      </c>
      <c r="I147" s="136">
        <v>16</v>
      </c>
      <c r="J147" s="136">
        <v>9</v>
      </c>
      <c r="K147" s="136">
        <v>5</v>
      </c>
      <c r="L147" s="136" t="s">
        <v>61</v>
      </c>
      <c r="M147" s="136">
        <v>46</v>
      </c>
    </row>
    <row r="148" spans="1:13" ht="12.75" customHeight="1">
      <c r="A148" s="128"/>
      <c r="B148" s="140" t="s">
        <v>24</v>
      </c>
      <c r="C148" s="135">
        <v>10535</v>
      </c>
      <c r="D148" s="136">
        <v>0</v>
      </c>
      <c r="E148" s="136">
        <v>1</v>
      </c>
      <c r="F148" s="136">
        <v>51</v>
      </c>
      <c r="G148" s="136">
        <v>25</v>
      </c>
      <c r="H148" s="136">
        <v>8</v>
      </c>
      <c r="I148" s="136">
        <v>8</v>
      </c>
      <c r="J148" s="136">
        <v>4</v>
      </c>
      <c r="K148" s="136">
        <v>3</v>
      </c>
      <c r="L148" s="136" t="s">
        <v>61</v>
      </c>
      <c r="M148" s="136">
        <v>23</v>
      </c>
    </row>
    <row r="149" spans="1:13" ht="12.75" customHeight="1">
      <c r="A149" s="128"/>
      <c r="B149" s="72" t="s">
        <v>71</v>
      </c>
      <c r="C149" s="135">
        <v>2573</v>
      </c>
      <c r="D149" s="136">
        <v>4</v>
      </c>
      <c r="E149" s="136">
        <v>3</v>
      </c>
      <c r="F149" s="136">
        <v>27</v>
      </c>
      <c r="G149" s="136">
        <v>21</v>
      </c>
      <c r="H149" s="136">
        <v>10</v>
      </c>
      <c r="I149" s="136">
        <v>15</v>
      </c>
      <c r="J149" s="136">
        <v>11</v>
      </c>
      <c r="K149" s="136">
        <v>10</v>
      </c>
      <c r="L149" s="136" t="s">
        <v>61</v>
      </c>
      <c r="M149" s="136">
        <v>46</v>
      </c>
    </row>
    <row r="150" spans="1:33" s="132" customFormat="1" ht="12.75" customHeight="1">
      <c r="A150" s="61"/>
      <c r="B150" s="61" t="s">
        <v>18</v>
      </c>
      <c r="C150" s="130">
        <v>567234</v>
      </c>
      <c r="D150" s="131">
        <v>0</v>
      </c>
      <c r="E150" s="131">
        <v>0</v>
      </c>
      <c r="F150" s="131">
        <v>3</v>
      </c>
      <c r="G150" s="131">
        <v>12</v>
      </c>
      <c r="H150" s="131">
        <v>12</v>
      </c>
      <c r="I150" s="131">
        <v>23</v>
      </c>
      <c r="J150" s="131">
        <v>25</v>
      </c>
      <c r="K150" s="131">
        <v>26</v>
      </c>
      <c r="L150" s="131">
        <v>0</v>
      </c>
      <c r="M150" s="131">
        <v>85</v>
      </c>
      <c r="O150" s="134"/>
      <c r="AB150" s="134"/>
      <c r="AC150" s="134"/>
      <c r="AD150" s="134"/>
      <c r="AE150" s="134"/>
      <c r="AF150" s="134"/>
      <c r="AG150" s="134"/>
    </row>
    <row r="151" spans="1:13" ht="12.75" customHeight="1">
      <c r="A151" s="61"/>
      <c r="B151" s="72"/>
      <c r="C151" s="20"/>
      <c r="D151" s="66"/>
      <c r="E151" s="66"/>
      <c r="F151" s="66"/>
      <c r="G151" s="66"/>
      <c r="H151" s="66"/>
      <c r="I151" s="66"/>
      <c r="J151" s="66"/>
      <c r="K151" s="66"/>
      <c r="L151" s="66"/>
      <c r="M151" s="66"/>
    </row>
    <row r="152" spans="1:13" ht="12.75" customHeight="1">
      <c r="A152" s="142" t="s">
        <v>91</v>
      </c>
      <c r="B152" s="72"/>
      <c r="C152" s="20"/>
      <c r="D152" s="66"/>
      <c r="E152" s="66"/>
      <c r="F152" s="66"/>
      <c r="G152" s="66"/>
      <c r="H152" s="66"/>
      <c r="I152" s="66"/>
      <c r="J152" s="66"/>
      <c r="K152" s="66"/>
      <c r="L152" s="66"/>
      <c r="M152" s="66"/>
    </row>
    <row r="153" spans="1:13" ht="12.75" customHeight="1">
      <c r="A153" s="61"/>
      <c r="B153" s="143" t="s">
        <v>25</v>
      </c>
      <c r="C153" s="20">
        <v>3031</v>
      </c>
      <c r="D153" s="66">
        <v>0</v>
      </c>
      <c r="E153" s="66" t="s">
        <v>61</v>
      </c>
      <c r="F153" s="66">
        <v>15</v>
      </c>
      <c r="G153" s="66">
        <v>49</v>
      </c>
      <c r="H153" s="66">
        <v>18</v>
      </c>
      <c r="I153" s="66">
        <v>12</v>
      </c>
      <c r="J153" s="66">
        <v>4</v>
      </c>
      <c r="K153" s="136">
        <v>2</v>
      </c>
      <c r="L153" s="136">
        <v>0</v>
      </c>
      <c r="M153" s="136">
        <v>36</v>
      </c>
    </row>
    <row r="154" spans="1:13" ht="12.75" customHeight="1">
      <c r="A154" s="61"/>
      <c r="B154" s="143" t="s">
        <v>26</v>
      </c>
      <c r="C154" s="20">
        <v>9736</v>
      </c>
      <c r="D154" s="66">
        <v>0</v>
      </c>
      <c r="E154" s="66">
        <v>0</v>
      </c>
      <c r="F154" s="66">
        <v>21</v>
      </c>
      <c r="G154" s="66">
        <v>51</v>
      </c>
      <c r="H154" s="66">
        <v>15</v>
      </c>
      <c r="I154" s="66">
        <v>9</v>
      </c>
      <c r="J154" s="66">
        <v>3</v>
      </c>
      <c r="K154" s="136">
        <v>1</v>
      </c>
      <c r="L154" s="136">
        <v>0</v>
      </c>
      <c r="M154" s="136">
        <v>27</v>
      </c>
    </row>
    <row r="155" spans="1:13" ht="12.75" customHeight="1">
      <c r="A155" s="61"/>
      <c r="B155" s="143" t="s">
        <v>27</v>
      </c>
      <c r="C155" s="20">
        <v>1615</v>
      </c>
      <c r="D155" s="66" t="s">
        <v>61</v>
      </c>
      <c r="E155" s="66">
        <v>1</v>
      </c>
      <c r="F155" s="66">
        <v>82</v>
      </c>
      <c r="G155" s="66">
        <v>13</v>
      </c>
      <c r="H155" s="66">
        <v>2</v>
      </c>
      <c r="I155" s="66">
        <v>1</v>
      </c>
      <c r="J155" s="66">
        <v>0</v>
      </c>
      <c r="K155" s="136">
        <v>0</v>
      </c>
      <c r="L155" s="136">
        <v>0</v>
      </c>
      <c r="M155" s="136">
        <v>4</v>
      </c>
    </row>
    <row r="156" spans="1:13" ht="12.75" customHeight="1">
      <c r="A156" s="61"/>
      <c r="B156" s="143" t="s">
        <v>28</v>
      </c>
      <c r="C156" s="20">
        <v>741</v>
      </c>
      <c r="D156" s="66" t="s">
        <v>61</v>
      </c>
      <c r="E156" s="66">
        <v>2</v>
      </c>
      <c r="F156" s="66">
        <v>86</v>
      </c>
      <c r="G156" s="66">
        <v>8</v>
      </c>
      <c r="H156" s="66">
        <v>2</v>
      </c>
      <c r="I156" s="66">
        <v>1</v>
      </c>
      <c r="J156" s="66">
        <v>1</v>
      </c>
      <c r="K156" s="136" t="s">
        <v>61</v>
      </c>
      <c r="L156" s="136">
        <v>0</v>
      </c>
      <c r="M156" s="136">
        <v>5</v>
      </c>
    </row>
    <row r="157" spans="1:13" ht="12.75" customHeight="1">
      <c r="A157" s="61"/>
      <c r="B157" s="143" t="s">
        <v>29</v>
      </c>
      <c r="C157" s="20">
        <v>8824</v>
      </c>
      <c r="D157" s="66">
        <v>0</v>
      </c>
      <c r="E157" s="66">
        <v>0</v>
      </c>
      <c r="F157" s="66">
        <v>9</v>
      </c>
      <c r="G157" s="66">
        <v>34</v>
      </c>
      <c r="H157" s="66">
        <v>16</v>
      </c>
      <c r="I157" s="66">
        <v>19</v>
      </c>
      <c r="J157" s="66">
        <v>13</v>
      </c>
      <c r="K157" s="136">
        <v>7</v>
      </c>
      <c r="L157" s="136" t="s">
        <v>61</v>
      </c>
      <c r="M157" s="136">
        <v>56</v>
      </c>
    </row>
    <row r="158" spans="1:13" ht="12.75" customHeight="1">
      <c r="A158" s="61"/>
      <c r="B158" s="144" t="s">
        <v>30</v>
      </c>
      <c r="C158" s="20">
        <v>15192</v>
      </c>
      <c r="D158" s="66">
        <v>0</v>
      </c>
      <c r="E158" s="66">
        <v>0</v>
      </c>
      <c r="F158" s="66">
        <v>16</v>
      </c>
      <c r="G158" s="66">
        <v>39</v>
      </c>
      <c r="H158" s="66">
        <v>16</v>
      </c>
      <c r="I158" s="66">
        <v>17</v>
      </c>
      <c r="J158" s="66">
        <v>8</v>
      </c>
      <c r="K158" s="136">
        <v>3</v>
      </c>
      <c r="L158" s="136">
        <v>0</v>
      </c>
      <c r="M158" s="136">
        <v>44</v>
      </c>
    </row>
    <row r="159" spans="1:13" ht="12.75" customHeight="1">
      <c r="A159" s="61"/>
      <c r="B159" s="143" t="s">
        <v>31</v>
      </c>
      <c r="C159" s="20">
        <v>1045</v>
      </c>
      <c r="D159" s="66">
        <v>0</v>
      </c>
      <c r="E159" s="66" t="s">
        <v>61</v>
      </c>
      <c r="F159" s="66">
        <v>14</v>
      </c>
      <c r="G159" s="66">
        <v>29</v>
      </c>
      <c r="H159" s="66">
        <v>13</v>
      </c>
      <c r="I159" s="66">
        <v>19</v>
      </c>
      <c r="J159" s="66">
        <v>15</v>
      </c>
      <c r="K159" s="136">
        <v>11</v>
      </c>
      <c r="L159" s="136">
        <v>0</v>
      </c>
      <c r="M159" s="136">
        <v>57</v>
      </c>
    </row>
    <row r="160" spans="1:13" ht="12.75" customHeight="1">
      <c r="A160" s="61"/>
      <c r="B160" s="144" t="s">
        <v>32</v>
      </c>
      <c r="C160" s="20">
        <v>641</v>
      </c>
      <c r="D160" s="66">
        <v>0</v>
      </c>
      <c r="E160" s="66" t="s">
        <v>61</v>
      </c>
      <c r="F160" s="66">
        <v>10</v>
      </c>
      <c r="G160" s="66">
        <v>26</v>
      </c>
      <c r="H160" s="66">
        <v>17</v>
      </c>
      <c r="I160" s="66">
        <v>18</v>
      </c>
      <c r="J160" s="66">
        <v>15</v>
      </c>
      <c r="K160" s="136">
        <v>13</v>
      </c>
      <c r="L160" s="136">
        <v>0</v>
      </c>
      <c r="M160" s="136">
        <v>64</v>
      </c>
    </row>
    <row r="161" spans="1:13" ht="12.75" customHeight="1">
      <c r="A161" s="61"/>
      <c r="B161" s="143" t="s">
        <v>33</v>
      </c>
      <c r="C161" s="20">
        <v>85</v>
      </c>
      <c r="D161" s="66">
        <v>0</v>
      </c>
      <c r="E161" s="66" t="s">
        <v>61</v>
      </c>
      <c r="F161" s="66">
        <v>35</v>
      </c>
      <c r="G161" s="66">
        <v>25</v>
      </c>
      <c r="H161" s="66">
        <v>8</v>
      </c>
      <c r="I161" s="66">
        <v>11</v>
      </c>
      <c r="J161" s="66">
        <v>13</v>
      </c>
      <c r="K161" s="136" t="s">
        <v>61</v>
      </c>
      <c r="L161" s="136">
        <v>0</v>
      </c>
      <c r="M161" s="136">
        <v>39</v>
      </c>
    </row>
    <row r="162" spans="1:13" ht="12.75" customHeight="1">
      <c r="A162" s="61"/>
      <c r="B162" s="143" t="s">
        <v>34</v>
      </c>
      <c r="C162" s="20">
        <v>2190</v>
      </c>
      <c r="D162" s="66">
        <v>0</v>
      </c>
      <c r="E162" s="66">
        <v>1</v>
      </c>
      <c r="F162" s="66">
        <v>19</v>
      </c>
      <c r="G162" s="66">
        <v>27</v>
      </c>
      <c r="H162" s="66">
        <v>14</v>
      </c>
      <c r="I162" s="66">
        <v>17</v>
      </c>
      <c r="J162" s="66">
        <v>13</v>
      </c>
      <c r="K162" s="136">
        <v>9</v>
      </c>
      <c r="L162" s="136">
        <v>0</v>
      </c>
      <c r="M162" s="136">
        <v>53</v>
      </c>
    </row>
    <row r="163" spans="1:13" ht="12.75" customHeight="1">
      <c r="A163" s="61"/>
      <c r="B163" s="143" t="s">
        <v>35</v>
      </c>
      <c r="C163" s="20">
        <v>3864</v>
      </c>
      <c r="D163" s="66">
        <v>0</v>
      </c>
      <c r="E163" s="66">
        <v>1</v>
      </c>
      <c r="F163" s="66">
        <v>36</v>
      </c>
      <c r="G163" s="66">
        <v>23</v>
      </c>
      <c r="H163" s="66">
        <v>11</v>
      </c>
      <c r="I163" s="66">
        <v>13</v>
      </c>
      <c r="J163" s="66">
        <v>9</v>
      </c>
      <c r="K163" s="136">
        <v>7</v>
      </c>
      <c r="L163" s="136" t="s">
        <v>61</v>
      </c>
      <c r="M163" s="136">
        <v>40</v>
      </c>
    </row>
    <row r="164" spans="1:13" ht="12.75" customHeight="1">
      <c r="A164" s="61"/>
      <c r="B164" s="143" t="s">
        <v>36</v>
      </c>
      <c r="C164" s="20">
        <v>1901</v>
      </c>
      <c r="D164" s="66">
        <v>0</v>
      </c>
      <c r="E164" s="66">
        <v>1</v>
      </c>
      <c r="F164" s="66">
        <v>15</v>
      </c>
      <c r="G164" s="66">
        <v>33</v>
      </c>
      <c r="H164" s="66">
        <v>15</v>
      </c>
      <c r="I164" s="66">
        <v>17</v>
      </c>
      <c r="J164" s="66">
        <v>12</v>
      </c>
      <c r="K164" s="136">
        <v>8</v>
      </c>
      <c r="L164" s="136" t="s">
        <v>61</v>
      </c>
      <c r="M164" s="136">
        <v>51</v>
      </c>
    </row>
    <row r="165" spans="1:33" s="132" customFormat="1" ht="12.75" customHeight="1">
      <c r="A165" s="75"/>
      <c r="B165" s="145" t="s">
        <v>92</v>
      </c>
      <c r="C165" s="32">
        <v>48866</v>
      </c>
      <c r="D165" s="146">
        <v>0</v>
      </c>
      <c r="E165" s="146">
        <v>0</v>
      </c>
      <c r="F165" s="146">
        <v>21</v>
      </c>
      <c r="G165" s="146">
        <v>38</v>
      </c>
      <c r="H165" s="146">
        <v>15</v>
      </c>
      <c r="I165" s="146">
        <v>14</v>
      </c>
      <c r="J165" s="146">
        <v>8</v>
      </c>
      <c r="K165" s="146">
        <v>4</v>
      </c>
      <c r="L165" s="146">
        <v>0</v>
      </c>
      <c r="M165" s="146">
        <v>41</v>
      </c>
      <c r="O165" s="134"/>
      <c r="AB165" s="134"/>
      <c r="AC165" s="134"/>
      <c r="AD165" s="134"/>
      <c r="AE165" s="134"/>
      <c r="AF165" s="134"/>
      <c r="AG165" s="134"/>
    </row>
    <row r="166" ht="12.75" customHeight="1">
      <c r="M166" s="147" t="s">
        <v>37</v>
      </c>
    </row>
    <row r="167" spans="1:13" ht="12.75" customHeight="1">
      <c r="A167" s="87" t="s">
        <v>72</v>
      </c>
      <c r="B167" s="87"/>
      <c r="C167" s="87"/>
      <c r="D167" s="87"/>
      <c r="E167" s="87"/>
      <c r="F167" s="87"/>
      <c r="G167" s="87"/>
      <c r="H167" s="87"/>
      <c r="I167" s="87"/>
      <c r="J167" s="87"/>
      <c r="K167" s="87"/>
      <c r="L167" s="87"/>
      <c r="M167" s="87"/>
    </row>
    <row r="168" spans="1:13" ht="12.75" customHeight="1">
      <c r="A168" s="87" t="s">
        <v>73</v>
      </c>
      <c r="B168" s="88"/>
      <c r="C168" s="88"/>
      <c r="D168" s="88"/>
      <c r="E168" s="88"/>
      <c r="F168" s="88"/>
      <c r="G168" s="88"/>
      <c r="H168" s="88"/>
      <c r="I168" s="88"/>
      <c r="J168" s="87"/>
      <c r="K168" s="87"/>
      <c r="L168" s="87"/>
      <c r="M168" s="87"/>
    </row>
    <row r="169" spans="1:13" ht="12.75" customHeight="1">
      <c r="A169" s="148" t="s">
        <v>74</v>
      </c>
      <c r="B169" s="88"/>
      <c r="C169" s="88"/>
      <c r="D169" s="88"/>
      <c r="E169" s="88"/>
      <c r="F169" s="88"/>
      <c r="G169" s="88"/>
      <c r="H169" s="88"/>
      <c r="I169" s="88"/>
      <c r="J169" s="87"/>
      <c r="K169" s="87"/>
      <c r="L169" s="87"/>
      <c r="M169" s="87"/>
    </row>
    <row r="170" spans="1:13" ht="12.75" customHeight="1">
      <c r="A170" s="148" t="s">
        <v>75</v>
      </c>
      <c r="B170" s="88"/>
      <c r="C170" s="88"/>
      <c r="D170" s="88"/>
      <c r="E170" s="88"/>
      <c r="F170" s="88"/>
      <c r="G170" s="88"/>
      <c r="H170" s="88"/>
      <c r="I170" s="88"/>
      <c r="J170" s="87"/>
      <c r="K170" s="87"/>
      <c r="L170" s="87"/>
      <c r="M170" s="87"/>
    </row>
    <row r="171" spans="1:13" ht="12.75" customHeight="1">
      <c r="A171" s="87" t="s">
        <v>632</v>
      </c>
      <c r="B171" s="87"/>
      <c r="C171" s="87"/>
      <c r="D171" s="87"/>
      <c r="E171" s="87"/>
      <c r="F171" s="87"/>
      <c r="G171" s="87"/>
      <c r="H171" s="87"/>
      <c r="I171" s="87"/>
      <c r="J171" s="87"/>
      <c r="K171" s="87"/>
      <c r="L171" s="87"/>
      <c r="M171" s="87"/>
    </row>
    <row r="172" spans="1:13" ht="12.75" customHeight="1">
      <c r="A172" s="87" t="s">
        <v>93</v>
      </c>
      <c r="B172" s="87"/>
      <c r="C172" s="87"/>
      <c r="D172" s="87"/>
      <c r="E172" s="87"/>
      <c r="F172" s="87"/>
      <c r="G172" s="87"/>
      <c r="H172" s="87"/>
      <c r="I172" s="87"/>
      <c r="J172" s="87"/>
      <c r="K172" s="87"/>
      <c r="L172" s="87"/>
      <c r="M172" s="87"/>
    </row>
    <row r="173" spans="1:13" ht="12.75" customHeight="1">
      <c r="A173" s="87" t="s">
        <v>94</v>
      </c>
      <c r="B173" s="87"/>
      <c r="C173" s="87"/>
      <c r="D173" s="87"/>
      <c r="E173" s="87"/>
      <c r="F173" s="87"/>
      <c r="G173" s="87"/>
      <c r="H173" s="87"/>
      <c r="I173" s="87"/>
      <c r="J173" s="87"/>
      <c r="K173" s="87"/>
      <c r="L173" s="87"/>
      <c r="M173" s="87"/>
    </row>
    <row r="174" spans="2:13" ht="12.75" customHeight="1">
      <c r="B174" s="87"/>
      <c r="C174" s="87"/>
      <c r="D174" s="87"/>
      <c r="E174" s="87"/>
      <c r="F174" s="87"/>
      <c r="G174" s="87"/>
      <c r="H174" s="87"/>
      <c r="I174" s="87"/>
      <c r="J174" s="87"/>
      <c r="K174" s="87"/>
      <c r="L174" s="87"/>
      <c r="M174" s="87"/>
    </row>
    <row r="175" spans="2:13" ht="12.75" customHeight="1">
      <c r="B175" s="87"/>
      <c r="C175" s="87"/>
      <c r="D175" s="87"/>
      <c r="E175" s="87"/>
      <c r="F175" s="87"/>
      <c r="G175" s="87"/>
      <c r="H175" s="87"/>
      <c r="I175" s="87"/>
      <c r="J175" s="87"/>
      <c r="K175" s="87"/>
      <c r="L175" s="87"/>
      <c r="M175" s="87"/>
    </row>
    <row r="176" spans="1:13" ht="12.75" customHeight="1">
      <c r="A176" s="148"/>
      <c r="B176" s="87"/>
      <c r="C176" s="87"/>
      <c r="D176" s="87"/>
      <c r="E176" s="87"/>
      <c r="F176" s="87"/>
      <c r="G176" s="87"/>
      <c r="H176" s="87"/>
      <c r="I176" s="87"/>
      <c r="J176" s="87"/>
      <c r="K176" s="87"/>
      <c r="L176" s="87"/>
      <c r="M176" s="87"/>
    </row>
    <row r="177" spans="1:13" ht="12.75" customHeight="1">
      <c r="A177" s="88" t="s">
        <v>76</v>
      </c>
      <c r="B177" s="87"/>
      <c r="C177" s="87"/>
      <c r="D177" s="87"/>
      <c r="E177" s="87"/>
      <c r="F177" s="87"/>
      <c r="G177" s="87"/>
      <c r="H177" s="87"/>
      <c r="I177" s="87"/>
      <c r="J177" s="87"/>
      <c r="K177" s="87"/>
      <c r="L177" s="87"/>
      <c r="M177" s="87"/>
    </row>
    <row r="178" spans="1:2" ht="12.75" customHeight="1">
      <c r="A178" s="87" t="s">
        <v>77</v>
      </c>
      <c r="B178" s="87"/>
    </row>
    <row r="179" ht="11.25">
      <c r="A179" s="92" t="s">
        <v>78</v>
      </c>
    </row>
  </sheetData>
  <sheetProtection/>
  <mergeCells count="10">
    <mergeCell ref="A1:N1"/>
    <mergeCell ref="A8:B9"/>
    <mergeCell ref="C8:C9"/>
    <mergeCell ref="D8:M8"/>
    <mergeCell ref="A141:B141"/>
    <mergeCell ref="A11:B11"/>
    <mergeCell ref="A37:B37"/>
    <mergeCell ref="A63:B63"/>
    <mergeCell ref="A89:B89"/>
    <mergeCell ref="A115:B115"/>
  </mergeCells>
  <dataValidations count="2">
    <dataValidation type="list" allowBlank="1" showInputMessage="1" showErrorMessage="1" sqref="IE5:IH5">
      <formula1>$O$7:$O$8</formula1>
    </dataValidation>
    <dataValidation type="list" allowBlank="1" showInputMessage="1" showErrorMessage="1" sqref="IE4">
      <formula1>$O$2:$O$2</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G179"/>
  <sheetViews>
    <sheetView zoomScalePageLayoutView="0" workbookViewId="0" topLeftCell="A1">
      <selection activeCell="A1" sqref="A1:N1"/>
    </sheetView>
  </sheetViews>
  <sheetFormatPr defaultColWidth="9.140625" defaultRowHeight="15"/>
  <cols>
    <col min="1" max="1" width="2.28125" style="92" customWidth="1"/>
    <col min="2" max="2" width="34.421875" style="92" customWidth="1"/>
    <col min="3" max="3" width="11.140625" style="92" customWidth="1"/>
    <col min="4" max="5" width="9.140625" style="92" customWidth="1"/>
    <col min="6" max="6" width="11.57421875" style="92" customWidth="1"/>
    <col min="7" max="7" width="9.00390625" style="92" customWidth="1"/>
    <col min="8" max="8" width="9.140625" style="92" customWidth="1"/>
    <col min="9" max="9" width="8.8515625" style="92" customWidth="1"/>
    <col min="10" max="14" width="9.140625" style="92" customWidth="1"/>
    <col min="15" max="15" width="9.140625" style="125" hidden="1" customWidth="1"/>
    <col min="16" max="27" width="9.140625" style="92" hidden="1" customWidth="1"/>
    <col min="28" max="33" width="9.140625" style="125" hidden="1" customWidth="1"/>
    <col min="34" max="16384" width="9.140625" style="92" customWidth="1"/>
  </cols>
  <sheetData>
    <row r="1" spans="1:33" s="121" customFormat="1" ht="12.75">
      <c r="A1" s="296" t="s">
        <v>96</v>
      </c>
      <c r="B1" s="296"/>
      <c r="C1" s="296"/>
      <c r="D1" s="296"/>
      <c r="E1" s="296"/>
      <c r="F1" s="296"/>
      <c r="G1" s="296"/>
      <c r="H1" s="296"/>
      <c r="I1" s="296"/>
      <c r="J1" s="296"/>
      <c r="K1" s="296"/>
      <c r="L1" s="296"/>
      <c r="M1" s="296"/>
      <c r="N1" s="296"/>
      <c r="O1" s="120"/>
      <c r="AB1" s="120" t="e">
        <f>IF(#REF!="Reading",37,IF(#REF!="Writing",76,IF(#REF!="Mathematics",115,IF(#REF!="Science",154))))</f>
        <v>#REF!</v>
      </c>
      <c r="AC1" s="120"/>
      <c r="AD1" s="120"/>
      <c r="AE1" s="120"/>
      <c r="AF1" s="120"/>
      <c r="AG1" s="120" t="e">
        <f>"Table5_EAL_"&amp;#REF!</f>
        <v>#REF!</v>
      </c>
    </row>
    <row r="2" spans="1:33" s="121" customFormat="1" ht="14.25">
      <c r="A2" s="122" t="s">
        <v>65</v>
      </c>
      <c r="B2" s="122"/>
      <c r="H2" s="123"/>
      <c r="I2" s="123"/>
      <c r="J2" s="123"/>
      <c r="K2" s="123"/>
      <c r="L2" s="123"/>
      <c r="M2" s="123"/>
      <c r="O2" s="120" t="s">
        <v>66</v>
      </c>
      <c r="AB2" s="120" t="e">
        <f>IF(#REF!="All",0,IF(#REF!="Boys",13,IF(#REF!="Girls",26)))</f>
        <v>#REF!</v>
      </c>
      <c r="AC2" s="120"/>
      <c r="AD2" s="120"/>
      <c r="AE2" s="120"/>
      <c r="AF2" s="120"/>
      <c r="AG2" s="120" t="e">
        <f>"Table5_ETH_"&amp;#REF!</f>
        <v>#REF!</v>
      </c>
    </row>
    <row r="3" spans="1:2" s="121" customFormat="1" ht="12.75">
      <c r="A3" s="122" t="s">
        <v>67</v>
      </c>
      <c r="B3" s="122"/>
    </row>
    <row r="4" spans="1:33" ht="12.75">
      <c r="A4" s="121" t="s">
        <v>68</v>
      </c>
      <c r="O4" s="92"/>
      <c r="AB4" s="92"/>
      <c r="AC4" s="92"/>
      <c r="AD4" s="92"/>
      <c r="AE4" s="92"/>
      <c r="AF4" s="92"/>
      <c r="AG4" s="92"/>
    </row>
    <row r="5" spans="15:33" ht="11.25">
      <c r="O5" s="92"/>
      <c r="AB5" s="92"/>
      <c r="AC5" s="92"/>
      <c r="AD5" s="92"/>
      <c r="AE5" s="92"/>
      <c r="AF5" s="92"/>
      <c r="AG5" s="92"/>
    </row>
    <row r="6" spans="15:33" ht="11.25">
      <c r="O6" s="92"/>
      <c r="AB6" s="92"/>
      <c r="AC6" s="92"/>
      <c r="AD6" s="92"/>
      <c r="AE6" s="92"/>
      <c r="AF6" s="92"/>
      <c r="AG6" s="92"/>
    </row>
    <row r="7" spans="8:33" ht="12.75">
      <c r="H7" s="124"/>
      <c r="I7" s="124"/>
      <c r="J7" s="124"/>
      <c r="K7" s="124"/>
      <c r="L7" s="124"/>
      <c r="M7" s="124"/>
      <c r="O7" s="125" t="s">
        <v>2</v>
      </c>
      <c r="W7" s="121"/>
      <c r="AG7" s="125" t="e">
        <f>"Table5_MONTH_"&amp;#REF!</f>
        <v>#REF!</v>
      </c>
    </row>
    <row r="8" spans="1:33" ht="11.25">
      <c r="A8" s="297" t="s">
        <v>95</v>
      </c>
      <c r="B8" s="297"/>
      <c r="C8" s="299" t="s">
        <v>69</v>
      </c>
      <c r="D8" s="301" t="s">
        <v>70</v>
      </c>
      <c r="E8" s="302"/>
      <c r="F8" s="302"/>
      <c r="G8" s="302"/>
      <c r="H8" s="302"/>
      <c r="I8" s="302"/>
      <c r="J8" s="302"/>
      <c r="K8" s="302"/>
      <c r="L8" s="302"/>
      <c r="M8" s="302"/>
      <c r="O8" s="125" t="s">
        <v>4</v>
      </c>
      <c r="AG8" s="125" t="e">
        <f>"Table5_PRIMARY_"&amp;#REF!</f>
        <v>#REF!</v>
      </c>
    </row>
    <row r="9" spans="1:33" ht="33.75">
      <c r="A9" s="298"/>
      <c r="B9" s="298"/>
      <c r="C9" s="300"/>
      <c r="D9" s="126" t="s">
        <v>80</v>
      </c>
      <c r="E9" s="126" t="s">
        <v>81</v>
      </c>
      <c r="F9" s="126" t="s">
        <v>82</v>
      </c>
      <c r="G9" s="126" t="s">
        <v>83</v>
      </c>
      <c r="H9" s="126" t="s">
        <v>84</v>
      </c>
      <c r="I9" s="126" t="s">
        <v>85</v>
      </c>
      <c r="J9" s="126" t="s">
        <v>86</v>
      </c>
      <c r="K9" s="127" t="s">
        <v>87</v>
      </c>
      <c r="L9" s="127" t="s">
        <v>88</v>
      </c>
      <c r="M9" s="127" t="s">
        <v>89</v>
      </c>
      <c r="AG9" s="125" t="e">
        <f>"Table5_FSM2_"&amp;#REF!</f>
        <v>#REF!</v>
      </c>
    </row>
    <row r="10" spans="1:15" ht="12.75" customHeight="1">
      <c r="A10" s="128"/>
      <c r="B10" s="24"/>
      <c r="C10" s="24"/>
      <c r="D10" s="24"/>
      <c r="E10" s="24"/>
      <c r="F10" s="24"/>
      <c r="G10" s="24"/>
      <c r="H10" s="24"/>
      <c r="I10" s="24"/>
      <c r="J10" s="24"/>
      <c r="K10" s="24"/>
      <c r="L10" s="24"/>
      <c r="M10" s="24"/>
      <c r="O10" s="129"/>
    </row>
    <row r="11" spans="1:15" ht="12.75" customHeight="1">
      <c r="A11" s="304">
        <v>2006</v>
      </c>
      <c r="B11" s="304"/>
      <c r="C11" s="135"/>
      <c r="D11" s="138"/>
      <c r="E11" s="138"/>
      <c r="F11" s="138"/>
      <c r="G11" s="138"/>
      <c r="H11" s="138"/>
      <c r="I11" s="138"/>
      <c r="J11" s="138"/>
      <c r="K11" s="138"/>
      <c r="L11" s="138"/>
      <c r="M11" s="138"/>
      <c r="O11" s="129"/>
    </row>
    <row r="12" spans="1:15" ht="12.75" customHeight="1">
      <c r="A12" s="139" t="s">
        <v>627</v>
      </c>
      <c r="B12" s="88"/>
      <c r="C12" s="135"/>
      <c r="D12" s="138"/>
      <c r="E12" s="138"/>
      <c r="F12" s="138"/>
      <c r="G12" s="138"/>
      <c r="H12" s="138"/>
      <c r="I12" s="138"/>
      <c r="J12" s="138"/>
      <c r="K12" s="138"/>
      <c r="L12" s="138"/>
      <c r="M12" s="138"/>
      <c r="O12" s="129"/>
    </row>
    <row r="13" spans="1:15" ht="12.75" customHeight="1">
      <c r="A13" s="128"/>
      <c r="B13" s="128" t="s">
        <v>19</v>
      </c>
      <c r="C13" s="130">
        <v>440405</v>
      </c>
      <c r="D13" s="131">
        <v>0</v>
      </c>
      <c r="E13" s="131">
        <v>0</v>
      </c>
      <c r="F13" s="131">
        <v>1</v>
      </c>
      <c r="G13" s="131">
        <v>7</v>
      </c>
      <c r="H13" s="131">
        <v>20</v>
      </c>
      <c r="I13" s="131">
        <v>30</v>
      </c>
      <c r="J13" s="131">
        <v>25</v>
      </c>
      <c r="K13" s="131">
        <v>17</v>
      </c>
      <c r="L13" s="131">
        <v>0</v>
      </c>
      <c r="M13" s="131">
        <v>92</v>
      </c>
      <c r="O13" s="129"/>
    </row>
    <row r="14" spans="1:15" ht="12.75" customHeight="1">
      <c r="A14" s="128"/>
      <c r="B14" s="128" t="s">
        <v>20</v>
      </c>
      <c r="C14" s="130">
        <v>116732</v>
      </c>
      <c r="D14" s="131">
        <v>0</v>
      </c>
      <c r="E14" s="131">
        <v>0</v>
      </c>
      <c r="F14" s="131">
        <v>20</v>
      </c>
      <c r="G14" s="131">
        <v>38</v>
      </c>
      <c r="H14" s="131">
        <v>26</v>
      </c>
      <c r="I14" s="131">
        <v>11</v>
      </c>
      <c r="J14" s="131">
        <v>3</v>
      </c>
      <c r="K14" s="131">
        <v>1</v>
      </c>
      <c r="L14" s="131">
        <v>0</v>
      </c>
      <c r="M14" s="131">
        <v>42</v>
      </c>
      <c r="O14" s="129"/>
    </row>
    <row r="15" spans="1:15" ht="12.75" customHeight="1">
      <c r="A15" s="128"/>
      <c r="B15" s="140" t="s">
        <v>21</v>
      </c>
      <c r="C15" s="135">
        <v>105778</v>
      </c>
      <c r="D15" s="136">
        <v>0</v>
      </c>
      <c r="E15" s="136">
        <v>0</v>
      </c>
      <c r="F15" s="136">
        <v>16</v>
      </c>
      <c r="G15" s="136">
        <v>40</v>
      </c>
      <c r="H15" s="136">
        <v>28</v>
      </c>
      <c r="I15" s="136">
        <v>12</v>
      </c>
      <c r="J15" s="136">
        <v>3</v>
      </c>
      <c r="K15" s="136">
        <v>1</v>
      </c>
      <c r="L15" s="136">
        <v>0</v>
      </c>
      <c r="M15" s="136">
        <v>44</v>
      </c>
      <c r="O15" s="129"/>
    </row>
    <row r="16" spans="1:15" ht="12.75" customHeight="1">
      <c r="A16" s="128"/>
      <c r="B16" s="141" t="s">
        <v>22</v>
      </c>
      <c r="C16" s="135">
        <v>73511</v>
      </c>
      <c r="D16" s="136">
        <v>0</v>
      </c>
      <c r="E16" s="136">
        <v>0</v>
      </c>
      <c r="F16" s="136">
        <v>11</v>
      </c>
      <c r="G16" s="136">
        <v>40</v>
      </c>
      <c r="H16" s="136">
        <v>32</v>
      </c>
      <c r="I16" s="136">
        <v>13</v>
      </c>
      <c r="J16" s="136">
        <v>3</v>
      </c>
      <c r="K16" s="136">
        <v>1</v>
      </c>
      <c r="L16" s="136">
        <v>0</v>
      </c>
      <c r="M16" s="136">
        <v>49</v>
      </c>
      <c r="O16" s="129"/>
    </row>
    <row r="17" spans="1:15" s="92" customFormat="1" ht="12.75" customHeight="1">
      <c r="A17" s="128"/>
      <c r="B17" s="141" t="s">
        <v>23</v>
      </c>
      <c r="C17" s="135">
        <v>32267</v>
      </c>
      <c r="D17" s="136">
        <v>0</v>
      </c>
      <c r="E17" s="136">
        <v>0</v>
      </c>
      <c r="F17" s="136">
        <v>27</v>
      </c>
      <c r="G17" s="136">
        <v>39</v>
      </c>
      <c r="H17" s="136">
        <v>20</v>
      </c>
      <c r="I17" s="136">
        <v>9</v>
      </c>
      <c r="J17" s="136">
        <v>3</v>
      </c>
      <c r="K17" s="136">
        <v>1</v>
      </c>
      <c r="L17" s="136">
        <v>0</v>
      </c>
      <c r="M17" s="136">
        <v>34</v>
      </c>
      <c r="O17" s="129"/>
    </row>
    <row r="18" spans="1:15" s="92" customFormat="1" ht="12.75" customHeight="1">
      <c r="A18" s="128"/>
      <c r="B18" s="140" t="s">
        <v>24</v>
      </c>
      <c r="C18" s="135">
        <v>10954</v>
      </c>
      <c r="D18" s="136">
        <v>0</v>
      </c>
      <c r="E18" s="136">
        <v>3</v>
      </c>
      <c r="F18" s="136">
        <v>56</v>
      </c>
      <c r="G18" s="136">
        <v>21</v>
      </c>
      <c r="H18" s="136">
        <v>10</v>
      </c>
      <c r="I18" s="136">
        <v>6</v>
      </c>
      <c r="J18" s="136">
        <v>2</v>
      </c>
      <c r="K18" s="136">
        <v>1</v>
      </c>
      <c r="L18" s="136">
        <v>0</v>
      </c>
      <c r="M18" s="136">
        <v>20</v>
      </c>
      <c r="O18" s="129"/>
    </row>
    <row r="19" spans="1:15" s="92" customFormat="1" ht="12.75" customHeight="1">
      <c r="A19" s="128"/>
      <c r="B19" s="72" t="s">
        <v>71</v>
      </c>
      <c r="C19" s="135">
        <v>2627</v>
      </c>
      <c r="D19" s="136">
        <v>4</v>
      </c>
      <c r="E19" s="136">
        <v>5</v>
      </c>
      <c r="F19" s="136">
        <v>29</v>
      </c>
      <c r="G19" s="136">
        <v>20</v>
      </c>
      <c r="H19" s="136">
        <v>16</v>
      </c>
      <c r="I19" s="136">
        <v>13</v>
      </c>
      <c r="J19" s="136">
        <v>9</v>
      </c>
      <c r="K19" s="136">
        <v>5</v>
      </c>
      <c r="L19" s="136">
        <v>0</v>
      </c>
      <c r="M19" s="136">
        <v>43</v>
      </c>
      <c r="O19" s="129"/>
    </row>
    <row r="20" spans="1:15" s="92" customFormat="1" ht="12.75" customHeight="1">
      <c r="A20" s="61"/>
      <c r="B20" s="61" t="s">
        <v>18</v>
      </c>
      <c r="C20" s="130">
        <v>559764</v>
      </c>
      <c r="D20" s="131">
        <v>0</v>
      </c>
      <c r="E20" s="131">
        <v>0</v>
      </c>
      <c r="F20" s="131">
        <v>5</v>
      </c>
      <c r="G20" s="131">
        <v>14</v>
      </c>
      <c r="H20" s="131">
        <v>21</v>
      </c>
      <c r="I20" s="131">
        <v>26</v>
      </c>
      <c r="J20" s="131">
        <v>20</v>
      </c>
      <c r="K20" s="131">
        <v>14</v>
      </c>
      <c r="L20" s="131">
        <v>0</v>
      </c>
      <c r="M20" s="131">
        <v>81</v>
      </c>
      <c r="O20" s="129"/>
    </row>
    <row r="21" spans="1:15" s="92" customFormat="1" ht="12.75" customHeight="1">
      <c r="A21" s="61"/>
      <c r="B21" s="72"/>
      <c r="C21" s="20"/>
      <c r="D21" s="66"/>
      <c r="E21" s="66"/>
      <c r="F21" s="66"/>
      <c r="G21" s="66"/>
      <c r="H21" s="66"/>
      <c r="I21" s="66"/>
      <c r="J21" s="66"/>
      <c r="K21" s="66"/>
      <c r="L21" s="66"/>
      <c r="M21" s="66"/>
      <c r="O21" s="129"/>
    </row>
    <row r="22" spans="1:15" s="92" customFormat="1" ht="12.75" customHeight="1">
      <c r="A22" s="142" t="s">
        <v>91</v>
      </c>
      <c r="B22" s="72"/>
      <c r="C22" s="20"/>
      <c r="D22" s="66"/>
      <c r="E22" s="66"/>
      <c r="F22" s="66"/>
      <c r="G22" s="66"/>
      <c r="H22" s="66"/>
      <c r="I22" s="66"/>
      <c r="J22" s="66"/>
      <c r="K22" s="66"/>
      <c r="L22" s="66"/>
      <c r="M22" s="66"/>
      <c r="O22" s="129"/>
    </row>
    <row r="23" spans="1:15" s="92" customFormat="1" ht="12.75" customHeight="1">
      <c r="A23" s="61"/>
      <c r="B23" s="144" t="s">
        <v>25</v>
      </c>
      <c r="C23" s="20">
        <v>2676</v>
      </c>
      <c r="D23" s="66">
        <v>0</v>
      </c>
      <c r="E23" s="66">
        <v>0</v>
      </c>
      <c r="F23" s="66">
        <v>28</v>
      </c>
      <c r="G23" s="66">
        <v>44</v>
      </c>
      <c r="H23" s="66">
        <v>21</v>
      </c>
      <c r="I23" s="66">
        <v>6</v>
      </c>
      <c r="J23" s="66">
        <v>1</v>
      </c>
      <c r="K23" s="66">
        <v>0</v>
      </c>
      <c r="L23" s="66">
        <v>0</v>
      </c>
      <c r="M23" s="66">
        <v>28</v>
      </c>
      <c r="O23" s="129"/>
    </row>
    <row r="24" spans="1:15" s="92" customFormat="1" ht="12.75" customHeight="1">
      <c r="A24" s="61"/>
      <c r="B24" s="144" t="s">
        <v>26</v>
      </c>
      <c r="C24" s="20">
        <v>10945</v>
      </c>
      <c r="D24" s="66">
        <v>0</v>
      </c>
      <c r="E24" s="66">
        <v>0</v>
      </c>
      <c r="F24" s="66">
        <v>40</v>
      </c>
      <c r="G24" s="66">
        <v>41</v>
      </c>
      <c r="H24" s="66">
        <v>14</v>
      </c>
      <c r="I24" s="66">
        <v>3</v>
      </c>
      <c r="J24" s="66">
        <v>1</v>
      </c>
      <c r="K24" s="66">
        <v>0</v>
      </c>
      <c r="L24" s="66">
        <v>0</v>
      </c>
      <c r="M24" s="66">
        <v>18</v>
      </c>
      <c r="O24" s="129"/>
    </row>
    <row r="25" spans="1:15" s="92" customFormat="1" ht="12.75" customHeight="1">
      <c r="A25" s="61"/>
      <c r="B25" s="144" t="s">
        <v>27</v>
      </c>
      <c r="C25" s="20">
        <v>1730</v>
      </c>
      <c r="D25" s="66">
        <v>0</v>
      </c>
      <c r="E25" s="66">
        <v>3</v>
      </c>
      <c r="F25" s="66">
        <v>84</v>
      </c>
      <c r="G25" s="66">
        <v>8</v>
      </c>
      <c r="H25" s="66">
        <v>2</v>
      </c>
      <c r="I25" s="66">
        <v>1</v>
      </c>
      <c r="J25" s="66">
        <v>0</v>
      </c>
      <c r="K25" s="66">
        <v>0</v>
      </c>
      <c r="L25" s="66">
        <v>0</v>
      </c>
      <c r="M25" s="66">
        <v>4</v>
      </c>
      <c r="O25" s="129"/>
    </row>
    <row r="26" spans="1:15" s="92" customFormat="1" ht="12.75" customHeight="1">
      <c r="A26" s="61"/>
      <c r="B26" s="144" t="s">
        <v>28</v>
      </c>
      <c r="C26" s="20">
        <v>562</v>
      </c>
      <c r="D26" s="66">
        <v>1</v>
      </c>
      <c r="E26" s="66">
        <v>7</v>
      </c>
      <c r="F26" s="66">
        <v>85</v>
      </c>
      <c r="G26" s="66">
        <v>5</v>
      </c>
      <c r="H26" s="66">
        <v>1</v>
      </c>
      <c r="I26" s="66">
        <v>0</v>
      </c>
      <c r="J26" s="66">
        <v>0</v>
      </c>
      <c r="K26" s="66">
        <v>0</v>
      </c>
      <c r="L26" s="66">
        <v>0</v>
      </c>
      <c r="M26" s="66">
        <v>1</v>
      </c>
      <c r="O26" s="129"/>
    </row>
    <row r="27" spans="1:15" s="92" customFormat="1" ht="12.75" customHeight="1">
      <c r="A27" s="61"/>
      <c r="B27" s="144" t="s">
        <v>29</v>
      </c>
      <c r="C27" s="20">
        <v>7599</v>
      </c>
      <c r="D27" s="66">
        <v>0</v>
      </c>
      <c r="E27" s="66">
        <v>1</v>
      </c>
      <c r="F27" s="66">
        <v>23</v>
      </c>
      <c r="G27" s="66">
        <v>35</v>
      </c>
      <c r="H27" s="66">
        <v>22</v>
      </c>
      <c r="I27" s="66">
        <v>13</v>
      </c>
      <c r="J27" s="66">
        <v>5</v>
      </c>
      <c r="K27" s="66">
        <v>2</v>
      </c>
      <c r="L27" s="66">
        <v>0</v>
      </c>
      <c r="M27" s="66">
        <v>41</v>
      </c>
      <c r="O27" s="129"/>
    </row>
    <row r="28" spans="1:15" s="92" customFormat="1" ht="12.75" customHeight="1">
      <c r="A28" s="61"/>
      <c r="B28" s="144" t="s">
        <v>30</v>
      </c>
      <c r="C28" s="20">
        <v>11309</v>
      </c>
      <c r="D28" s="66">
        <v>0</v>
      </c>
      <c r="E28" s="66">
        <v>0</v>
      </c>
      <c r="F28" s="66">
        <v>30</v>
      </c>
      <c r="G28" s="66">
        <v>36</v>
      </c>
      <c r="H28" s="66">
        <v>19</v>
      </c>
      <c r="I28" s="66">
        <v>10</v>
      </c>
      <c r="J28" s="66">
        <v>4</v>
      </c>
      <c r="K28" s="66">
        <v>1</v>
      </c>
      <c r="L28" s="66">
        <v>0</v>
      </c>
      <c r="M28" s="66">
        <v>34</v>
      </c>
      <c r="O28" s="129"/>
    </row>
    <row r="29" spans="1:15" s="92" customFormat="1" ht="12.75" customHeight="1">
      <c r="A29" s="61"/>
      <c r="B29" s="144" t="s">
        <v>31</v>
      </c>
      <c r="C29" s="20">
        <v>921</v>
      </c>
      <c r="D29" s="66">
        <v>0</v>
      </c>
      <c r="E29" s="66">
        <v>0</v>
      </c>
      <c r="F29" s="66">
        <v>21</v>
      </c>
      <c r="G29" s="66">
        <v>27</v>
      </c>
      <c r="H29" s="66">
        <v>20</v>
      </c>
      <c r="I29" s="66">
        <v>17</v>
      </c>
      <c r="J29" s="66">
        <v>9</v>
      </c>
      <c r="K29" s="66">
        <v>4</v>
      </c>
      <c r="L29" s="66">
        <v>0</v>
      </c>
      <c r="M29" s="66">
        <v>51</v>
      </c>
      <c r="O29" s="129"/>
    </row>
    <row r="30" spans="1:15" s="92" customFormat="1" ht="12.75" customHeight="1">
      <c r="A30" s="61"/>
      <c r="B30" s="144" t="s">
        <v>32</v>
      </c>
      <c r="C30" s="20">
        <v>555</v>
      </c>
      <c r="D30" s="66">
        <v>0</v>
      </c>
      <c r="E30" s="66">
        <v>1</v>
      </c>
      <c r="F30" s="66">
        <v>20</v>
      </c>
      <c r="G30" s="66">
        <v>24</v>
      </c>
      <c r="H30" s="66">
        <v>23</v>
      </c>
      <c r="I30" s="66">
        <v>19</v>
      </c>
      <c r="J30" s="66">
        <v>8</v>
      </c>
      <c r="K30" s="66">
        <v>6</v>
      </c>
      <c r="L30" s="66">
        <v>0</v>
      </c>
      <c r="M30" s="66">
        <v>55</v>
      </c>
      <c r="O30" s="129"/>
    </row>
    <row r="31" spans="1:15" s="92" customFormat="1" ht="12.75" customHeight="1">
      <c r="A31" s="61"/>
      <c r="B31" s="144" t="s">
        <v>33</v>
      </c>
      <c r="C31" s="20">
        <v>83</v>
      </c>
      <c r="D31" s="66">
        <v>0</v>
      </c>
      <c r="E31" s="66">
        <v>2</v>
      </c>
      <c r="F31" s="66">
        <v>41</v>
      </c>
      <c r="G31" s="66">
        <v>24</v>
      </c>
      <c r="H31" s="66">
        <v>17</v>
      </c>
      <c r="I31" s="66">
        <v>4</v>
      </c>
      <c r="J31" s="66">
        <v>10</v>
      </c>
      <c r="K31" s="66">
        <v>2</v>
      </c>
      <c r="L31" s="66">
        <v>0</v>
      </c>
      <c r="M31" s="66">
        <v>33</v>
      </c>
      <c r="O31" s="129"/>
    </row>
    <row r="32" spans="1:15" s="92" customFormat="1" ht="12.75" customHeight="1">
      <c r="A32" s="61"/>
      <c r="B32" s="144" t="s">
        <v>34</v>
      </c>
      <c r="C32" s="20">
        <v>1986</v>
      </c>
      <c r="D32" s="66">
        <v>1</v>
      </c>
      <c r="E32" s="66">
        <v>1</v>
      </c>
      <c r="F32" s="66">
        <v>31</v>
      </c>
      <c r="G32" s="66">
        <v>25</v>
      </c>
      <c r="H32" s="66">
        <v>19</v>
      </c>
      <c r="I32" s="66">
        <v>14</v>
      </c>
      <c r="J32" s="66">
        <v>7</v>
      </c>
      <c r="K32" s="66">
        <v>3</v>
      </c>
      <c r="L32" s="66">
        <v>0</v>
      </c>
      <c r="M32" s="66">
        <v>43</v>
      </c>
      <c r="O32" s="129"/>
    </row>
    <row r="33" spans="1:15" s="92" customFormat="1" ht="12.75" customHeight="1">
      <c r="A33" s="61"/>
      <c r="B33" s="144" t="s">
        <v>35</v>
      </c>
      <c r="C33" s="20">
        <v>3185</v>
      </c>
      <c r="D33" s="66">
        <v>0</v>
      </c>
      <c r="E33" s="66">
        <v>2</v>
      </c>
      <c r="F33" s="66">
        <v>42</v>
      </c>
      <c r="G33" s="66">
        <v>22</v>
      </c>
      <c r="H33" s="66">
        <v>16</v>
      </c>
      <c r="I33" s="66">
        <v>11</v>
      </c>
      <c r="J33" s="66">
        <v>5</v>
      </c>
      <c r="K33" s="66">
        <v>2</v>
      </c>
      <c r="L33" s="66">
        <v>0</v>
      </c>
      <c r="M33" s="66">
        <v>34</v>
      </c>
      <c r="O33" s="129"/>
    </row>
    <row r="34" spans="1:15" s="92" customFormat="1" ht="12.75" customHeight="1">
      <c r="A34" s="61"/>
      <c r="B34" s="144" t="s">
        <v>36</v>
      </c>
      <c r="C34" s="20">
        <v>1670</v>
      </c>
      <c r="D34" s="66">
        <v>1</v>
      </c>
      <c r="E34" s="66">
        <v>1</v>
      </c>
      <c r="F34" s="66">
        <v>28</v>
      </c>
      <c r="G34" s="66">
        <v>35</v>
      </c>
      <c r="H34" s="66">
        <v>19</v>
      </c>
      <c r="I34" s="66">
        <v>10</v>
      </c>
      <c r="J34" s="66">
        <v>4</v>
      </c>
      <c r="K34" s="66">
        <v>2</v>
      </c>
      <c r="L34" s="66">
        <v>0</v>
      </c>
      <c r="M34" s="66">
        <v>36</v>
      </c>
      <c r="O34" s="129"/>
    </row>
    <row r="35" spans="1:15" s="92" customFormat="1" ht="12.75" customHeight="1">
      <c r="A35" s="61"/>
      <c r="B35" s="149" t="s">
        <v>92</v>
      </c>
      <c r="C35" s="17">
        <v>43221</v>
      </c>
      <c r="D35" s="62">
        <v>0</v>
      </c>
      <c r="E35" s="62">
        <v>1</v>
      </c>
      <c r="F35" s="62">
        <v>35</v>
      </c>
      <c r="G35" s="62">
        <v>34</v>
      </c>
      <c r="H35" s="62">
        <v>17</v>
      </c>
      <c r="I35" s="62">
        <v>8</v>
      </c>
      <c r="J35" s="62">
        <v>3</v>
      </c>
      <c r="K35" s="62">
        <v>1</v>
      </c>
      <c r="L35" s="62">
        <v>0</v>
      </c>
      <c r="M35" s="62">
        <v>30</v>
      </c>
      <c r="O35" s="129"/>
    </row>
    <row r="36" spans="1:15" s="92" customFormat="1" ht="12.75" customHeight="1">
      <c r="A36" s="61"/>
      <c r="B36" s="72"/>
      <c r="C36" s="72"/>
      <c r="D36" s="72"/>
      <c r="E36" s="72"/>
      <c r="F36" s="72"/>
      <c r="G36" s="72"/>
      <c r="H36" s="72"/>
      <c r="I36" s="72"/>
      <c r="J36" s="72"/>
      <c r="K36" s="72"/>
      <c r="L36" s="72"/>
      <c r="M36" s="72"/>
      <c r="O36" s="129"/>
    </row>
    <row r="37" spans="1:15" s="92" customFormat="1" ht="12.75" customHeight="1">
      <c r="A37" s="303">
        <v>2007</v>
      </c>
      <c r="B37" s="303"/>
      <c r="C37" s="20"/>
      <c r="D37" s="150"/>
      <c r="E37" s="150"/>
      <c r="F37" s="150"/>
      <c r="G37" s="150"/>
      <c r="H37" s="150"/>
      <c r="I37" s="150"/>
      <c r="J37" s="150"/>
      <c r="K37" s="150"/>
      <c r="L37" s="150"/>
      <c r="M37" s="150"/>
      <c r="O37" s="129"/>
    </row>
    <row r="38" spans="1:15" s="92" customFormat="1" ht="12.75" customHeight="1">
      <c r="A38" s="139" t="s">
        <v>627</v>
      </c>
      <c r="B38" s="69"/>
      <c r="C38" s="20"/>
      <c r="D38" s="150"/>
      <c r="E38" s="150"/>
      <c r="F38" s="150"/>
      <c r="G38" s="150"/>
      <c r="H38" s="150"/>
      <c r="I38" s="150"/>
      <c r="J38" s="150"/>
      <c r="K38" s="150"/>
      <c r="L38" s="150"/>
      <c r="M38" s="150"/>
      <c r="O38" s="129"/>
    </row>
    <row r="39" spans="1:15" s="92" customFormat="1" ht="12.75" customHeight="1">
      <c r="A39" s="61"/>
      <c r="B39" s="61" t="s">
        <v>19</v>
      </c>
      <c r="C39" s="17">
        <v>425304</v>
      </c>
      <c r="D39" s="62">
        <v>0</v>
      </c>
      <c r="E39" s="62">
        <v>0</v>
      </c>
      <c r="F39" s="62">
        <v>1</v>
      </c>
      <c r="G39" s="62">
        <v>8</v>
      </c>
      <c r="H39" s="62">
        <v>20</v>
      </c>
      <c r="I39" s="62">
        <v>31</v>
      </c>
      <c r="J39" s="62">
        <v>24</v>
      </c>
      <c r="K39" s="62">
        <v>16</v>
      </c>
      <c r="L39" s="62">
        <v>0</v>
      </c>
      <c r="M39" s="62">
        <v>91</v>
      </c>
      <c r="O39" s="129"/>
    </row>
    <row r="40" spans="1:15" s="92" customFormat="1" ht="12.75" customHeight="1">
      <c r="A40" s="61"/>
      <c r="B40" s="61" t="s">
        <v>20</v>
      </c>
      <c r="C40" s="17">
        <v>117474</v>
      </c>
      <c r="D40" s="62">
        <v>0</v>
      </c>
      <c r="E40" s="62">
        <v>0</v>
      </c>
      <c r="F40" s="62">
        <v>19</v>
      </c>
      <c r="G40" s="62">
        <v>39</v>
      </c>
      <c r="H40" s="62">
        <v>26</v>
      </c>
      <c r="I40" s="62">
        <v>11</v>
      </c>
      <c r="J40" s="62">
        <v>3</v>
      </c>
      <c r="K40" s="62">
        <v>1</v>
      </c>
      <c r="L40" s="62">
        <v>0</v>
      </c>
      <c r="M40" s="62">
        <v>41</v>
      </c>
      <c r="O40" s="129"/>
    </row>
    <row r="41" spans="1:15" s="92" customFormat="1" ht="12.75" customHeight="1">
      <c r="A41" s="61"/>
      <c r="B41" s="73" t="s">
        <v>21</v>
      </c>
      <c r="C41" s="20">
        <v>107270</v>
      </c>
      <c r="D41" s="66">
        <v>0</v>
      </c>
      <c r="E41" s="66">
        <v>0</v>
      </c>
      <c r="F41" s="66">
        <v>16</v>
      </c>
      <c r="G41" s="66">
        <v>41</v>
      </c>
      <c r="H41" s="66">
        <v>28</v>
      </c>
      <c r="I41" s="66">
        <v>11</v>
      </c>
      <c r="J41" s="66">
        <v>3</v>
      </c>
      <c r="K41" s="66">
        <v>1</v>
      </c>
      <c r="L41" s="66">
        <v>0</v>
      </c>
      <c r="M41" s="66">
        <v>43</v>
      </c>
      <c r="O41" s="129"/>
    </row>
    <row r="42" spans="1:15" s="92" customFormat="1" ht="12.75" customHeight="1">
      <c r="A42" s="61"/>
      <c r="B42" s="74" t="s">
        <v>22</v>
      </c>
      <c r="C42" s="20">
        <v>73979</v>
      </c>
      <c r="D42" s="66">
        <v>0</v>
      </c>
      <c r="E42" s="66">
        <v>0</v>
      </c>
      <c r="F42" s="66">
        <v>10</v>
      </c>
      <c r="G42" s="66">
        <v>42</v>
      </c>
      <c r="H42" s="66">
        <v>32</v>
      </c>
      <c r="I42" s="66">
        <v>12</v>
      </c>
      <c r="J42" s="66">
        <v>3</v>
      </c>
      <c r="K42" s="66">
        <v>1</v>
      </c>
      <c r="L42" s="66">
        <v>0</v>
      </c>
      <c r="M42" s="66">
        <v>48</v>
      </c>
      <c r="O42" s="129"/>
    </row>
    <row r="43" spans="1:15" s="92" customFormat="1" ht="12.75" customHeight="1">
      <c r="A43" s="61"/>
      <c r="B43" s="74" t="s">
        <v>23</v>
      </c>
      <c r="C43" s="20">
        <v>33291</v>
      </c>
      <c r="D43" s="66">
        <v>0</v>
      </c>
      <c r="E43" s="66">
        <v>0</v>
      </c>
      <c r="F43" s="66">
        <v>27</v>
      </c>
      <c r="G43" s="66">
        <v>39</v>
      </c>
      <c r="H43" s="66">
        <v>19</v>
      </c>
      <c r="I43" s="66">
        <v>9</v>
      </c>
      <c r="J43" s="66">
        <v>3</v>
      </c>
      <c r="K43" s="66">
        <v>1</v>
      </c>
      <c r="L43" s="66">
        <v>0</v>
      </c>
      <c r="M43" s="66">
        <v>33</v>
      </c>
      <c r="O43" s="129"/>
    </row>
    <row r="44" spans="1:15" s="92" customFormat="1" ht="12.75" customHeight="1">
      <c r="A44" s="61"/>
      <c r="B44" s="73" t="s">
        <v>24</v>
      </c>
      <c r="C44" s="20">
        <v>10204</v>
      </c>
      <c r="D44" s="66">
        <v>0</v>
      </c>
      <c r="E44" s="66">
        <v>2</v>
      </c>
      <c r="F44" s="66">
        <v>58</v>
      </c>
      <c r="G44" s="66">
        <v>22</v>
      </c>
      <c r="H44" s="66">
        <v>9</v>
      </c>
      <c r="I44" s="66">
        <v>5</v>
      </c>
      <c r="J44" s="66">
        <v>2</v>
      </c>
      <c r="K44" s="66">
        <v>1</v>
      </c>
      <c r="L44" s="66">
        <v>0</v>
      </c>
      <c r="M44" s="66">
        <v>18</v>
      </c>
      <c r="O44" s="129"/>
    </row>
    <row r="45" spans="1:15" s="92" customFormat="1" ht="12.75" customHeight="1">
      <c r="A45" s="61"/>
      <c r="B45" s="72" t="s">
        <v>71</v>
      </c>
      <c r="C45" s="20">
        <v>2508</v>
      </c>
      <c r="D45" s="66">
        <v>2</v>
      </c>
      <c r="E45" s="66">
        <v>6</v>
      </c>
      <c r="F45" s="66">
        <v>30</v>
      </c>
      <c r="G45" s="66">
        <v>19</v>
      </c>
      <c r="H45" s="66">
        <v>17</v>
      </c>
      <c r="I45" s="66">
        <v>14</v>
      </c>
      <c r="J45" s="66">
        <v>8</v>
      </c>
      <c r="K45" s="66">
        <v>4</v>
      </c>
      <c r="L45" s="66">
        <v>0</v>
      </c>
      <c r="M45" s="66">
        <v>42</v>
      </c>
      <c r="O45" s="129"/>
    </row>
    <row r="46" spans="1:15" s="92" customFormat="1" ht="12.75" customHeight="1">
      <c r="A46" s="61"/>
      <c r="B46" s="61" t="s">
        <v>18</v>
      </c>
      <c r="C46" s="17">
        <v>545286</v>
      </c>
      <c r="D46" s="62">
        <v>0</v>
      </c>
      <c r="E46" s="62">
        <v>0</v>
      </c>
      <c r="F46" s="62">
        <v>5</v>
      </c>
      <c r="G46" s="62">
        <v>15</v>
      </c>
      <c r="H46" s="62">
        <v>22</v>
      </c>
      <c r="I46" s="62">
        <v>27</v>
      </c>
      <c r="J46" s="62">
        <v>20</v>
      </c>
      <c r="K46" s="62">
        <v>13</v>
      </c>
      <c r="L46" s="62">
        <v>0</v>
      </c>
      <c r="M46" s="62">
        <v>80</v>
      </c>
      <c r="O46" s="129"/>
    </row>
    <row r="47" spans="1:15" s="92" customFormat="1" ht="12.75" customHeight="1">
      <c r="A47" s="61"/>
      <c r="B47" s="72"/>
      <c r="C47" s="20"/>
      <c r="D47" s="66"/>
      <c r="E47" s="66"/>
      <c r="F47" s="66"/>
      <c r="G47" s="66"/>
      <c r="H47" s="66"/>
      <c r="I47" s="66"/>
      <c r="J47" s="66"/>
      <c r="K47" s="66"/>
      <c r="L47" s="66"/>
      <c r="M47" s="66"/>
      <c r="O47" s="129"/>
    </row>
    <row r="48" spans="1:15" s="92" customFormat="1" ht="12.75" customHeight="1">
      <c r="A48" s="142" t="s">
        <v>91</v>
      </c>
      <c r="B48" s="72"/>
      <c r="C48" s="20"/>
      <c r="D48" s="66"/>
      <c r="E48" s="66"/>
      <c r="F48" s="66"/>
      <c r="G48" s="66"/>
      <c r="H48" s="66"/>
      <c r="I48" s="66"/>
      <c r="J48" s="66"/>
      <c r="K48" s="66"/>
      <c r="L48" s="66"/>
      <c r="M48" s="66"/>
      <c r="O48" s="129"/>
    </row>
    <row r="49" spans="1:15" s="92" customFormat="1" ht="12.75" customHeight="1">
      <c r="A49" s="61"/>
      <c r="B49" s="144" t="s">
        <v>25</v>
      </c>
      <c r="C49" s="20">
        <v>2687</v>
      </c>
      <c r="D49" s="66">
        <v>0</v>
      </c>
      <c r="E49" s="66">
        <v>0</v>
      </c>
      <c r="F49" s="66">
        <v>27</v>
      </c>
      <c r="G49" s="66">
        <v>45</v>
      </c>
      <c r="H49" s="66">
        <v>20</v>
      </c>
      <c r="I49" s="66">
        <v>6</v>
      </c>
      <c r="J49" s="66">
        <v>1</v>
      </c>
      <c r="K49" s="66">
        <v>0</v>
      </c>
      <c r="L49" s="66">
        <v>0</v>
      </c>
      <c r="M49" s="66">
        <v>28</v>
      </c>
      <c r="O49" s="129"/>
    </row>
    <row r="50" spans="1:15" s="92" customFormat="1" ht="12.75" customHeight="1">
      <c r="A50" s="61"/>
      <c r="B50" s="144" t="s">
        <v>26</v>
      </c>
      <c r="C50" s="20">
        <v>10777</v>
      </c>
      <c r="D50" s="66">
        <v>0</v>
      </c>
      <c r="E50" s="66">
        <v>0</v>
      </c>
      <c r="F50" s="66">
        <v>40</v>
      </c>
      <c r="G50" s="66">
        <v>43</v>
      </c>
      <c r="H50" s="66">
        <v>13</v>
      </c>
      <c r="I50" s="66">
        <v>3</v>
      </c>
      <c r="J50" s="66">
        <v>0</v>
      </c>
      <c r="K50" s="66">
        <v>0</v>
      </c>
      <c r="L50" s="66">
        <v>0</v>
      </c>
      <c r="M50" s="66">
        <v>17</v>
      </c>
      <c r="O50" s="129"/>
    </row>
    <row r="51" spans="1:15" s="92" customFormat="1" ht="12.75" customHeight="1">
      <c r="A51" s="61"/>
      <c r="B51" s="144" t="s">
        <v>27</v>
      </c>
      <c r="C51" s="20">
        <v>1533</v>
      </c>
      <c r="D51" s="66">
        <v>0</v>
      </c>
      <c r="E51" s="66">
        <v>3</v>
      </c>
      <c r="F51" s="66">
        <v>84</v>
      </c>
      <c r="G51" s="66">
        <v>10</v>
      </c>
      <c r="H51" s="66">
        <v>2</v>
      </c>
      <c r="I51" s="66">
        <v>1</v>
      </c>
      <c r="J51" s="66">
        <v>0</v>
      </c>
      <c r="K51" s="66">
        <v>0</v>
      </c>
      <c r="L51" s="66">
        <v>0</v>
      </c>
      <c r="M51" s="66">
        <v>3</v>
      </c>
      <c r="O51" s="129"/>
    </row>
    <row r="52" spans="1:15" s="92" customFormat="1" ht="12.75" customHeight="1">
      <c r="A52" s="61"/>
      <c r="B52" s="144" t="s">
        <v>28</v>
      </c>
      <c r="C52" s="20">
        <v>602</v>
      </c>
      <c r="D52" s="66">
        <v>0</v>
      </c>
      <c r="E52" s="66">
        <v>4</v>
      </c>
      <c r="F52" s="66">
        <v>89</v>
      </c>
      <c r="G52" s="66">
        <v>3</v>
      </c>
      <c r="H52" s="66">
        <v>2</v>
      </c>
      <c r="I52" s="66">
        <v>1</v>
      </c>
      <c r="J52" s="66">
        <v>0</v>
      </c>
      <c r="K52" s="66">
        <v>0</v>
      </c>
      <c r="L52" s="66">
        <v>0</v>
      </c>
      <c r="M52" s="66">
        <v>3</v>
      </c>
      <c r="O52" s="129"/>
    </row>
    <row r="53" spans="1:15" s="92" customFormat="1" ht="12.75" customHeight="1">
      <c r="A53" s="61"/>
      <c r="B53" s="144" t="s">
        <v>29</v>
      </c>
      <c r="C53" s="20">
        <v>7759</v>
      </c>
      <c r="D53" s="66">
        <v>0</v>
      </c>
      <c r="E53" s="66">
        <v>0</v>
      </c>
      <c r="F53" s="66">
        <v>23</v>
      </c>
      <c r="G53" s="66">
        <v>35</v>
      </c>
      <c r="H53" s="66">
        <v>22</v>
      </c>
      <c r="I53" s="66">
        <v>12</v>
      </c>
      <c r="J53" s="66">
        <v>5</v>
      </c>
      <c r="K53" s="66">
        <v>1</v>
      </c>
      <c r="L53" s="66">
        <v>0</v>
      </c>
      <c r="M53" s="66">
        <v>41</v>
      </c>
      <c r="O53" s="129"/>
    </row>
    <row r="54" spans="1:15" s="92" customFormat="1" ht="12.75" customHeight="1">
      <c r="A54" s="61"/>
      <c r="B54" s="144" t="s">
        <v>30</v>
      </c>
      <c r="C54" s="20">
        <v>11830</v>
      </c>
      <c r="D54" s="66">
        <v>0</v>
      </c>
      <c r="E54" s="66">
        <v>0</v>
      </c>
      <c r="F54" s="66">
        <v>30</v>
      </c>
      <c r="G54" s="66">
        <v>36</v>
      </c>
      <c r="H54" s="66">
        <v>19</v>
      </c>
      <c r="I54" s="66">
        <v>10</v>
      </c>
      <c r="J54" s="66">
        <v>3</v>
      </c>
      <c r="K54" s="66">
        <v>1</v>
      </c>
      <c r="L54" s="66">
        <v>0</v>
      </c>
      <c r="M54" s="66">
        <v>33</v>
      </c>
      <c r="O54" s="129"/>
    </row>
    <row r="55" spans="1:15" s="92" customFormat="1" ht="12.75" customHeight="1">
      <c r="A55" s="61"/>
      <c r="B55" s="144" t="s">
        <v>31</v>
      </c>
      <c r="C55" s="20">
        <v>928</v>
      </c>
      <c r="D55" s="66">
        <v>0</v>
      </c>
      <c r="E55" s="66">
        <v>0</v>
      </c>
      <c r="F55" s="66">
        <v>22</v>
      </c>
      <c r="G55" s="66">
        <v>28</v>
      </c>
      <c r="H55" s="66">
        <v>22</v>
      </c>
      <c r="I55" s="66">
        <v>16</v>
      </c>
      <c r="J55" s="66">
        <v>8</v>
      </c>
      <c r="K55" s="66">
        <v>4</v>
      </c>
      <c r="L55" s="66">
        <v>0</v>
      </c>
      <c r="M55" s="66">
        <v>50</v>
      </c>
      <c r="O55" s="129"/>
    </row>
    <row r="56" spans="1:15" s="92" customFormat="1" ht="12.75" customHeight="1">
      <c r="A56" s="61"/>
      <c r="B56" s="144" t="s">
        <v>32</v>
      </c>
      <c r="C56" s="20">
        <v>587</v>
      </c>
      <c r="D56" s="66">
        <v>0</v>
      </c>
      <c r="E56" s="66">
        <v>1</v>
      </c>
      <c r="F56" s="66">
        <v>17</v>
      </c>
      <c r="G56" s="66">
        <v>25</v>
      </c>
      <c r="H56" s="66">
        <v>24</v>
      </c>
      <c r="I56" s="66">
        <v>18</v>
      </c>
      <c r="J56" s="66">
        <v>12</v>
      </c>
      <c r="K56" s="66">
        <v>4</v>
      </c>
      <c r="L56" s="66">
        <v>0</v>
      </c>
      <c r="M56" s="66">
        <v>58</v>
      </c>
      <c r="O56" s="129"/>
    </row>
    <row r="57" spans="1:15" s="92" customFormat="1" ht="12.75" customHeight="1">
      <c r="A57" s="61"/>
      <c r="B57" s="144" t="s">
        <v>33</v>
      </c>
      <c r="C57" s="20">
        <v>92</v>
      </c>
      <c r="D57" s="66">
        <v>0</v>
      </c>
      <c r="E57" s="66">
        <v>2</v>
      </c>
      <c r="F57" s="66">
        <v>39</v>
      </c>
      <c r="G57" s="66">
        <v>38</v>
      </c>
      <c r="H57" s="66">
        <v>9</v>
      </c>
      <c r="I57" s="66">
        <v>7</v>
      </c>
      <c r="J57" s="66">
        <v>3</v>
      </c>
      <c r="K57" s="66">
        <v>2</v>
      </c>
      <c r="L57" s="66">
        <v>0</v>
      </c>
      <c r="M57" s="66">
        <v>21</v>
      </c>
      <c r="O57" s="129"/>
    </row>
    <row r="58" spans="1:15" s="92" customFormat="1" ht="12.75" customHeight="1">
      <c r="A58" s="61"/>
      <c r="B58" s="144" t="s">
        <v>34</v>
      </c>
      <c r="C58" s="20">
        <v>1890</v>
      </c>
      <c r="D58" s="66">
        <v>0</v>
      </c>
      <c r="E58" s="66">
        <v>1</v>
      </c>
      <c r="F58" s="66">
        <v>31</v>
      </c>
      <c r="G58" s="66">
        <v>25</v>
      </c>
      <c r="H58" s="66">
        <v>19</v>
      </c>
      <c r="I58" s="66">
        <v>14</v>
      </c>
      <c r="J58" s="66">
        <v>7</v>
      </c>
      <c r="K58" s="66">
        <v>3</v>
      </c>
      <c r="L58" s="66">
        <v>0</v>
      </c>
      <c r="M58" s="66">
        <v>43</v>
      </c>
      <c r="O58" s="129"/>
    </row>
    <row r="59" spans="1:15" s="92" customFormat="1" ht="12.75" customHeight="1">
      <c r="A59" s="61"/>
      <c r="B59" s="144" t="s">
        <v>35</v>
      </c>
      <c r="C59" s="20">
        <v>3282</v>
      </c>
      <c r="D59" s="66">
        <v>0</v>
      </c>
      <c r="E59" s="66">
        <v>1</v>
      </c>
      <c r="F59" s="66">
        <v>45</v>
      </c>
      <c r="G59" s="66">
        <v>24</v>
      </c>
      <c r="H59" s="66">
        <v>14</v>
      </c>
      <c r="I59" s="66">
        <v>9</v>
      </c>
      <c r="J59" s="66">
        <v>5</v>
      </c>
      <c r="K59" s="66">
        <v>2</v>
      </c>
      <c r="L59" s="66">
        <v>0</v>
      </c>
      <c r="M59" s="66">
        <v>30</v>
      </c>
      <c r="O59" s="129"/>
    </row>
    <row r="60" spans="1:15" s="92" customFormat="1" ht="12.75" customHeight="1">
      <c r="A60" s="61"/>
      <c r="B60" s="144" t="s">
        <v>36</v>
      </c>
      <c r="C60" s="20">
        <v>1528</v>
      </c>
      <c r="D60" s="66">
        <v>0</v>
      </c>
      <c r="E60" s="66">
        <v>0</v>
      </c>
      <c r="F60" s="66">
        <v>30</v>
      </c>
      <c r="G60" s="66">
        <v>34</v>
      </c>
      <c r="H60" s="66">
        <v>19</v>
      </c>
      <c r="I60" s="66">
        <v>10</v>
      </c>
      <c r="J60" s="66">
        <v>6</v>
      </c>
      <c r="K60" s="66">
        <v>2</v>
      </c>
      <c r="L60" s="66">
        <v>0</v>
      </c>
      <c r="M60" s="66">
        <v>36</v>
      </c>
      <c r="O60" s="129"/>
    </row>
    <row r="61" spans="1:15" s="92" customFormat="1" ht="12.75" customHeight="1">
      <c r="A61" s="61"/>
      <c r="B61" s="149" t="s">
        <v>92</v>
      </c>
      <c r="C61" s="17">
        <v>43495</v>
      </c>
      <c r="D61" s="62">
        <v>0</v>
      </c>
      <c r="E61" s="62">
        <v>1</v>
      </c>
      <c r="F61" s="62">
        <v>35</v>
      </c>
      <c r="G61" s="62">
        <v>35</v>
      </c>
      <c r="H61" s="62">
        <v>17</v>
      </c>
      <c r="I61" s="62">
        <v>8</v>
      </c>
      <c r="J61" s="62">
        <v>3</v>
      </c>
      <c r="K61" s="62">
        <v>1</v>
      </c>
      <c r="L61" s="62">
        <v>0</v>
      </c>
      <c r="M61" s="62">
        <v>30</v>
      </c>
      <c r="O61" s="129"/>
    </row>
    <row r="62" spans="1:15" s="92" customFormat="1" ht="12.75" customHeight="1">
      <c r="A62" s="61"/>
      <c r="B62" s="72"/>
      <c r="C62" s="72"/>
      <c r="D62" s="72"/>
      <c r="E62" s="72"/>
      <c r="F62" s="72"/>
      <c r="G62" s="72"/>
      <c r="H62" s="72"/>
      <c r="I62" s="72"/>
      <c r="J62" s="72"/>
      <c r="K62" s="72"/>
      <c r="L62" s="72"/>
      <c r="M62" s="72"/>
      <c r="O62" s="129"/>
    </row>
    <row r="63" spans="1:15" s="92" customFormat="1" ht="12.75" customHeight="1">
      <c r="A63" s="303">
        <v>2008</v>
      </c>
      <c r="B63" s="303"/>
      <c r="C63" s="20"/>
      <c r="D63" s="150"/>
      <c r="E63" s="150"/>
      <c r="F63" s="150"/>
      <c r="G63" s="150"/>
      <c r="H63" s="150"/>
      <c r="I63" s="150"/>
      <c r="J63" s="150"/>
      <c r="K63" s="150"/>
      <c r="L63" s="150"/>
      <c r="M63" s="150"/>
      <c r="O63" s="129"/>
    </row>
    <row r="64" spans="1:15" s="92" customFormat="1" ht="12.75" customHeight="1">
      <c r="A64" s="139" t="s">
        <v>627</v>
      </c>
      <c r="B64" s="69"/>
      <c r="C64" s="20"/>
      <c r="D64" s="150"/>
      <c r="E64" s="150"/>
      <c r="F64" s="150"/>
      <c r="G64" s="150"/>
      <c r="H64" s="150"/>
      <c r="I64" s="150"/>
      <c r="J64" s="150"/>
      <c r="K64" s="150"/>
      <c r="L64" s="150"/>
      <c r="M64" s="150"/>
      <c r="O64" s="129"/>
    </row>
    <row r="65" spans="1:15" s="92" customFormat="1" ht="12.75" customHeight="1">
      <c r="A65" s="61"/>
      <c r="B65" s="61" t="s">
        <v>19</v>
      </c>
      <c r="C65" s="17">
        <v>414868</v>
      </c>
      <c r="D65" s="62">
        <v>0</v>
      </c>
      <c r="E65" s="62">
        <v>0</v>
      </c>
      <c r="F65" s="62">
        <v>1</v>
      </c>
      <c r="G65" s="62">
        <v>8</v>
      </c>
      <c r="H65" s="62">
        <v>20</v>
      </c>
      <c r="I65" s="62">
        <v>31</v>
      </c>
      <c r="J65" s="62">
        <v>24</v>
      </c>
      <c r="K65" s="62">
        <v>15</v>
      </c>
      <c r="L65" s="62">
        <v>0</v>
      </c>
      <c r="M65" s="62">
        <v>91</v>
      </c>
      <c r="O65" s="129"/>
    </row>
    <row r="66" spans="1:15" s="92" customFormat="1" ht="12.75" customHeight="1">
      <c r="A66" s="61"/>
      <c r="B66" s="61" t="s">
        <v>20</v>
      </c>
      <c r="C66" s="17">
        <v>118407</v>
      </c>
      <c r="D66" s="62">
        <v>0</v>
      </c>
      <c r="E66" s="62">
        <v>0</v>
      </c>
      <c r="F66" s="62">
        <v>18</v>
      </c>
      <c r="G66" s="62">
        <v>41</v>
      </c>
      <c r="H66" s="62">
        <v>26</v>
      </c>
      <c r="I66" s="62">
        <v>11</v>
      </c>
      <c r="J66" s="62">
        <v>3</v>
      </c>
      <c r="K66" s="62">
        <v>1</v>
      </c>
      <c r="L66" s="62">
        <v>0</v>
      </c>
      <c r="M66" s="62">
        <v>41</v>
      </c>
      <c r="O66" s="129"/>
    </row>
    <row r="67" spans="1:15" s="92" customFormat="1" ht="12.75" customHeight="1">
      <c r="A67" s="61"/>
      <c r="B67" s="73" t="s">
        <v>21</v>
      </c>
      <c r="C67" s="20">
        <v>108516</v>
      </c>
      <c r="D67" s="66">
        <v>0</v>
      </c>
      <c r="E67" s="66">
        <v>0</v>
      </c>
      <c r="F67" s="66">
        <v>14</v>
      </c>
      <c r="G67" s="66">
        <v>42</v>
      </c>
      <c r="H67" s="66">
        <v>27</v>
      </c>
      <c r="I67" s="66">
        <v>12</v>
      </c>
      <c r="J67" s="66">
        <v>3</v>
      </c>
      <c r="K67" s="66">
        <v>1</v>
      </c>
      <c r="L67" s="66">
        <v>0</v>
      </c>
      <c r="M67" s="66">
        <v>44</v>
      </c>
      <c r="O67" s="129"/>
    </row>
    <row r="68" spans="1:15" s="92" customFormat="1" ht="12.75" customHeight="1">
      <c r="A68" s="61"/>
      <c r="B68" s="74" t="s">
        <v>22</v>
      </c>
      <c r="C68" s="20">
        <v>73675</v>
      </c>
      <c r="D68" s="66">
        <v>0</v>
      </c>
      <c r="E68" s="66">
        <v>0</v>
      </c>
      <c r="F68" s="66">
        <v>9</v>
      </c>
      <c r="G68" s="66">
        <v>43</v>
      </c>
      <c r="H68" s="66">
        <v>31</v>
      </c>
      <c r="I68" s="66">
        <v>13</v>
      </c>
      <c r="J68" s="66">
        <v>3</v>
      </c>
      <c r="K68" s="66">
        <v>1</v>
      </c>
      <c r="L68" s="66">
        <v>0</v>
      </c>
      <c r="M68" s="66">
        <v>48</v>
      </c>
      <c r="O68" s="129"/>
    </row>
    <row r="69" spans="1:15" s="92" customFormat="1" ht="12.75" customHeight="1">
      <c r="A69" s="61"/>
      <c r="B69" s="74" t="s">
        <v>23</v>
      </c>
      <c r="C69" s="20">
        <v>34841</v>
      </c>
      <c r="D69" s="66">
        <v>0</v>
      </c>
      <c r="E69" s="66">
        <v>0</v>
      </c>
      <c r="F69" s="66">
        <v>24</v>
      </c>
      <c r="G69" s="66">
        <v>42</v>
      </c>
      <c r="H69" s="66">
        <v>20</v>
      </c>
      <c r="I69" s="66">
        <v>10</v>
      </c>
      <c r="J69" s="66">
        <v>3</v>
      </c>
      <c r="K69" s="66">
        <v>1</v>
      </c>
      <c r="L69" s="66">
        <v>0</v>
      </c>
      <c r="M69" s="66">
        <v>34</v>
      </c>
      <c r="O69" s="129"/>
    </row>
    <row r="70" spans="1:15" s="92" customFormat="1" ht="12.75" customHeight="1">
      <c r="A70" s="61"/>
      <c r="B70" s="73" t="s">
        <v>24</v>
      </c>
      <c r="C70" s="20">
        <v>9891</v>
      </c>
      <c r="D70" s="66">
        <v>0</v>
      </c>
      <c r="E70" s="66">
        <v>1</v>
      </c>
      <c r="F70" s="66">
        <v>60</v>
      </c>
      <c r="G70" s="66">
        <v>21</v>
      </c>
      <c r="H70" s="66">
        <v>9</v>
      </c>
      <c r="I70" s="66">
        <v>5</v>
      </c>
      <c r="J70" s="66">
        <v>2</v>
      </c>
      <c r="K70" s="66">
        <v>1</v>
      </c>
      <c r="L70" s="66">
        <v>0</v>
      </c>
      <c r="M70" s="66">
        <v>17</v>
      </c>
      <c r="O70" s="129"/>
    </row>
    <row r="71" spans="1:15" s="92" customFormat="1" ht="12.75" customHeight="1">
      <c r="A71" s="61"/>
      <c r="B71" s="72" t="s">
        <v>71</v>
      </c>
      <c r="C71" s="20">
        <v>2499</v>
      </c>
      <c r="D71" s="66">
        <v>5</v>
      </c>
      <c r="E71" s="66">
        <v>3</v>
      </c>
      <c r="F71" s="66">
        <v>30</v>
      </c>
      <c r="G71" s="66">
        <v>22</v>
      </c>
      <c r="H71" s="66">
        <v>15</v>
      </c>
      <c r="I71" s="66">
        <v>13</v>
      </c>
      <c r="J71" s="66">
        <v>8</v>
      </c>
      <c r="K71" s="66">
        <v>4</v>
      </c>
      <c r="L71" s="66">
        <v>0</v>
      </c>
      <c r="M71" s="66">
        <v>39</v>
      </c>
      <c r="O71" s="129"/>
    </row>
    <row r="72" spans="1:15" s="92" customFormat="1" ht="12.75" customHeight="1">
      <c r="A72" s="61"/>
      <c r="B72" s="61" t="s">
        <v>18</v>
      </c>
      <c r="C72" s="17">
        <v>535774</v>
      </c>
      <c r="D72" s="62">
        <v>0</v>
      </c>
      <c r="E72" s="62">
        <v>0</v>
      </c>
      <c r="F72" s="62">
        <v>5</v>
      </c>
      <c r="G72" s="62">
        <v>15</v>
      </c>
      <c r="H72" s="62">
        <v>22</v>
      </c>
      <c r="I72" s="62">
        <v>27</v>
      </c>
      <c r="J72" s="62">
        <v>19</v>
      </c>
      <c r="K72" s="62">
        <v>12</v>
      </c>
      <c r="L72" s="62">
        <v>0</v>
      </c>
      <c r="M72" s="62">
        <v>80</v>
      </c>
      <c r="O72" s="129"/>
    </row>
    <row r="73" spans="1:15" s="92" customFormat="1" ht="12.75" customHeight="1">
      <c r="A73" s="61"/>
      <c r="B73" s="72"/>
      <c r="C73" s="20"/>
      <c r="D73" s="66"/>
      <c r="E73" s="66"/>
      <c r="F73" s="66"/>
      <c r="G73" s="66"/>
      <c r="H73" s="66"/>
      <c r="I73" s="66"/>
      <c r="J73" s="66"/>
      <c r="K73" s="66"/>
      <c r="L73" s="66"/>
      <c r="M73" s="66"/>
      <c r="O73" s="129"/>
    </row>
    <row r="74" spans="1:15" s="92" customFormat="1" ht="12.75" customHeight="1">
      <c r="A74" s="142" t="s">
        <v>91</v>
      </c>
      <c r="B74" s="72"/>
      <c r="C74" s="20"/>
      <c r="D74" s="66"/>
      <c r="E74" s="66"/>
      <c r="F74" s="66"/>
      <c r="G74" s="66"/>
      <c r="H74" s="66"/>
      <c r="I74" s="66"/>
      <c r="J74" s="66"/>
      <c r="K74" s="66"/>
      <c r="L74" s="66"/>
      <c r="M74" s="66"/>
      <c r="O74" s="129"/>
    </row>
    <row r="75" spans="1:15" s="92" customFormat="1" ht="12.75" customHeight="1">
      <c r="A75" s="61"/>
      <c r="B75" s="144" t="s">
        <v>25</v>
      </c>
      <c r="C75" s="20">
        <v>2780</v>
      </c>
      <c r="D75" s="66">
        <v>0</v>
      </c>
      <c r="E75" s="66">
        <v>0</v>
      </c>
      <c r="F75" s="66">
        <v>24</v>
      </c>
      <c r="G75" s="66">
        <v>46</v>
      </c>
      <c r="H75" s="66">
        <v>21</v>
      </c>
      <c r="I75" s="66">
        <v>7</v>
      </c>
      <c r="J75" s="66">
        <v>1</v>
      </c>
      <c r="K75" s="66">
        <v>0</v>
      </c>
      <c r="L75" s="66">
        <v>0</v>
      </c>
      <c r="M75" s="66">
        <v>30</v>
      </c>
      <c r="O75" s="129"/>
    </row>
    <row r="76" spans="1:15" s="92" customFormat="1" ht="12.75" customHeight="1">
      <c r="A76" s="61"/>
      <c r="B76" s="144" t="s">
        <v>26</v>
      </c>
      <c r="C76" s="20">
        <v>10621</v>
      </c>
      <c r="D76" s="66">
        <v>0</v>
      </c>
      <c r="E76" s="66">
        <v>0</v>
      </c>
      <c r="F76" s="66">
        <v>34</v>
      </c>
      <c r="G76" s="66">
        <v>47</v>
      </c>
      <c r="H76" s="66">
        <v>14</v>
      </c>
      <c r="I76" s="66">
        <v>3</v>
      </c>
      <c r="J76" s="66">
        <v>1</v>
      </c>
      <c r="K76" s="66">
        <v>0</v>
      </c>
      <c r="L76" s="66">
        <v>0</v>
      </c>
      <c r="M76" s="66">
        <v>19</v>
      </c>
      <c r="O76" s="129"/>
    </row>
    <row r="77" spans="1:15" s="92" customFormat="1" ht="12.75" customHeight="1">
      <c r="A77" s="61"/>
      <c r="B77" s="144" t="s">
        <v>27</v>
      </c>
      <c r="C77" s="20">
        <v>1592</v>
      </c>
      <c r="D77" s="66">
        <v>0</v>
      </c>
      <c r="E77" s="66">
        <v>2</v>
      </c>
      <c r="F77" s="66">
        <v>85</v>
      </c>
      <c r="G77" s="66">
        <v>11</v>
      </c>
      <c r="H77" s="66">
        <v>2</v>
      </c>
      <c r="I77" s="66">
        <v>1</v>
      </c>
      <c r="J77" s="66">
        <v>0</v>
      </c>
      <c r="K77" s="66">
        <v>0</v>
      </c>
      <c r="L77" s="66">
        <v>0</v>
      </c>
      <c r="M77" s="66">
        <v>3</v>
      </c>
      <c r="O77" s="129"/>
    </row>
    <row r="78" spans="1:15" s="92" customFormat="1" ht="12.75" customHeight="1">
      <c r="A78" s="61"/>
      <c r="B78" s="144" t="s">
        <v>28</v>
      </c>
      <c r="C78" s="20">
        <v>631</v>
      </c>
      <c r="D78" s="66">
        <v>1</v>
      </c>
      <c r="E78" s="66">
        <v>2</v>
      </c>
      <c r="F78" s="66">
        <v>90</v>
      </c>
      <c r="G78" s="66">
        <v>6</v>
      </c>
      <c r="H78" s="66">
        <v>1</v>
      </c>
      <c r="I78" s="66">
        <v>0</v>
      </c>
      <c r="J78" s="66">
        <v>0</v>
      </c>
      <c r="K78" s="66">
        <v>0</v>
      </c>
      <c r="L78" s="66">
        <v>0</v>
      </c>
      <c r="M78" s="66">
        <v>1</v>
      </c>
      <c r="O78" s="129"/>
    </row>
    <row r="79" spans="1:15" s="92" customFormat="1" ht="12.75" customHeight="1">
      <c r="A79" s="61"/>
      <c r="B79" s="144" t="s">
        <v>29</v>
      </c>
      <c r="C79" s="20">
        <v>7924</v>
      </c>
      <c r="D79" s="66">
        <v>0</v>
      </c>
      <c r="E79" s="66">
        <v>0</v>
      </c>
      <c r="F79" s="66">
        <v>21</v>
      </c>
      <c r="G79" s="66">
        <v>38</v>
      </c>
      <c r="H79" s="66">
        <v>22</v>
      </c>
      <c r="I79" s="66">
        <v>13</v>
      </c>
      <c r="J79" s="66">
        <v>4</v>
      </c>
      <c r="K79" s="66">
        <v>1</v>
      </c>
      <c r="L79" s="66">
        <v>0</v>
      </c>
      <c r="M79" s="66">
        <v>41</v>
      </c>
      <c r="O79" s="129"/>
    </row>
    <row r="80" spans="1:15" s="92" customFormat="1" ht="12.75" customHeight="1">
      <c r="A80" s="61"/>
      <c r="B80" s="144" t="s">
        <v>30</v>
      </c>
      <c r="C80" s="20">
        <v>12715</v>
      </c>
      <c r="D80" s="66">
        <v>0</v>
      </c>
      <c r="E80" s="66">
        <v>0</v>
      </c>
      <c r="F80" s="66">
        <v>28</v>
      </c>
      <c r="G80" s="66">
        <v>39</v>
      </c>
      <c r="H80" s="66">
        <v>19</v>
      </c>
      <c r="I80" s="66">
        <v>10</v>
      </c>
      <c r="J80" s="66">
        <v>3</v>
      </c>
      <c r="K80" s="66">
        <v>1</v>
      </c>
      <c r="L80" s="66">
        <v>0</v>
      </c>
      <c r="M80" s="66">
        <v>33</v>
      </c>
      <c r="O80" s="129"/>
    </row>
    <row r="81" spans="1:15" s="92" customFormat="1" ht="12.75" customHeight="1">
      <c r="A81" s="61"/>
      <c r="B81" s="144" t="s">
        <v>31</v>
      </c>
      <c r="C81" s="20">
        <v>953</v>
      </c>
      <c r="D81" s="66">
        <v>0</v>
      </c>
      <c r="E81" s="66">
        <v>0</v>
      </c>
      <c r="F81" s="66">
        <v>22</v>
      </c>
      <c r="G81" s="66">
        <v>29</v>
      </c>
      <c r="H81" s="66">
        <v>20</v>
      </c>
      <c r="I81" s="66">
        <v>15</v>
      </c>
      <c r="J81" s="66">
        <v>10</v>
      </c>
      <c r="K81" s="66">
        <v>3</v>
      </c>
      <c r="L81" s="66">
        <v>0</v>
      </c>
      <c r="M81" s="66">
        <v>48</v>
      </c>
      <c r="O81" s="129"/>
    </row>
    <row r="82" spans="1:15" s="92" customFormat="1" ht="12.75" customHeight="1">
      <c r="A82" s="61"/>
      <c r="B82" s="144" t="s">
        <v>32</v>
      </c>
      <c r="C82" s="20">
        <v>587</v>
      </c>
      <c r="D82" s="66">
        <v>0</v>
      </c>
      <c r="E82" s="66">
        <v>1</v>
      </c>
      <c r="F82" s="66">
        <v>20</v>
      </c>
      <c r="G82" s="66">
        <v>26</v>
      </c>
      <c r="H82" s="66">
        <v>20</v>
      </c>
      <c r="I82" s="66">
        <v>18</v>
      </c>
      <c r="J82" s="66">
        <v>10</v>
      </c>
      <c r="K82" s="66">
        <v>5</v>
      </c>
      <c r="L82" s="66">
        <v>0</v>
      </c>
      <c r="M82" s="66">
        <v>53</v>
      </c>
      <c r="O82" s="129"/>
    </row>
    <row r="83" spans="1:15" s="92" customFormat="1" ht="12.75" customHeight="1">
      <c r="A83" s="61"/>
      <c r="B83" s="144" t="s">
        <v>33</v>
      </c>
      <c r="C83" s="20">
        <v>92</v>
      </c>
      <c r="D83" s="66">
        <v>2</v>
      </c>
      <c r="E83" s="66">
        <v>1</v>
      </c>
      <c r="F83" s="66">
        <v>34</v>
      </c>
      <c r="G83" s="66">
        <v>28</v>
      </c>
      <c r="H83" s="66">
        <v>20</v>
      </c>
      <c r="I83" s="66">
        <v>10</v>
      </c>
      <c r="J83" s="66">
        <v>5</v>
      </c>
      <c r="K83" s="66">
        <v>0</v>
      </c>
      <c r="L83" s="66">
        <v>0</v>
      </c>
      <c r="M83" s="66">
        <v>35</v>
      </c>
      <c r="O83" s="129"/>
    </row>
    <row r="84" spans="1:15" s="92" customFormat="1" ht="12.75" customHeight="1">
      <c r="A84" s="61"/>
      <c r="B84" s="144" t="s">
        <v>34</v>
      </c>
      <c r="C84" s="20">
        <v>1906</v>
      </c>
      <c r="D84" s="66">
        <v>0</v>
      </c>
      <c r="E84" s="66">
        <v>1</v>
      </c>
      <c r="F84" s="66">
        <v>31</v>
      </c>
      <c r="G84" s="66">
        <v>27</v>
      </c>
      <c r="H84" s="66">
        <v>18</v>
      </c>
      <c r="I84" s="66">
        <v>14</v>
      </c>
      <c r="J84" s="66">
        <v>7</v>
      </c>
      <c r="K84" s="66">
        <v>3</v>
      </c>
      <c r="L84" s="66">
        <v>0</v>
      </c>
      <c r="M84" s="66">
        <v>41</v>
      </c>
      <c r="O84" s="129"/>
    </row>
    <row r="85" spans="1:15" s="92" customFormat="1" ht="12.75" customHeight="1">
      <c r="A85" s="61"/>
      <c r="B85" s="144" t="s">
        <v>35</v>
      </c>
      <c r="C85" s="20">
        <v>3259</v>
      </c>
      <c r="D85" s="66">
        <v>0</v>
      </c>
      <c r="E85" s="66">
        <v>1</v>
      </c>
      <c r="F85" s="66">
        <v>46</v>
      </c>
      <c r="G85" s="66">
        <v>23</v>
      </c>
      <c r="H85" s="66">
        <v>14</v>
      </c>
      <c r="I85" s="66">
        <v>9</v>
      </c>
      <c r="J85" s="66">
        <v>4</v>
      </c>
      <c r="K85" s="66">
        <v>2</v>
      </c>
      <c r="L85" s="66">
        <v>0</v>
      </c>
      <c r="M85" s="66">
        <v>29</v>
      </c>
      <c r="O85" s="129"/>
    </row>
    <row r="86" spans="1:15" s="92" customFormat="1" ht="12.75" customHeight="1">
      <c r="A86" s="61"/>
      <c r="B86" s="144" t="s">
        <v>36</v>
      </c>
      <c r="C86" s="20">
        <v>1648</v>
      </c>
      <c r="D86" s="66">
        <v>0</v>
      </c>
      <c r="E86" s="66">
        <v>1</v>
      </c>
      <c r="F86" s="66">
        <v>27</v>
      </c>
      <c r="G86" s="66">
        <v>35</v>
      </c>
      <c r="H86" s="66">
        <v>19</v>
      </c>
      <c r="I86" s="66">
        <v>11</v>
      </c>
      <c r="J86" s="66">
        <v>5</v>
      </c>
      <c r="K86" s="66">
        <v>1</v>
      </c>
      <c r="L86" s="66">
        <v>0</v>
      </c>
      <c r="M86" s="66">
        <v>37</v>
      </c>
      <c r="O86" s="129"/>
    </row>
    <row r="87" spans="1:15" s="92" customFormat="1" ht="12.75" customHeight="1">
      <c r="A87" s="61"/>
      <c r="B87" s="149" t="s">
        <v>92</v>
      </c>
      <c r="C87" s="17">
        <v>44732</v>
      </c>
      <c r="D87" s="62">
        <v>0</v>
      </c>
      <c r="E87" s="62">
        <v>0</v>
      </c>
      <c r="F87" s="62">
        <v>32</v>
      </c>
      <c r="G87" s="62">
        <v>37</v>
      </c>
      <c r="H87" s="62">
        <v>17</v>
      </c>
      <c r="I87" s="62">
        <v>9</v>
      </c>
      <c r="J87" s="62">
        <v>3</v>
      </c>
      <c r="K87" s="62">
        <v>1</v>
      </c>
      <c r="L87" s="62">
        <v>0</v>
      </c>
      <c r="M87" s="62">
        <v>30</v>
      </c>
      <c r="O87" s="129"/>
    </row>
    <row r="88" spans="1:15" s="92" customFormat="1" ht="12.75" customHeight="1">
      <c r="A88" s="61"/>
      <c r="B88" s="72"/>
      <c r="C88" s="72"/>
      <c r="D88" s="72"/>
      <c r="E88" s="72"/>
      <c r="F88" s="72"/>
      <c r="G88" s="72"/>
      <c r="H88" s="72"/>
      <c r="I88" s="72"/>
      <c r="J88" s="72"/>
      <c r="K88" s="72"/>
      <c r="L88" s="72"/>
      <c r="M88" s="72"/>
      <c r="O88" s="129"/>
    </row>
    <row r="89" spans="1:15" s="92" customFormat="1" ht="12.75" customHeight="1">
      <c r="A89" s="303">
        <v>2009</v>
      </c>
      <c r="B89" s="303"/>
      <c r="C89" s="20"/>
      <c r="D89" s="150"/>
      <c r="E89" s="150"/>
      <c r="F89" s="150"/>
      <c r="G89" s="150"/>
      <c r="H89" s="150"/>
      <c r="I89" s="150"/>
      <c r="J89" s="150"/>
      <c r="K89" s="150"/>
      <c r="L89" s="150"/>
      <c r="M89" s="150"/>
      <c r="O89" s="129"/>
    </row>
    <row r="90" spans="1:15" s="92" customFormat="1" ht="12.75" customHeight="1">
      <c r="A90" s="139" t="s">
        <v>627</v>
      </c>
      <c r="B90" s="69"/>
      <c r="C90" s="20"/>
      <c r="D90" s="150"/>
      <c r="E90" s="150"/>
      <c r="F90" s="150"/>
      <c r="G90" s="150"/>
      <c r="H90" s="150"/>
      <c r="I90" s="150"/>
      <c r="J90" s="150"/>
      <c r="K90" s="150"/>
      <c r="L90" s="150"/>
      <c r="M90" s="150"/>
      <c r="O90" s="129"/>
    </row>
    <row r="91" spans="1:15" s="92" customFormat="1" ht="12.75" customHeight="1">
      <c r="A91" s="61"/>
      <c r="B91" s="61" t="s">
        <v>19</v>
      </c>
      <c r="C91" s="17">
        <v>411959</v>
      </c>
      <c r="D91" s="62">
        <v>0</v>
      </c>
      <c r="E91" s="62">
        <v>0</v>
      </c>
      <c r="F91" s="62">
        <v>1</v>
      </c>
      <c r="G91" s="62">
        <v>8</v>
      </c>
      <c r="H91" s="62">
        <v>20</v>
      </c>
      <c r="I91" s="62">
        <v>32</v>
      </c>
      <c r="J91" s="62">
        <v>24</v>
      </c>
      <c r="K91" s="62">
        <v>16</v>
      </c>
      <c r="L91" s="62">
        <v>0</v>
      </c>
      <c r="M91" s="62">
        <v>92</v>
      </c>
      <c r="O91" s="129"/>
    </row>
    <row r="92" spans="1:15" s="92" customFormat="1" ht="12.75" customHeight="1">
      <c r="A92" s="61"/>
      <c r="B92" s="61" t="s">
        <v>20</v>
      </c>
      <c r="C92" s="17">
        <v>117598</v>
      </c>
      <c r="D92" s="62">
        <v>0</v>
      </c>
      <c r="E92" s="62">
        <v>0</v>
      </c>
      <c r="F92" s="62">
        <v>16</v>
      </c>
      <c r="G92" s="62">
        <v>41</v>
      </c>
      <c r="H92" s="62">
        <v>27</v>
      </c>
      <c r="I92" s="62">
        <v>12</v>
      </c>
      <c r="J92" s="62">
        <v>3</v>
      </c>
      <c r="K92" s="62">
        <v>1</v>
      </c>
      <c r="L92" s="62">
        <v>0</v>
      </c>
      <c r="M92" s="62">
        <v>43</v>
      </c>
      <c r="O92" s="129"/>
    </row>
    <row r="93" spans="1:15" s="92" customFormat="1" ht="12.75" customHeight="1">
      <c r="A93" s="61"/>
      <c r="B93" s="73" t="s">
        <v>21</v>
      </c>
      <c r="C93" s="20">
        <v>107702</v>
      </c>
      <c r="D93" s="66">
        <v>0</v>
      </c>
      <c r="E93" s="66">
        <v>0</v>
      </c>
      <c r="F93" s="66">
        <v>12</v>
      </c>
      <c r="G93" s="66">
        <v>43</v>
      </c>
      <c r="H93" s="66">
        <v>28</v>
      </c>
      <c r="I93" s="66">
        <v>13</v>
      </c>
      <c r="J93" s="66">
        <v>3</v>
      </c>
      <c r="K93" s="66">
        <v>1</v>
      </c>
      <c r="L93" s="66">
        <v>0</v>
      </c>
      <c r="M93" s="66">
        <v>46</v>
      </c>
      <c r="O93" s="129"/>
    </row>
    <row r="94" spans="1:15" s="92" customFormat="1" ht="12.75" customHeight="1">
      <c r="A94" s="61"/>
      <c r="B94" s="74" t="s">
        <v>22</v>
      </c>
      <c r="C94" s="20">
        <v>72495</v>
      </c>
      <c r="D94" s="66">
        <v>0</v>
      </c>
      <c r="E94" s="66">
        <v>0</v>
      </c>
      <c r="F94" s="66">
        <v>7</v>
      </c>
      <c r="G94" s="66">
        <v>43</v>
      </c>
      <c r="H94" s="66">
        <v>32</v>
      </c>
      <c r="I94" s="66">
        <v>14</v>
      </c>
      <c r="J94" s="66">
        <v>3</v>
      </c>
      <c r="K94" s="66">
        <v>1</v>
      </c>
      <c r="L94" s="66">
        <v>0</v>
      </c>
      <c r="M94" s="66">
        <v>50</v>
      </c>
      <c r="O94" s="129"/>
    </row>
    <row r="95" spans="1:15" s="92" customFormat="1" ht="12.75" customHeight="1">
      <c r="A95" s="61"/>
      <c r="B95" s="74" t="s">
        <v>23</v>
      </c>
      <c r="C95" s="20">
        <v>35207</v>
      </c>
      <c r="D95" s="66">
        <v>0</v>
      </c>
      <c r="E95" s="66">
        <v>0</v>
      </c>
      <c r="F95" s="66">
        <v>21</v>
      </c>
      <c r="G95" s="66">
        <v>42</v>
      </c>
      <c r="H95" s="66">
        <v>20</v>
      </c>
      <c r="I95" s="66">
        <v>11</v>
      </c>
      <c r="J95" s="66">
        <v>4</v>
      </c>
      <c r="K95" s="66">
        <v>1</v>
      </c>
      <c r="L95" s="66">
        <v>0</v>
      </c>
      <c r="M95" s="66">
        <v>36</v>
      </c>
      <c r="O95" s="129"/>
    </row>
    <row r="96" spans="1:15" s="92" customFormat="1" ht="12.75" customHeight="1">
      <c r="A96" s="61"/>
      <c r="B96" s="73" t="s">
        <v>24</v>
      </c>
      <c r="C96" s="20">
        <v>9896</v>
      </c>
      <c r="D96" s="66">
        <v>0</v>
      </c>
      <c r="E96" s="66">
        <v>1</v>
      </c>
      <c r="F96" s="66">
        <v>59</v>
      </c>
      <c r="G96" s="66">
        <v>23</v>
      </c>
      <c r="H96" s="66">
        <v>10</v>
      </c>
      <c r="I96" s="66">
        <v>5</v>
      </c>
      <c r="J96" s="66">
        <v>2</v>
      </c>
      <c r="K96" s="66">
        <v>1</v>
      </c>
      <c r="L96" s="66">
        <v>0</v>
      </c>
      <c r="M96" s="66">
        <v>17</v>
      </c>
      <c r="O96" s="129"/>
    </row>
    <row r="97" spans="1:15" s="92" customFormat="1" ht="12.75" customHeight="1">
      <c r="A97" s="61"/>
      <c r="B97" s="72" t="s">
        <v>71</v>
      </c>
      <c r="C97" s="20">
        <v>2346</v>
      </c>
      <c r="D97" s="66">
        <v>3</v>
      </c>
      <c r="E97" s="66">
        <v>4</v>
      </c>
      <c r="F97" s="66">
        <v>27</v>
      </c>
      <c r="G97" s="66">
        <v>23</v>
      </c>
      <c r="H97" s="66">
        <v>16</v>
      </c>
      <c r="I97" s="66">
        <v>15</v>
      </c>
      <c r="J97" s="66">
        <v>8</v>
      </c>
      <c r="K97" s="66">
        <v>4</v>
      </c>
      <c r="L97" s="66">
        <v>0</v>
      </c>
      <c r="M97" s="66">
        <v>43</v>
      </c>
      <c r="O97" s="129"/>
    </row>
    <row r="98" spans="1:15" s="92" customFormat="1" ht="12.75" customHeight="1">
      <c r="A98" s="61"/>
      <c r="B98" s="61" t="s">
        <v>18</v>
      </c>
      <c r="C98" s="17">
        <v>531903</v>
      </c>
      <c r="D98" s="62">
        <v>0</v>
      </c>
      <c r="E98" s="62">
        <v>0</v>
      </c>
      <c r="F98" s="62">
        <v>4</v>
      </c>
      <c r="G98" s="62">
        <v>15</v>
      </c>
      <c r="H98" s="62">
        <v>21</v>
      </c>
      <c r="I98" s="62">
        <v>28</v>
      </c>
      <c r="J98" s="62">
        <v>20</v>
      </c>
      <c r="K98" s="62">
        <v>12</v>
      </c>
      <c r="L98" s="62">
        <v>0</v>
      </c>
      <c r="M98" s="62">
        <v>81</v>
      </c>
      <c r="O98" s="129"/>
    </row>
    <row r="99" spans="1:15" s="92" customFormat="1" ht="12.75" customHeight="1">
      <c r="A99" s="61"/>
      <c r="B99" s="72"/>
      <c r="C99" s="20"/>
      <c r="D99" s="66"/>
      <c r="E99" s="66"/>
      <c r="F99" s="66"/>
      <c r="G99" s="66"/>
      <c r="H99" s="66"/>
      <c r="I99" s="66"/>
      <c r="J99" s="66"/>
      <c r="K99" s="66"/>
      <c r="L99" s="66"/>
      <c r="M99" s="66"/>
      <c r="O99" s="129"/>
    </row>
    <row r="100" spans="1:15" s="92" customFormat="1" ht="12.75" customHeight="1">
      <c r="A100" s="142" t="s">
        <v>91</v>
      </c>
      <c r="B100" s="72"/>
      <c r="C100" s="20"/>
      <c r="D100" s="66"/>
      <c r="E100" s="66"/>
      <c r="F100" s="66"/>
      <c r="G100" s="66"/>
      <c r="H100" s="66"/>
      <c r="I100" s="66"/>
      <c r="J100" s="66"/>
      <c r="K100" s="66"/>
      <c r="L100" s="66"/>
      <c r="M100" s="66"/>
      <c r="O100" s="129"/>
    </row>
    <row r="101" spans="1:15" s="92" customFormat="1" ht="12.75" customHeight="1">
      <c r="A101" s="61"/>
      <c r="B101" s="144" t="s">
        <v>25</v>
      </c>
      <c r="C101" s="20">
        <v>2774</v>
      </c>
      <c r="D101" s="66">
        <v>0</v>
      </c>
      <c r="E101" s="66">
        <v>0</v>
      </c>
      <c r="F101" s="66">
        <v>24</v>
      </c>
      <c r="G101" s="66">
        <v>49</v>
      </c>
      <c r="H101" s="66">
        <v>19</v>
      </c>
      <c r="I101" s="66">
        <v>7</v>
      </c>
      <c r="J101" s="66">
        <v>1</v>
      </c>
      <c r="K101" s="66">
        <v>0</v>
      </c>
      <c r="L101" s="66">
        <v>0</v>
      </c>
      <c r="M101" s="66">
        <v>27</v>
      </c>
      <c r="O101" s="129"/>
    </row>
    <row r="102" spans="1:15" s="92" customFormat="1" ht="12.75" customHeight="1">
      <c r="A102" s="61"/>
      <c r="B102" s="144" t="s">
        <v>26</v>
      </c>
      <c r="C102" s="20">
        <v>9965</v>
      </c>
      <c r="D102" s="66">
        <v>0</v>
      </c>
      <c r="E102" s="66">
        <v>0</v>
      </c>
      <c r="F102" s="66">
        <v>32</v>
      </c>
      <c r="G102" s="66">
        <v>48</v>
      </c>
      <c r="H102" s="66">
        <v>15</v>
      </c>
      <c r="I102" s="66">
        <v>4</v>
      </c>
      <c r="J102" s="66">
        <v>1</v>
      </c>
      <c r="K102" s="66">
        <v>0</v>
      </c>
      <c r="L102" s="66">
        <v>0</v>
      </c>
      <c r="M102" s="66">
        <v>19</v>
      </c>
      <c r="O102" s="129"/>
    </row>
    <row r="103" spans="1:15" s="92" customFormat="1" ht="12.75" customHeight="1">
      <c r="A103" s="61"/>
      <c r="B103" s="144" t="s">
        <v>27</v>
      </c>
      <c r="C103" s="20">
        <v>1525</v>
      </c>
      <c r="D103" s="66">
        <v>0</v>
      </c>
      <c r="E103" s="66">
        <v>1</v>
      </c>
      <c r="F103" s="66">
        <v>88</v>
      </c>
      <c r="G103" s="66">
        <v>8</v>
      </c>
      <c r="H103" s="66">
        <v>2</v>
      </c>
      <c r="I103" s="66">
        <v>1</v>
      </c>
      <c r="J103" s="66">
        <v>0</v>
      </c>
      <c r="K103" s="66">
        <v>0</v>
      </c>
      <c r="L103" s="66">
        <v>0</v>
      </c>
      <c r="M103" s="66">
        <v>3</v>
      </c>
      <c r="O103" s="129"/>
    </row>
    <row r="104" spans="1:15" s="92" customFormat="1" ht="12.75" customHeight="1">
      <c r="A104" s="61"/>
      <c r="B104" s="144" t="s">
        <v>28</v>
      </c>
      <c r="C104" s="20">
        <v>612</v>
      </c>
      <c r="D104" s="66">
        <v>1</v>
      </c>
      <c r="E104" s="66">
        <v>1</v>
      </c>
      <c r="F104" s="66">
        <v>91</v>
      </c>
      <c r="G104" s="66">
        <v>5</v>
      </c>
      <c r="H104" s="66">
        <v>1</v>
      </c>
      <c r="I104" s="66">
        <v>1</v>
      </c>
      <c r="J104" s="66">
        <v>0</v>
      </c>
      <c r="K104" s="66">
        <v>0</v>
      </c>
      <c r="L104" s="66">
        <v>0</v>
      </c>
      <c r="M104" s="66">
        <v>2</v>
      </c>
      <c r="O104" s="129"/>
    </row>
    <row r="105" spans="1:15" s="92" customFormat="1" ht="12.75" customHeight="1">
      <c r="A105" s="61"/>
      <c r="B105" s="144" t="s">
        <v>29</v>
      </c>
      <c r="C105" s="20">
        <v>8168</v>
      </c>
      <c r="D105" s="66">
        <v>0</v>
      </c>
      <c r="E105" s="66">
        <v>0</v>
      </c>
      <c r="F105" s="66">
        <v>18</v>
      </c>
      <c r="G105" s="66">
        <v>39</v>
      </c>
      <c r="H105" s="66">
        <v>22</v>
      </c>
      <c r="I105" s="66">
        <v>13</v>
      </c>
      <c r="J105" s="66">
        <v>5</v>
      </c>
      <c r="K105" s="66">
        <v>2</v>
      </c>
      <c r="L105" s="66">
        <v>0</v>
      </c>
      <c r="M105" s="66">
        <v>42</v>
      </c>
      <c r="O105" s="129"/>
    </row>
    <row r="106" spans="1:15" s="92" customFormat="1" ht="12.75" customHeight="1">
      <c r="A106" s="61"/>
      <c r="B106" s="144" t="s">
        <v>30</v>
      </c>
      <c r="C106" s="20">
        <v>13450</v>
      </c>
      <c r="D106" s="66">
        <v>0</v>
      </c>
      <c r="E106" s="66">
        <v>0</v>
      </c>
      <c r="F106" s="66">
        <v>24</v>
      </c>
      <c r="G106" s="66">
        <v>39</v>
      </c>
      <c r="H106" s="66">
        <v>20</v>
      </c>
      <c r="I106" s="66">
        <v>11</v>
      </c>
      <c r="J106" s="66">
        <v>3</v>
      </c>
      <c r="K106" s="66">
        <v>1</v>
      </c>
      <c r="L106" s="66">
        <v>0</v>
      </c>
      <c r="M106" s="66">
        <v>36</v>
      </c>
      <c r="O106" s="129"/>
    </row>
    <row r="107" spans="1:15" s="92" customFormat="1" ht="12.75" customHeight="1">
      <c r="A107" s="61"/>
      <c r="B107" s="144" t="s">
        <v>31</v>
      </c>
      <c r="C107" s="20">
        <v>945</v>
      </c>
      <c r="D107" s="66">
        <v>0</v>
      </c>
      <c r="E107" s="66">
        <v>1</v>
      </c>
      <c r="F107" s="66">
        <v>16</v>
      </c>
      <c r="G107" s="66">
        <v>30</v>
      </c>
      <c r="H107" s="66">
        <v>22</v>
      </c>
      <c r="I107" s="66">
        <v>18</v>
      </c>
      <c r="J107" s="66">
        <v>9</v>
      </c>
      <c r="K107" s="66">
        <v>4</v>
      </c>
      <c r="L107" s="66">
        <v>0</v>
      </c>
      <c r="M107" s="66">
        <v>53</v>
      </c>
      <c r="O107" s="129"/>
    </row>
    <row r="108" spans="1:15" s="92" customFormat="1" ht="12.75" customHeight="1">
      <c r="A108" s="61"/>
      <c r="B108" s="144" t="s">
        <v>32</v>
      </c>
      <c r="C108" s="20">
        <v>584</v>
      </c>
      <c r="D108" s="66">
        <v>0</v>
      </c>
      <c r="E108" s="66">
        <v>1</v>
      </c>
      <c r="F108" s="66">
        <v>15</v>
      </c>
      <c r="G108" s="66">
        <v>26</v>
      </c>
      <c r="H108" s="66">
        <v>23</v>
      </c>
      <c r="I108" s="66">
        <v>20</v>
      </c>
      <c r="J108" s="66">
        <v>10</v>
      </c>
      <c r="K108" s="66">
        <v>4</v>
      </c>
      <c r="L108" s="66">
        <v>0</v>
      </c>
      <c r="M108" s="66">
        <v>58</v>
      </c>
      <c r="O108" s="129"/>
    </row>
    <row r="109" spans="1:15" s="92" customFormat="1" ht="12.75" customHeight="1">
      <c r="A109" s="61"/>
      <c r="B109" s="144" t="s">
        <v>33</v>
      </c>
      <c r="C109" s="20">
        <v>101</v>
      </c>
      <c r="D109" s="66">
        <v>1</v>
      </c>
      <c r="E109" s="66">
        <v>0</v>
      </c>
      <c r="F109" s="66">
        <v>38</v>
      </c>
      <c r="G109" s="66">
        <v>28</v>
      </c>
      <c r="H109" s="66">
        <v>12</v>
      </c>
      <c r="I109" s="66">
        <v>13</v>
      </c>
      <c r="J109" s="66">
        <v>8</v>
      </c>
      <c r="K109" s="66">
        <v>1</v>
      </c>
      <c r="L109" s="66">
        <v>0</v>
      </c>
      <c r="M109" s="66">
        <v>34</v>
      </c>
      <c r="O109" s="129"/>
    </row>
    <row r="110" spans="1:15" s="92" customFormat="1" ht="12.75" customHeight="1">
      <c r="A110" s="61"/>
      <c r="B110" s="144" t="s">
        <v>34</v>
      </c>
      <c r="C110" s="20">
        <v>1948</v>
      </c>
      <c r="D110" s="66">
        <v>0</v>
      </c>
      <c r="E110" s="66">
        <v>1</v>
      </c>
      <c r="F110" s="66">
        <v>27</v>
      </c>
      <c r="G110" s="66">
        <v>29</v>
      </c>
      <c r="H110" s="66">
        <v>20</v>
      </c>
      <c r="I110" s="66">
        <v>15</v>
      </c>
      <c r="J110" s="66">
        <v>6</v>
      </c>
      <c r="K110" s="66">
        <v>4</v>
      </c>
      <c r="L110" s="66">
        <v>0</v>
      </c>
      <c r="M110" s="66">
        <v>44</v>
      </c>
      <c r="O110" s="129"/>
    </row>
    <row r="111" spans="1:15" s="92" customFormat="1" ht="12.75" customHeight="1">
      <c r="A111" s="61"/>
      <c r="B111" s="144" t="s">
        <v>35</v>
      </c>
      <c r="C111" s="20">
        <v>3427</v>
      </c>
      <c r="D111" s="66">
        <v>0</v>
      </c>
      <c r="E111" s="66">
        <v>1</v>
      </c>
      <c r="F111" s="66">
        <v>45</v>
      </c>
      <c r="G111" s="66">
        <v>25</v>
      </c>
      <c r="H111" s="66">
        <v>13</v>
      </c>
      <c r="I111" s="66">
        <v>9</v>
      </c>
      <c r="J111" s="66">
        <v>5</v>
      </c>
      <c r="K111" s="66">
        <v>2</v>
      </c>
      <c r="L111" s="66">
        <v>0</v>
      </c>
      <c r="M111" s="66">
        <v>29</v>
      </c>
      <c r="O111" s="129"/>
    </row>
    <row r="112" spans="1:15" s="92" customFormat="1" ht="12.75" customHeight="1">
      <c r="A112" s="61"/>
      <c r="B112" s="144" t="s">
        <v>36</v>
      </c>
      <c r="C112" s="20">
        <v>1604</v>
      </c>
      <c r="D112" s="66">
        <v>0</v>
      </c>
      <c r="E112" s="66">
        <v>0</v>
      </c>
      <c r="F112" s="66">
        <v>24</v>
      </c>
      <c r="G112" s="66">
        <v>36</v>
      </c>
      <c r="H112" s="66">
        <v>21</v>
      </c>
      <c r="I112" s="66">
        <v>11</v>
      </c>
      <c r="J112" s="66">
        <v>6</v>
      </c>
      <c r="K112" s="66">
        <v>3</v>
      </c>
      <c r="L112" s="66">
        <v>0</v>
      </c>
      <c r="M112" s="66">
        <v>40</v>
      </c>
      <c r="O112" s="129"/>
    </row>
    <row r="113" spans="1:15" ht="12.75" customHeight="1">
      <c r="A113" s="61"/>
      <c r="B113" s="149" t="s">
        <v>92</v>
      </c>
      <c r="C113" s="17">
        <v>45103</v>
      </c>
      <c r="D113" s="62">
        <v>0</v>
      </c>
      <c r="E113" s="62">
        <v>0</v>
      </c>
      <c r="F113" s="62">
        <v>29</v>
      </c>
      <c r="G113" s="62">
        <v>38</v>
      </c>
      <c r="H113" s="62">
        <v>18</v>
      </c>
      <c r="I113" s="62">
        <v>9</v>
      </c>
      <c r="J113" s="62">
        <v>3</v>
      </c>
      <c r="K113" s="62">
        <v>1</v>
      </c>
      <c r="L113" s="62">
        <v>0</v>
      </c>
      <c r="M113" s="62">
        <v>32</v>
      </c>
      <c r="O113" s="129"/>
    </row>
    <row r="114" spans="1:15" ht="12.75" customHeight="1">
      <c r="A114" s="61"/>
      <c r="B114" s="72"/>
      <c r="C114" s="72"/>
      <c r="D114" s="72"/>
      <c r="E114" s="72"/>
      <c r="F114" s="72"/>
      <c r="G114" s="72"/>
      <c r="H114" s="72"/>
      <c r="I114" s="72"/>
      <c r="J114" s="72"/>
      <c r="K114" s="72"/>
      <c r="L114" s="72"/>
      <c r="M114" s="72"/>
      <c r="O114" s="129"/>
    </row>
    <row r="115" spans="1:15" ht="12.75" customHeight="1">
      <c r="A115" s="303">
        <v>2010</v>
      </c>
      <c r="B115" s="303"/>
      <c r="C115" s="20"/>
      <c r="D115" s="150"/>
      <c r="E115" s="150"/>
      <c r="F115" s="150"/>
      <c r="G115" s="150"/>
      <c r="H115" s="150"/>
      <c r="I115" s="150"/>
      <c r="J115" s="150"/>
      <c r="K115" s="150"/>
      <c r="L115" s="150"/>
      <c r="M115" s="150"/>
      <c r="O115" s="129"/>
    </row>
    <row r="116" spans="1:15" ht="12.75" customHeight="1">
      <c r="A116" s="139" t="s">
        <v>627</v>
      </c>
      <c r="B116" s="69"/>
      <c r="C116" s="20"/>
      <c r="D116" s="150"/>
      <c r="E116" s="150"/>
      <c r="F116" s="150"/>
      <c r="G116" s="150"/>
      <c r="H116" s="150"/>
      <c r="I116" s="150"/>
      <c r="J116" s="150"/>
      <c r="K116" s="150"/>
      <c r="L116" s="150"/>
      <c r="M116" s="150"/>
      <c r="O116" s="129"/>
    </row>
    <row r="117" spans="1:15" ht="12.75" customHeight="1">
      <c r="A117" s="61"/>
      <c r="B117" s="61" t="s">
        <v>19</v>
      </c>
      <c r="C117" s="17">
        <v>427309</v>
      </c>
      <c r="D117" s="62">
        <v>0</v>
      </c>
      <c r="E117" s="62">
        <v>0</v>
      </c>
      <c r="F117" s="62">
        <v>1</v>
      </c>
      <c r="G117" s="62">
        <v>7</v>
      </c>
      <c r="H117" s="62">
        <v>19</v>
      </c>
      <c r="I117" s="62">
        <v>32</v>
      </c>
      <c r="J117" s="62">
        <v>25</v>
      </c>
      <c r="K117" s="62">
        <v>16</v>
      </c>
      <c r="L117" s="62">
        <v>0</v>
      </c>
      <c r="M117" s="62">
        <v>92</v>
      </c>
      <c r="O117" s="129"/>
    </row>
    <row r="118" spans="1:15" ht="12.75" customHeight="1">
      <c r="A118" s="61"/>
      <c r="B118" s="61" t="s">
        <v>20</v>
      </c>
      <c r="C118" s="17">
        <v>122526</v>
      </c>
      <c r="D118" s="62">
        <v>0</v>
      </c>
      <c r="E118" s="62">
        <v>0</v>
      </c>
      <c r="F118" s="62">
        <v>14</v>
      </c>
      <c r="G118" s="62">
        <v>42</v>
      </c>
      <c r="H118" s="62">
        <v>26</v>
      </c>
      <c r="I118" s="62">
        <v>13</v>
      </c>
      <c r="J118" s="62">
        <v>3</v>
      </c>
      <c r="K118" s="62">
        <v>1</v>
      </c>
      <c r="L118" s="62">
        <v>0</v>
      </c>
      <c r="M118" s="62">
        <v>43</v>
      </c>
      <c r="O118" s="129"/>
    </row>
    <row r="119" spans="1:15" ht="12.75" customHeight="1">
      <c r="A119" s="61"/>
      <c r="B119" s="73" t="s">
        <v>21</v>
      </c>
      <c r="C119" s="20">
        <v>112490</v>
      </c>
      <c r="D119" s="66">
        <v>0</v>
      </c>
      <c r="E119" s="66">
        <v>0</v>
      </c>
      <c r="F119" s="66">
        <v>11</v>
      </c>
      <c r="G119" s="66">
        <v>44</v>
      </c>
      <c r="H119" s="66">
        <v>28</v>
      </c>
      <c r="I119" s="66">
        <v>13</v>
      </c>
      <c r="J119" s="66">
        <v>4</v>
      </c>
      <c r="K119" s="66">
        <v>1</v>
      </c>
      <c r="L119" s="66">
        <v>0</v>
      </c>
      <c r="M119" s="66">
        <v>46</v>
      </c>
      <c r="O119" s="129"/>
    </row>
    <row r="120" spans="1:15" ht="12.75" customHeight="1">
      <c r="A120" s="61"/>
      <c r="B120" s="74" t="s">
        <v>22</v>
      </c>
      <c r="C120" s="20">
        <v>74923</v>
      </c>
      <c r="D120" s="66">
        <v>0</v>
      </c>
      <c r="E120" s="66">
        <v>0</v>
      </c>
      <c r="F120" s="66">
        <v>6</v>
      </c>
      <c r="G120" s="66">
        <v>44</v>
      </c>
      <c r="H120" s="66">
        <v>31</v>
      </c>
      <c r="I120" s="66">
        <v>14</v>
      </c>
      <c r="J120" s="66">
        <v>3</v>
      </c>
      <c r="K120" s="66">
        <v>1</v>
      </c>
      <c r="L120" s="66" t="s">
        <v>61</v>
      </c>
      <c r="M120" s="66">
        <v>50</v>
      </c>
      <c r="O120" s="129"/>
    </row>
    <row r="121" spans="1:15" ht="12.75" customHeight="1">
      <c r="A121" s="61"/>
      <c r="B121" s="74" t="s">
        <v>23</v>
      </c>
      <c r="C121" s="20">
        <v>37567</v>
      </c>
      <c r="D121" s="66">
        <v>0</v>
      </c>
      <c r="E121" s="66">
        <v>0</v>
      </c>
      <c r="F121" s="66">
        <v>19</v>
      </c>
      <c r="G121" s="66">
        <v>43</v>
      </c>
      <c r="H121" s="66">
        <v>20</v>
      </c>
      <c r="I121" s="66">
        <v>11</v>
      </c>
      <c r="J121" s="66">
        <v>4</v>
      </c>
      <c r="K121" s="66">
        <v>2</v>
      </c>
      <c r="L121" s="66" t="s">
        <v>61</v>
      </c>
      <c r="M121" s="66">
        <v>37</v>
      </c>
      <c r="O121" s="129"/>
    </row>
    <row r="122" spans="1:15" ht="12.75" customHeight="1">
      <c r="A122" s="61"/>
      <c r="B122" s="73" t="s">
        <v>24</v>
      </c>
      <c r="C122" s="20">
        <v>10036</v>
      </c>
      <c r="D122" s="66">
        <v>0</v>
      </c>
      <c r="E122" s="66">
        <v>1</v>
      </c>
      <c r="F122" s="66">
        <v>58</v>
      </c>
      <c r="G122" s="66">
        <v>23</v>
      </c>
      <c r="H122" s="66">
        <v>9</v>
      </c>
      <c r="I122" s="66">
        <v>6</v>
      </c>
      <c r="J122" s="66">
        <v>2</v>
      </c>
      <c r="K122" s="66">
        <v>1</v>
      </c>
      <c r="L122" s="66">
        <v>0</v>
      </c>
      <c r="M122" s="66">
        <v>17</v>
      </c>
      <c r="O122" s="129"/>
    </row>
    <row r="123" spans="1:15" ht="12.75" customHeight="1">
      <c r="A123" s="61"/>
      <c r="B123" s="72" t="s">
        <v>71</v>
      </c>
      <c r="C123" s="20">
        <v>2492</v>
      </c>
      <c r="D123" s="66">
        <v>3</v>
      </c>
      <c r="E123" s="66">
        <v>3</v>
      </c>
      <c r="F123" s="66">
        <v>29</v>
      </c>
      <c r="G123" s="66">
        <v>22</v>
      </c>
      <c r="H123" s="66">
        <v>15</v>
      </c>
      <c r="I123" s="66">
        <v>15</v>
      </c>
      <c r="J123" s="66">
        <v>7</v>
      </c>
      <c r="K123" s="66">
        <v>4</v>
      </c>
      <c r="L123" s="66" t="s">
        <v>61</v>
      </c>
      <c r="M123" s="66">
        <v>42</v>
      </c>
      <c r="O123" s="129"/>
    </row>
    <row r="124" spans="1:15" ht="12.75" customHeight="1">
      <c r="A124" s="61"/>
      <c r="B124" s="61" t="s">
        <v>18</v>
      </c>
      <c r="C124" s="17">
        <v>552327</v>
      </c>
      <c r="D124" s="62">
        <v>0</v>
      </c>
      <c r="E124" s="62">
        <v>0</v>
      </c>
      <c r="F124" s="62">
        <v>4</v>
      </c>
      <c r="G124" s="62">
        <v>15</v>
      </c>
      <c r="H124" s="62">
        <v>21</v>
      </c>
      <c r="I124" s="62">
        <v>28</v>
      </c>
      <c r="J124" s="62">
        <v>20</v>
      </c>
      <c r="K124" s="62">
        <v>12</v>
      </c>
      <c r="L124" s="62">
        <v>0</v>
      </c>
      <c r="M124" s="62">
        <v>81</v>
      </c>
      <c r="O124" s="129"/>
    </row>
    <row r="125" spans="1:33" s="132" customFormat="1" ht="12.75" customHeight="1">
      <c r="A125" s="61"/>
      <c r="B125" s="72"/>
      <c r="C125" s="20"/>
      <c r="D125" s="66"/>
      <c r="E125" s="66"/>
      <c r="F125" s="66"/>
      <c r="G125" s="66"/>
      <c r="H125" s="66"/>
      <c r="I125" s="66"/>
      <c r="J125" s="66"/>
      <c r="K125" s="66"/>
      <c r="L125" s="66"/>
      <c r="M125" s="66"/>
      <c r="O125" s="133"/>
      <c r="AB125" s="134"/>
      <c r="AC125" s="134"/>
      <c r="AD125" s="134"/>
      <c r="AE125" s="134"/>
      <c r="AF125" s="134"/>
      <c r="AG125" s="134"/>
    </row>
    <row r="126" spans="1:15" ht="12.75" customHeight="1">
      <c r="A126" s="142" t="s">
        <v>91</v>
      </c>
      <c r="B126" s="72"/>
      <c r="C126" s="20"/>
      <c r="D126" s="66"/>
      <c r="E126" s="66"/>
      <c r="F126" s="66"/>
      <c r="G126" s="66"/>
      <c r="H126" s="66"/>
      <c r="I126" s="66"/>
      <c r="J126" s="66"/>
      <c r="K126" s="66"/>
      <c r="L126" s="66"/>
      <c r="M126" s="66"/>
      <c r="O126" s="137"/>
    </row>
    <row r="127" spans="1:15" ht="12.75" customHeight="1">
      <c r="A127" s="61"/>
      <c r="B127" s="144" t="s">
        <v>25</v>
      </c>
      <c r="C127" s="20">
        <v>3013</v>
      </c>
      <c r="D127" s="66">
        <v>0</v>
      </c>
      <c r="E127" s="66">
        <v>0</v>
      </c>
      <c r="F127" s="66">
        <v>22</v>
      </c>
      <c r="G127" s="66">
        <v>50</v>
      </c>
      <c r="H127" s="66">
        <v>19</v>
      </c>
      <c r="I127" s="66">
        <v>7</v>
      </c>
      <c r="J127" s="66">
        <v>2</v>
      </c>
      <c r="K127" s="66">
        <v>0</v>
      </c>
      <c r="L127" s="66">
        <v>0</v>
      </c>
      <c r="M127" s="66">
        <v>28</v>
      </c>
      <c r="O127" s="137"/>
    </row>
    <row r="128" spans="1:13" ht="12.75" customHeight="1">
      <c r="A128" s="61"/>
      <c r="B128" s="144" t="s">
        <v>26</v>
      </c>
      <c r="C128" s="20">
        <v>10026</v>
      </c>
      <c r="D128" s="66">
        <v>0</v>
      </c>
      <c r="E128" s="66">
        <v>0</v>
      </c>
      <c r="F128" s="66">
        <v>30</v>
      </c>
      <c r="G128" s="66">
        <v>50</v>
      </c>
      <c r="H128" s="66">
        <v>15</v>
      </c>
      <c r="I128" s="66">
        <v>4</v>
      </c>
      <c r="J128" s="66">
        <v>1</v>
      </c>
      <c r="K128" s="66">
        <v>0</v>
      </c>
      <c r="L128" s="66">
        <v>0</v>
      </c>
      <c r="M128" s="66">
        <v>20</v>
      </c>
    </row>
    <row r="129" spans="1:13" ht="12.75" customHeight="1">
      <c r="A129" s="61"/>
      <c r="B129" s="144" t="s">
        <v>27</v>
      </c>
      <c r="C129" s="20">
        <v>1538</v>
      </c>
      <c r="D129" s="66">
        <v>0</v>
      </c>
      <c r="E129" s="66">
        <v>1</v>
      </c>
      <c r="F129" s="66">
        <v>86</v>
      </c>
      <c r="G129" s="66">
        <v>9</v>
      </c>
      <c r="H129" s="66">
        <v>2</v>
      </c>
      <c r="I129" s="66">
        <v>1</v>
      </c>
      <c r="J129" s="66">
        <v>0</v>
      </c>
      <c r="K129" s="66" t="s">
        <v>61</v>
      </c>
      <c r="L129" s="66">
        <v>0</v>
      </c>
      <c r="M129" s="66">
        <v>3</v>
      </c>
    </row>
    <row r="130" spans="1:13" ht="12.75" customHeight="1">
      <c r="A130" s="61"/>
      <c r="B130" s="144" t="s">
        <v>28</v>
      </c>
      <c r="C130" s="20">
        <v>678</v>
      </c>
      <c r="D130" s="66" t="s">
        <v>61</v>
      </c>
      <c r="E130" s="66">
        <v>2</v>
      </c>
      <c r="F130" s="66">
        <v>91</v>
      </c>
      <c r="G130" s="66">
        <v>5</v>
      </c>
      <c r="H130" s="66">
        <v>1</v>
      </c>
      <c r="I130" s="66">
        <v>1</v>
      </c>
      <c r="J130" s="66">
        <v>0</v>
      </c>
      <c r="K130" s="66" t="s">
        <v>61</v>
      </c>
      <c r="L130" s="66">
        <v>0</v>
      </c>
      <c r="M130" s="66">
        <v>2</v>
      </c>
    </row>
    <row r="131" spans="1:33" s="132" customFormat="1" ht="12.75" customHeight="1">
      <c r="A131" s="61"/>
      <c r="B131" s="144" t="s">
        <v>29</v>
      </c>
      <c r="C131" s="20">
        <v>8571</v>
      </c>
      <c r="D131" s="66">
        <v>0</v>
      </c>
      <c r="E131" s="66">
        <v>0</v>
      </c>
      <c r="F131" s="66">
        <v>17</v>
      </c>
      <c r="G131" s="66">
        <v>40</v>
      </c>
      <c r="H131" s="66">
        <v>22</v>
      </c>
      <c r="I131" s="66">
        <v>14</v>
      </c>
      <c r="J131" s="66">
        <v>6</v>
      </c>
      <c r="K131" s="66">
        <v>2</v>
      </c>
      <c r="L131" s="66" t="s">
        <v>61</v>
      </c>
      <c r="M131" s="66">
        <v>43</v>
      </c>
      <c r="O131" s="134"/>
      <c r="AB131" s="134"/>
      <c r="AC131" s="134"/>
      <c r="AD131" s="134"/>
      <c r="AE131" s="134"/>
      <c r="AF131" s="134"/>
      <c r="AG131" s="134"/>
    </row>
    <row r="132" spans="1:13" ht="12.75" customHeight="1">
      <c r="A132" s="61"/>
      <c r="B132" s="144" t="s">
        <v>30</v>
      </c>
      <c r="C132" s="20">
        <v>14431</v>
      </c>
      <c r="D132" s="66">
        <v>0</v>
      </c>
      <c r="E132" s="66">
        <v>0</v>
      </c>
      <c r="F132" s="66">
        <v>23</v>
      </c>
      <c r="G132" s="66">
        <v>40</v>
      </c>
      <c r="H132" s="66">
        <v>19</v>
      </c>
      <c r="I132" s="66">
        <v>12</v>
      </c>
      <c r="J132" s="66">
        <v>4</v>
      </c>
      <c r="K132" s="66">
        <v>1</v>
      </c>
      <c r="L132" s="66">
        <v>0</v>
      </c>
      <c r="M132" s="66">
        <v>36</v>
      </c>
    </row>
    <row r="133" spans="1:13" ht="12.75" customHeight="1">
      <c r="A133" s="61"/>
      <c r="B133" s="144" t="s">
        <v>31</v>
      </c>
      <c r="C133" s="20">
        <v>1047</v>
      </c>
      <c r="D133" s="66" t="s">
        <v>61</v>
      </c>
      <c r="E133" s="66" t="s">
        <v>61</v>
      </c>
      <c r="F133" s="66">
        <v>14</v>
      </c>
      <c r="G133" s="66">
        <v>31</v>
      </c>
      <c r="H133" s="66">
        <v>20</v>
      </c>
      <c r="I133" s="66">
        <v>21</v>
      </c>
      <c r="J133" s="66">
        <v>8</v>
      </c>
      <c r="K133" s="66">
        <v>6</v>
      </c>
      <c r="L133" s="66">
        <v>0</v>
      </c>
      <c r="M133" s="66">
        <v>55</v>
      </c>
    </row>
    <row r="134" spans="1:13" ht="12.75" customHeight="1">
      <c r="A134" s="61"/>
      <c r="B134" s="144" t="s">
        <v>32</v>
      </c>
      <c r="C134" s="20">
        <v>599</v>
      </c>
      <c r="D134" s="66" t="s">
        <v>61</v>
      </c>
      <c r="E134" s="66">
        <v>1</v>
      </c>
      <c r="F134" s="66">
        <v>13</v>
      </c>
      <c r="G134" s="66">
        <v>30</v>
      </c>
      <c r="H134" s="66">
        <v>21</v>
      </c>
      <c r="I134" s="66">
        <v>20</v>
      </c>
      <c r="J134" s="66" t="s">
        <v>61</v>
      </c>
      <c r="K134" s="66">
        <v>6</v>
      </c>
      <c r="L134" s="66">
        <v>0</v>
      </c>
      <c r="M134" s="66">
        <v>55</v>
      </c>
    </row>
    <row r="135" spans="1:13" ht="12.75" customHeight="1">
      <c r="A135" s="61"/>
      <c r="B135" s="144" t="s">
        <v>33</v>
      </c>
      <c r="C135" s="20">
        <v>79</v>
      </c>
      <c r="D135" s="66">
        <v>0</v>
      </c>
      <c r="E135" s="66" t="s">
        <v>61</v>
      </c>
      <c r="F135" s="66">
        <v>33</v>
      </c>
      <c r="G135" s="66">
        <v>37</v>
      </c>
      <c r="H135" s="66">
        <v>19</v>
      </c>
      <c r="I135" s="66">
        <v>6</v>
      </c>
      <c r="J135" s="66" t="s">
        <v>61</v>
      </c>
      <c r="K135" s="66" t="s">
        <v>61</v>
      </c>
      <c r="L135" s="66" t="s">
        <v>61</v>
      </c>
      <c r="M135" s="66">
        <v>28</v>
      </c>
    </row>
    <row r="136" spans="1:33" s="132" customFormat="1" ht="12.75" customHeight="1">
      <c r="A136" s="61"/>
      <c r="B136" s="144" t="s">
        <v>34</v>
      </c>
      <c r="C136" s="20">
        <v>2039</v>
      </c>
      <c r="D136" s="66">
        <v>0</v>
      </c>
      <c r="E136" s="66">
        <v>1</v>
      </c>
      <c r="F136" s="66">
        <v>25</v>
      </c>
      <c r="G136" s="66">
        <v>27</v>
      </c>
      <c r="H136" s="66">
        <v>20</v>
      </c>
      <c r="I136" s="66">
        <v>17</v>
      </c>
      <c r="J136" s="66">
        <v>6</v>
      </c>
      <c r="K136" s="66">
        <v>4</v>
      </c>
      <c r="L136" s="66">
        <v>0</v>
      </c>
      <c r="M136" s="66">
        <v>47</v>
      </c>
      <c r="O136" s="134"/>
      <c r="AB136" s="134"/>
      <c r="AC136" s="134"/>
      <c r="AD136" s="134"/>
      <c r="AE136" s="134"/>
      <c r="AF136" s="134"/>
      <c r="AG136" s="134"/>
    </row>
    <row r="137" spans="1:13" ht="12.75" customHeight="1">
      <c r="A137" s="61"/>
      <c r="B137" s="144" t="s">
        <v>35</v>
      </c>
      <c r="C137" s="20">
        <v>3701</v>
      </c>
      <c r="D137" s="66">
        <v>0</v>
      </c>
      <c r="E137" s="66">
        <v>0</v>
      </c>
      <c r="F137" s="66">
        <v>44</v>
      </c>
      <c r="G137" s="66">
        <v>25</v>
      </c>
      <c r="H137" s="66">
        <v>14</v>
      </c>
      <c r="I137" s="66">
        <v>10</v>
      </c>
      <c r="J137" s="66">
        <v>4</v>
      </c>
      <c r="K137" s="66">
        <v>2</v>
      </c>
      <c r="L137" s="66">
        <v>0</v>
      </c>
      <c r="M137" s="66">
        <v>30</v>
      </c>
    </row>
    <row r="138" spans="1:13" ht="12.75" customHeight="1">
      <c r="A138" s="61"/>
      <c r="B138" s="144" t="s">
        <v>36</v>
      </c>
      <c r="C138" s="20">
        <v>1881</v>
      </c>
      <c r="D138" s="66">
        <v>0</v>
      </c>
      <c r="E138" s="66">
        <v>0</v>
      </c>
      <c r="F138" s="66">
        <v>21</v>
      </c>
      <c r="G138" s="66">
        <v>37</v>
      </c>
      <c r="H138" s="66">
        <v>21</v>
      </c>
      <c r="I138" s="66">
        <v>13</v>
      </c>
      <c r="J138" s="66">
        <v>5</v>
      </c>
      <c r="K138" s="66">
        <v>3</v>
      </c>
      <c r="L138" s="66">
        <v>0</v>
      </c>
      <c r="M138" s="66">
        <v>42</v>
      </c>
    </row>
    <row r="139" spans="1:13" ht="12.75" customHeight="1">
      <c r="A139" s="61"/>
      <c r="B139" s="149" t="s">
        <v>92</v>
      </c>
      <c r="C139" s="17">
        <v>47603</v>
      </c>
      <c r="D139" s="62">
        <v>0</v>
      </c>
      <c r="E139" s="62">
        <v>0</v>
      </c>
      <c r="F139" s="62">
        <v>28</v>
      </c>
      <c r="G139" s="62">
        <v>39</v>
      </c>
      <c r="H139" s="62">
        <v>18</v>
      </c>
      <c r="I139" s="62">
        <v>10</v>
      </c>
      <c r="J139" s="62">
        <v>3</v>
      </c>
      <c r="K139" s="62">
        <v>1</v>
      </c>
      <c r="L139" s="62" t="s">
        <v>61</v>
      </c>
      <c r="M139" s="62">
        <v>33</v>
      </c>
    </row>
    <row r="140" spans="1:13" ht="12.75" customHeight="1">
      <c r="A140" s="61"/>
      <c r="B140" s="72"/>
      <c r="C140" s="20"/>
      <c r="D140" s="66"/>
      <c r="E140" s="66"/>
      <c r="F140" s="66"/>
      <c r="G140" s="66"/>
      <c r="H140" s="66"/>
      <c r="I140" s="66"/>
      <c r="J140" s="66"/>
      <c r="K140" s="66"/>
      <c r="L140" s="66"/>
      <c r="M140" s="66"/>
    </row>
    <row r="141" spans="1:13" ht="12.75" customHeight="1">
      <c r="A141" s="303">
        <v>2011</v>
      </c>
      <c r="B141" s="303"/>
      <c r="C141" s="20"/>
      <c r="D141" s="150"/>
      <c r="E141" s="150"/>
      <c r="F141" s="150"/>
      <c r="G141" s="150"/>
      <c r="H141" s="150"/>
      <c r="I141" s="150"/>
      <c r="J141" s="150"/>
      <c r="K141" s="150"/>
      <c r="L141" s="150"/>
      <c r="M141" s="150"/>
    </row>
    <row r="142" spans="1:13" ht="12.75" customHeight="1">
      <c r="A142" s="139" t="s">
        <v>627</v>
      </c>
      <c r="B142" s="69"/>
      <c r="C142" s="20"/>
      <c r="D142" s="150"/>
      <c r="E142" s="150"/>
      <c r="F142" s="150"/>
      <c r="G142" s="150"/>
      <c r="H142" s="150"/>
      <c r="I142" s="150"/>
      <c r="J142" s="150"/>
      <c r="K142" s="150"/>
      <c r="L142" s="150"/>
      <c r="M142" s="150"/>
    </row>
    <row r="143" spans="1:33" s="132" customFormat="1" ht="12.75" customHeight="1">
      <c r="A143" s="61"/>
      <c r="B143" s="61" t="s">
        <v>19</v>
      </c>
      <c r="C143" s="17">
        <v>442220</v>
      </c>
      <c r="D143" s="62">
        <v>0</v>
      </c>
      <c r="E143" s="62">
        <v>0</v>
      </c>
      <c r="F143" s="62">
        <v>1</v>
      </c>
      <c r="G143" s="62">
        <v>7</v>
      </c>
      <c r="H143" s="62">
        <v>19</v>
      </c>
      <c r="I143" s="62">
        <v>33</v>
      </c>
      <c r="J143" s="62">
        <v>25</v>
      </c>
      <c r="K143" s="62">
        <v>16</v>
      </c>
      <c r="L143" s="62" t="s">
        <v>61</v>
      </c>
      <c r="M143" s="62">
        <v>92</v>
      </c>
      <c r="O143" s="134"/>
      <c r="AB143" s="134"/>
      <c r="AC143" s="134"/>
      <c r="AD143" s="134"/>
      <c r="AE143" s="134"/>
      <c r="AF143" s="134"/>
      <c r="AG143" s="134"/>
    </row>
    <row r="144" spans="1:33" s="132" customFormat="1" ht="12.75" customHeight="1">
      <c r="A144" s="61"/>
      <c r="B144" s="61" t="s">
        <v>20</v>
      </c>
      <c r="C144" s="17">
        <v>122441</v>
      </c>
      <c r="D144" s="62">
        <v>0</v>
      </c>
      <c r="E144" s="62">
        <v>0</v>
      </c>
      <c r="F144" s="62">
        <v>14</v>
      </c>
      <c r="G144" s="62">
        <v>43</v>
      </c>
      <c r="H144" s="62">
        <v>26</v>
      </c>
      <c r="I144" s="62">
        <v>13</v>
      </c>
      <c r="J144" s="62">
        <v>3</v>
      </c>
      <c r="K144" s="62">
        <v>1</v>
      </c>
      <c r="L144" s="62" t="s">
        <v>61</v>
      </c>
      <c r="M144" s="62">
        <v>43</v>
      </c>
      <c r="O144" s="134"/>
      <c r="AB144" s="134"/>
      <c r="AC144" s="134"/>
      <c r="AD144" s="134"/>
      <c r="AE144" s="134"/>
      <c r="AF144" s="134"/>
      <c r="AG144" s="134"/>
    </row>
    <row r="145" spans="1:13" ht="12.75" customHeight="1">
      <c r="A145" s="61"/>
      <c r="B145" s="73" t="s">
        <v>21</v>
      </c>
      <c r="C145" s="20">
        <v>111906</v>
      </c>
      <c r="D145" s="66">
        <v>0</v>
      </c>
      <c r="E145" s="66">
        <v>0</v>
      </c>
      <c r="F145" s="66">
        <v>10</v>
      </c>
      <c r="G145" s="66">
        <v>45</v>
      </c>
      <c r="H145" s="66">
        <v>27</v>
      </c>
      <c r="I145" s="66">
        <v>14</v>
      </c>
      <c r="J145" s="66">
        <v>4</v>
      </c>
      <c r="K145" s="66">
        <v>1</v>
      </c>
      <c r="L145" s="66" t="s">
        <v>61</v>
      </c>
      <c r="M145" s="66">
        <v>46</v>
      </c>
    </row>
    <row r="146" spans="1:13" ht="12.75" customHeight="1">
      <c r="A146" s="61"/>
      <c r="B146" s="74" t="s">
        <v>22</v>
      </c>
      <c r="C146" s="20">
        <v>73575</v>
      </c>
      <c r="D146" s="66">
        <v>0</v>
      </c>
      <c r="E146" s="66">
        <v>0</v>
      </c>
      <c r="F146" s="66">
        <v>5</v>
      </c>
      <c r="G146" s="66">
        <v>45</v>
      </c>
      <c r="H146" s="66">
        <v>31</v>
      </c>
      <c r="I146" s="66">
        <v>14</v>
      </c>
      <c r="J146" s="66">
        <v>3</v>
      </c>
      <c r="K146" s="66">
        <v>1</v>
      </c>
      <c r="L146" s="66" t="s">
        <v>61</v>
      </c>
      <c r="M146" s="66">
        <v>50</v>
      </c>
    </row>
    <row r="147" spans="1:13" ht="12.75" customHeight="1">
      <c r="A147" s="128"/>
      <c r="B147" s="141" t="s">
        <v>23</v>
      </c>
      <c r="C147" s="135">
        <v>38331</v>
      </c>
      <c r="D147" s="136">
        <v>0</v>
      </c>
      <c r="E147" s="136">
        <v>0</v>
      </c>
      <c r="F147" s="136">
        <v>18</v>
      </c>
      <c r="G147" s="136">
        <v>45</v>
      </c>
      <c r="H147" s="136">
        <v>20</v>
      </c>
      <c r="I147" s="136">
        <v>12</v>
      </c>
      <c r="J147" s="136">
        <v>4</v>
      </c>
      <c r="K147" s="136">
        <v>2</v>
      </c>
      <c r="L147" s="136">
        <v>0</v>
      </c>
      <c r="M147" s="136">
        <v>37</v>
      </c>
    </row>
    <row r="148" spans="1:13" ht="12.75" customHeight="1">
      <c r="A148" s="128"/>
      <c r="B148" s="140" t="s">
        <v>24</v>
      </c>
      <c r="C148" s="135">
        <v>10535</v>
      </c>
      <c r="D148" s="136">
        <v>0</v>
      </c>
      <c r="E148" s="136">
        <v>1</v>
      </c>
      <c r="F148" s="136">
        <v>58</v>
      </c>
      <c r="G148" s="136">
        <v>25</v>
      </c>
      <c r="H148" s="136">
        <v>9</v>
      </c>
      <c r="I148" s="136">
        <v>5</v>
      </c>
      <c r="J148" s="136">
        <v>2</v>
      </c>
      <c r="K148" s="136">
        <v>1</v>
      </c>
      <c r="L148" s="136">
        <v>0</v>
      </c>
      <c r="M148" s="136">
        <v>16</v>
      </c>
    </row>
    <row r="149" spans="1:13" ht="12.75" customHeight="1">
      <c r="A149" s="128"/>
      <c r="B149" s="72" t="s">
        <v>71</v>
      </c>
      <c r="C149" s="135">
        <v>2573</v>
      </c>
      <c r="D149" s="136">
        <v>4</v>
      </c>
      <c r="E149" s="136">
        <v>3</v>
      </c>
      <c r="F149" s="136">
        <v>29</v>
      </c>
      <c r="G149" s="136">
        <v>23</v>
      </c>
      <c r="H149" s="136">
        <v>16</v>
      </c>
      <c r="I149" s="136">
        <v>15</v>
      </c>
      <c r="J149" s="136">
        <v>7</v>
      </c>
      <c r="K149" s="136">
        <v>4</v>
      </c>
      <c r="L149" s="136">
        <v>0</v>
      </c>
      <c r="M149" s="136">
        <v>42</v>
      </c>
    </row>
    <row r="150" spans="1:33" s="132" customFormat="1" ht="12.75" customHeight="1">
      <c r="A150" s="61"/>
      <c r="B150" s="61" t="s">
        <v>18</v>
      </c>
      <c r="C150" s="130">
        <v>567234</v>
      </c>
      <c r="D150" s="131">
        <v>0</v>
      </c>
      <c r="E150" s="131">
        <v>0</v>
      </c>
      <c r="F150" s="131">
        <v>4</v>
      </c>
      <c r="G150" s="131">
        <v>15</v>
      </c>
      <c r="H150" s="131">
        <v>20</v>
      </c>
      <c r="I150" s="131">
        <v>29</v>
      </c>
      <c r="J150" s="131">
        <v>20</v>
      </c>
      <c r="K150" s="131">
        <v>13</v>
      </c>
      <c r="L150" s="131">
        <v>0</v>
      </c>
      <c r="M150" s="131">
        <v>81</v>
      </c>
      <c r="O150" s="134"/>
      <c r="AB150" s="134"/>
      <c r="AC150" s="134"/>
      <c r="AD150" s="134"/>
      <c r="AE150" s="134"/>
      <c r="AF150" s="134"/>
      <c r="AG150" s="134"/>
    </row>
    <row r="151" spans="1:13" ht="12.75" customHeight="1">
      <c r="A151" s="61"/>
      <c r="B151" s="72"/>
      <c r="C151" s="20"/>
      <c r="D151" s="66"/>
      <c r="E151" s="66"/>
      <c r="F151" s="66"/>
      <c r="G151" s="66"/>
      <c r="H151" s="66"/>
      <c r="I151" s="66"/>
      <c r="J151" s="66"/>
      <c r="K151" s="66"/>
      <c r="L151" s="66"/>
      <c r="M151" s="66"/>
    </row>
    <row r="152" spans="1:13" ht="12.75" customHeight="1">
      <c r="A152" s="142" t="s">
        <v>91</v>
      </c>
      <c r="B152" s="72"/>
      <c r="C152" s="20"/>
      <c r="D152" s="66"/>
      <c r="E152" s="66"/>
      <c r="F152" s="66"/>
      <c r="G152" s="66"/>
      <c r="H152" s="66"/>
      <c r="I152" s="66"/>
      <c r="J152" s="66"/>
      <c r="K152" s="66"/>
      <c r="L152" s="66"/>
      <c r="M152" s="66"/>
    </row>
    <row r="153" spans="1:13" ht="12.75" customHeight="1">
      <c r="A153" s="61"/>
      <c r="B153" s="143" t="s">
        <v>25</v>
      </c>
      <c r="C153" s="20">
        <v>3031</v>
      </c>
      <c r="D153" s="66" t="s">
        <v>61</v>
      </c>
      <c r="E153" s="66" t="s">
        <v>61</v>
      </c>
      <c r="F153" s="66">
        <v>21</v>
      </c>
      <c r="G153" s="66">
        <v>51</v>
      </c>
      <c r="H153" s="66">
        <v>19</v>
      </c>
      <c r="I153" s="66">
        <v>7</v>
      </c>
      <c r="J153" s="66">
        <v>1</v>
      </c>
      <c r="K153" s="136">
        <v>1</v>
      </c>
      <c r="L153" s="136">
        <v>0</v>
      </c>
      <c r="M153" s="136">
        <v>28</v>
      </c>
    </row>
    <row r="154" spans="1:13" ht="12.75" customHeight="1">
      <c r="A154" s="61"/>
      <c r="B154" s="143" t="s">
        <v>26</v>
      </c>
      <c r="C154" s="20">
        <v>9736</v>
      </c>
      <c r="D154" s="66">
        <v>0</v>
      </c>
      <c r="E154" s="66">
        <v>0</v>
      </c>
      <c r="F154" s="66">
        <v>28</v>
      </c>
      <c r="G154" s="66">
        <v>52</v>
      </c>
      <c r="H154" s="66">
        <v>14</v>
      </c>
      <c r="I154" s="66">
        <v>5</v>
      </c>
      <c r="J154" s="66">
        <v>1</v>
      </c>
      <c r="K154" s="136">
        <v>0</v>
      </c>
      <c r="L154" s="136">
        <v>0</v>
      </c>
      <c r="M154" s="136">
        <v>20</v>
      </c>
    </row>
    <row r="155" spans="1:13" ht="12.75" customHeight="1">
      <c r="A155" s="61"/>
      <c r="B155" s="143" t="s">
        <v>27</v>
      </c>
      <c r="C155" s="20">
        <v>1615</v>
      </c>
      <c r="D155" s="66" t="s">
        <v>61</v>
      </c>
      <c r="E155" s="66">
        <v>1</v>
      </c>
      <c r="F155" s="66">
        <v>87</v>
      </c>
      <c r="G155" s="66">
        <v>9</v>
      </c>
      <c r="H155" s="66">
        <v>2</v>
      </c>
      <c r="I155" s="66">
        <v>1</v>
      </c>
      <c r="J155" s="66">
        <v>0</v>
      </c>
      <c r="K155" s="136">
        <v>0</v>
      </c>
      <c r="L155" s="136">
        <v>0</v>
      </c>
      <c r="M155" s="136">
        <v>3</v>
      </c>
    </row>
    <row r="156" spans="1:13" ht="12.75" customHeight="1">
      <c r="A156" s="61"/>
      <c r="B156" s="143" t="s">
        <v>28</v>
      </c>
      <c r="C156" s="20">
        <v>741</v>
      </c>
      <c r="D156" s="66" t="s">
        <v>61</v>
      </c>
      <c r="E156" s="66">
        <v>2</v>
      </c>
      <c r="F156" s="66">
        <v>90</v>
      </c>
      <c r="G156" s="66">
        <v>6</v>
      </c>
      <c r="H156" s="66">
        <v>2</v>
      </c>
      <c r="I156" s="66">
        <v>1</v>
      </c>
      <c r="J156" s="66" t="s">
        <v>61</v>
      </c>
      <c r="K156" s="136">
        <v>0</v>
      </c>
      <c r="L156" s="136">
        <v>0</v>
      </c>
      <c r="M156" s="136">
        <v>3</v>
      </c>
    </row>
    <row r="157" spans="1:13" ht="12.75" customHeight="1">
      <c r="A157" s="61"/>
      <c r="B157" s="143" t="s">
        <v>29</v>
      </c>
      <c r="C157" s="20">
        <v>8824</v>
      </c>
      <c r="D157" s="66">
        <v>0</v>
      </c>
      <c r="E157" s="66">
        <v>0</v>
      </c>
      <c r="F157" s="66">
        <v>14</v>
      </c>
      <c r="G157" s="66">
        <v>42</v>
      </c>
      <c r="H157" s="66">
        <v>22</v>
      </c>
      <c r="I157" s="66">
        <v>15</v>
      </c>
      <c r="J157" s="66">
        <v>5</v>
      </c>
      <c r="K157" s="136">
        <v>2</v>
      </c>
      <c r="L157" s="136">
        <v>0</v>
      </c>
      <c r="M157" s="136">
        <v>44</v>
      </c>
    </row>
    <row r="158" spans="1:13" ht="12.75" customHeight="1">
      <c r="A158" s="61"/>
      <c r="B158" s="144" t="s">
        <v>30</v>
      </c>
      <c r="C158" s="20">
        <v>15192</v>
      </c>
      <c r="D158" s="66">
        <v>0</v>
      </c>
      <c r="E158" s="66">
        <v>0</v>
      </c>
      <c r="F158" s="66">
        <v>22</v>
      </c>
      <c r="G158" s="66">
        <v>42</v>
      </c>
      <c r="H158" s="66">
        <v>20</v>
      </c>
      <c r="I158" s="66">
        <v>12</v>
      </c>
      <c r="J158" s="66">
        <v>4</v>
      </c>
      <c r="K158" s="136">
        <v>1</v>
      </c>
      <c r="L158" s="136">
        <v>0</v>
      </c>
      <c r="M158" s="136">
        <v>36</v>
      </c>
    </row>
    <row r="159" spans="1:13" ht="12.75" customHeight="1">
      <c r="A159" s="61"/>
      <c r="B159" s="143" t="s">
        <v>31</v>
      </c>
      <c r="C159" s="20">
        <v>1045</v>
      </c>
      <c r="D159" s="66">
        <v>0</v>
      </c>
      <c r="E159" s="66" t="s">
        <v>61</v>
      </c>
      <c r="F159" s="66">
        <v>18</v>
      </c>
      <c r="G159" s="66">
        <v>31</v>
      </c>
      <c r="H159" s="66">
        <v>19</v>
      </c>
      <c r="I159" s="66">
        <v>19</v>
      </c>
      <c r="J159" s="66">
        <v>9</v>
      </c>
      <c r="K159" s="136">
        <v>5</v>
      </c>
      <c r="L159" s="136">
        <v>0</v>
      </c>
      <c r="M159" s="136">
        <v>52</v>
      </c>
    </row>
    <row r="160" spans="1:13" ht="12.75" customHeight="1">
      <c r="A160" s="61"/>
      <c r="B160" s="144" t="s">
        <v>32</v>
      </c>
      <c r="C160" s="20">
        <v>641</v>
      </c>
      <c r="D160" s="66">
        <v>0</v>
      </c>
      <c r="E160" s="66" t="s">
        <v>61</v>
      </c>
      <c r="F160" s="66">
        <v>12</v>
      </c>
      <c r="G160" s="66">
        <v>29</v>
      </c>
      <c r="H160" s="66">
        <v>24</v>
      </c>
      <c r="I160" s="66">
        <v>17</v>
      </c>
      <c r="J160" s="66">
        <v>11</v>
      </c>
      <c r="K160" s="136">
        <v>6</v>
      </c>
      <c r="L160" s="136">
        <v>0</v>
      </c>
      <c r="M160" s="136">
        <v>58</v>
      </c>
    </row>
    <row r="161" spans="1:13" ht="12.75" customHeight="1">
      <c r="A161" s="61"/>
      <c r="B161" s="143" t="s">
        <v>33</v>
      </c>
      <c r="C161" s="20">
        <v>85</v>
      </c>
      <c r="D161" s="66">
        <v>0</v>
      </c>
      <c r="E161" s="66" t="s">
        <v>61</v>
      </c>
      <c r="F161" s="66">
        <v>42</v>
      </c>
      <c r="G161" s="66">
        <v>27</v>
      </c>
      <c r="H161" s="66">
        <v>11</v>
      </c>
      <c r="I161" s="66">
        <v>16</v>
      </c>
      <c r="J161" s="66" t="s">
        <v>61</v>
      </c>
      <c r="K161" s="136">
        <v>0</v>
      </c>
      <c r="L161" s="136">
        <v>0</v>
      </c>
      <c r="M161" s="136">
        <v>29</v>
      </c>
    </row>
    <row r="162" spans="1:13" ht="12.75" customHeight="1">
      <c r="A162" s="61"/>
      <c r="B162" s="143" t="s">
        <v>34</v>
      </c>
      <c r="C162" s="20">
        <v>2190</v>
      </c>
      <c r="D162" s="66">
        <v>0</v>
      </c>
      <c r="E162" s="66">
        <v>1</v>
      </c>
      <c r="F162" s="66">
        <v>25</v>
      </c>
      <c r="G162" s="66">
        <v>31</v>
      </c>
      <c r="H162" s="66">
        <v>19</v>
      </c>
      <c r="I162" s="66">
        <v>14</v>
      </c>
      <c r="J162" s="66">
        <v>6</v>
      </c>
      <c r="K162" s="136">
        <v>3</v>
      </c>
      <c r="L162" s="136">
        <v>0</v>
      </c>
      <c r="M162" s="136">
        <v>43</v>
      </c>
    </row>
    <row r="163" spans="1:13" ht="12.75" customHeight="1">
      <c r="A163" s="61"/>
      <c r="B163" s="143" t="s">
        <v>35</v>
      </c>
      <c r="C163" s="20">
        <v>3864</v>
      </c>
      <c r="D163" s="66">
        <v>0</v>
      </c>
      <c r="E163" s="66">
        <v>1</v>
      </c>
      <c r="F163" s="66">
        <v>42</v>
      </c>
      <c r="G163" s="66">
        <v>26</v>
      </c>
      <c r="H163" s="66">
        <v>13</v>
      </c>
      <c r="I163" s="66">
        <v>11</v>
      </c>
      <c r="J163" s="66">
        <v>5</v>
      </c>
      <c r="K163" s="136">
        <v>2</v>
      </c>
      <c r="L163" s="136">
        <v>0</v>
      </c>
      <c r="M163" s="136">
        <v>30</v>
      </c>
    </row>
    <row r="164" spans="1:13" ht="12.75" customHeight="1">
      <c r="A164" s="61"/>
      <c r="B164" s="143" t="s">
        <v>36</v>
      </c>
      <c r="C164" s="20">
        <v>1901</v>
      </c>
      <c r="D164" s="66">
        <v>0</v>
      </c>
      <c r="E164" s="66">
        <v>1</v>
      </c>
      <c r="F164" s="66">
        <v>21</v>
      </c>
      <c r="G164" s="66">
        <v>36</v>
      </c>
      <c r="H164" s="66">
        <v>18</v>
      </c>
      <c r="I164" s="66">
        <v>15</v>
      </c>
      <c r="J164" s="66">
        <v>7</v>
      </c>
      <c r="K164" s="136">
        <v>3</v>
      </c>
      <c r="L164" s="136">
        <v>0</v>
      </c>
      <c r="M164" s="136">
        <v>42</v>
      </c>
    </row>
    <row r="165" spans="1:33" s="132" customFormat="1" ht="12.75" customHeight="1">
      <c r="A165" s="75"/>
      <c r="B165" s="145" t="s">
        <v>92</v>
      </c>
      <c r="C165" s="32">
        <v>48866</v>
      </c>
      <c r="D165" s="146">
        <v>0</v>
      </c>
      <c r="E165" s="146">
        <v>0</v>
      </c>
      <c r="F165" s="146">
        <v>26</v>
      </c>
      <c r="G165" s="146">
        <v>40</v>
      </c>
      <c r="H165" s="146">
        <v>17</v>
      </c>
      <c r="I165" s="146">
        <v>10</v>
      </c>
      <c r="J165" s="146">
        <v>4</v>
      </c>
      <c r="K165" s="146">
        <v>1</v>
      </c>
      <c r="L165" s="146">
        <v>0</v>
      </c>
      <c r="M165" s="146">
        <v>33</v>
      </c>
      <c r="O165" s="134"/>
      <c r="AB165" s="134"/>
      <c r="AC165" s="134"/>
      <c r="AD165" s="134"/>
      <c r="AE165" s="134"/>
      <c r="AF165" s="134"/>
      <c r="AG165" s="134"/>
    </row>
    <row r="166" ht="12.75" customHeight="1">
      <c r="M166" s="147" t="s">
        <v>37</v>
      </c>
    </row>
    <row r="167" spans="1:13" ht="12.75" customHeight="1">
      <c r="A167" s="87" t="s">
        <v>72</v>
      </c>
      <c r="B167" s="87"/>
      <c r="C167" s="87"/>
      <c r="D167" s="87"/>
      <c r="E167" s="87"/>
      <c r="F167" s="87"/>
      <c r="G167" s="87"/>
      <c r="H167" s="87"/>
      <c r="I167" s="87"/>
      <c r="J167" s="87"/>
      <c r="K167" s="87"/>
      <c r="L167" s="87"/>
      <c r="M167" s="87"/>
    </row>
    <row r="168" spans="1:13" ht="12.75" customHeight="1">
      <c r="A168" s="87" t="s">
        <v>73</v>
      </c>
      <c r="B168" s="88"/>
      <c r="C168" s="88"/>
      <c r="D168" s="88"/>
      <c r="E168" s="88"/>
      <c r="F168" s="88"/>
      <c r="G168" s="88"/>
      <c r="H168" s="88"/>
      <c r="I168" s="88"/>
      <c r="J168" s="87"/>
      <c r="K168" s="87"/>
      <c r="L168" s="87"/>
      <c r="M168" s="87"/>
    </row>
    <row r="169" spans="1:13" ht="12.75" customHeight="1">
      <c r="A169" s="148" t="s">
        <v>74</v>
      </c>
      <c r="B169" s="88"/>
      <c r="C169" s="88"/>
      <c r="D169" s="88"/>
      <c r="E169" s="88"/>
      <c r="F169" s="88"/>
      <c r="G169" s="88"/>
      <c r="H169" s="88"/>
      <c r="I169" s="88"/>
      <c r="J169" s="87"/>
      <c r="K169" s="87"/>
      <c r="L169" s="87"/>
      <c r="M169" s="87"/>
    </row>
    <row r="170" spans="1:13" ht="12.75" customHeight="1">
      <c r="A170" s="148" t="s">
        <v>75</v>
      </c>
      <c r="B170" s="88"/>
      <c r="C170" s="88"/>
      <c r="D170" s="88"/>
      <c r="E170" s="88"/>
      <c r="F170" s="88"/>
      <c r="G170" s="88"/>
      <c r="H170" s="88"/>
      <c r="I170" s="88"/>
      <c r="J170" s="87"/>
      <c r="K170" s="87"/>
      <c r="L170" s="87"/>
      <c r="M170" s="87"/>
    </row>
    <row r="171" spans="1:13" ht="12.75" customHeight="1">
      <c r="A171" s="87" t="s">
        <v>632</v>
      </c>
      <c r="B171" s="87"/>
      <c r="C171" s="87"/>
      <c r="D171" s="87"/>
      <c r="E171" s="87"/>
      <c r="F171" s="87"/>
      <c r="G171" s="87"/>
      <c r="H171" s="87"/>
      <c r="I171" s="87"/>
      <c r="J171" s="87"/>
      <c r="K171" s="87"/>
      <c r="L171" s="87"/>
      <c r="M171" s="87"/>
    </row>
    <row r="172" spans="1:13" ht="12.75" customHeight="1">
      <c r="A172" s="87" t="s">
        <v>93</v>
      </c>
      <c r="B172" s="87"/>
      <c r="C172" s="87"/>
      <c r="D172" s="87"/>
      <c r="E172" s="87"/>
      <c r="F172" s="87"/>
      <c r="G172" s="87"/>
      <c r="H172" s="87"/>
      <c r="I172" s="87"/>
      <c r="J172" s="87"/>
      <c r="K172" s="87"/>
      <c r="L172" s="87"/>
      <c r="M172" s="87"/>
    </row>
    <row r="173" spans="1:13" ht="12.75" customHeight="1">
      <c r="A173" s="87" t="s">
        <v>94</v>
      </c>
      <c r="B173" s="87"/>
      <c r="C173" s="87"/>
      <c r="D173" s="87"/>
      <c r="E173" s="87"/>
      <c r="F173" s="87"/>
      <c r="G173" s="87"/>
      <c r="H173" s="87"/>
      <c r="I173" s="87"/>
      <c r="J173" s="87"/>
      <c r="K173" s="87"/>
      <c r="L173" s="87"/>
      <c r="M173" s="87"/>
    </row>
    <row r="174" spans="2:13" ht="12.75" customHeight="1">
      <c r="B174" s="87"/>
      <c r="C174" s="87"/>
      <c r="D174" s="87"/>
      <c r="E174" s="87"/>
      <c r="F174" s="87"/>
      <c r="G174" s="87"/>
      <c r="H174" s="87"/>
      <c r="I174" s="87"/>
      <c r="J174" s="87"/>
      <c r="K174" s="87"/>
      <c r="L174" s="87"/>
      <c r="M174" s="87"/>
    </row>
    <row r="175" spans="2:13" ht="12.75" customHeight="1">
      <c r="B175" s="87"/>
      <c r="C175" s="87"/>
      <c r="D175" s="87"/>
      <c r="E175" s="87"/>
      <c r="F175" s="87"/>
      <c r="G175" s="87"/>
      <c r="H175" s="87"/>
      <c r="I175" s="87"/>
      <c r="J175" s="87"/>
      <c r="K175" s="87"/>
      <c r="L175" s="87"/>
      <c r="M175" s="87"/>
    </row>
    <row r="176" spans="1:13" ht="12.75" customHeight="1">
      <c r="A176" s="148"/>
      <c r="B176" s="87"/>
      <c r="C176" s="87"/>
      <c r="D176" s="87"/>
      <c r="E176" s="87"/>
      <c r="F176" s="87"/>
      <c r="G176" s="87"/>
      <c r="H176" s="87"/>
      <c r="I176" s="87"/>
      <c r="J176" s="87"/>
      <c r="K176" s="87"/>
      <c r="L176" s="87"/>
      <c r="M176" s="87"/>
    </row>
    <row r="177" spans="1:13" s="92" customFormat="1" ht="12.75" customHeight="1">
      <c r="A177" s="88" t="s">
        <v>76</v>
      </c>
      <c r="B177" s="87"/>
      <c r="C177" s="87"/>
      <c r="D177" s="87"/>
      <c r="E177" s="87"/>
      <c r="F177" s="87"/>
      <c r="G177" s="87"/>
      <c r="H177" s="87"/>
      <c r="I177" s="87"/>
      <c r="J177" s="87"/>
      <c r="K177" s="87"/>
      <c r="L177" s="87"/>
      <c r="M177" s="87"/>
    </row>
    <row r="178" spans="1:2" s="92" customFormat="1" ht="12.75" customHeight="1">
      <c r="A178" s="87" t="s">
        <v>77</v>
      </c>
      <c r="B178" s="87"/>
    </row>
    <row r="179" s="92" customFormat="1" ht="11.25">
      <c r="A179" s="92" t="s">
        <v>78</v>
      </c>
    </row>
    <row r="180" s="92" customFormat="1" ht="11.25"/>
    <row r="181" s="92" customFormat="1" ht="11.25"/>
    <row r="182" s="92" customFormat="1" ht="11.25"/>
    <row r="183" s="92" customFormat="1" ht="11.25"/>
    <row r="184" s="92" customFormat="1" ht="11.25"/>
    <row r="185" s="92" customFormat="1" ht="11.25"/>
    <row r="186" s="92" customFormat="1" ht="11.25"/>
    <row r="187" s="92" customFormat="1" ht="11.25"/>
    <row r="188" s="92" customFormat="1" ht="11.25"/>
    <row r="189" s="92" customFormat="1" ht="11.25"/>
    <row r="190" s="92" customFormat="1" ht="11.25"/>
    <row r="191" s="92" customFormat="1" ht="11.25"/>
    <row r="192" s="92" customFormat="1" ht="11.25"/>
    <row r="193" s="92" customFormat="1" ht="11.25"/>
    <row r="194" s="92" customFormat="1" ht="11.25"/>
    <row r="195" s="92" customFormat="1" ht="11.25"/>
    <row r="196" s="92" customFormat="1" ht="11.25"/>
    <row r="197" s="92" customFormat="1" ht="11.25"/>
    <row r="198" s="92" customFormat="1" ht="11.25"/>
    <row r="199" s="92" customFormat="1" ht="11.25"/>
    <row r="200" s="92" customFormat="1" ht="11.25"/>
    <row r="201" s="92" customFormat="1" ht="11.25"/>
    <row r="202" s="92" customFormat="1" ht="11.25"/>
    <row r="203" s="92" customFormat="1" ht="11.25"/>
    <row r="204" s="92" customFormat="1" ht="11.25"/>
    <row r="205" s="92" customFormat="1" ht="11.25"/>
  </sheetData>
  <sheetProtection/>
  <mergeCells count="10">
    <mergeCell ref="A63:B63"/>
    <mergeCell ref="A89:B89"/>
    <mergeCell ref="A115:B115"/>
    <mergeCell ref="A141:B141"/>
    <mergeCell ref="A1:N1"/>
    <mergeCell ref="A8:B9"/>
    <mergeCell ref="C8:C9"/>
    <mergeCell ref="D8:M8"/>
    <mergeCell ref="A11:B11"/>
    <mergeCell ref="A37:B37"/>
  </mergeCells>
  <dataValidations count="2">
    <dataValidation type="list" allowBlank="1" showInputMessage="1" showErrorMessage="1" sqref="IE4">
      <formula1>$O$2:$O$2</formula1>
    </dataValidation>
    <dataValidation type="list" allowBlank="1" showInputMessage="1" showErrorMessage="1" sqref="IE5:IH5">
      <formula1>$O$7:$O$8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G179"/>
  <sheetViews>
    <sheetView zoomScalePageLayoutView="0" workbookViewId="0" topLeftCell="A1">
      <selection activeCell="A1" sqref="A1:N1"/>
    </sheetView>
  </sheetViews>
  <sheetFormatPr defaultColWidth="9.140625" defaultRowHeight="15"/>
  <cols>
    <col min="1" max="1" width="2.28125" style="92" customWidth="1"/>
    <col min="2" max="2" width="34.421875" style="92" customWidth="1"/>
    <col min="3" max="3" width="11.140625" style="92" customWidth="1"/>
    <col min="4" max="5" width="9.140625" style="92" customWidth="1"/>
    <col min="6" max="6" width="11.57421875" style="92" customWidth="1"/>
    <col min="7" max="7" width="9.00390625" style="92" customWidth="1"/>
    <col min="8" max="8" width="9.140625" style="92" customWidth="1"/>
    <col min="9" max="9" width="8.8515625" style="92" customWidth="1"/>
    <col min="10" max="14" width="9.140625" style="92" customWidth="1"/>
    <col min="15" max="15" width="9.140625" style="125" hidden="1" customWidth="1"/>
    <col min="16" max="27" width="9.140625" style="92" hidden="1" customWidth="1"/>
    <col min="28" max="33" width="9.140625" style="125" hidden="1" customWidth="1"/>
    <col min="34" max="16384" width="9.140625" style="92" customWidth="1"/>
  </cols>
  <sheetData>
    <row r="1" spans="1:33" s="121" customFormat="1" ht="12.75">
      <c r="A1" s="296" t="s">
        <v>98</v>
      </c>
      <c r="B1" s="296"/>
      <c r="C1" s="296"/>
      <c r="D1" s="296"/>
      <c r="E1" s="296"/>
      <c r="F1" s="296"/>
      <c r="G1" s="296"/>
      <c r="H1" s="296"/>
      <c r="I1" s="296"/>
      <c r="J1" s="296"/>
      <c r="K1" s="296"/>
      <c r="L1" s="296"/>
      <c r="M1" s="296"/>
      <c r="N1" s="296"/>
      <c r="O1" s="120"/>
      <c r="AB1" s="120" t="e">
        <f>IF(#REF!="Reading",37,IF(#REF!="Writing",76,IF(#REF!="Mathematics",115,IF(#REF!="Science",154))))</f>
        <v>#REF!</v>
      </c>
      <c r="AC1" s="120"/>
      <c r="AD1" s="120"/>
      <c r="AE1" s="120"/>
      <c r="AF1" s="120"/>
      <c r="AG1" s="120" t="e">
        <f>"Table5_EAL_"&amp;#REF!</f>
        <v>#REF!</v>
      </c>
    </row>
    <row r="2" spans="1:33" s="121" customFormat="1" ht="15">
      <c r="A2" s="122" t="s">
        <v>65</v>
      </c>
      <c r="B2" s="122"/>
      <c r="H2" s="123"/>
      <c r="I2" s="123"/>
      <c r="J2" s="123"/>
      <c r="K2" s="123"/>
      <c r="L2" s="123"/>
      <c r="M2" s="123"/>
      <c r="O2" s="120" t="s">
        <v>66</v>
      </c>
      <c r="AB2" s="120" t="e">
        <f>IF(#REF!="All",0,IF(#REF!="Boys",13,IF(#REF!="Girls",26)))</f>
        <v>#REF!</v>
      </c>
      <c r="AC2" s="120"/>
      <c r="AD2" s="120"/>
      <c r="AE2" s="120"/>
      <c r="AF2" s="120"/>
      <c r="AG2" s="120" t="e">
        <f>"Table5_ETH_"&amp;#REF!</f>
        <v>#REF!</v>
      </c>
    </row>
    <row r="3" spans="1:2" s="121" customFormat="1" ht="15">
      <c r="A3" s="122" t="s">
        <v>67</v>
      </c>
      <c r="B3" s="122"/>
    </row>
    <row r="4" spans="1:33" ht="15">
      <c r="A4" s="121" t="s">
        <v>68</v>
      </c>
      <c r="O4" s="92"/>
      <c r="AB4" s="92"/>
      <c r="AC4" s="92"/>
      <c r="AD4" s="92"/>
      <c r="AE4" s="92"/>
      <c r="AF4" s="92"/>
      <c r="AG4" s="92"/>
    </row>
    <row r="5" spans="15:33" ht="15">
      <c r="O5" s="92"/>
      <c r="AB5" s="92"/>
      <c r="AC5" s="92"/>
      <c r="AD5" s="92"/>
      <c r="AE5" s="92"/>
      <c r="AF5" s="92"/>
      <c r="AG5" s="92"/>
    </row>
    <row r="6" spans="15:33" ht="15">
      <c r="O6" s="92"/>
      <c r="AB6" s="92"/>
      <c r="AC6" s="92"/>
      <c r="AD6" s="92"/>
      <c r="AE6" s="92"/>
      <c r="AF6" s="92"/>
      <c r="AG6" s="92"/>
    </row>
    <row r="7" spans="8:33" ht="15">
      <c r="H7" s="124"/>
      <c r="I7" s="124"/>
      <c r="J7" s="124"/>
      <c r="K7" s="124"/>
      <c r="L7" s="124"/>
      <c r="M7" s="124"/>
      <c r="O7" s="125" t="s">
        <v>2</v>
      </c>
      <c r="W7" s="121"/>
      <c r="AG7" s="125" t="e">
        <f>"Table5_MONTH_"&amp;#REF!</f>
        <v>#REF!</v>
      </c>
    </row>
    <row r="8" spans="1:33" ht="12.75" customHeight="1">
      <c r="A8" s="297" t="s">
        <v>97</v>
      </c>
      <c r="B8" s="297"/>
      <c r="C8" s="299" t="s">
        <v>69</v>
      </c>
      <c r="D8" s="301" t="s">
        <v>70</v>
      </c>
      <c r="E8" s="302"/>
      <c r="F8" s="302"/>
      <c r="G8" s="302"/>
      <c r="H8" s="302"/>
      <c r="I8" s="302"/>
      <c r="J8" s="302"/>
      <c r="K8" s="302"/>
      <c r="L8" s="302"/>
      <c r="M8" s="302"/>
      <c r="O8" s="125" t="s">
        <v>4</v>
      </c>
      <c r="AG8" s="125" t="e">
        <f>"Table5_PRIMARY_"&amp;#REF!</f>
        <v>#REF!</v>
      </c>
    </row>
    <row r="9" spans="1:33" ht="33.75" customHeight="1">
      <c r="A9" s="298"/>
      <c r="B9" s="298"/>
      <c r="C9" s="300"/>
      <c r="D9" s="126" t="s">
        <v>80</v>
      </c>
      <c r="E9" s="126" t="s">
        <v>81</v>
      </c>
      <c r="F9" s="126" t="s">
        <v>82</v>
      </c>
      <c r="G9" s="126" t="s">
        <v>83</v>
      </c>
      <c r="H9" s="126" t="s">
        <v>84</v>
      </c>
      <c r="I9" s="126" t="s">
        <v>85</v>
      </c>
      <c r="J9" s="126" t="s">
        <v>86</v>
      </c>
      <c r="K9" s="127" t="s">
        <v>87</v>
      </c>
      <c r="L9" s="127" t="s">
        <v>88</v>
      </c>
      <c r="M9" s="127" t="s">
        <v>89</v>
      </c>
      <c r="AG9" s="125" t="e">
        <f>"Table5_FSM2_"&amp;#REF!</f>
        <v>#REF!</v>
      </c>
    </row>
    <row r="10" spans="1:15" ht="15">
      <c r="A10" s="128"/>
      <c r="B10" s="24"/>
      <c r="C10" s="24"/>
      <c r="D10" s="24"/>
      <c r="E10" s="24"/>
      <c r="F10" s="24"/>
      <c r="G10" s="24"/>
      <c r="H10" s="24"/>
      <c r="I10" s="24"/>
      <c r="J10" s="24"/>
      <c r="K10" s="24"/>
      <c r="L10" s="24"/>
      <c r="M10" s="24"/>
      <c r="O10" s="129"/>
    </row>
    <row r="11" spans="1:15" ht="12.75" customHeight="1">
      <c r="A11" s="304">
        <v>2006</v>
      </c>
      <c r="B11" s="304"/>
      <c r="C11" s="135"/>
      <c r="D11" s="138"/>
      <c r="E11" s="138"/>
      <c r="F11" s="138"/>
      <c r="G11" s="138"/>
      <c r="H11" s="138"/>
      <c r="I11" s="138"/>
      <c r="J11" s="138"/>
      <c r="K11" s="138"/>
      <c r="L11" s="138"/>
      <c r="M11" s="138"/>
      <c r="O11" s="129"/>
    </row>
    <row r="12" spans="1:15" ht="12.75" customHeight="1">
      <c r="A12" s="139" t="s">
        <v>627</v>
      </c>
      <c r="B12" s="88"/>
      <c r="C12" s="135"/>
      <c r="D12" s="138"/>
      <c r="E12" s="138"/>
      <c r="F12" s="138"/>
      <c r="G12" s="138"/>
      <c r="H12" s="138"/>
      <c r="I12" s="138"/>
      <c r="J12" s="138"/>
      <c r="K12" s="138"/>
      <c r="L12" s="138"/>
      <c r="M12" s="138"/>
      <c r="O12" s="129"/>
    </row>
    <row r="13" spans="1:15" ht="12.75" customHeight="1">
      <c r="A13" s="128"/>
      <c r="B13" s="128" t="s">
        <v>19</v>
      </c>
      <c r="C13" s="130">
        <v>440405</v>
      </c>
      <c r="D13" s="131">
        <v>0</v>
      </c>
      <c r="E13" s="131">
        <v>0</v>
      </c>
      <c r="F13" s="131">
        <v>0</v>
      </c>
      <c r="G13" s="131">
        <v>3</v>
      </c>
      <c r="H13" s="131">
        <v>13</v>
      </c>
      <c r="I13" s="131">
        <v>25</v>
      </c>
      <c r="J13" s="131">
        <v>32</v>
      </c>
      <c r="K13" s="131">
        <v>26</v>
      </c>
      <c r="L13" s="131">
        <v>0</v>
      </c>
      <c r="M13" s="131">
        <v>97</v>
      </c>
      <c r="O13" s="129"/>
    </row>
    <row r="14" spans="1:15" ht="12.75" customHeight="1">
      <c r="A14" s="128"/>
      <c r="B14" s="128" t="s">
        <v>20</v>
      </c>
      <c r="C14" s="130">
        <v>116732</v>
      </c>
      <c r="D14" s="131">
        <v>0</v>
      </c>
      <c r="E14" s="131">
        <v>0</v>
      </c>
      <c r="F14" s="131">
        <v>10</v>
      </c>
      <c r="G14" s="131">
        <v>25</v>
      </c>
      <c r="H14" s="131">
        <v>32</v>
      </c>
      <c r="I14" s="131">
        <v>20</v>
      </c>
      <c r="J14" s="131">
        <v>10</v>
      </c>
      <c r="K14" s="131">
        <v>4</v>
      </c>
      <c r="L14" s="131">
        <v>0</v>
      </c>
      <c r="M14" s="131">
        <v>65</v>
      </c>
      <c r="O14" s="129"/>
    </row>
    <row r="15" spans="1:15" ht="12.75" customHeight="1">
      <c r="A15" s="128"/>
      <c r="B15" s="140" t="s">
        <v>21</v>
      </c>
      <c r="C15" s="135">
        <v>105778</v>
      </c>
      <c r="D15" s="136">
        <v>0</v>
      </c>
      <c r="E15" s="136">
        <v>0</v>
      </c>
      <c r="F15" s="136">
        <v>6</v>
      </c>
      <c r="G15" s="136">
        <v>25</v>
      </c>
      <c r="H15" s="136">
        <v>34</v>
      </c>
      <c r="I15" s="136">
        <v>21</v>
      </c>
      <c r="J15" s="136">
        <v>10</v>
      </c>
      <c r="K15" s="136">
        <v>4</v>
      </c>
      <c r="L15" s="136">
        <v>0</v>
      </c>
      <c r="M15" s="136">
        <v>69</v>
      </c>
      <c r="O15" s="129"/>
    </row>
    <row r="16" spans="1:15" ht="12.75" customHeight="1">
      <c r="A16" s="128"/>
      <c r="B16" s="141" t="s">
        <v>22</v>
      </c>
      <c r="C16" s="135">
        <v>73511</v>
      </c>
      <c r="D16" s="136">
        <v>0</v>
      </c>
      <c r="E16" s="136">
        <v>0</v>
      </c>
      <c r="F16" s="136">
        <v>3</v>
      </c>
      <c r="G16" s="136">
        <v>22</v>
      </c>
      <c r="H16" s="136">
        <v>37</v>
      </c>
      <c r="I16" s="136">
        <v>23</v>
      </c>
      <c r="J16" s="136">
        <v>11</v>
      </c>
      <c r="K16" s="136">
        <v>4</v>
      </c>
      <c r="L16" s="136">
        <v>0</v>
      </c>
      <c r="M16" s="136">
        <v>74</v>
      </c>
      <c r="O16" s="129"/>
    </row>
    <row r="17" spans="1:15" s="92" customFormat="1" ht="12.75" customHeight="1">
      <c r="A17" s="128"/>
      <c r="B17" s="141" t="s">
        <v>23</v>
      </c>
      <c r="C17" s="135">
        <v>32267</v>
      </c>
      <c r="D17" s="136">
        <v>0</v>
      </c>
      <c r="E17" s="136">
        <v>0</v>
      </c>
      <c r="F17" s="136">
        <v>12</v>
      </c>
      <c r="G17" s="136">
        <v>31</v>
      </c>
      <c r="H17" s="136">
        <v>27</v>
      </c>
      <c r="I17" s="136">
        <v>16</v>
      </c>
      <c r="J17" s="136">
        <v>9</v>
      </c>
      <c r="K17" s="136">
        <v>4</v>
      </c>
      <c r="L17" s="136">
        <v>0</v>
      </c>
      <c r="M17" s="136">
        <v>56</v>
      </c>
      <c r="O17" s="129"/>
    </row>
    <row r="18" spans="1:15" s="92" customFormat="1" ht="12.75" customHeight="1">
      <c r="A18" s="128"/>
      <c r="B18" s="140" t="s">
        <v>24</v>
      </c>
      <c r="C18" s="135">
        <v>10954</v>
      </c>
      <c r="D18" s="136">
        <v>0</v>
      </c>
      <c r="E18" s="136">
        <v>3</v>
      </c>
      <c r="F18" s="136">
        <v>46</v>
      </c>
      <c r="G18" s="136">
        <v>21</v>
      </c>
      <c r="H18" s="136">
        <v>13</v>
      </c>
      <c r="I18" s="136">
        <v>9</v>
      </c>
      <c r="J18" s="136">
        <v>6</v>
      </c>
      <c r="K18" s="136">
        <v>3</v>
      </c>
      <c r="L18" s="136">
        <v>0</v>
      </c>
      <c r="M18" s="136">
        <v>30</v>
      </c>
      <c r="O18" s="129"/>
    </row>
    <row r="19" spans="1:15" s="92" customFormat="1" ht="12.75" customHeight="1">
      <c r="A19" s="128"/>
      <c r="B19" s="72" t="s">
        <v>71</v>
      </c>
      <c r="C19" s="135">
        <v>2627</v>
      </c>
      <c r="D19" s="136">
        <v>4</v>
      </c>
      <c r="E19" s="136">
        <v>8</v>
      </c>
      <c r="F19" s="136">
        <v>12</v>
      </c>
      <c r="G19" s="136">
        <v>15</v>
      </c>
      <c r="H19" s="136">
        <v>20</v>
      </c>
      <c r="I19" s="136">
        <v>18</v>
      </c>
      <c r="J19" s="136">
        <v>15</v>
      </c>
      <c r="K19" s="136">
        <v>8</v>
      </c>
      <c r="L19" s="136">
        <v>0</v>
      </c>
      <c r="M19" s="136">
        <v>60</v>
      </c>
      <c r="O19" s="129"/>
    </row>
    <row r="20" spans="1:15" s="92" customFormat="1" ht="12.75" customHeight="1">
      <c r="A20" s="61"/>
      <c r="B20" s="61" t="s">
        <v>18</v>
      </c>
      <c r="C20" s="130">
        <v>559764</v>
      </c>
      <c r="D20" s="131">
        <v>0</v>
      </c>
      <c r="E20" s="131">
        <v>0</v>
      </c>
      <c r="F20" s="131">
        <v>2</v>
      </c>
      <c r="G20" s="131">
        <v>7</v>
      </c>
      <c r="H20" s="131">
        <v>17</v>
      </c>
      <c r="I20" s="131">
        <v>24</v>
      </c>
      <c r="J20" s="131">
        <v>27</v>
      </c>
      <c r="K20" s="131">
        <v>21</v>
      </c>
      <c r="L20" s="131">
        <v>0</v>
      </c>
      <c r="M20" s="131">
        <v>90</v>
      </c>
      <c r="O20" s="129"/>
    </row>
    <row r="21" spans="1:15" s="92" customFormat="1" ht="12.75" customHeight="1">
      <c r="A21" s="61"/>
      <c r="B21" s="72"/>
      <c r="C21" s="20"/>
      <c r="D21" s="66"/>
      <c r="E21" s="66"/>
      <c r="F21" s="66"/>
      <c r="G21" s="66"/>
      <c r="H21" s="66"/>
      <c r="I21" s="66"/>
      <c r="J21" s="66"/>
      <c r="K21" s="66"/>
      <c r="L21" s="66"/>
      <c r="M21" s="66"/>
      <c r="O21" s="129"/>
    </row>
    <row r="22" spans="1:15" s="92" customFormat="1" ht="12.75" customHeight="1">
      <c r="A22" s="142" t="s">
        <v>91</v>
      </c>
      <c r="B22" s="72"/>
      <c r="C22" s="20"/>
      <c r="D22" s="66"/>
      <c r="E22" s="66"/>
      <c r="F22" s="66"/>
      <c r="G22" s="66"/>
      <c r="H22" s="66"/>
      <c r="I22" s="66"/>
      <c r="J22" s="66"/>
      <c r="K22" s="66"/>
      <c r="L22" s="66"/>
      <c r="M22" s="66"/>
      <c r="O22" s="129"/>
    </row>
    <row r="23" spans="1:15" s="92" customFormat="1" ht="12.75" customHeight="1">
      <c r="A23" s="61"/>
      <c r="B23" s="144" t="s">
        <v>25</v>
      </c>
      <c r="C23" s="20">
        <v>2676</v>
      </c>
      <c r="D23" s="66">
        <v>0</v>
      </c>
      <c r="E23" s="66">
        <v>0</v>
      </c>
      <c r="F23" s="66">
        <v>12</v>
      </c>
      <c r="G23" s="66">
        <v>32</v>
      </c>
      <c r="H23" s="66">
        <v>31</v>
      </c>
      <c r="I23" s="66">
        <v>16</v>
      </c>
      <c r="J23" s="66">
        <v>6</v>
      </c>
      <c r="K23" s="66">
        <v>2</v>
      </c>
      <c r="L23" s="66">
        <v>0</v>
      </c>
      <c r="M23" s="66">
        <v>56</v>
      </c>
      <c r="O23" s="129"/>
    </row>
    <row r="24" spans="1:15" s="92" customFormat="1" ht="12.75" customHeight="1">
      <c r="A24" s="61"/>
      <c r="B24" s="144" t="s">
        <v>26</v>
      </c>
      <c r="C24" s="20">
        <v>10945</v>
      </c>
      <c r="D24" s="66">
        <v>0</v>
      </c>
      <c r="E24" s="66">
        <v>0</v>
      </c>
      <c r="F24" s="66">
        <v>21</v>
      </c>
      <c r="G24" s="66">
        <v>39</v>
      </c>
      <c r="H24" s="66">
        <v>25</v>
      </c>
      <c r="I24" s="66">
        <v>10</v>
      </c>
      <c r="J24" s="66">
        <v>3</v>
      </c>
      <c r="K24" s="66">
        <v>1</v>
      </c>
      <c r="L24" s="66">
        <v>0</v>
      </c>
      <c r="M24" s="66">
        <v>39</v>
      </c>
      <c r="O24" s="129"/>
    </row>
    <row r="25" spans="1:15" s="92" customFormat="1" ht="12.75" customHeight="1">
      <c r="A25" s="61"/>
      <c r="B25" s="144" t="s">
        <v>27</v>
      </c>
      <c r="C25" s="20">
        <v>1730</v>
      </c>
      <c r="D25" s="66">
        <v>0</v>
      </c>
      <c r="E25" s="66">
        <v>4</v>
      </c>
      <c r="F25" s="66">
        <v>77</v>
      </c>
      <c r="G25" s="66">
        <v>12</v>
      </c>
      <c r="H25" s="66">
        <v>4</v>
      </c>
      <c r="I25" s="66">
        <v>1</v>
      </c>
      <c r="J25" s="66">
        <v>1</v>
      </c>
      <c r="K25" s="66">
        <v>0</v>
      </c>
      <c r="L25" s="66">
        <v>0</v>
      </c>
      <c r="M25" s="66">
        <v>7</v>
      </c>
      <c r="O25" s="129"/>
    </row>
    <row r="26" spans="1:15" s="92" customFormat="1" ht="12.75" customHeight="1">
      <c r="A26" s="61"/>
      <c r="B26" s="144" t="s">
        <v>28</v>
      </c>
      <c r="C26" s="20">
        <v>562</v>
      </c>
      <c r="D26" s="66">
        <v>1</v>
      </c>
      <c r="E26" s="66">
        <v>7</v>
      </c>
      <c r="F26" s="66">
        <v>83</v>
      </c>
      <c r="G26" s="66">
        <v>6</v>
      </c>
      <c r="H26" s="66">
        <v>2</v>
      </c>
      <c r="I26" s="66">
        <v>1</v>
      </c>
      <c r="J26" s="66">
        <v>1</v>
      </c>
      <c r="K26" s="66">
        <v>0</v>
      </c>
      <c r="L26" s="66">
        <v>0</v>
      </c>
      <c r="M26" s="66">
        <v>3</v>
      </c>
      <c r="O26" s="129"/>
    </row>
    <row r="27" spans="1:15" s="92" customFormat="1" ht="12.75" customHeight="1">
      <c r="A27" s="61"/>
      <c r="B27" s="144" t="s">
        <v>29</v>
      </c>
      <c r="C27" s="20">
        <v>7599</v>
      </c>
      <c r="D27" s="66">
        <v>0</v>
      </c>
      <c r="E27" s="66">
        <v>0</v>
      </c>
      <c r="F27" s="66">
        <v>10</v>
      </c>
      <c r="G27" s="66">
        <v>25</v>
      </c>
      <c r="H27" s="66">
        <v>26</v>
      </c>
      <c r="I27" s="66">
        <v>20</v>
      </c>
      <c r="J27" s="66">
        <v>12</v>
      </c>
      <c r="K27" s="66">
        <v>6</v>
      </c>
      <c r="L27" s="66">
        <v>0</v>
      </c>
      <c r="M27" s="66">
        <v>64</v>
      </c>
      <c r="O27" s="129"/>
    </row>
    <row r="28" spans="1:15" s="92" customFormat="1" ht="12.75" customHeight="1">
      <c r="A28" s="61"/>
      <c r="B28" s="144" t="s">
        <v>30</v>
      </c>
      <c r="C28" s="20">
        <v>11309</v>
      </c>
      <c r="D28" s="66">
        <v>0</v>
      </c>
      <c r="E28" s="66">
        <v>0</v>
      </c>
      <c r="F28" s="66">
        <v>16</v>
      </c>
      <c r="G28" s="66">
        <v>28</v>
      </c>
      <c r="H28" s="66">
        <v>25</v>
      </c>
      <c r="I28" s="66">
        <v>16</v>
      </c>
      <c r="J28" s="66">
        <v>10</v>
      </c>
      <c r="K28" s="66">
        <v>5</v>
      </c>
      <c r="L28" s="66">
        <v>0</v>
      </c>
      <c r="M28" s="66">
        <v>55</v>
      </c>
      <c r="O28" s="129"/>
    </row>
    <row r="29" spans="1:15" s="92" customFormat="1" ht="12.75" customHeight="1">
      <c r="A29" s="61"/>
      <c r="B29" s="144" t="s">
        <v>31</v>
      </c>
      <c r="C29" s="20">
        <v>921</v>
      </c>
      <c r="D29" s="66">
        <v>0</v>
      </c>
      <c r="E29" s="66">
        <v>0</v>
      </c>
      <c r="F29" s="66">
        <v>11</v>
      </c>
      <c r="G29" s="66">
        <v>21</v>
      </c>
      <c r="H29" s="66">
        <v>23</v>
      </c>
      <c r="I29" s="66">
        <v>21</v>
      </c>
      <c r="J29" s="66">
        <v>16</v>
      </c>
      <c r="K29" s="66">
        <v>7</v>
      </c>
      <c r="L29" s="66">
        <v>0</v>
      </c>
      <c r="M29" s="66">
        <v>68</v>
      </c>
      <c r="O29" s="129"/>
    </row>
    <row r="30" spans="1:15" s="92" customFormat="1" ht="12.75" customHeight="1">
      <c r="A30" s="61"/>
      <c r="B30" s="144" t="s">
        <v>32</v>
      </c>
      <c r="C30" s="20">
        <v>555</v>
      </c>
      <c r="D30" s="66">
        <v>0</v>
      </c>
      <c r="E30" s="66">
        <v>1</v>
      </c>
      <c r="F30" s="66">
        <v>13</v>
      </c>
      <c r="G30" s="66">
        <v>17</v>
      </c>
      <c r="H30" s="66">
        <v>21</v>
      </c>
      <c r="I30" s="66">
        <v>23</v>
      </c>
      <c r="J30" s="66">
        <v>16</v>
      </c>
      <c r="K30" s="66">
        <v>10</v>
      </c>
      <c r="L30" s="66">
        <v>0</v>
      </c>
      <c r="M30" s="66">
        <v>70</v>
      </c>
      <c r="O30" s="129"/>
    </row>
    <row r="31" spans="1:15" s="92" customFormat="1" ht="12.75" customHeight="1">
      <c r="A31" s="61"/>
      <c r="B31" s="144" t="s">
        <v>33</v>
      </c>
      <c r="C31" s="20">
        <v>83</v>
      </c>
      <c r="D31" s="66">
        <v>0</v>
      </c>
      <c r="E31" s="66">
        <v>1</v>
      </c>
      <c r="F31" s="66">
        <v>30</v>
      </c>
      <c r="G31" s="66">
        <v>20</v>
      </c>
      <c r="H31" s="66">
        <v>23</v>
      </c>
      <c r="I31" s="66">
        <v>16</v>
      </c>
      <c r="J31" s="66">
        <v>2</v>
      </c>
      <c r="K31" s="66">
        <v>7</v>
      </c>
      <c r="L31" s="66">
        <v>0</v>
      </c>
      <c r="M31" s="66">
        <v>48</v>
      </c>
      <c r="O31" s="129"/>
    </row>
    <row r="32" spans="1:15" s="92" customFormat="1" ht="12.75" customHeight="1">
      <c r="A32" s="61"/>
      <c r="B32" s="144" t="s">
        <v>34</v>
      </c>
      <c r="C32" s="20">
        <v>1986</v>
      </c>
      <c r="D32" s="66">
        <v>1</v>
      </c>
      <c r="E32" s="66">
        <v>1</v>
      </c>
      <c r="F32" s="66">
        <v>22</v>
      </c>
      <c r="G32" s="66">
        <v>23</v>
      </c>
      <c r="H32" s="66">
        <v>20</v>
      </c>
      <c r="I32" s="66">
        <v>16</v>
      </c>
      <c r="J32" s="66">
        <v>11</v>
      </c>
      <c r="K32" s="66">
        <v>5</v>
      </c>
      <c r="L32" s="66">
        <v>0</v>
      </c>
      <c r="M32" s="66">
        <v>52</v>
      </c>
      <c r="O32" s="129"/>
    </row>
    <row r="33" spans="1:15" s="92" customFormat="1" ht="12.75" customHeight="1">
      <c r="A33" s="61"/>
      <c r="B33" s="144" t="s">
        <v>35</v>
      </c>
      <c r="C33" s="20">
        <v>3185</v>
      </c>
      <c r="D33" s="66">
        <v>0</v>
      </c>
      <c r="E33" s="66">
        <v>2</v>
      </c>
      <c r="F33" s="66">
        <v>34</v>
      </c>
      <c r="G33" s="66">
        <v>19</v>
      </c>
      <c r="H33" s="66">
        <v>16</v>
      </c>
      <c r="I33" s="66">
        <v>12</v>
      </c>
      <c r="J33" s="66">
        <v>9</v>
      </c>
      <c r="K33" s="66">
        <v>7</v>
      </c>
      <c r="L33" s="66">
        <v>0</v>
      </c>
      <c r="M33" s="66">
        <v>45</v>
      </c>
      <c r="O33" s="129"/>
    </row>
    <row r="34" spans="1:15" s="92" customFormat="1" ht="12.75" customHeight="1">
      <c r="A34" s="61"/>
      <c r="B34" s="144" t="s">
        <v>36</v>
      </c>
      <c r="C34" s="20">
        <v>1670</v>
      </c>
      <c r="D34" s="66">
        <v>1</v>
      </c>
      <c r="E34" s="66">
        <v>1</v>
      </c>
      <c r="F34" s="66">
        <v>16</v>
      </c>
      <c r="G34" s="66">
        <v>29</v>
      </c>
      <c r="H34" s="66">
        <v>26</v>
      </c>
      <c r="I34" s="66">
        <v>15</v>
      </c>
      <c r="J34" s="66">
        <v>8</v>
      </c>
      <c r="K34" s="66">
        <v>5</v>
      </c>
      <c r="L34" s="66">
        <v>0</v>
      </c>
      <c r="M34" s="66">
        <v>54</v>
      </c>
      <c r="O34" s="129"/>
    </row>
    <row r="35" spans="1:15" s="92" customFormat="1" ht="12.75" customHeight="1">
      <c r="A35" s="61"/>
      <c r="B35" s="149" t="s">
        <v>92</v>
      </c>
      <c r="C35" s="17">
        <v>43221</v>
      </c>
      <c r="D35" s="62">
        <v>0</v>
      </c>
      <c r="E35" s="62">
        <v>1</v>
      </c>
      <c r="F35" s="62">
        <v>21</v>
      </c>
      <c r="G35" s="62">
        <v>29</v>
      </c>
      <c r="H35" s="62">
        <v>24</v>
      </c>
      <c r="I35" s="62">
        <v>14</v>
      </c>
      <c r="J35" s="62">
        <v>8</v>
      </c>
      <c r="K35" s="62">
        <v>4</v>
      </c>
      <c r="L35" s="62">
        <v>0</v>
      </c>
      <c r="M35" s="62">
        <v>50</v>
      </c>
      <c r="O35" s="129"/>
    </row>
    <row r="36" spans="1:15" s="92" customFormat="1" ht="12.75" customHeight="1">
      <c r="A36" s="61"/>
      <c r="B36" s="72"/>
      <c r="C36" s="72"/>
      <c r="D36" s="72"/>
      <c r="E36" s="72"/>
      <c r="F36" s="72"/>
      <c r="G36" s="72"/>
      <c r="H36" s="72"/>
      <c r="I36" s="72"/>
      <c r="J36" s="72"/>
      <c r="K36" s="72"/>
      <c r="L36" s="72"/>
      <c r="M36" s="72"/>
      <c r="O36" s="129"/>
    </row>
    <row r="37" spans="1:15" s="92" customFormat="1" ht="12.75" customHeight="1">
      <c r="A37" s="303">
        <v>2007</v>
      </c>
      <c r="B37" s="303"/>
      <c r="C37" s="20"/>
      <c r="D37" s="150"/>
      <c r="E37" s="150"/>
      <c r="F37" s="150"/>
      <c r="G37" s="150"/>
      <c r="H37" s="150"/>
      <c r="I37" s="150"/>
      <c r="J37" s="150"/>
      <c r="K37" s="150"/>
      <c r="L37" s="150"/>
      <c r="M37" s="150"/>
      <c r="O37" s="129"/>
    </row>
    <row r="38" spans="1:15" s="92" customFormat="1" ht="12.75" customHeight="1">
      <c r="A38" s="139" t="s">
        <v>627</v>
      </c>
      <c r="B38" s="69"/>
      <c r="C38" s="20"/>
      <c r="D38" s="150"/>
      <c r="E38" s="150"/>
      <c r="F38" s="150"/>
      <c r="G38" s="150"/>
      <c r="H38" s="150"/>
      <c r="I38" s="150"/>
      <c r="J38" s="150"/>
      <c r="K38" s="150"/>
      <c r="L38" s="150"/>
      <c r="M38" s="150"/>
      <c r="O38" s="129"/>
    </row>
    <row r="39" spans="1:15" s="92" customFormat="1" ht="12.75" customHeight="1">
      <c r="A39" s="61"/>
      <c r="B39" s="61" t="s">
        <v>19</v>
      </c>
      <c r="C39" s="17">
        <v>425303</v>
      </c>
      <c r="D39" s="62">
        <v>0</v>
      </c>
      <c r="E39" s="62">
        <v>0</v>
      </c>
      <c r="F39" s="62">
        <v>0</v>
      </c>
      <c r="G39" s="62">
        <v>3</v>
      </c>
      <c r="H39" s="62">
        <v>12</v>
      </c>
      <c r="I39" s="62">
        <v>26</v>
      </c>
      <c r="J39" s="62">
        <v>32</v>
      </c>
      <c r="K39" s="62">
        <v>27</v>
      </c>
      <c r="L39" s="62">
        <v>0</v>
      </c>
      <c r="M39" s="62">
        <v>97</v>
      </c>
      <c r="O39" s="129"/>
    </row>
    <row r="40" spans="1:15" s="92" customFormat="1" ht="12.75" customHeight="1">
      <c r="A40" s="61"/>
      <c r="B40" s="61" t="s">
        <v>20</v>
      </c>
      <c r="C40" s="17">
        <v>117473</v>
      </c>
      <c r="D40" s="62">
        <v>0</v>
      </c>
      <c r="E40" s="62">
        <v>0</v>
      </c>
      <c r="F40" s="62">
        <v>9</v>
      </c>
      <c r="G40" s="62">
        <v>26</v>
      </c>
      <c r="H40" s="62">
        <v>30</v>
      </c>
      <c r="I40" s="62">
        <v>21</v>
      </c>
      <c r="J40" s="62">
        <v>10</v>
      </c>
      <c r="K40" s="62">
        <v>4</v>
      </c>
      <c r="L40" s="62">
        <v>0</v>
      </c>
      <c r="M40" s="62">
        <v>65</v>
      </c>
      <c r="O40" s="129"/>
    </row>
    <row r="41" spans="1:15" s="92" customFormat="1" ht="12.75" customHeight="1">
      <c r="A41" s="61"/>
      <c r="B41" s="73" t="s">
        <v>21</v>
      </c>
      <c r="C41" s="20">
        <v>107270</v>
      </c>
      <c r="D41" s="66">
        <v>0</v>
      </c>
      <c r="E41" s="66">
        <v>0</v>
      </c>
      <c r="F41" s="66">
        <v>6</v>
      </c>
      <c r="G41" s="66">
        <v>26</v>
      </c>
      <c r="H41" s="66">
        <v>32</v>
      </c>
      <c r="I41" s="66">
        <v>22</v>
      </c>
      <c r="J41" s="66">
        <v>11</v>
      </c>
      <c r="K41" s="66">
        <v>4</v>
      </c>
      <c r="L41" s="66">
        <v>0</v>
      </c>
      <c r="M41" s="66">
        <v>68</v>
      </c>
      <c r="O41" s="129"/>
    </row>
    <row r="42" spans="1:15" s="92" customFormat="1" ht="12.75" customHeight="1">
      <c r="A42" s="61"/>
      <c r="B42" s="74" t="s">
        <v>22</v>
      </c>
      <c r="C42" s="20">
        <v>73979</v>
      </c>
      <c r="D42" s="66">
        <v>0</v>
      </c>
      <c r="E42" s="66">
        <v>0</v>
      </c>
      <c r="F42" s="66">
        <v>3</v>
      </c>
      <c r="G42" s="66">
        <v>23</v>
      </c>
      <c r="H42" s="66">
        <v>35</v>
      </c>
      <c r="I42" s="66">
        <v>24</v>
      </c>
      <c r="J42" s="66">
        <v>11</v>
      </c>
      <c r="K42" s="66">
        <v>4</v>
      </c>
      <c r="L42" s="66">
        <v>0</v>
      </c>
      <c r="M42" s="66">
        <v>74</v>
      </c>
      <c r="O42" s="129"/>
    </row>
    <row r="43" spans="1:15" s="92" customFormat="1" ht="12.75" customHeight="1">
      <c r="A43" s="61"/>
      <c r="B43" s="74" t="s">
        <v>23</v>
      </c>
      <c r="C43" s="20">
        <v>33291</v>
      </c>
      <c r="D43" s="66">
        <v>0</v>
      </c>
      <c r="E43" s="66">
        <v>0</v>
      </c>
      <c r="F43" s="66">
        <v>12</v>
      </c>
      <c r="G43" s="66">
        <v>32</v>
      </c>
      <c r="H43" s="66">
        <v>26</v>
      </c>
      <c r="I43" s="66">
        <v>16</v>
      </c>
      <c r="J43" s="66">
        <v>9</v>
      </c>
      <c r="K43" s="66">
        <v>4</v>
      </c>
      <c r="L43" s="66">
        <v>0</v>
      </c>
      <c r="M43" s="66">
        <v>56</v>
      </c>
      <c r="O43" s="129"/>
    </row>
    <row r="44" spans="1:15" s="92" customFormat="1" ht="12.75" customHeight="1">
      <c r="A44" s="61"/>
      <c r="B44" s="73" t="s">
        <v>24</v>
      </c>
      <c r="C44" s="20">
        <v>10203</v>
      </c>
      <c r="D44" s="66">
        <v>0</v>
      </c>
      <c r="E44" s="66">
        <v>2</v>
      </c>
      <c r="F44" s="66">
        <v>47</v>
      </c>
      <c r="G44" s="66">
        <v>23</v>
      </c>
      <c r="H44" s="66">
        <v>12</v>
      </c>
      <c r="I44" s="66">
        <v>8</v>
      </c>
      <c r="J44" s="66">
        <v>5</v>
      </c>
      <c r="K44" s="66">
        <v>3</v>
      </c>
      <c r="L44" s="66">
        <v>0</v>
      </c>
      <c r="M44" s="66">
        <v>28</v>
      </c>
      <c r="O44" s="129"/>
    </row>
    <row r="45" spans="1:15" s="92" customFormat="1" ht="12.75" customHeight="1">
      <c r="A45" s="61"/>
      <c r="B45" s="72" t="s">
        <v>71</v>
      </c>
      <c r="C45" s="20">
        <v>2508</v>
      </c>
      <c r="D45" s="66">
        <v>2</v>
      </c>
      <c r="E45" s="66">
        <v>9</v>
      </c>
      <c r="F45" s="66">
        <v>13</v>
      </c>
      <c r="G45" s="66">
        <v>16</v>
      </c>
      <c r="H45" s="66">
        <v>18</v>
      </c>
      <c r="I45" s="66">
        <v>20</v>
      </c>
      <c r="J45" s="66">
        <v>14</v>
      </c>
      <c r="K45" s="66">
        <v>8</v>
      </c>
      <c r="L45" s="66">
        <v>0</v>
      </c>
      <c r="M45" s="66">
        <v>59</v>
      </c>
      <c r="O45" s="129"/>
    </row>
    <row r="46" spans="1:15" s="92" customFormat="1" ht="12.75" customHeight="1">
      <c r="A46" s="61"/>
      <c r="B46" s="61" t="s">
        <v>18</v>
      </c>
      <c r="C46" s="17">
        <v>545284</v>
      </c>
      <c r="D46" s="62">
        <v>0</v>
      </c>
      <c r="E46" s="62">
        <v>0</v>
      </c>
      <c r="F46" s="62">
        <v>2</v>
      </c>
      <c r="G46" s="62">
        <v>8</v>
      </c>
      <c r="H46" s="62">
        <v>16</v>
      </c>
      <c r="I46" s="62">
        <v>24</v>
      </c>
      <c r="J46" s="62">
        <v>27</v>
      </c>
      <c r="K46" s="62">
        <v>22</v>
      </c>
      <c r="L46" s="62">
        <v>0</v>
      </c>
      <c r="M46" s="62">
        <v>90</v>
      </c>
      <c r="O46" s="129"/>
    </row>
    <row r="47" spans="1:15" s="92" customFormat="1" ht="12.75" customHeight="1">
      <c r="A47" s="61"/>
      <c r="B47" s="72"/>
      <c r="C47" s="20"/>
      <c r="D47" s="66"/>
      <c r="E47" s="66"/>
      <c r="F47" s="66"/>
      <c r="G47" s="66"/>
      <c r="H47" s="66"/>
      <c r="I47" s="66"/>
      <c r="J47" s="66"/>
      <c r="K47" s="66"/>
      <c r="L47" s="66"/>
      <c r="M47" s="66"/>
      <c r="O47" s="129"/>
    </row>
    <row r="48" spans="1:15" s="92" customFormat="1" ht="12.75" customHeight="1">
      <c r="A48" s="142" t="s">
        <v>91</v>
      </c>
      <c r="B48" s="72"/>
      <c r="C48" s="20"/>
      <c r="D48" s="66"/>
      <c r="E48" s="66"/>
      <c r="F48" s="66"/>
      <c r="G48" s="66"/>
      <c r="H48" s="66"/>
      <c r="I48" s="66"/>
      <c r="J48" s="66"/>
      <c r="K48" s="66"/>
      <c r="L48" s="66"/>
      <c r="M48" s="66"/>
      <c r="O48" s="129"/>
    </row>
    <row r="49" spans="1:15" s="92" customFormat="1" ht="12.75" customHeight="1">
      <c r="A49" s="61"/>
      <c r="B49" s="144" t="s">
        <v>25</v>
      </c>
      <c r="C49" s="20">
        <v>2687</v>
      </c>
      <c r="D49" s="66">
        <v>0</v>
      </c>
      <c r="E49" s="66">
        <v>0</v>
      </c>
      <c r="F49" s="66">
        <v>12</v>
      </c>
      <c r="G49" s="66">
        <v>32</v>
      </c>
      <c r="H49" s="66">
        <v>30</v>
      </c>
      <c r="I49" s="66">
        <v>16</v>
      </c>
      <c r="J49" s="66">
        <v>7</v>
      </c>
      <c r="K49" s="66">
        <v>2</v>
      </c>
      <c r="L49" s="66">
        <v>0</v>
      </c>
      <c r="M49" s="66">
        <v>55</v>
      </c>
      <c r="O49" s="129"/>
    </row>
    <row r="50" spans="1:15" s="92" customFormat="1" ht="12.75" customHeight="1">
      <c r="A50" s="61"/>
      <c r="B50" s="144" t="s">
        <v>26</v>
      </c>
      <c r="C50" s="20">
        <v>10777</v>
      </c>
      <c r="D50" s="66">
        <v>0</v>
      </c>
      <c r="E50" s="66">
        <v>0</v>
      </c>
      <c r="F50" s="66">
        <v>20</v>
      </c>
      <c r="G50" s="66">
        <v>41</v>
      </c>
      <c r="H50" s="66">
        <v>25</v>
      </c>
      <c r="I50" s="66">
        <v>10</v>
      </c>
      <c r="J50" s="66">
        <v>3</v>
      </c>
      <c r="K50" s="66">
        <v>1</v>
      </c>
      <c r="L50" s="66">
        <v>0</v>
      </c>
      <c r="M50" s="66">
        <v>39</v>
      </c>
      <c r="O50" s="129"/>
    </row>
    <row r="51" spans="1:15" s="92" customFormat="1" ht="12.75" customHeight="1">
      <c r="A51" s="61"/>
      <c r="B51" s="144" t="s">
        <v>27</v>
      </c>
      <c r="C51" s="20">
        <v>1533</v>
      </c>
      <c r="D51" s="66">
        <v>0</v>
      </c>
      <c r="E51" s="66">
        <v>3</v>
      </c>
      <c r="F51" s="66">
        <v>77</v>
      </c>
      <c r="G51" s="66">
        <v>12</v>
      </c>
      <c r="H51" s="66">
        <v>5</v>
      </c>
      <c r="I51" s="66">
        <v>1</v>
      </c>
      <c r="J51" s="66">
        <v>1</v>
      </c>
      <c r="K51" s="66">
        <v>0</v>
      </c>
      <c r="L51" s="66">
        <v>0</v>
      </c>
      <c r="M51" s="66">
        <v>7</v>
      </c>
      <c r="O51" s="129"/>
    </row>
    <row r="52" spans="1:15" s="92" customFormat="1" ht="12.75" customHeight="1">
      <c r="A52" s="61"/>
      <c r="B52" s="144" t="s">
        <v>28</v>
      </c>
      <c r="C52" s="20">
        <v>602</v>
      </c>
      <c r="D52" s="66">
        <v>0</v>
      </c>
      <c r="E52" s="66">
        <v>4</v>
      </c>
      <c r="F52" s="66">
        <v>86</v>
      </c>
      <c r="G52" s="66">
        <v>5</v>
      </c>
      <c r="H52" s="66">
        <v>2</v>
      </c>
      <c r="I52" s="66">
        <v>1</v>
      </c>
      <c r="J52" s="66">
        <v>0</v>
      </c>
      <c r="K52" s="66">
        <v>0</v>
      </c>
      <c r="L52" s="66">
        <v>0</v>
      </c>
      <c r="M52" s="66">
        <v>4</v>
      </c>
      <c r="O52" s="129"/>
    </row>
    <row r="53" spans="1:15" s="92" customFormat="1" ht="12.75" customHeight="1">
      <c r="A53" s="61"/>
      <c r="B53" s="144" t="s">
        <v>29</v>
      </c>
      <c r="C53" s="20">
        <v>7759</v>
      </c>
      <c r="D53" s="66">
        <v>0</v>
      </c>
      <c r="E53" s="66">
        <v>0</v>
      </c>
      <c r="F53" s="66">
        <v>10</v>
      </c>
      <c r="G53" s="66">
        <v>25</v>
      </c>
      <c r="H53" s="66">
        <v>25</v>
      </c>
      <c r="I53" s="66">
        <v>20</v>
      </c>
      <c r="J53" s="66">
        <v>13</v>
      </c>
      <c r="K53" s="66">
        <v>6</v>
      </c>
      <c r="L53" s="66">
        <v>0</v>
      </c>
      <c r="M53" s="66">
        <v>65</v>
      </c>
      <c r="O53" s="129"/>
    </row>
    <row r="54" spans="1:15" s="92" customFormat="1" ht="12.75" customHeight="1">
      <c r="A54" s="61"/>
      <c r="B54" s="144" t="s">
        <v>30</v>
      </c>
      <c r="C54" s="20">
        <v>11830</v>
      </c>
      <c r="D54" s="66">
        <v>0</v>
      </c>
      <c r="E54" s="66">
        <v>0</v>
      </c>
      <c r="F54" s="66">
        <v>15</v>
      </c>
      <c r="G54" s="66">
        <v>30</v>
      </c>
      <c r="H54" s="66">
        <v>24</v>
      </c>
      <c r="I54" s="66">
        <v>16</v>
      </c>
      <c r="J54" s="66">
        <v>10</v>
      </c>
      <c r="K54" s="66">
        <v>5</v>
      </c>
      <c r="L54" s="66">
        <v>0</v>
      </c>
      <c r="M54" s="66">
        <v>54</v>
      </c>
      <c r="O54" s="129"/>
    </row>
    <row r="55" spans="1:15" s="92" customFormat="1" ht="12.75" customHeight="1">
      <c r="A55" s="61"/>
      <c r="B55" s="144" t="s">
        <v>31</v>
      </c>
      <c r="C55" s="20">
        <v>928</v>
      </c>
      <c r="D55" s="66">
        <v>0</v>
      </c>
      <c r="E55" s="66">
        <v>0</v>
      </c>
      <c r="F55" s="66">
        <v>12</v>
      </c>
      <c r="G55" s="66">
        <v>23</v>
      </c>
      <c r="H55" s="66">
        <v>21</v>
      </c>
      <c r="I55" s="66">
        <v>22</v>
      </c>
      <c r="J55" s="66">
        <v>16</v>
      </c>
      <c r="K55" s="66">
        <v>5</v>
      </c>
      <c r="L55" s="66">
        <v>0</v>
      </c>
      <c r="M55" s="66">
        <v>65</v>
      </c>
      <c r="O55" s="129"/>
    </row>
    <row r="56" spans="1:15" s="92" customFormat="1" ht="12.75" customHeight="1">
      <c r="A56" s="61"/>
      <c r="B56" s="144" t="s">
        <v>32</v>
      </c>
      <c r="C56" s="20">
        <v>587</v>
      </c>
      <c r="D56" s="66">
        <v>0</v>
      </c>
      <c r="E56" s="66">
        <v>1</v>
      </c>
      <c r="F56" s="66">
        <v>10</v>
      </c>
      <c r="G56" s="66">
        <v>16</v>
      </c>
      <c r="H56" s="66">
        <v>21</v>
      </c>
      <c r="I56" s="66">
        <v>21</v>
      </c>
      <c r="J56" s="66">
        <v>18</v>
      </c>
      <c r="K56" s="66">
        <v>12</v>
      </c>
      <c r="L56" s="66">
        <v>0</v>
      </c>
      <c r="M56" s="66">
        <v>74</v>
      </c>
      <c r="O56" s="129"/>
    </row>
    <row r="57" spans="1:15" s="92" customFormat="1" ht="12.75" customHeight="1">
      <c r="A57" s="61"/>
      <c r="B57" s="144" t="s">
        <v>33</v>
      </c>
      <c r="C57" s="20">
        <v>92</v>
      </c>
      <c r="D57" s="66">
        <v>0</v>
      </c>
      <c r="E57" s="66">
        <v>2</v>
      </c>
      <c r="F57" s="66">
        <v>24</v>
      </c>
      <c r="G57" s="66">
        <v>30</v>
      </c>
      <c r="H57" s="66">
        <v>27</v>
      </c>
      <c r="I57" s="66">
        <v>9</v>
      </c>
      <c r="J57" s="66">
        <v>4</v>
      </c>
      <c r="K57" s="66">
        <v>3</v>
      </c>
      <c r="L57" s="66">
        <v>0</v>
      </c>
      <c r="M57" s="66">
        <v>43</v>
      </c>
      <c r="O57" s="129"/>
    </row>
    <row r="58" spans="1:15" s="92" customFormat="1" ht="12.75" customHeight="1">
      <c r="A58" s="61"/>
      <c r="B58" s="144" t="s">
        <v>34</v>
      </c>
      <c r="C58" s="20">
        <v>1889</v>
      </c>
      <c r="D58" s="66">
        <v>0</v>
      </c>
      <c r="E58" s="66">
        <v>1</v>
      </c>
      <c r="F58" s="66">
        <v>24</v>
      </c>
      <c r="G58" s="66">
        <v>23</v>
      </c>
      <c r="H58" s="66">
        <v>17</v>
      </c>
      <c r="I58" s="66">
        <v>17</v>
      </c>
      <c r="J58" s="66">
        <v>12</v>
      </c>
      <c r="K58" s="66">
        <v>6</v>
      </c>
      <c r="L58" s="66">
        <v>0</v>
      </c>
      <c r="M58" s="66">
        <v>52</v>
      </c>
      <c r="O58" s="129"/>
    </row>
    <row r="59" spans="1:15" s="92" customFormat="1" ht="12.75" customHeight="1">
      <c r="A59" s="61"/>
      <c r="B59" s="144" t="s">
        <v>35</v>
      </c>
      <c r="C59" s="20">
        <v>3282</v>
      </c>
      <c r="D59" s="66">
        <v>0</v>
      </c>
      <c r="E59" s="66">
        <v>1</v>
      </c>
      <c r="F59" s="66">
        <v>34</v>
      </c>
      <c r="G59" s="66">
        <v>22</v>
      </c>
      <c r="H59" s="66">
        <v>14</v>
      </c>
      <c r="I59" s="66">
        <v>13</v>
      </c>
      <c r="J59" s="66">
        <v>9</v>
      </c>
      <c r="K59" s="66">
        <v>6</v>
      </c>
      <c r="L59" s="66">
        <v>0</v>
      </c>
      <c r="M59" s="66">
        <v>43</v>
      </c>
      <c r="O59" s="129"/>
    </row>
    <row r="60" spans="1:15" s="92" customFormat="1" ht="12.75" customHeight="1">
      <c r="A60" s="61"/>
      <c r="B60" s="144" t="s">
        <v>36</v>
      </c>
      <c r="C60" s="20">
        <v>1528</v>
      </c>
      <c r="D60" s="66">
        <v>0</v>
      </c>
      <c r="E60" s="66">
        <v>0</v>
      </c>
      <c r="F60" s="66">
        <v>17</v>
      </c>
      <c r="G60" s="66">
        <v>27</v>
      </c>
      <c r="H60" s="66">
        <v>24</v>
      </c>
      <c r="I60" s="66">
        <v>16</v>
      </c>
      <c r="J60" s="66">
        <v>10</v>
      </c>
      <c r="K60" s="66">
        <v>5</v>
      </c>
      <c r="L60" s="66">
        <v>0</v>
      </c>
      <c r="M60" s="66">
        <v>55</v>
      </c>
      <c r="O60" s="129"/>
    </row>
    <row r="61" spans="1:15" s="92" customFormat="1" ht="12.75" customHeight="1">
      <c r="A61" s="61"/>
      <c r="B61" s="149" t="s">
        <v>92</v>
      </c>
      <c r="C61" s="17">
        <v>43494</v>
      </c>
      <c r="D61" s="62">
        <v>0</v>
      </c>
      <c r="E61" s="62">
        <v>1</v>
      </c>
      <c r="F61" s="62">
        <v>20</v>
      </c>
      <c r="G61" s="62">
        <v>30</v>
      </c>
      <c r="H61" s="62">
        <v>23</v>
      </c>
      <c r="I61" s="62">
        <v>15</v>
      </c>
      <c r="J61" s="62">
        <v>8</v>
      </c>
      <c r="K61" s="62">
        <v>4</v>
      </c>
      <c r="L61" s="62">
        <v>0</v>
      </c>
      <c r="M61" s="62">
        <v>50</v>
      </c>
      <c r="O61" s="129"/>
    </row>
    <row r="62" spans="1:15" s="92" customFormat="1" ht="12.75" customHeight="1">
      <c r="A62" s="61"/>
      <c r="B62" s="72"/>
      <c r="C62" s="72"/>
      <c r="D62" s="72"/>
      <c r="E62" s="72"/>
      <c r="F62" s="72"/>
      <c r="G62" s="72"/>
      <c r="H62" s="72"/>
      <c r="I62" s="72"/>
      <c r="J62" s="72"/>
      <c r="K62" s="72"/>
      <c r="L62" s="72"/>
      <c r="M62" s="72"/>
      <c r="O62" s="129"/>
    </row>
    <row r="63" spans="1:15" s="92" customFormat="1" ht="12.75" customHeight="1">
      <c r="A63" s="303">
        <v>2008</v>
      </c>
      <c r="B63" s="303"/>
      <c r="C63" s="20"/>
      <c r="D63" s="150"/>
      <c r="E63" s="150"/>
      <c r="F63" s="150"/>
      <c r="G63" s="150"/>
      <c r="H63" s="150"/>
      <c r="I63" s="150"/>
      <c r="J63" s="150"/>
      <c r="K63" s="150"/>
      <c r="L63" s="150"/>
      <c r="M63" s="150"/>
      <c r="O63" s="129"/>
    </row>
    <row r="64" spans="1:15" s="92" customFormat="1" ht="12.75" customHeight="1">
      <c r="A64" s="139" t="s">
        <v>627</v>
      </c>
      <c r="B64" s="69"/>
      <c r="C64" s="20"/>
      <c r="D64" s="150"/>
      <c r="E64" s="150"/>
      <c r="F64" s="150"/>
      <c r="G64" s="150"/>
      <c r="H64" s="150"/>
      <c r="I64" s="150"/>
      <c r="J64" s="150"/>
      <c r="K64" s="150"/>
      <c r="L64" s="150"/>
      <c r="M64" s="150"/>
      <c r="O64" s="129"/>
    </row>
    <row r="65" spans="1:15" s="92" customFormat="1" ht="12.75" customHeight="1">
      <c r="A65" s="61"/>
      <c r="B65" s="61" t="s">
        <v>19</v>
      </c>
      <c r="C65" s="17">
        <v>414868</v>
      </c>
      <c r="D65" s="62">
        <v>0</v>
      </c>
      <c r="E65" s="62">
        <v>0</v>
      </c>
      <c r="F65" s="62">
        <v>0</v>
      </c>
      <c r="G65" s="62">
        <v>3</v>
      </c>
      <c r="H65" s="62">
        <v>12</v>
      </c>
      <c r="I65" s="62">
        <v>26</v>
      </c>
      <c r="J65" s="62">
        <v>32</v>
      </c>
      <c r="K65" s="62">
        <v>26</v>
      </c>
      <c r="L65" s="62">
        <v>0</v>
      </c>
      <c r="M65" s="62">
        <v>97</v>
      </c>
      <c r="O65" s="129"/>
    </row>
    <row r="66" spans="1:15" s="92" customFormat="1" ht="12.75" customHeight="1">
      <c r="A66" s="61"/>
      <c r="B66" s="61" t="s">
        <v>20</v>
      </c>
      <c r="C66" s="17">
        <v>118409</v>
      </c>
      <c r="D66" s="62">
        <v>0</v>
      </c>
      <c r="E66" s="62">
        <v>0</v>
      </c>
      <c r="F66" s="62">
        <v>9</v>
      </c>
      <c r="G66" s="62">
        <v>26</v>
      </c>
      <c r="H66" s="62">
        <v>30</v>
      </c>
      <c r="I66" s="62">
        <v>21</v>
      </c>
      <c r="J66" s="62">
        <v>10</v>
      </c>
      <c r="K66" s="62">
        <v>4</v>
      </c>
      <c r="L66" s="62">
        <v>0</v>
      </c>
      <c r="M66" s="62">
        <v>65</v>
      </c>
      <c r="O66" s="129"/>
    </row>
    <row r="67" spans="1:15" s="92" customFormat="1" ht="12.75" customHeight="1">
      <c r="A67" s="61"/>
      <c r="B67" s="73" t="s">
        <v>21</v>
      </c>
      <c r="C67" s="20">
        <v>108516</v>
      </c>
      <c r="D67" s="66">
        <v>0</v>
      </c>
      <c r="E67" s="66">
        <v>0</v>
      </c>
      <c r="F67" s="66">
        <v>5</v>
      </c>
      <c r="G67" s="66">
        <v>27</v>
      </c>
      <c r="H67" s="66">
        <v>31</v>
      </c>
      <c r="I67" s="66">
        <v>23</v>
      </c>
      <c r="J67" s="66">
        <v>11</v>
      </c>
      <c r="K67" s="66">
        <v>4</v>
      </c>
      <c r="L67" s="66">
        <v>0</v>
      </c>
      <c r="M67" s="66">
        <v>68</v>
      </c>
      <c r="O67" s="129"/>
    </row>
    <row r="68" spans="1:15" s="92" customFormat="1" ht="12.75" customHeight="1">
      <c r="A68" s="61"/>
      <c r="B68" s="74" t="s">
        <v>22</v>
      </c>
      <c r="C68" s="20">
        <v>73675</v>
      </c>
      <c r="D68" s="66">
        <v>0</v>
      </c>
      <c r="E68" s="66">
        <v>0</v>
      </c>
      <c r="F68" s="66">
        <v>3</v>
      </c>
      <c r="G68" s="66">
        <v>24</v>
      </c>
      <c r="H68" s="66">
        <v>34</v>
      </c>
      <c r="I68" s="66">
        <v>25</v>
      </c>
      <c r="J68" s="66">
        <v>11</v>
      </c>
      <c r="K68" s="66">
        <v>4</v>
      </c>
      <c r="L68" s="66">
        <v>0</v>
      </c>
      <c r="M68" s="66">
        <v>74</v>
      </c>
      <c r="O68" s="129"/>
    </row>
    <row r="69" spans="1:15" s="92" customFormat="1" ht="12.75" customHeight="1">
      <c r="A69" s="61"/>
      <c r="B69" s="74" t="s">
        <v>23</v>
      </c>
      <c r="C69" s="20">
        <v>34841</v>
      </c>
      <c r="D69" s="66">
        <v>0</v>
      </c>
      <c r="E69" s="66">
        <v>0</v>
      </c>
      <c r="F69" s="66">
        <v>11</v>
      </c>
      <c r="G69" s="66">
        <v>33</v>
      </c>
      <c r="H69" s="66">
        <v>25</v>
      </c>
      <c r="I69" s="66">
        <v>17</v>
      </c>
      <c r="J69" s="66">
        <v>9</v>
      </c>
      <c r="K69" s="66">
        <v>4</v>
      </c>
      <c r="L69" s="66">
        <v>0</v>
      </c>
      <c r="M69" s="66">
        <v>56</v>
      </c>
      <c r="O69" s="129"/>
    </row>
    <row r="70" spans="1:15" s="92" customFormat="1" ht="12.75" customHeight="1">
      <c r="A70" s="61"/>
      <c r="B70" s="73" t="s">
        <v>24</v>
      </c>
      <c r="C70" s="20">
        <v>9893</v>
      </c>
      <c r="D70" s="66">
        <v>0</v>
      </c>
      <c r="E70" s="66">
        <v>1</v>
      </c>
      <c r="F70" s="66">
        <v>49</v>
      </c>
      <c r="G70" s="66">
        <v>23</v>
      </c>
      <c r="H70" s="66">
        <v>11</v>
      </c>
      <c r="I70" s="66">
        <v>8</v>
      </c>
      <c r="J70" s="66">
        <v>5</v>
      </c>
      <c r="K70" s="66">
        <v>3</v>
      </c>
      <c r="L70" s="66">
        <v>0</v>
      </c>
      <c r="M70" s="66">
        <v>27</v>
      </c>
      <c r="O70" s="129"/>
    </row>
    <row r="71" spans="1:15" s="92" customFormat="1" ht="12.75" customHeight="1">
      <c r="A71" s="61"/>
      <c r="B71" s="72" t="s">
        <v>71</v>
      </c>
      <c r="C71" s="20">
        <v>2499</v>
      </c>
      <c r="D71" s="66">
        <v>6</v>
      </c>
      <c r="E71" s="66">
        <v>3</v>
      </c>
      <c r="F71" s="66">
        <v>17</v>
      </c>
      <c r="G71" s="66">
        <v>18</v>
      </c>
      <c r="H71" s="66">
        <v>18</v>
      </c>
      <c r="I71" s="66">
        <v>17</v>
      </c>
      <c r="J71" s="66">
        <v>14</v>
      </c>
      <c r="K71" s="66">
        <v>7</v>
      </c>
      <c r="L71" s="66">
        <v>0</v>
      </c>
      <c r="M71" s="66">
        <v>56</v>
      </c>
      <c r="O71" s="129"/>
    </row>
    <row r="72" spans="1:15" s="92" customFormat="1" ht="12.75" customHeight="1">
      <c r="A72" s="61"/>
      <c r="B72" s="61" t="s">
        <v>18</v>
      </c>
      <c r="C72" s="17">
        <v>535776</v>
      </c>
      <c r="D72" s="62">
        <v>0</v>
      </c>
      <c r="E72" s="62">
        <v>0</v>
      </c>
      <c r="F72" s="62">
        <v>2</v>
      </c>
      <c r="G72" s="62">
        <v>8</v>
      </c>
      <c r="H72" s="62">
        <v>16</v>
      </c>
      <c r="I72" s="62">
        <v>25</v>
      </c>
      <c r="J72" s="62">
        <v>27</v>
      </c>
      <c r="K72" s="62">
        <v>21</v>
      </c>
      <c r="L72" s="62">
        <v>0</v>
      </c>
      <c r="M72" s="62">
        <v>90</v>
      </c>
      <c r="O72" s="129"/>
    </row>
    <row r="73" spans="1:15" s="92" customFormat="1" ht="12.75" customHeight="1">
      <c r="A73" s="61"/>
      <c r="B73" s="72"/>
      <c r="C73" s="20"/>
      <c r="D73" s="66"/>
      <c r="E73" s="66"/>
      <c r="F73" s="66"/>
      <c r="G73" s="66"/>
      <c r="H73" s="66"/>
      <c r="I73" s="66"/>
      <c r="J73" s="66"/>
      <c r="K73" s="66"/>
      <c r="L73" s="66"/>
      <c r="M73" s="66"/>
      <c r="O73" s="129"/>
    </row>
    <row r="74" spans="1:15" s="92" customFormat="1" ht="12.75" customHeight="1">
      <c r="A74" s="142" t="s">
        <v>91</v>
      </c>
      <c r="B74" s="72"/>
      <c r="C74" s="20"/>
      <c r="D74" s="66"/>
      <c r="E74" s="66"/>
      <c r="F74" s="66"/>
      <c r="G74" s="66"/>
      <c r="H74" s="66"/>
      <c r="I74" s="66"/>
      <c r="J74" s="66"/>
      <c r="K74" s="66"/>
      <c r="L74" s="66"/>
      <c r="M74" s="66"/>
      <c r="O74" s="129"/>
    </row>
    <row r="75" spans="1:15" s="92" customFormat="1" ht="12.75" customHeight="1">
      <c r="A75" s="61"/>
      <c r="B75" s="144" t="s">
        <v>25</v>
      </c>
      <c r="C75" s="20">
        <v>2780</v>
      </c>
      <c r="D75" s="66">
        <v>0</v>
      </c>
      <c r="E75" s="66">
        <v>0</v>
      </c>
      <c r="F75" s="66">
        <v>11</v>
      </c>
      <c r="G75" s="66">
        <v>36</v>
      </c>
      <c r="H75" s="66">
        <v>27</v>
      </c>
      <c r="I75" s="66">
        <v>17</v>
      </c>
      <c r="J75" s="66">
        <v>7</v>
      </c>
      <c r="K75" s="66">
        <v>2</v>
      </c>
      <c r="L75" s="66">
        <v>0</v>
      </c>
      <c r="M75" s="66">
        <v>53</v>
      </c>
      <c r="O75" s="129"/>
    </row>
    <row r="76" spans="1:15" s="92" customFormat="1" ht="12.75" customHeight="1">
      <c r="A76" s="61"/>
      <c r="B76" s="144" t="s">
        <v>26</v>
      </c>
      <c r="C76" s="20">
        <v>10621</v>
      </c>
      <c r="D76" s="66">
        <v>0</v>
      </c>
      <c r="E76" s="66">
        <v>0</v>
      </c>
      <c r="F76" s="66">
        <v>17</v>
      </c>
      <c r="G76" s="66">
        <v>42</v>
      </c>
      <c r="H76" s="66">
        <v>25</v>
      </c>
      <c r="I76" s="66">
        <v>11</v>
      </c>
      <c r="J76" s="66">
        <v>3</v>
      </c>
      <c r="K76" s="66">
        <v>1</v>
      </c>
      <c r="L76" s="66">
        <v>0</v>
      </c>
      <c r="M76" s="66">
        <v>40</v>
      </c>
      <c r="O76" s="129"/>
    </row>
    <row r="77" spans="1:15" s="92" customFormat="1" ht="12.75" customHeight="1">
      <c r="A77" s="61"/>
      <c r="B77" s="144" t="s">
        <v>27</v>
      </c>
      <c r="C77" s="20">
        <v>1592</v>
      </c>
      <c r="D77" s="66">
        <v>0</v>
      </c>
      <c r="E77" s="66">
        <v>1</v>
      </c>
      <c r="F77" s="66">
        <v>77</v>
      </c>
      <c r="G77" s="66">
        <v>15</v>
      </c>
      <c r="H77" s="66">
        <v>3</v>
      </c>
      <c r="I77" s="66">
        <v>2</v>
      </c>
      <c r="J77" s="66">
        <v>1</v>
      </c>
      <c r="K77" s="66">
        <v>0</v>
      </c>
      <c r="L77" s="66">
        <v>0</v>
      </c>
      <c r="M77" s="66">
        <v>6</v>
      </c>
      <c r="O77" s="129"/>
    </row>
    <row r="78" spans="1:15" s="92" customFormat="1" ht="12.75" customHeight="1">
      <c r="A78" s="61"/>
      <c r="B78" s="144" t="s">
        <v>28</v>
      </c>
      <c r="C78" s="20">
        <v>631</v>
      </c>
      <c r="D78" s="66">
        <v>1</v>
      </c>
      <c r="E78" s="66">
        <v>2</v>
      </c>
      <c r="F78" s="66">
        <v>88</v>
      </c>
      <c r="G78" s="66">
        <v>6</v>
      </c>
      <c r="H78" s="66">
        <v>2</v>
      </c>
      <c r="I78" s="66">
        <v>1</v>
      </c>
      <c r="J78" s="66">
        <v>0</v>
      </c>
      <c r="K78" s="66">
        <v>0</v>
      </c>
      <c r="L78" s="66">
        <v>0</v>
      </c>
      <c r="M78" s="66">
        <v>3</v>
      </c>
      <c r="O78" s="129"/>
    </row>
    <row r="79" spans="1:15" s="92" customFormat="1" ht="12.75" customHeight="1">
      <c r="A79" s="61"/>
      <c r="B79" s="144" t="s">
        <v>29</v>
      </c>
      <c r="C79" s="20">
        <v>7924</v>
      </c>
      <c r="D79" s="66">
        <v>0</v>
      </c>
      <c r="E79" s="66">
        <v>0</v>
      </c>
      <c r="F79" s="66">
        <v>8</v>
      </c>
      <c r="G79" s="66">
        <v>27</v>
      </c>
      <c r="H79" s="66">
        <v>24</v>
      </c>
      <c r="I79" s="66">
        <v>20</v>
      </c>
      <c r="J79" s="66">
        <v>13</v>
      </c>
      <c r="K79" s="66">
        <v>6</v>
      </c>
      <c r="L79" s="66">
        <v>0</v>
      </c>
      <c r="M79" s="66">
        <v>64</v>
      </c>
      <c r="O79" s="129"/>
    </row>
    <row r="80" spans="1:15" s="92" customFormat="1" ht="12.75" customHeight="1">
      <c r="A80" s="61"/>
      <c r="B80" s="144" t="s">
        <v>30</v>
      </c>
      <c r="C80" s="20">
        <v>12715</v>
      </c>
      <c r="D80" s="66">
        <v>0</v>
      </c>
      <c r="E80" s="66">
        <v>0</v>
      </c>
      <c r="F80" s="66">
        <v>15</v>
      </c>
      <c r="G80" s="66">
        <v>31</v>
      </c>
      <c r="H80" s="66">
        <v>23</v>
      </c>
      <c r="I80" s="66">
        <v>17</v>
      </c>
      <c r="J80" s="66">
        <v>10</v>
      </c>
      <c r="K80" s="66">
        <v>4</v>
      </c>
      <c r="L80" s="66">
        <v>0</v>
      </c>
      <c r="M80" s="66">
        <v>55</v>
      </c>
      <c r="O80" s="129"/>
    </row>
    <row r="81" spans="1:15" s="92" customFormat="1" ht="12.75" customHeight="1">
      <c r="A81" s="61"/>
      <c r="B81" s="144" t="s">
        <v>31</v>
      </c>
      <c r="C81" s="20">
        <v>953</v>
      </c>
      <c r="D81" s="66">
        <v>0</v>
      </c>
      <c r="E81" s="66">
        <v>0</v>
      </c>
      <c r="F81" s="66">
        <v>10</v>
      </c>
      <c r="G81" s="66">
        <v>25</v>
      </c>
      <c r="H81" s="66">
        <v>20</v>
      </c>
      <c r="I81" s="66">
        <v>21</v>
      </c>
      <c r="J81" s="66">
        <v>17</v>
      </c>
      <c r="K81" s="66">
        <v>6</v>
      </c>
      <c r="L81" s="66">
        <v>0</v>
      </c>
      <c r="M81" s="66">
        <v>65</v>
      </c>
      <c r="O81" s="129"/>
    </row>
    <row r="82" spans="1:15" s="92" customFormat="1" ht="12.75" customHeight="1">
      <c r="A82" s="61"/>
      <c r="B82" s="144" t="s">
        <v>32</v>
      </c>
      <c r="C82" s="20">
        <v>587</v>
      </c>
      <c r="D82" s="66">
        <v>0</v>
      </c>
      <c r="E82" s="66">
        <v>1</v>
      </c>
      <c r="F82" s="66">
        <v>13</v>
      </c>
      <c r="G82" s="66">
        <v>19</v>
      </c>
      <c r="H82" s="66">
        <v>20</v>
      </c>
      <c r="I82" s="66">
        <v>19</v>
      </c>
      <c r="J82" s="66">
        <v>17</v>
      </c>
      <c r="K82" s="66">
        <v>11</v>
      </c>
      <c r="L82" s="66">
        <v>0</v>
      </c>
      <c r="M82" s="66">
        <v>67</v>
      </c>
      <c r="O82" s="129"/>
    </row>
    <row r="83" spans="1:15" s="92" customFormat="1" ht="12.75" customHeight="1">
      <c r="A83" s="61"/>
      <c r="B83" s="144" t="s">
        <v>33</v>
      </c>
      <c r="C83" s="20">
        <v>92</v>
      </c>
      <c r="D83" s="66">
        <v>2</v>
      </c>
      <c r="E83" s="66">
        <v>1</v>
      </c>
      <c r="F83" s="66">
        <v>28</v>
      </c>
      <c r="G83" s="66">
        <v>24</v>
      </c>
      <c r="H83" s="66">
        <v>14</v>
      </c>
      <c r="I83" s="66">
        <v>13</v>
      </c>
      <c r="J83" s="66">
        <v>11</v>
      </c>
      <c r="K83" s="66">
        <v>7</v>
      </c>
      <c r="L83" s="66">
        <v>0</v>
      </c>
      <c r="M83" s="66">
        <v>45</v>
      </c>
      <c r="O83" s="129"/>
    </row>
    <row r="84" spans="1:15" s="92" customFormat="1" ht="12.75" customHeight="1">
      <c r="A84" s="61"/>
      <c r="B84" s="144" t="s">
        <v>34</v>
      </c>
      <c r="C84" s="20">
        <v>1906</v>
      </c>
      <c r="D84" s="66">
        <v>0</v>
      </c>
      <c r="E84" s="66">
        <v>1</v>
      </c>
      <c r="F84" s="66">
        <v>22</v>
      </c>
      <c r="G84" s="66">
        <v>24</v>
      </c>
      <c r="H84" s="66">
        <v>20</v>
      </c>
      <c r="I84" s="66">
        <v>16</v>
      </c>
      <c r="J84" s="66">
        <v>11</v>
      </c>
      <c r="K84" s="66">
        <v>7</v>
      </c>
      <c r="L84" s="66">
        <v>0</v>
      </c>
      <c r="M84" s="66">
        <v>53</v>
      </c>
      <c r="O84" s="129"/>
    </row>
    <row r="85" spans="1:15" s="92" customFormat="1" ht="12.75" customHeight="1">
      <c r="A85" s="61"/>
      <c r="B85" s="144" t="s">
        <v>35</v>
      </c>
      <c r="C85" s="20">
        <v>3261</v>
      </c>
      <c r="D85" s="66">
        <v>0</v>
      </c>
      <c r="E85" s="66">
        <v>1</v>
      </c>
      <c r="F85" s="66">
        <v>37</v>
      </c>
      <c r="G85" s="66">
        <v>19</v>
      </c>
      <c r="H85" s="66">
        <v>14</v>
      </c>
      <c r="I85" s="66">
        <v>13</v>
      </c>
      <c r="J85" s="66">
        <v>9</v>
      </c>
      <c r="K85" s="66">
        <v>7</v>
      </c>
      <c r="L85" s="66">
        <v>0</v>
      </c>
      <c r="M85" s="66">
        <v>43</v>
      </c>
      <c r="O85" s="129"/>
    </row>
    <row r="86" spans="1:15" s="92" customFormat="1" ht="12.75" customHeight="1">
      <c r="A86" s="61"/>
      <c r="B86" s="144" t="s">
        <v>36</v>
      </c>
      <c r="C86" s="20">
        <v>1648</v>
      </c>
      <c r="D86" s="66">
        <v>0</v>
      </c>
      <c r="E86" s="66">
        <v>1</v>
      </c>
      <c r="F86" s="66">
        <v>16</v>
      </c>
      <c r="G86" s="66">
        <v>28</v>
      </c>
      <c r="H86" s="66">
        <v>22</v>
      </c>
      <c r="I86" s="66">
        <v>18</v>
      </c>
      <c r="J86" s="66">
        <v>10</v>
      </c>
      <c r="K86" s="66">
        <v>4</v>
      </c>
      <c r="L86" s="66">
        <v>0</v>
      </c>
      <c r="M86" s="66">
        <v>54</v>
      </c>
      <c r="O86" s="129"/>
    </row>
    <row r="87" spans="1:15" s="92" customFormat="1" ht="12.75" customHeight="1">
      <c r="A87" s="61"/>
      <c r="B87" s="149" t="s">
        <v>92</v>
      </c>
      <c r="C87" s="17">
        <v>44734</v>
      </c>
      <c r="D87" s="62">
        <v>0</v>
      </c>
      <c r="E87" s="62">
        <v>0</v>
      </c>
      <c r="F87" s="62">
        <v>19</v>
      </c>
      <c r="G87" s="62">
        <v>31</v>
      </c>
      <c r="H87" s="62">
        <v>22</v>
      </c>
      <c r="I87" s="62">
        <v>15</v>
      </c>
      <c r="J87" s="62">
        <v>8</v>
      </c>
      <c r="K87" s="62">
        <v>4</v>
      </c>
      <c r="L87" s="62">
        <v>0</v>
      </c>
      <c r="M87" s="62">
        <v>50</v>
      </c>
      <c r="O87" s="129"/>
    </row>
    <row r="88" spans="1:15" s="92" customFormat="1" ht="12.75" customHeight="1">
      <c r="A88" s="61"/>
      <c r="B88" s="72"/>
      <c r="C88" s="72"/>
      <c r="D88" s="72"/>
      <c r="E88" s="72"/>
      <c r="F88" s="72"/>
      <c r="G88" s="72"/>
      <c r="H88" s="72"/>
      <c r="I88" s="72"/>
      <c r="J88" s="72"/>
      <c r="K88" s="72"/>
      <c r="L88" s="72"/>
      <c r="M88" s="72"/>
      <c r="O88" s="129"/>
    </row>
    <row r="89" spans="1:15" s="92" customFormat="1" ht="12.75" customHeight="1">
      <c r="A89" s="303">
        <v>2009</v>
      </c>
      <c r="B89" s="303"/>
      <c r="C89" s="20"/>
      <c r="D89" s="150"/>
      <c r="E89" s="150"/>
      <c r="F89" s="150"/>
      <c r="G89" s="150"/>
      <c r="H89" s="150"/>
      <c r="I89" s="150"/>
      <c r="J89" s="150"/>
      <c r="K89" s="150"/>
      <c r="L89" s="150"/>
      <c r="M89" s="150"/>
      <c r="O89" s="129"/>
    </row>
    <row r="90" spans="1:15" s="92" customFormat="1" ht="12.75" customHeight="1">
      <c r="A90" s="139" t="s">
        <v>627</v>
      </c>
      <c r="B90" s="69"/>
      <c r="C90" s="20"/>
      <c r="D90" s="150"/>
      <c r="E90" s="150"/>
      <c r="F90" s="150"/>
      <c r="G90" s="150"/>
      <c r="H90" s="150"/>
      <c r="I90" s="150"/>
      <c r="J90" s="150"/>
      <c r="K90" s="150"/>
      <c r="L90" s="150"/>
      <c r="M90" s="150"/>
      <c r="O90" s="129"/>
    </row>
    <row r="91" spans="1:15" s="92" customFormat="1" ht="12.75" customHeight="1">
      <c r="A91" s="61"/>
      <c r="B91" s="61" t="s">
        <v>19</v>
      </c>
      <c r="C91" s="17">
        <v>411959</v>
      </c>
      <c r="D91" s="62">
        <v>0</v>
      </c>
      <c r="E91" s="62">
        <v>0</v>
      </c>
      <c r="F91" s="62">
        <v>0</v>
      </c>
      <c r="G91" s="62">
        <v>3</v>
      </c>
      <c r="H91" s="62">
        <v>12</v>
      </c>
      <c r="I91" s="62">
        <v>27</v>
      </c>
      <c r="J91" s="62">
        <v>32</v>
      </c>
      <c r="K91" s="62">
        <v>26</v>
      </c>
      <c r="L91" s="62">
        <v>0</v>
      </c>
      <c r="M91" s="62">
        <v>97</v>
      </c>
      <c r="O91" s="129"/>
    </row>
    <row r="92" spans="1:15" s="92" customFormat="1" ht="12.75" customHeight="1">
      <c r="A92" s="61"/>
      <c r="B92" s="61" t="s">
        <v>20</v>
      </c>
      <c r="C92" s="17">
        <v>117598</v>
      </c>
      <c r="D92" s="62">
        <v>0</v>
      </c>
      <c r="E92" s="62">
        <v>0</v>
      </c>
      <c r="F92" s="62">
        <v>8</v>
      </c>
      <c r="G92" s="62">
        <v>27</v>
      </c>
      <c r="H92" s="62">
        <v>29</v>
      </c>
      <c r="I92" s="62">
        <v>21</v>
      </c>
      <c r="J92" s="62">
        <v>10</v>
      </c>
      <c r="K92" s="62">
        <v>4</v>
      </c>
      <c r="L92" s="62">
        <v>0</v>
      </c>
      <c r="M92" s="62">
        <v>64</v>
      </c>
      <c r="O92" s="129"/>
    </row>
    <row r="93" spans="1:15" s="92" customFormat="1" ht="12.75" customHeight="1">
      <c r="A93" s="61"/>
      <c r="B93" s="73" t="s">
        <v>21</v>
      </c>
      <c r="C93" s="20">
        <v>107702</v>
      </c>
      <c r="D93" s="66">
        <v>0</v>
      </c>
      <c r="E93" s="66">
        <v>0</v>
      </c>
      <c r="F93" s="66">
        <v>5</v>
      </c>
      <c r="G93" s="66">
        <v>27</v>
      </c>
      <c r="H93" s="66">
        <v>31</v>
      </c>
      <c r="I93" s="66">
        <v>23</v>
      </c>
      <c r="J93" s="66">
        <v>10</v>
      </c>
      <c r="K93" s="66">
        <v>4</v>
      </c>
      <c r="L93" s="66">
        <v>0</v>
      </c>
      <c r="M93" s="66">
        <v>68</v>
      </c>
      <c r="O93" s="129"/>
    </row>
    <row r="94" spans="1:15" s="92" customFormat="1" ht="12.75" customHeight="1">
      <c r="A94" s="61"/>
      <c r="B94" s="74" t="s">
        <v>22</v>
      </c>
      <c r="C94" s="20">
        <v>72495</v>
      </c>
      <c r="D94" s="66">
        <v>0</v>
      </c>
      <c r="E94" s="66">
        <v>0</v>
      </c>
      <c r="F94" s="66">
        <v>2</v>
      </c>
      <c r="G94" s="66">
        <v>25</v>
      </c>
      <c r="H94" s="66">
        <v>34</v>
      </c>
      <c r="I94" s="66">
        <v>25</v>
      </c>
      <c r="J94" s="66">
        <v>11</v>
      </c>
      <c r="K94" s="66">
        <v>4</v>
      </c>
      <c r="L94" s="66">
        <v>0</v>
      </c>
      <c r="M94" s="66">
        <v>73</v>
      </c>
      <c r="O94" s="129"/>
    </row>
    <row r="95" spans="1:15" s="92" customFormat="1" ht="12.75" customHeight="1">
      <c r="A95" s="61"/>
      <c r="B95" s="74" t="s">
        <v>23</v>
      </c>
      <c r="C95" s="20">
        <v>35207</v>
      </c>
      <c r="D95" s="66">
        <v>0</v>
      </c>
      <c r="E95" s="66">
        <v>0</v>
      </c>
      <c r="F95" s="66">
        <v>10</v>
      </c>
      <c r="G95" s="66">
        <v>33</v>
      </c>
      <c r="H95" s="66">
        <v>25</v>
      </c>
      <c r="I95" s="66">
        <v>18</v>
      </c>
      <c r="J95" s="66">
        <v>9</v>
      </c>
      <c r="K95" s="66">
        <v>5</v>
      </c>
      <c r="L95" s="66">
        <v>0</v>
      </c>
      <c r="M95" s="66">
        <v>57</v>
      </c>
      <c r="O95" s="129"/>
    </row>
    <row r="96" spans="1:15" s="92" customFormat="1" ht="12.75" customHeight="1">
      <c r="A96" s="61"/>
      <c r="B96" s="73" t="s">
        <v>24</v>
      </c>
      <c r="C96" s="20">
        <v>9896</v>
      </c>
      <c r="D96" s="66">
        <v>0</v>
      </c>
      <c r="E96" s="66">
        <v>1</v>
      </c>
      <c r="F96" s="66">
        <v>49</v>
      </c>
      <c r="G96" s="66">
        <v>23</v>
      </c>
      <c r="H96" s="66">
        <v>11</v>
      </c>
      <c r="I96" s="66">
        <v>8</v>
      </c>
      <c r="J96" s="66">
        <v>5</v>
      </c>
      <c r="K96" s="66">
        <v>2</v>
      </c>
      <c r="L96" s="66">
        <v>0</v>
      </c>
      <c r="M96" s="66">
        <v>26</v>
      </c>
      <c r="O96" s="129"/>
    </row>
    <row r="97" spans="1:15" s="92" customFormat="1" ht="12.75" customHeight="1">
      <c r="A97" s="61"/>
      <c r="B97" s="72" t="s">
        <v>71</v>
      </c>
      <c r="C97" s="20">
        <v>2346</v>
      </c>
      <c r="D97" s="66">
        <v>4</v>
      </c>
      <c r="E97" s="66">
        <v>6</v>
      </c>
      <c r="F97" s="66">
        <v>12</v>
      </c>
      <c r="G97" s="66">
        <v>20</v>
      </c>
      <c r="H97" s="66">
        <v>17</v>
      </c>
      <c r="I97" s="66">
        <v>19</v>
      </c>
      <c r="J97" s="66">
        <v>14</v>
      </c>
      <c r="K97" s="66">
        <v>8</v>
      </c>
      <c r="L97" s="66">
        <v>0</v>
      </c>
      <c r="M97" s="66">
        <v>58</v>
      </c>
      <c r="O97" s="129"/>
    </row>
    <row r="98" spans="1:15" s="92" customFormat="1" ht="12.75" customHeight="1">
      <c r="A98" s="61"/>
      <c r="B98" s="61" t="s">
        <v>18</v>
      </c>
      <c r="C98" s="17">
        <v>531903</v>
      </c>
      <c r="D98" s="62">
        <v>0</v>
      </c>
      <c r="E98" s="62">
        <v>0</v>
      </c>
      <c r="F98" s="62">
        <v>2</v>
      </c>
      <c r="G98" s="62">
        <v>8</v>
      </c>
      <c r="H98" s="62">
        <v>16</v>
      </c>
      <c r="I98" s="62">
        <v>26</v>
      </c>
      <c r="J98" s="62">
        <v>27</v>
      </c>
      <c r="K98" s="62">
        <v>21</v>
      </c>
      <c r="L98" s="62">
        <v>0</v>
      </c>
      <c r="M98" s="62">
        <v>89</v>
      </c>
      <c r="O98" s="129"/>
    </row>
    <row r="99" spans="1:15" s="92" customFormat="1" ht="12.75" customHeight="1">
      <c r="A99" s="61"/>
      <c r="B99" s="72"/>
      <c r="C99" s="20"/>
      <c r="D99" s="66"/>
      <c r="E99" s="66"/>
      <c r="F99" s="66"/>
      <c r="G99" s="66"/>
      <c r="H99" s="66"/>
      <c r="I99" s="66"/>
      <c r="J99" s="66"/>
      <c r="K99" s="66"/>
      <c r="L99" s="66"/>
      <c r="M99" s="66"/>
      <c r="O99" s="129"/>
    </row>
    <row r="100" spans="1:15" s="92" customFormat="1" ht="12.75" customHeight="1">
      <c r="A100" s="142" t="s">
        <v>91</v>
      </c>
      <c r="B100" s="72"/>
      <c r="C100" s="20"/>
      <c r="D100" s="66"/>
      <c r="E100" s="66"/>
      <c r="F100" s="66"/>
      <c r="G100" s="66"/>
      <c r="H100" s="66"/>
      <c r="I100" s="66"/>
      <c r="J100" s="66"/>
      <c r="K100" s="66"/>
      <c r="L100" s="66"/>
      <c r="M100" s="66"/>
      <c r="O100" s="129"/>
    </row>
    <row r="101" spans="1:15" s="92" customFormat="1" ht="12.75" customHeight="1">
      <c r="A101" s="61"/>
      <c r="B101" s="144" t="s">
        <v>25</v>
      </c>
      <c r="C101" s="20">
        <v>2774</v>
      </c>
      <c r="D101" s="66">
        <v>0</v>
      </c>
      <c r="E101" s="66">
        <v>0</v>
      </c>
      <c r="F101" s="66">
        <v>12</v>
      </c>
      <c r="G101" s="66">
        <v>37</v>
      </c>
      <c r="H101" s="66">
        <v>27</v>
      </c>
      <c r="I101" s="66">
        <v>15</v>
      </c>
      <c r="J101" s="66">
        <v>6</v>
      </c>
      <c r="K101" s="66">
        <v>2</v>
      </c>
      <c r="L101" s="66">
        <v>0</v>
      </c>
      <c r="M101" s="66">
        <v>50</v>
      </c>
      <c r="O101" s="129"/>
    </row>
    <row r="102" spans="1:15" s="92" customFormat="1" ht="12.75" customHeight="1">
      <c r="A102" s="61"/>
      <c r="B102" s="144" t="s">
        <v>26</v>
      </c>
      <c r="C102" s="20">
        <v>9965</v>
      </c>
      <c r="D102" s="66">
        <v>0</v>
      </c>
      <c r="E102" s="66">
        <v>0</v>
      </c>
      <c r="F102" s="66">
        <v>17</v>
      </c>
      <c r="G102" s="66">
        <v>43</v>
      </c>
      <c r="H102" s="66">
        <v>24</v>
      </c>
      <c r="I102" s="66">
        <v>11</v>
      </c>
      <c r="J102" s="66">
        <v>3</v>
      </c>
      <c r="K102" s="66">
        <v>1</v>
      </c>
      <c r="L102" s="66">
        <v>0</v>
      </c>
      <c r="M102" s="66">
        <v>39</v>
      </c>
      <c r="O102" s="129"/>
    </row>
    <row r="103" spans="1:15" s="92" customFormat="1" ht="12.75" customHeight="1">
      <c r="A103" s="61"/>
      <c r="B103" s="144" t="s">
        <v>27</v>
      </c>
      <c r="C103" s="20">
        <v>1525</v>
      </c>
      <c r="D103" s="66">
        <v>0</v>
      </c>
      <c r="E103" s="66">
        <v>1</v>
      </c>
      <c r="F103" s="66">
        <v>82</v>
      </c>
      <c r="G103" s="66">
        <v>11</v>
      </c>
      <c r="H103" s="66">
        <v>3</v>
      </c>
      <c r="I103" s="66">
        <v>2</v>
      </c>
      <c r="J103" s="66">
        <v>1</v>
      </c>
      <c r="K103" s="66">
        <v>0</v>
      </c>
      <c r="L103" s="66">
        <v>0</v>
      </c>
      <c r="M103" s="66">
        <v>6</v>
      </c>
      <c r="O103" s="129"/>
    </row>
    <row r="104" spans="1:15" s="92" customFormat="1" ht="12.75" customHeight="1">
      <c r="A104" s="61"/>
      <c r="B104" s="144" t="s">
        <v>28</v>
      </c>
      <c r="C104" s="20">
        <v>612</v>
      </c>
      <c r="D104" s="66">
        <v>1</v>
      </c>
      <c r="E104" s="66">
        <v>1</v>
      </c>
      <c r="F104" s="66">
        <v>88</v>
      </c>
      <c r="G104" s="66">
        <v>6</v>
      </c>
      <c r="H104" s="66">
        <v>2</v>
      </c>
      <c r="I104" s="66">
        <v>1</v>
      </c>
      <c r="J104" s="66">
        <v>0</v>
      </c>
      <c r="K104" s="66">
        <v>0</v>
      </c>
      <c r="L104" s="66">
        <v>0</v>
      </c>
      <c r="M104" s="66">
        <v>4</v>
      </c>
      <c r="O104" s="129"/>
    </row>
    <row r="105" spans="1:15" s="92" customFormat="1" ht="12.75" customHeight="1">
      <c r="A105" s="61"/>
      <c r="B105" s="144" t="s">
        <v>29</v>
      </c>
      <c r="C105" s="20">
        <v>8168</v>
      </c>
      <c r="D105" s="66">
        <v>0</v>
      </c>
      <c r="E105" s="66">
        <v>0</v>
      </c>
      <c r="F105" s="66">
        <v>8</v>
      </c>
      <c r="G105" s="66">
        <v>27</v>
      </c>
      <c r="H105" s="66">
        <v>24</v>
      </c>
      <c r="I105" s="66">
        <v>21</v>
      </c>
      <c r="J105" s="66">
        <v>13</v>
      </c>
      <c r="K105" s="66">
        <v>7</v>
      </c>
      <c r="L105" s="66">
        <v>0</v>
      </c>
      <c r="M105" s="66">
        <v>65</v>
      </c>
      <c r="O105" s="129"/>
    </row>
    <row r="106" spans="1:15" s="92" customFormat="1" ht="12.75" customHeight="1">
      <c r="A106" s="61"/>
      <c r="B106" s="144" t="s">
        <v>30</v>
      </c>
      <c r="C106" s="20">
        <v>13450</v>
      </c>
      <c r="D106" s="66">
        <v>0</v>
      </c>
      <c r="E106" s="66">
        <v>0</v>
      </c>
      <c r="F106" s="66">
        <v>13</v>
      </c>
      <c r="G106" s="66">
        <v>32</v>
      </c>
      <c r="H106" s="66">
        <v>23</v>
      </c>
      <c r="I106" s="66">
        <v>18</v>
      </c>
      <c r="J106" s="66">
        <v>9</v>
      </c>
      <c r="K106" s="66">
        <v>5</v>
      </c>
      <c r="L106" s="66">
        <v>0</v>
      </c>
      <c r="M106" s="66">
        <v>55</v>
      </c>
      <c r="O106" s="129"/>
    </row>
    <row r="107" spans="1:15" s="92" customFormat="1" ht="12.75" customHeight="1">
      <c r="A107" s="61"/>
      <c r="B107" s="144" t="s">
        <v>31</v>
      </c>
      <c r="C107" s="20">
        <v>945</v>
      </c>
      <c r="D107" s="66">
        <v>0</v>
      </c>
      <c r="E107" s="66">
        <v>0</v>
      </c>
      <c r="F107" s="66">
        <v>7</v>
      </c>
      <c r="G107" s="66">
        <v>23</v>
      </c>
      <c r="H107" s="66">
        <v>24</v>
      </c>
      <c r="I107" s="66">
        <v>22</v>
      </c>
      <c r="J107" s="66">
        <v>15</v>
      </c>
      <c r="K107" s="66">
        <v>8</v>
      </c>
      <c r="L107" s="66">
        <v>0</v>
      </c>
      <c r="M107" s="66">
        <v>69</v>
      </c>
      <c r="O107" s="129"/>
    </row>
    <row r="108" spans="1:15" s="92" customFormat="1" ht="12.75" customHeight="1">
      <c r="A108" s="61"/>
      <c r="B108" s="144" t="s">
        <v>32</v>
      </c>
      <c r="C108" s="20">
        <v>584</v>
      </c>
      <c r="D108" s="66">
        <v>0</v>
      </c>
      <c r="E108" s="66">
        <v>1</v>
      </c>
      <c r="F108" s="66">
        <v>9</v>
      </c>
      <c r="G108" s="66">
        <v>22</v>
      </c>
      <c r="H108" s="66">
        <v>19</v>
      </c>
      <c r="I108" s="66">
        <v>22</v>
      </c>
      <c r="J108" s="66">
        <v>17</v>
      </c>
      <c r="K108" s="66">
        <v>11</v>
      </c>
      <c r="L108" s="66">
        <v>0</v>
      </c>
      <c r="M108" s="66">
        <v>68</v>
      </c>
      <c r="O108" s="129"/>
    </row>
    <row r="109" spans="1:15" s="92" customFormat="1" ht="12.75" customHeight="1">
      <c r="A109" s="61"/>
      <c r="B109" s="144" t="s">
        <v>33</v>
      </c>
      <c r="C109" s="20">
        <v>101</v>
      </c>
      <c r="D109" s="66">
        <v>1</v>
      </c>
      <c r="E109" s="66">
        <v>0</v>
      </c>
      <c r="F109" s="66">
        <v>35</v>
      </c>
      <c r="G109" s="66">
        <v>20</v>
      </c>
      <c r="H109" s="66">
        <v>15</v>
      </c>
      <c r="I109" s="66">
        <v>15</v>
      </c>
      <c r="J109" s="66">
        <v>10</v>
      </c>
      <c r="K109" s="66">
        <v>5</v>
      </c>
      <c r="L109" s="66">
        <v>0</v>
      </c>
      <c r="M109" s="66">
        <v>45</v>
      </c>
      <c r="O109" s="129"/>
    </row>
    <row r="110" spans="1:15" s="92" customFormat="1" ht="12.75" customHeight="1">
      <c r="A110" s="61"/>
      <c r="B110" s="144" t="s">
        <v>34</v>
      </c>
      <c r="C110" s="20">
        <v>1948</v>
      </c>
      <c r="D110" s="66">
        <v>0</v>
      </c>
      <c r="E110" s="66">
        <v>1</v>
      </c>
      <c r="F110" s="66">
        <v>19</v>
      </c>
      <c r="G110" s="66">
        <v>26</v>
      </c>
      <c r="H110" s="66">
        <v>20</v>
      </c>
      <c r="I110" s="66">
        <v>16</v>
      </c>
      <c r="J110" s="66">
        <v>11</v>
      </c>
      <c r="K110" s="66">
        <v>7</v>
      </c>
      <c r="L110" s="66">
        <v>0</v>
      </c>
      <c r="M110" s="66">
        <v>54</v>
      </c>
      <c r="O110" s="129"/>
    </row>
    <row r="111" spans="1:15" s="92" customFormat="1" ht="12.75" customHeight="1">
      <c r="A111" s="61"/>
      <c r="B111" s="144" t="s">
        <v>35</v>
      </c>
      <c r="C111" s="20">
        <v>3427</v>
      </c>
      <c r="D111" s="66">
        <v>0</v>
      </c>
      <c r="E111" s="66">
        <v>1</v>
      </c>
      <c r="F111" s="66">
        <v>37</v>
      </c>
      <c r="G111" s="66">
        <v>21</v>
      </c>
      <c r="H111" s="66">
        <v>13</v>
      </c>
      <c r="I111" s="66">
        <v>13</v>
      </c>
      <c r="J111" s="66">
        <v>8</v>
      </c>
      <c r="K111" s="66">
        <v>7</v>
      </c>
      <c r="L111" s="66">
        <v>0</v>
      </c>
      <c r="M111" s="66">
        <v>41</v>
      </c>
      <c r="O111" s="129"/>
    </row>
    <row r="112" spans="1:15" s="92" customFormat="1" ht="12.75" customHeight="1">
      <c r="A112" s="61"/>
      <c r="B112" s="144" t="s">
        <v>36</v>
      </c>
      <c r="C112" s="20">
        <v>1604</v>
      </c>
      <c r="D112" s="66">
        <v>0</v>
      </c>
      <c r="E112" s="66">
        <v>0</v>
      </c>
      <c r="F112" s="66">
        <v>14</v>
      </c>
      <c r="G112" s="66">
        <v>28</v>
      </c>
      <c r="H112" s="66">
        <v>24</v>
      </c>
      <c r="I112" s="66">
        <v>18</v>
      </c>
      <c r="J112" s="66">
        <v>10</v>
      </c>
      <c r="K112" s="66">
        <v>6</v>
      </c>
      <c r="L112" s="66">
        <v>0</v>
      </c>
      <c r="M112" s="66">
        <v>58</v>
      </c>
      <c r="O112" s="129"/>
    </row>
    <row r="113" spans="1:15" ht="12.75" customHeight="1">
      <c r="A113" s="61"/>
      <c r="B113" s="149" t="s">
        <v>92</v>
      </c>
      <c r="C113" s="17">
        <v>45103</v>
      </c>
      <c r="D113" s="62">
        <v>0</v>
      </c>
      <c r="E113" s="62">
        <v>0</v>
      </c>
      <c r="F113" s="62">
        <v>18</v>
      </c>
      <c r="G113" s="62">
        <v>31</v>
      </c>
      <c r="H113" s="62">
        <v>22</v>
      </c>
      <c r="I113" s="62">
        <v>16</v>
      </c>
      <c r="J113" s="62">
        <v>8</v>
      </c>
      <c r="K113" s="62">
        <v>4</v>
      </c>
      <c r="L113" s="62">
        <v>0</v>
      </c>
      <c r="M113" s="62">
        <v>50</v>
      </c>
      <c r="O113" s="129"/>
    </row>
    <row r="114" spans="1:15" ht="12.75" customHeight="1">
      <c r="A114" s="61"/>
      <c r="B114" s="72"/>
      <c r="C114" s="72"/>
      <c r="D114" s="72"/>
      <c r="E114" s="72"/>
      <c r="F114" s="72"/>
      <c r="G114" s="72"/>
      <c r="H114" s="72"/>
      <c r="I114" s="72"/>
      <c r="J114" s="72"/>
      <c r="K114" s="72"/>
      <c r="L114" s="72"/>
      <c r="M114" s="72"/>
      <c r="O114" s="129"/>
    </row>
    <row r="115" spans="1:15" ht="12.75" customHeight="1">
      <c r="A115" s="303">
        <v>2010</v>
      </c>
      <c r="B115" s="303"/>
      <c r="C115" s="20"/>
      <c r="D115" s="150"/>
      <c r="E115" s="150"/>
      <c r="F115" s="150"/>
      <c r="G115" s="150"/>
      <c r="H115" s="150"/>
      <c r="I115" s="150"/>
      <c r="J115" s="150"/>
      <c r="K115" s="150"/>
      <c r="L115" s="150"/>
      <c r="M115" s="150"/>
      <c r="O115" s="129"/>
    </row>
    <row r="116" spans="1:15" ht="12.75" customHeight="1">
      <c r="A116" s="139" t="s">
        <v>627</v>
      </c>
      <c r="B116" s="69"/>
      <c r="C116" s="20"/>
      <c r="D116" s="150"/>
      <c r="E116" s="150"/>
      <c r="F116" s="150"/>
      <c r="G116" s="150"/>
      <c r="H116" s="150"/>
      <c r="I116" s="150"/>
      <c r="J116" s="150"/>
      <c r="K116" s="150"/>
      <c r="L116" s="150"/>
      <c r="M116" s="150"/>
      <c r="O116" s="129"/>
    </row>
    <row r="117" spans="1:15" ht="12.75" customHeight="1">
      <c r="A117" s="61"/>
      <c r="B117" s="61" t="s">
        <v>19</v>
      </c>
      <c r="C117" s="17">
        <v>427311</v>
      </c>
      <c r="D117" s="62">
        <v>0</v>
      </c>
      <c r="E117" s="62">
        <v>0</v>
      </c>
      <c r="F117" s="62">
        <v>0</v>
      </c>
      <c r="G117" s="62">
        <v>3</v>
      </c>
      <c r="H117" s="62">
        <v>12</v>
      </c>
      <c r="I117" s="62">
        <v>28</v>
      </c>
      <c r="J117" s="62">
        <v>31</v>
      </c>
      <c r="K117" s="62">
        <v>25</v>
      </c>
      <c r="L117" s="62" t="s">
        <v>61</v>
      </c>
      <c r="M117" s="62">
        <v>97</v>
      </c>
      <c r="O117" s="129"/>
    </row>
    <row r="118" spans="1:15" ht="12.75" customHeight="1">
      <c r="A118" s="61"/>
      <c r="B118" s="61" t="s">
        <v>20</v>
      </c>
      <c r="C118" s="17">
        <v>122535</v>
      </c>
      <c r="D118" s="62">
        <v>0</v>
      </c>
      <c r="E118" s="62">
        <v>0</v>
      </c>
      <c r="F118" s="62">
        <v>8</v>
      </c>
      <c r="G118" s="62">
        <v>28</v>
      </c>
      <c r="H118" s="62">
        <v>29</v>
      </c>
      <c r="I118" s="62">
        <v>22</v>
      </c>
      <c r="J118" s="62">
        <v>9</v>
      </c>
      <c r="K118" s="62">
        <v>4</v>
      </c>
      <c r="L118" s="62">
        <v>0</v>
      </c>
      <c r="M118" s="62">
        <v>64</v>
      </c>
      <c r="O118" s="129"/>
    </row>
    <row r="119" spans="1:15" ht="12.75" customHeight="1">
      <c r="A119" s="61"/>
      <c r="B119" s="73" t="s">
        <v>21</v>
      </c>
      <c r="C119" s="20">
        <v>112493</v>
      </c>
      <c r="D119" s="66">
        <v>0</v>
      </c>
      <c r="E119" s="66">
        <v>0</v>
      </c>
      <c r="F119" s="66">
        <v>4</v>
      </c>
      <c r="G119" s="66">
        <v>28</v>
      </c>
      <c r="H119" s="66">
        <v>31</v>
      </c>
      <c r="I119" s="66">
        <v>23</v>
      </c>
      <c r="J119" s="66">
        <v>10</v>
      </c>
      <c r="K119" s="66">
        <v>4</v>
      </c>
      <c r="L119" s="66">
        <v>0</v>
      </c>
      <c r="M119" s="66">
        <v>67</v>
      </c>
      <c r="O119" s="129"/>
    </row>
    <row r="120" spans="1:15" ht="12.75" customHeight="1">
      <c r="A120" s="61"/>
      <c r="B120" s="74" t="s">
        <v>22</v>
      </c>
      <c r="C120" s="20">
        <v>74927</v>
      </c>
      <c r="D120" s="66">
        <v>0</v>
      </c>
      <c r="E120" s="66">
        <v>0</v>
      </c>
      <c r="F120" s="66">
        <v>2</v>
      </c>
      <c r="G120" s="66">
        <v>26</v>
      </c>
      <c r="H120" s="66">
        <v>34</v>
      </c>
      <c r="I120" s="66">
        <v>26</v>
      </c>
      <c r="J120" s="66">
        <v>10</v>
      </c>
      <c r="K120" s="66">
        <v>3</v>
      </c>
      <c r="L120" s="66">
        <v>0</v>
      </c>
      <c r="M120" s="66">
        <v>73</v>
      </c>
      <c r="O120" s="129"/>
    </row>
    <row r="121" spans="1:15" ht="12.75" customHeight="1">
      <c r="A121" s="61"/>
      <c r="B121" s="74" t="s">
        <v>23</v>
      </c>
      <c r="C121" s="20">
        <v>37566</v>
      </c>
      <c r="D121" s="66">
        <v>0</v>
      </c>
      <c r="E121" s="66">
        <v>0</v>
      </c>
      <c r="F121" s="66">
        <v>9</v>
      </c>
      <c r="G121" s="66">
        <v>34</v>
      </c>
      <c r="H121" s="66">
        <v>25</v>
      </c>
      <c r="I121" s="66">
        <v>18</v>
      </c>
      <c r="J121" s="66">
        <v>9</v>
      </c>
      <c r="K121" s="66">
        <v>5</v>
      </c>
      <c r="L121" s="66">
        <v>0</v>
      </c>
      <c r="M121" s="66">
        <v>57</v>
      </c>
      <c r="O121" s="129"/>
    </row>
    <row r="122" spans="1:15" ht="12.75" customHeight="1">
      <c r="A122" s="61"/>
      <c r="B122" s="73" t="s">
        <v>24</v>
      </c>
      <c r="C122" s="20">
        <v>10042</v>
      </c>
      <c r="D122" s="66">
        <v>0</v>
      </c>
      <c r="E122" s="66">
        <v>1</v>
      </c>
      <c r="F122" s="66">
        <v>50</v>
      </c>
      <c r="G122" s="66">
        <v>24</v>
      </c>
      <c r="H122" s="66">
        <v>11</v>
      </c>
      <c r="I122" s="66">
        <v>8</v>
      </c>
      <c r="J122" s="66">
        <v>4</v>
      </c>
      <c r="K122" s="66">
        <v>2</v>
      </c>
      <c r="L122" s="66" t="s">
        <v>61</v>
      </c>
      <c r="M122" s="66">
        <v>26</v>
      </c>
      <c r="O122" s="129"/>
    </row>
    <row r="123" spans="1:15" ht="12.75" customHeight="1">
      <c r="A123" s="61"/>
      <c r="B123" s="72" t="s">
        <v>71</v>
      </c>
      <c r="C123" s="20">
        <v>2491</v>
      </c>
      <c r="D123" s="66">
        <v>3</v>
      </c>
      <c r="E123" s="66">
        <v>6</v>
      </c>
      <c r="F123" s="66">
        <v>15</v>
      </c>
      <c r="G123" s="66">
        <v>20</v>
      </c>
      <c r="H123" s="66">
        <v>18</v>
      </c>
      <c r="I123" s="66">
        <v>19</v>
      </c>
      <c r="J123" s="66">
        <v>12</v>
      </c>
      <c r="K123" s="66">
        <v>6</v>
      </c>
      <c r="L123" s="66" t="s">
        <v>61</v>
      </c>
      <c r="M123" s="66">
        <v>55</v>
      </c>
      <c r="O123" s="129"/>
    </row>
    <row r="124" spans="1:15" ht="12.75" customHeight="1">
      <c r="A124" s="61"/>
      <c r="B124" s="61" t="s">
        <v>18</v>
      </c>
      <c r="C124" s="17">
        <v>552337</v>
      </c>
      <c r="D124" s="62">
        <v>0</v>
      </c>
      <c r="E124" s="62">
        <v>0</v>
      </c>
      <c r="F124" s="62">
        <v>2</v>
      </c>
      <c r="G124" s="62">
        <v>9</v>
      </c>
      <c r="H124" s="62">
        <v>16</v>
      </c>
      <c r="I124" s="62">
        <v>26</v>
      </c>
      <c r="J124" s="62">
        <v>26</v>
      </c>
      <c r="K124" s="62">
        <v>20</v>
      </c>
      <c r="L124" s="62">
        <v>0</v>
      </c>
      <c r="M124" s="62">
        <v>89</v>
      </c>
      <c r="O124" s="129"/>
    </row>
    <row r="125" spans="1:33" s="132" customFormat="1" ht="12.75" customHeight="1">
      <c r="A125" s="61"/>
      <c r="B125" s="72"/>
      <c r="C125" s="20"/>
      <c r="D125" s="66"/>
      <c r="E125" s="66"/>
      <c r="F125" s="66"/>
      <c r="G125" s="66"/>
      <c r="H125" s="66"/>
      <c r="I125" s="66"/>
      <c r="J125" s="66"/>
      <c r="K125" s="66"/>
      <c r="L125" s="66"/>
      <c r="M125" s="66"/>
      <c r="O125" s="133"/>
      <c r="AB125" s="134"/>
      <c r="AC125" s="134"/>
      <c r="AD125" s="134"/>
      <c r="AE125" s="134"/>
      <c r="AF125" s="134"/>
      <c r="AG125" s="134"/>
    </row>
    <row r="126" spans="1:15" ht="12.75" customHeight="1">
      <c r="A126" s="142" t="s">
        <v>91</v>
      </c>
      <c r="B126" s="72"/>
      <c r="C126" s="20"/>
      <c r="D126" s="66"/>
      <c r="E126" s="66"/>
      <c r="F126" s="66"/>
      <c r="G126" s="66"/>
      <c r="H126" s="66"/>
      <c r="I126" s="66"/>
      <c r="J126" s="66"/>
      <c r="K126" s="66"/>
      <c r="L126" s="66"/>
      <c r="M126" s="66"/>
      <c r="O126" s="137"/>
    </row>
    <row r="127" spans="1:15" ht="12.75" customHeight="1">
      <c r="A127" s="61"/>
      <c r="B127" s="144" t="s">
        <v>25</v>
      </c>
      <c r="C127" s="20">
        <v>3013</v>
      </c>
      <c r="D127" s="66" t="s">
        <v>61</v>
      </c>
      <c r="E127" s="66">
        <v>0</v>
      </c>
      <c r="F127" s="66">
        <v>11</v>
      </c>
      <c r="G127" s="66">
        <v>38</v>
      </c>
      <c r="H127" s="66">
        <v>27</v>
      </c>
      <c r="I127" s="66">
        <v>16</v>
      </c>
      <c r="J127" s="66">
        <v>6</v>
      </c>
      <c r="K127" s="66">
        <v>2</v>
      </c>
      <c r="L127" s="66">
        <v>0</v>
      </c>
      <c r="M127" s="66">
        <v>51</v>
      </c>
      <c r="O127" s="137"/>
    </row>
    <row r="128" spans="1:13" ht="12.75" customHeight="1">
      <c r="A128" s="61"/>
      <c r="B128" s="144" t="s">
        <v>26</v>
      </c>
      <c r="C128" s="20">
        <v>10025</v>
      </c>
      <c r="D128" s="66">
        <v>0</v>
      </c>
      <c r="E128" s="66">
        <v>0</v>
      </c>
      <c r="F128" s="66">
        <v>16</v>
      </c>
      <c r="G128" s="66">
        <v>44</v>
      </c>
      <c r="H128" s="66">
        <v>24</v>
      </c>
      <c r="I128" s="66">
        <v>11</v>
      </c>
      <c r="J128" s="66">
        <v>3</v>
      </c>
      <c r="K128" s="66">
        <v>1</v>
      </c>
      <c r="L128" s="66" t="s">
        <v>61</v>
      </c>
      <c r="M128" s="66">
        <v>39</v>
      </c>
    </row>
    <row r="129" spans="1:13" ht="12.75" customHeight="1">
      <c r="A129" s="61"/>
      <c r="B129" s="144" t="s">
        <v>27</v>
      </c>
      <c r="C129" s="20">
        <v>1543</v>
      </c>
      <c r="D129" s="66">
        <v>0</v>
      </c>
      <c r="E129" s="66">
        <v>1</v>
      </c>
      <c r="F129" s="66">
        <v>82</v>
      </c>
      <c r="G129" s="66">
        <v>12</v>
      </c>
      <c r="H129" s="66">
        <v>3</v>
      </c>
      <c r="I129" s="66">
        <v>2</v>
      </c>
      <c r="J129" s="66">
        <v>1</v>
      </c>
      <c r="K129" s="66">
        <v>0</v>
      </c>
      <c r="L129" s="66">
        <v>0</v>
      </c>
      <c r="M129" s="66">
        <v>6</v>
      </c>
    </row>
    <row r="130" spans="1:13" ht="12.75" customHeight="1">
      <c r="A130" s="61"/>
      <c r="B130" s="144" t="s">
        <v>28</v>
      </c>
      <c r="C130" s="20">
        <v>679</v>
      </c>
      <c r="D130" s="66">
        <v>0</v>
      </c>
      <c r="E130" s="66">
        <v>2</v>
      </c>
      <c r="F130" s="66">
        <v>90</v>
      </c>
      <c r="G130" s="66">
        <v>5</v>
      </c>
      <c r="H130" s="66">
        <v>1</v>
      </c>
      <c r="I130" s="66">
        <v>1</v>
      </c>
      <c r="J130" s="66" t="s">
        <v>61</v>
      </c>
      <c r="K130" s="66" t="s">
        <v>61</v>
      </c>
      <c r="L130" s="66">
        <v>0</v>
      </c>
      <c r="M130" s="66">
        <v>3</v>
      </c>
    </row>
    <row r="131" spans="1:33" s="132" customFormat="1" ht="12.75" customHeight="1">
      <c r="A131" s="61"/>
      <c r="B131" s="144" t="s">
        <v>29</v>
      </c>
      <c r="C131" s="20">
        <v>8571</v>
      </c>
      <c r="D131" s="66">
        <v>0</v>
      </c>
      <c r="E131" s="66">
        <v>0</v>
      </c>
      <c r="F131" s="66">
        <v>7</v>
      </c>
      <c r="G131" s="66">
        <v>28</v>
      </c>
      <c r="H131" s="66">
        <v>25</v>
      </c>
      <c r="I131" s="66">
        <v>21</v>
      </c>
      <c r="J131" s="66">
        <v>12</v>
      </c>
      <c r="K131" s="66">
        <v>7</v>
      </c>
      <c r="L131" s="66" t="s">
        <v>61</v>
      </c>
      <c r="M131" s="66">
        <v>65</v>
      </c>
      <c r="O131" s="134"/>
      <c r="AB131" s="134"/>
      <c r="AC131" s="134"/>
      <c r="AD131" s="134"/>
      <c r="AE131" s="134"/>
      <c r="AF131" s="134"/>
      <c r="AG131" s="134"/>
    </row>
    <row r="132" spans="1:13" ht="12.75" customHeight="1">
      <c r="A132" s="61"/>
      <c r="B132" s="144" t="s">
        <v>30</v>
      </c>
      <c r="C132" s="20">
        <v>14429</v>
      </c>
      <c r="D132" s="66">
        <v>0</v>
      </c>
      <c r="E132" s="66">
        <v>0</v>
      </c>
      <c r="F132" s="66">
        <v>12</v>
      </c>
      <c r="G132" s="66">
        <v>33</v>
      </c>
      <c r="H132" s="66">
        <v>22</v>
      </c>
      <c r="I132" s="66">
        <v>18</v>
      </c>
      <c r="J132" s="66">
        <v>10</v>
      </c>
      <c r="K132" s="66">
        <v>4</v>
      </c>
      <c r="L132" s="66" t="s">
        <v>61</v>
      </c>
      <c r="M132" s="66">
        <v>54</v>
      </c>
    </row>
    <row r="133" spans="1:13" ht="12.75" customHeight="1">
      <c r="A133" s="61"/>
      <c r="B133" s="144" t="s">
        <v>31</v>
      </c>
      <c r="C133" s="20">
        <v>1047</v>
      </c>
      <c r="D133" s="66" t="s">
        <v>61</v>
      </c>
      <c r="E133" s="66" t="s">
        <v>61</v>
      </c>
      <c r="F133" s="66">
        <v>6</v>
      </c>
      <c r="G133" s="66">
        <v>22</v>
      </c>
      <c r="H133" s="66">
        <v>24</v>
      </c>
      <c r="I133" s="66">
        <v>22</v>
      </c>
      <c r="J133" s="66">
        <v>17</v>
      </c>
      <c r="K133" s="66">
        <v>9</v>
      </c>
      <c r="L133" s="66">
        <v>0</v>
      </c>
      <c r="M133" s="66">
        <v>71</v>
      </c>
    </row>
    <row r="134" spans="1:13" ht="12.75" customHeight="1">
      <c r="A134" s="61"/>
      <c r="B134" s="144" t="s">
        <v>32</v>
      </c>
      <c r="C134" s="20">
        <v>599</v>
      </c>
      <c r="D134" s="66">
        <v>0</v>
      </c>
      <c r="E134" s="66">
        <v>1</v>
      </c>
      <c r="F134" s="66">
        <v>9</v>
      </c>
      <c r="G134" s="66">
        <v>21</v>
      </c>
      <c r="H134" s="66">
        <v>20</v>
      </c>
      <c r="I134" s="66">
        <v>23</v>
      </c>
      <c r="J134" s="66">
        <v>16</v>
      </c>
      <c r="K134" s="66">
        <v>11</v>
      </c>
      <c r="L134" s="66">
        <v>0</v>
      </c>
      <c r="M134" s="66">
        <v>70</v>
      </c>
    </row>
    <row r="135" spans="1:13" ht="12.75" customHeight="1">
      <c r="A135" s="61"/>
      <c r="B135" s="144" t="s">
        <v>33</v>
      </c>
      <c r="C135" s="20">
        <v>79</v>
      </c>
      <c r="D135" s="66">
        <v>0</v>
      </c>
      <c r="E135" s="66" t="s">
        <v>61</v>
      </c>
      <c r="F135" s="66">
        <v>28</v>
      </c>
      <c r="G135" s="66">
        <v>33</v>
      </c>
      <c r="H135" s="66">
        <v>11</v>
      </c>
      <c r="I135" s="66">
        <v>19</v>
      </c>
      <c r="J135" s="66" t="s">
        <v>61</v>
      </c>
      <c r="K135" s="66" t="s">
        <v>61</v>
      </c>
      <c r="L135" s="66">
        <v>0</v>
      </c>
      <c r="M135" s="66">
        <v>37</v>
      </c>
    </row>
    <row r="136" spans="1:33" s="132" customFormat="1" ht="12.75" customHeight="1">
      <c r="A136" s="61"/>
      <c r="B136" s="144" t="s">
        <v>34</v>
      </c>
      <c r="C136" s="20">
        <v>2040</v>
      </c>
      <c r="D136" s="66">
        <v>0</v>
      </c>
      <c r="E136" s="66">
        <v>1</v>
      </c>
      <c r="F136" s="66">
        <v>18</v>
      </c>
      <c r="G136" s="66">
        <v>27</v>
      </c>
      <c r="H136" s="66">
        <v>18</v>
      </c>
      <c r="I136" s="66">
        <v>19</v>
      </c>
      <c r="J136" s="66">
        <v>12</v>
      </c>
      <c r="K136" s="66">
        <v>6</v>
      </c>
      <c r="L136" s="66">
        <v>0</v>
      </c>
      <c r="M136" s="66">
        <v>55</v>
      </c>
      <c r="O136" s="134"/>
      <c r="AB136" s="134"/>
      <c r="AC136" s="134"/>
      <c r="AD136" s="134"/>
      <c r="AE136" s="134"/>
      <c r="AF136" s="134"/>
      <c r="AG136" s="134"/>
    </row>
    <row r="137" spans="1:13" ht="12.75" customHeight="1">
      <c r="A137" s="61"/>
      <c r="B137" s="144" t="s">
        <v>35</v>
      </c>
      <c r="C137" s="20">
        <v>3702</v>
      </c>
      <c r="D137" s="66">
        <v>0</v>
      </c>
      <c r="E137" s="66">
        <v>0</v>
      </c>
      <c r="F137" s="66">
        <v>37</v>
      </c>
      <c r="G137" s="66">
        <v>22</v>
      </c>
      <c r="H137" s="66">
        <v>13</v>
      </c>
      <c r="I137" s="66">
        <v>12</v>
      </c>
      <c r="J137" s="66">
        <v>8</v>
      </c>
      <c r="K137" s="66">
        <v>7</v>
      </c>
      <c r="L137" s="66" t="s">
        <v>61</v>
      </c>
      <c r="M137" s="66">
        <v>41</v>
      </c>
    </row>
    <row r="138" spans="1:13" ht="12.75" customHeight="1">
      <c r="A138" s="61"/>
      <c r="B138" s="144" t="s">
        <v>36</v>
      </c>
      <c r="C138" s="20">
        <v>1881</v>
      </c>
      <c r="D138" s="66">
        <v>0</v>
      </c>
      <c r="E138" s="66">
        <v>0</v>
      </c>
      <c r="F138" s="66">
        <v>12</v>
      </c>
      <c r="G138" s="66">
        <v>29</v>
      </c>
      <c r="H138" s="66">
        <v>24</v>
      </c>
      <c r="I138" s="66">
        <v>20</v>
      </c>
      <c r="J138" s="66">
        <v>9</v>
      </c>
      <c r="K138" s="66">
        <v>5</v>
      </c>
      <c r="L138" s="66">
        <v>0</v>
      </c>
      <c r="M138" s="66">
        <v>58</v>
      </c>
    </row>
    <row r="139" spans="1:13" ht="12.75" customHeight="1">
      <c r="A139" s="61"/>
      <c r="B139" s="149" t="s">
        <v>92</v>
      </c>
      <c r="C139" s="17">
        <v>47608</v>
      </c>
      <c r="D139" s="62">
        <v>0</v>
      </c>
      <c r="E139" s="62">
        <v>0</v>
      </c>
      <c r="F139" s="62">
        <v>17</v>
      </c>
      <c r="G139" s="62">
        <v>32</v>
      </c>
      <c r="H139" s="62">
        <v>22</v>
      </c>
      <c r="I139" s="62">
        <v>16</v>
      </c>
      <c r="J139" s="62">
        <v>8</v>
      </c>
      <c r="K139" s="62">
        <v>4</v>
      </c>
      <c r="L139" s="62">
        <v>0</v>
      </c>
      <c r="M139" s="62">
        <v>50</v>
      </c>
    </row>
    <row r="140" spans="1:13" ht="12.75" customHeight="1">
      <c r="A140" s="61"/>
      <c r="B140" s="72"/>
      <c r="C140" s="20"/>
      <c r="D140" s="66"/>
      <c r="E140" s="66"/>
      <c r="F140" s="66"/>
      <c r="G140" s="66"/>
      <c r="H140" s="66"/>
      <c r="I140" s="66"/>
      <c r="J140" s="66"/>
      <c r="K140" s="66"/>
      <c r="L140" s="66"/>
      <c r="M140" s="66"/>
    </row>
    <row r="141" spans="1:13" ht="12.75" customHeight="1">
      <c r="A141" s="303">
        <v>2011</v>
      </c>
      <c r="B141" s="303"/>
      <c r="C141" s="20"/>
      <c r="D141" s="150"/>
      <c r="E141" s="150"/>
      <c r="F141" s="150"/>
      <c r="G141" s="150"/>
      <c r="H141" s="150"/>
      <c r="I141" s="150"/>
      <c r="J141" s="150"/>
      <c r="K141" s="150"/>
      <c r="L141" s="150"/>
      <c r="M141" s="150"/>
    </row>
    <row r="142" spans="1:13" ht="12.75" customHeight="1">
      <c r="A142" s="139" t="s">
        <v>627</v>
      </c>
      <c r="B142" s="69"/>
      <c r="C142" s="20"/>
      <c r="D142" s="150"/>
      <c r="E142" s="150"/>
      <c r="F142" s="150"/>
      <c r="G142" s="150"/>
      <c r="H142" s="150"/>
      <c r="I142" s="150"/>
      <c r="J142" s="150"/>
      <c r="K142" s="150"/>
      <c r="L142" s="150"/>
      <c r="M142" s="150"/>
    </row>
    <row r="143" spans="1:33" s="132" customFormat="1" ht="12.75" customHeight="1">
      <c r="A143" s="61"/>
      <c r="B143" s="61" t="s">
        <v>19</v>
      </c>
      <c r="C143" s="17">
        <v>442221</v>
      </c>
      <c r="D143" s="62">
        <v>0</v>
      </c>
      <c r="E143" s="62">
        <v>0</v>
      </c>
      <c r="F143" s="62">
        <v>0</v>
      </c>
      <c r="G143" s="62">
        <v>3</v>
      </c>
      <c r="H143" s="62">
        <v>12</v>
      </c>
      <c r="I143" s="62">
        <v>28</v>
      </c>
      <c r="J143" s="62">
        <v>32</v>
      </c>
      <c r="K143" s="62">
        <v>25</v>
      </c>
      <c r="L143" s="62">
        <v>0</v>
      </c>
      <c r="M143" s="62">
        <v>97</v>
      </c>
      <c r="O143" s="134"/>
      <c r="AB143" s="134"/>
      <c r="AC143" s="134"/>
      <c r="AD143" s="134"/>
      <c r="AE143" s="134"/>
      <c r="AF143" s="134"/>
      <c r="AG143" s="134"/>
    </row>
    <row r="144" spans="1:33" s="132" customFormat="1" ht="12.75" customHeight="1">
      <c r="A144" s="61"/>
      <c r="B144" s="61" t="s">
        <v>20</v>
      </c>
      <c r="C144" s="17">
        <v>122443</v>
      </c>
      <c r="D144" s="62">
        <v>0</v>
      </c>
      <c r="E144" s="62">
        <v>0</v>
      </c>
      <c r="F144" s="62">
        <v>8</v>
      </c>
      <c r="G144" s="62">
        <v>28</v>
      </c>
      <c r="H144" s="62">
        <v>29</v>
      </c>
      <c r="I144" s="62">
        <v>22</v>
      </c>
      <c r="J144" s="62">
        <v>9</v>
      </c>
      <c r="K144" s="62">
        <v>4</v>
      </c>
      <c r="L144" s="62">
        <v>0</v>
      </c>
      <c r="M144" s="62">
        <v>64</v>
      </c>
      <c r="O144" s="134"/>
      <c r="AB144" s="134"/>
      <c r="AC144" s="134"/>
      <c r="AD144" s="134"/>
      <c r="AE144" s="134"/>
      <c r="AF144" s="134"/>
      <c r="AG144" s="134"/>
    </row>
    <row r="145" spans="1:13" ht="12.75" customHeight="1">
      <c r="A145" s="61"/>
      <c r="B145" s="73" t="s">
        <v>21</v>
      </c>
      <c r="C145" s="20">
        <v>111908</v>
      </c>
      <c r="D145" s="66">
        <v>0</v>
      </c>
      <c r="E145" s="66">
        <v>0</v>
      </c>
      <c r="F145" s="66">
        <v>4</v>
      </c>
      <c r="G145" s="66">
        <v>28</v>
      </c>
      <c r="H145" s="66">
        <v>31</v>
      </c>
      <c r="I145" s="66">
        <v>24</v>
      </c>
      <c r="J145" s="66">
        <v>10</v>
      </c>
      <c r="K145" s="66">
        <v>4</v>
      </c>
      <c r="L145" s="66">
        <v>0</v>
      </c>
      <c r="M145" s="66">
        <v>68</v>
      </c>
    </row>
    <row r="146" spans="1:13" ht="12.75" customHeight="1">
      <c r="A146" s="61"/>
      <c r="B146" s="74" t="s">
        <v>22</v>
      </c>
      <c r="C146" s="20">
        <v>73576</v>
      </c>
      <c r="D146" s="66">
        <v>0</v>
      </c>
      <c r="E146" s="66">
        <v>0</v>
      </c>
      <c r="F146" s="66">
        <v>2</v>
      </c>
      <c r="G146" s="66">
        <v>26</v>
      </c>
      <c r="H146" s="66">
        <v>34</v>
      </c>
      <c r="I146" s="66">
        <v>26</v>
      </c>
      <c r="J146" s="66">
        <v>10</v>
      </c>
      <c r="K146" s="66">
        <v>3</v>
      </c>
      <c r="L146" s="66" t="s">
        <v>61</v>
      </c>
      <c r="M146" s="66">
        <v>73</v>
      </c>
    </row>
    <row r="147" spans="1:13" ht="12.75" customHeight="1">
      <c r="A147" s="128"/>
      <c r="B147" s="141" t="s">
        <v>23</v>
      </c>
      <c r="C147" s="135">
        <v>38332</v>
      </c>
      <c r="D147" s="136">
        <v>0</v>
      </c>
      <c r="E147" s="136">
        <v>0</v>
      </c>
      <c r="F147" s="136">
        <v>8</v>
      </c>
      <c r="G147" s="136">
        <v>34</v>
      </c>
      <c r="H147" s="136">
        <v>25</v>
      </c>
      <c r="I147" s="136">
        <v>19</v>
      </c>
      <c r="J147" s="136">
        <v>9</v>
      </c>
      <c r="K147" s="136">
        <v>5</v>
      </c>
      <c r="L147" s="136" t="s">
        <v>61</v>
      </c>
      <c r="M147" s="136">
        <v>58</v>
      </c>
    </row>
    <row r="148" spans="1:13" ht="12.75" customHeight="1">
      <c r="A148" s="128"/>
      <c r="B148" s="140" t="s">
        <v>24</v>
      </c>
      <c r="C148" s="135">
        <v>10535</v>
      </c>
      <c r="D148" s="136">
        <v>0</v>
      </c>
      <c r="E148" s="136">
        <v>1</v>
      </c>
      <c r="F148" s="136">
        <v>48</v>
      </c>
      <c r="G148" s="136">
        <v>25</v>
      </c>
      <c r="H148" s="136">
        <v>11</v>
      </c>
      <c r="I148" s="136">
        <v>8</v>
      </c>
      <c r="J148" s="136">
        <v>4</v>
      </c>
      <c r="K148" s="136">
        <v>2</v>
      </c>
      <c r="L148" s="136">
        <v>0</v>
      </c>
      <c r="M148" s="136">
        <v>26</v>
      </c>
    </row>
    <row r="149" spans="1:13" ht="12.75" customHeight="1">
      <c r="A149" s="128"/>
      <c r="B149" s="72" t="s">
        <v>71</v>
      </c>
      <c r="C149" s="135">
        <v>2573</v>
      </c>
      <c r="D149" s="136">
        <v>3</v>
      </c>
      <c r="E149" s="136">
        <v>6</v>
      </c>
      <c r="F149" s="136">
        <v>15</v>
      </c>
      <c r="G149" s="136">
        <v>20</v>
      </c>
      <c r="H149" s="136">
        <v>17</v>
      </c>
      <c r="I149" s="136">
        <v>19</v>
      </c>
      <c r="J149" s="136">
        <v>13</v>
      </c>
      <c r="K149" s="136">
        <v>6</v>
      </c>
      <c r="L149" s="136">
        <v>0</v>
      </c>
      <c r="M149" s="136">
        <v>56</v>
      </c>
    </row>
    <row r="150" spans="1:33" s="132" customFormat="1" ht="12.75" customHeight="1">
      <c r="A150" s="61"/>
      <c r="B150" s="61" t="s">
        <v>18</v>
      </c>
      <c r="C150" s="130">
        <v>567237</v>
      </c>
      <c r="D150" s="131">
        <v>0</v>
      </c>
      <c r="E150" s="131">
        <v>0</v>
      </c>
      <c r="F150" s="131">
        <v>2</v>
      </c>
      <c r="G150" s="131">
        <v>8</v>
      </c>
      <c r="H150" s="131">
        <v>16</v>
      </c>
      <c r="I150" s="131">
        <v>27</v>
      </c>
      <c r="J150" s="131">
        <v>27</v>
      </c>
      <c r="K150" s="131">
        <v>20</v>
      </c>
      <c r="L150" s="131">
        <v>0</v>
      </c>
      <c r="M150" s="131">
        <v>90</v>
      </c>
      <c r="O150" s="134"/>
      <c r="AB150" s="134"/>
      <c r="AC150" s="134"/>
      <c r="AD150" s="134"/>
      <c r="AE150" s="134"/>
      <c r="AF150" s="134"/>
      <c r="AG150" s="134"/>
    </row>
    <row r="151" spans="1:13" ht="12.75" customHeight="1">
      <c r="A151" s="61"/>
      <c r="B151" s="72"/>
      <c r="C151" s="20"/>
      <c r="D151" s="66"/>
      <c r="E151" s="66"/>
      <c r="F151" s="66"/>
      <c r="G151" s="66"/>
      <c r="H151" s="66"/>
      <c r="I151" s="66"/>
      <c r="J151" s="66"/>
      <c r="K151" s="66"/>
      <c r="L151" s="66"/>
      <c r="M151" s="66"/>
    </row>
    <row r="152" spans="1:13" ht="12.75" customHeight="1">
      <c r="A152" s="142" t="s">
        <v>91</v>
      </c>
      <c r="B152" s="72"/>
      <c r="C152" s="20"/>
      <c r="D152" s="66"/>
      <c r="E152" s="66"/>
      <c r="F152" s="66"/>
      <c r="G152" s="66"/>
      <c r="H152" s="66"/>
      <c r="I152" s="66"/>
      <c r="J152" s="66"/>
      <c r="K152" s="66"/>
      <c r="L152" s="66"/>
      <c r="M152" s="66"/>
    </row>
    <row r="153" spans="1:13" ht="12.75" customHeight="1">
      <c r="A153" s="61"/>
      <c r="B153" s="143" t="s">
        <v>25</v>
      </c>
      <c r="C153" s="20">
        <v>3032</v>
      </c>
      <c r="D153" s="66">
        <v>0</v>
      </c>
      <c r="E153" s="66" t="s">
        <v>61</v>
      </c>
      <c r="F153" s="66">
        <v>10</v>
      </c>
      <c r="G153" s="66">
        <v>39</v>
      </c>
      <c r="H153" s="66">
        <v>28</v>
      </c>
      <c r="I153" s="66">
        <v>15</v>
      </c>
      <c r="J153" s="66">
        <v>5</v>
      </c>
      <c r="K153" s="136">
        <v>2</v>
      </c>
      <c r="L153" s="136" t="s">
        <v>61</v>
      </c>
      <c r="M153" s="136">
        <v>50</v>
      </c>
    </row>
    <row r="154" spans="1:13" ht="12.75" customHeight="1">
      <c r="A154" s="61"/>
      <c r="B154" s="143" t="s">
        <v>26</v>
      </c>
      <c r="C154" s="20">
        <v>9736</v>
      </c>
      <c r="D154" s="66">
        <v>0</v>
      </c>
      <c r="E154" s="66">
        <v>0</v>
      </c>
      <c r="F154" s="66">
        <v>15</v>
      </c>
      <c r="G154" s="66">
        <v>45</v>
      </c>
      <c r="H154" s="66">
        <v>24</v>
      </c>
      <c r="I154" s="66">
        <v>11</v>
      </c>
      <c r="J154" s="66">
        <v>3</v>
      </c>
      <c r="K154" s="136">
        <v>1</v>
      </c>
      <c r="L154" s="136">
        <v>0</v>
      </c>
      <c r="M154" s="136">
        <v>40</v>
      </c>
    </row>
    <row r="155" spans="1:13" ht="12.75" customHeight="1">
      <c r="A155" s="61"/>
      <c r="B155" s="143" t="s">
        <v>27</v>
      </c>
      <c r="C155" s="20">
        <v>1615</v>
      </c>
      <c r="D155" s="66" t="s">
        <v>61</v>
      </c>
      <c r="E155" s="66">
        <v>1</v>
      </c>
      <c r="F155" s="66">
        <v>81</v>
      </c>
      <c r="G155" s="66">
        <v>12</v>
      </c>
      <c r="H155" s="66">
        <v>3</v>
      </c>
      <c r="I155" s="66">
        <v>2</v>
      </c>
      <c r="J155" s="66">
        <v>0</v>
      </c>
      <c r="K155" s="136">
        <v>0</v>
      </c>
      <c r="L155" s="136">
        <v>0</v>
      </c>
      <c r="M155" s="136">
        <v>5</v>
      </c>
    </row>
    <row r="156" spans="1:13" ht="12.75" customHeight="1">
      <c r="A156" s="61"/>
      <c r="B156" s="143" t="s">
        <v>28</v>
      </c>
      <c r="C156" s="20">
        <v>741</v>
      </c>
      <c r="D156" s="66" t="s">
        <v>61</v>
      </c>
      <c r="E156" s="66">
        <v>2</v>
      </c>
      <c r="F156" s="66">
        <v>87</v>
      </c>
      <c r="G156" s="66">
        <v>8</v>
      </c>
      <c r="H156" s="66">
        <v>1</v>
      </c>
      <c r="I156" s="66">
        <v>1</v>
      </c>
      <c r="J156" s="66">
        <v>1</v>
      </c>
      <c r="K156" s="136">
        <v>0</v>
      </c>
      <c r="L156" s="136">
        <v>0</v>
      </c>
      <c r="M156" s="136">
        <v>4</v>
      </c>
    </row>
    <row r="157" spans="1:13" ht="12.75" customHeight="1">
      <c r="A157" s="61"/>
      <c r="B157" s="143" t="s">
        <v>29</v>
      </c>
      <c r="C157" s="20">
        <v>8824</v>
      </c>
      <c r="D157" s="66">
        <v>0</v>
      </c>
      <c r="E157" s="66">
        <v>0</v>
      </c>
      <c r="F157" s="66">
        <v>6</v>
      </c>
      <c r="G157" s="66">
        <v>27</v>
      </c>
      <c r="H157" s="66">
        <v>25</v>
      </c>
      <c r="I157" s="66">
        <v>23</v>
      </c>
      <c r="J157" s="66">
        <v>13</v>
      </c>
      <c r="K157" s="136">
        <v>6</v>
      </c>
      <c r="L157" s="136" t="s">
        <v>61</v>
      </c>
      <c r="M157" s="136">
        <v>66</v>
      </c>
    </row>
    <row r="158" spans="1:13" ht="12.75" customHeight="1">
      <c r="A158" s="61"/>
      <c r="B158" s="144" t="s">
        <v>30</v>
      </c>
      <c r="C158" s="20">
        <v>15192</v>
      </c>
      <c r="D158" s="66">
        <v>0</v>
      </c>
      <c r="E158" s="66">
        <v>0</v>
      </c>
      <c r="F158" s="66">
        <v>12</v>
      </c>
      <c r="G158" s="66">
        <v>32</v>
      </c>
      <c r="H158" s="66">
        <v>23</v>
      </c>
      <c r="I158" s="66">
        <v>19</v>
      </c>
      <c r="J158" s="66">
        <v>9</v>
      </c>
      <c r="K158" s="136">
        <v>4</v>
      </c>
      <c r="L158" s="136">
        <v>0</v>
      </c>
      <c r="M158" s="136">
        <v>56</v>
      </c>
    </row>
    <row r="159" spans="1:13" ht="12.75" customHeight="1">
      <c r="A159" s="61"/>
      <c r="B159" s="143" t="s">
        <v>31</v>
      </c>
      <c r="C159" s="20">
        <v>1045</v>
      </c>
      <c r="D159" s="66">
        <v>0</v>
      </c>
      <c r="E159" s="66" t="s">
        <v>61</v>
      </c>
      <c r="F159" s="66">
        <v>7</v>
      </c>
      <c r="G159" s="66">
        <v>26</v>
      </c>
      <c r="H159" s="66">
        <v>23</v>
      </c>
      <c r="I159" s="66">
        <v>21</v>
      </c>
      <c r="J159" s="66">
        <v>14</v>
      </c>
      <c r="K159" s="136">
        <v>8</v>
      </c>
      <c r="L159" s="136">
        <v>0</v>
      </c>
      <c r="M159" s="136">
        <v>67</v>
      </c>
    </row>
    <row r="160" spans="1:13" ht="12.75" customHeight="1">
      <c r="A160" s="61"/>
      <c r="B160" s="144" t="s">
        <v>32</v>
      </c>
      <c r="C160" s="20">
        <v>641</v>
      </c>
      <c r="D160" s="66">
        <v>0</v>
      </c>
      <c r="E160" s="66" t="s">
        <v>61</v>
      </c>
      <c r="F160" s="66">
        <v>8</v>
      </c>
      <c r="G160" s="66">
        <v>20</v>
      </c>
      <c r="H160" s="66">
        <v>20</v>
      </c>
      <c r="I160" s="66">
        <v>24</v>
      </c>
      <c r="J160" s="66">
        <v>16</v>
      </c>
      <c r="K160" s="136" t="s">
        <v>61</v>
      </c>
      <c r="L160" s="136">
        <v>0</v>
      </c>
      <c r="M160" s="136">
        <v>72</v>
      </c>
    </row>
    <row r="161" spans="1:13" ht="12.75" customHeight="1">
      <c r="A161" s="61"/>
      <c r="B161" s="143" t="s">
        <v>33</v>
      </c>
      <c r="C161" s="20">
        <v>85</v>
      </c>
      <c r="D161" s="66">
        <v>0</v>
      </c>
      <c r="E161" s="66" t="s">
        <v>61</v>
      </c>
      <c r="F161" s="66">
        <v>31</v>
      </c>
      <c r="G161" s="66">
        <v>24</v>
      </c>
      <c r="H161" s="66">
        <v>15</v>
      </c>
      <c r="I161" s="66">
        <v>20</v>
      </c>
      <c r="J161" s="66">
        <v>7</v>
      </c>
      <c r="K161" s="136" t="s">
        <v>61</v>
      </c>
      <c r="L161" s="136">
        <v>0</v>
      </c>
      <c r="M161" s="136">
        <v>45</v>
      </c>
    </row>
    <row r="162" spans="1:13" ht="12.75" customHeight="1">
      <c r="A162" s="61"/>
      <c r="B162" s="143" t="s">
        <v>34</v>
      </c>
      <c r="C162" s="20">
        <v>2190</v>
      </c>
      <c r="D162" s="66">
        <v>0</v>
      </c>
      <c r="E162" s="66">
        <v>1</v>
      </c>
      <c r="F162" s="66">
        <v>18</v>
      </c>
      <c r="G162" s="66">
        <v>25</v>
      </c>
      <c r="H162" s="66">
        <v>18</v>
      </c>
      <c r="I162" s="66">
        <v>19</v>
      </c>
      <c r="J162" s="66">
        <v>12</v>
      </c>
      <c r="K162" s="136">
        <v>6</v>
      </c>
      <c r="L162" s="136">
        <v>0</v>
      </c>
      <c r="M162" s="136">
        <v>56</v>
      </c>
    </row>
    <row r="163" spans="1:13" ht="12.75" customHeight="1">
      <c r="A163" s="61"/>
      <c r="B163" s="143" t="s">
        <v>35</v>
      </c>
      <c r="C163" s="20">
        <v>3864</v>
      </c>
      <c r="D163" s="66">
        <v>0</v>
      </c>
      <c r="E163" s="66">
        <v>1</v>
      </c>
      <c r="F163" s="66">
        <v>34</v>
      </c>
      <c r="G163" s="66">
        <v>23</v>
      </c>
      <c r="H163" s="66">
        <v>13</v>
      </c>
      <c r="I163" s="66">
        <v>14</v>
      </c>
      <c r="J163" s="66">
        <v>8</v>
      </c>
      <c r="K163" s="136">
        <v>7</v>
      </c>
      <c r="L163" s="136">
        <v>0</v>
      </c>
      <c r="M163" s="136">
        <v>42</v>
      </c>
    </row>
    <row r="164" spans="1:13" ht="12.75" customHeight="1">
      <c r="A164" s="61"/>
      <c r="B164" s="143" t="s">
        <v>36</v>
      </c>
      <c r="C164" s="20">
        <v>1901</v>
      </c>
      <c r="D164" s="66">
        <v>0</v>
      </c>
      <c r="E164" s="66">
        <v>1</v>
      </c>
      <c r="F164" s="66">
        <v>13</v>
      </c>
      <c r="G164" s="66">
        <v>29</v>
      </c>
      <c r="H164" s="66">
        <v>22</v>
      </c>
      <c r="I164" s="66">
        <v>19</v>
      </c>
      <c r="J164" s="66">
        <v>11</v>
      </c>
      <c r="K164" s="136">
        <v>6</v>
      </c>
      <c r="L164" s="136" t="s">
        <v>61</v>
      </c>
      <c r="M164" s="136">
        <v>57</v>
      </c>
    </row>
    <row r="165" spans="1:33" s="132" customFormat="1" ht="12.75" customHeight="1">
      <c r="A165" s="75"/>
      <c r="B165" s="145" t="s">
        <v>92</v>
      </c>
      <c r="C165" s="32">
        <v>48867</v>
      </c>
      <c r="D165" s="146">
        <v>0</v>
      </c>
      <c r="E165" s="146">
        <v>0</v>
      </c>
      <c r="F165" s="146">
        <v>17</v>
      </c>
      <c r="G165" s="146">
        <v>32</v>
      </c>
      <c r="H165" s="146">
        <v>22</v>
      </c>
      <c r="I165" s="146">
        <v>17</v>
      </c>
      <c r="J165" s="146">
        <v>8</v>
      </c>
      <c r="K165" s="146">
        <v>4</v>
      </c>
      <c r="L165" s="146">
        <v>0</v>
      </c>
      <c r="M165" s="146">
        <v>51</v>
      </c>
      <c r="O165" s="134"/>
      <c r="AB165" s="134"/>
      <c r="AC165" s="134"/>
      <c r="AD165" s="134"/>
      <c r="AE165" s="134"/>
      <c r="AF165" s="134"/>
      <c r="AG165" s="134"/>
    </row>
    <row r="166" ht="11.25">
      <c r="M166" s="147" t="s">
        <v>37</v>
      </c>
    </row>
    <row r="167" spans="1:13" ht="11.25">
      <c r="A167" s="87" t="s">
        <v>72</v>
      </c>
      <c r="B167" s="87"/>
      <c r="C167" s="87"/>
      <c r="D167" s="87"/>
      <c r="E167" s="87"/>
      <c r="F167" s="87"/>
      <c r="G167" s="87"/>
      <c r="H167" s="87"/>
      <c r="I167" s="87"/>
      <c r="J167" s="87"/>
      <c r="K167" s="87"/>
      <c r="L167" s="87"/>
      <c r="M167" s="87"/>
    </row>
    <row r="168" spans="1:13" ht="11.25">
      <c r="A168" s="87" t="s">
        <v>73</v>
      </c>
      <c r="B168" s="88"/>
      <c r="C168" s="88"/>
      <c r="D168" s="88"/>
      <c r="E168" s="88"/>
      <c r="F168" s="88"/>
      <c r="G168" s="88"/>
      <c r="H168" s="88"/>
      <c r="I168" s="88"/>
      <c r="J168" s="87"/>
      <c r="K168" s="87"/>
      <c r="L168" s="87"/>
      <c r="M168" s="87"/>
    </row>
    <row r="169" spans="1:13" ht="11.25">
      <c r="A169" s="148" t="s">
        <v>74</v>
      </c>
      <c r="B169" s="88"/>
      <c r="C169" s="88"/>
      <c r="D169" s="88"/>
      <c r="E169" s="88"/>
      <c r="F169" s="88"/>
      <c r="G169" s="88"/>
      <c r="H169" s="88"/>
      <c r="I169" s="88"/>
      <c r="J169" s="87"/>
      <c r="K169" s="87"/>
      <c r="L169" s="87"/>
      <c r="M169" s="87"/>
    </row>
    <row r="170" spans="1:13" ht="11.25">
      <c r="A170" s="148" t="s">
        <v>75</v>
      </c>
      <c r="B170" s="88"/>
      <c r="C170" s="88"/>
      <c r="D170" s="88"/>
      <c r="E170" s="88"/>
      <c r="F170" s="88"/>
      <c r="G170" s="88"/>
      <c r="H170" s="88"/>
      <c r="I170" s="88"/>
      <c r="J170" s="87"/>
      <c r="K170" s="87"/>
      <c r="L170" s="87"/>
      <c r="M170" s="87"/>
    </row>
    <row r="171" spans="1:13" ht="11.25">
      <c r="A171" s="87" t="s">
        <v>632</v>
      </c>
      <c r="B171" s="87"/>
      <c r="C171" s="87"/>
      <c r="D171" s="87"/>
      <c r="E171" s="87"/>
      <c r="F171" s="87"/>
      <c r="G171" s="87"/>
      <c r="H171" s="87"/>
      <c r="I171" s="87"/>
      <c r="J171" s="87"/>
      <c r="K171" s="87"/>
      <c r="L171" s="87"/>
      <c r="M171" s="87"/>
    </row>
    <row r="172" spans="1:13" ht="11.25">
      <c r="A172" s="87" t="s">
        <v>93</v>
      </c>
      <c r="B172" s="87"/>
      <c r="C172" s="87"/>
      <c r="D172" s="87"/>
      <c r="E172" s="87"/>
      <c r="F172" s="87"/>
      <c r="G172" s="87"/>
      <c r="H172" s="87"/>
      <c r="I172" s="87"/>
      <c r="J172" s="87"/>
      <c r="K172" s="87"/>
      <c r="L172" s="87"/>
      <c r="M172" s="87"/>
    </row>
    <row r="173" spans="1:13" ht="11.25">
      <c r="A173" s="87" t="s">
        <v>94</v>
      </c>
      <c r="B173" s="87"/>
      <c r="C173" s="87"/>
      <c r="D173" s="87"/>
      <c r="E173" s="87"/>
      <c r="F173" s="87"/>
      <c r="G173" s="87"/>
      <c r="H173" s="87"/>
      <c r="I173" s="87"/>
      <c r="J173" s="87"/>
      <c r="K173" s="87"/>
      <c r="L173" s="87"/>
      <c r="M173" s="87"/>
    </row>
    <row r="174" spans="2:13" ht="11.25">
      <c r="B174" s="87"/>
      <c r="C174" s="87"/>
      <c r="D174" s="87"/>
      <c r="E174" s="87"/>
      <c r="F174" s="87"/>
      <c r="G174" s="87"/>
      <c r="H174" s="87"/>
      <c r="I174" s="87"/>
      <c r="J174" s="87"/>
      <c r="K174" s="87"/>
      <c r="L174" s="87"/>
      <c r="M174" s="87"/>
    </row>
    <row r="175" spans="2:13" ht="11.25">
      <c r="B175" s="87"/>
      <c r="C175" s="87"/>
      <c r="D175" s="87"/>
      <c r="E175" s="87"/>
      <c r="F175" s="87"/>
      <c r="G175" s="87"/>
      <c r="H175" s="87"/>
      <c r="I175" s="87"/>
      <c r="J175" s="87"/>
      <c r="K175" s="87"/>
      <c r="L175" s="87"/>
      <c r="M175" s="87"/>
    </row>
    <row r="176" spans="1:13" ht="11.25">
      <c r="A176" s="148"/>
      <c r="B176" s="87"/>
      <c r="C176" s="87"/>
      <c r="D176" s="87"/>
      <c r="E176" s="87"/>
      <c r="F176" s="87"/>
      <c r="G176" s="87"/>
      <c r="H176" s="87"/>
      <c r="I176" s="87"/>
      <c r="J176" s="87"/>
      <c r="K176" s="87"/>
      <c r="L176" s="87"/>
      <c r="M176" s="87"/>
    </row>
    <row r="177" spans="1:13" s="92" customFormat="1" ht="11.25">
      <c r="A177" s="88" t="s">
        <v>76</v>
      </c>
      <c r="B177" s="87"/>
      <c r="C177" s="87"/>
      <c r="D177" s="87"/>
      <c r="E177" s="87"/>
      <c r="F177" s="87"/>
      <c r="G177" s="87"/>
      <c r="H177" s="87"/>
      <c r="I177" s="87"/>
      <c r="J177" s="87"/>
      <c r="K177" s="87"/>
      <c r="L177" s="87"/>
      <c r="M177" s="87"/>
    </row>
    <row r="178" spans="1:2" s="92" customFormat="1" ht="11.25">
      <c r="A178" s="87" t="s">
        <v>77</v>
      </c>
      <c r="B178" s="87"/>
    </row>
    <row r="179" s="92" customFormat="1" ht="11.25">
      <c r="A179" s="92" t="s">
        <v>78</v>
      </c>
    </row>
    <row r="180" s="92" customFormat="1" ht="11.25"/>
    <row r="181" s="92" customFormat="1" ht="11.25"/>
    <row r="182" s="92" customFormat="1" ht="11.25"/>
    <row r="183" s="92" customFormat="1" ht="11.25"/>
    <row r="184" s="92" customFormat="1" ht="11.25"/>
    <row r="185" s="92" customFormat="1" ht="11.25"/>
    <row r="186" s="92" customFormat="1" ht="11.25"/>
    <row r="187" s="92" customFormat="1" ht="11.25"/>
    <row r="188" s="92" customFormat="1" ht="11.25"/>
    <row r="189" s="92" customFormat="1" ht="11.25"/>
    <row r="190" s="92" customFormat="1" ht="11.25"/>
    <row r="191" s="92" customFormat="1" ht="11.25"/>
    <row r="192" s="92" customFormat="1" ht="11.25"/>
    <row r="193" s="92" customFormat="1" ht="11.25"/>
    <row r="194" s="92" customFormat="1" ht="11.25"/>
    <row r="195" s="92" customFormat="1" ht="11.25"/>
    <row r="196" s="92" customFormat="1" ht="11.25"/>
    <row r="197" s="92" customFormat="1" ht="11.25"/>
    <row r="198" s="92" customFormat="1" ht="11.25"/>
    <row r="199" s="92" customFormat="1" ht="11.25"/>
    <row r="200" s="92" customFormat="1" ht="11.25"/>
    <row r="201" s="92" customFormat="1" ht="11.25"/>
    <row r="202" s="92" customFormat="1" ht="11.25"/>
    <row r="203" s="92" customFormat="1" ht="11.25"/>
    <row r="204" s="92" customFormat="1" ht="11.25"/>
    <row r="205" s="92" customFormat="1" ht="11.25"/>
  </sheetData>
  <sheetProtection/>
  <mergeCells count="10">
    <mergeCell ref="A63:B63"/>
    <mergeCell ref="A89:B89"/>
    <mergeCell ref="A115:B115"/>
    <mergeCell ref="A141:B141"/>
    <mergeCell ref="A1:N1"/>
    <mergeCell ref="A8:B9"/>
    <mergeCell ref="C8:C9"/>
    <mergeCell ref="D8:M8"/>
    <mergeCell ref="A11:B11"/>
    <mergeCell ref="A37:B37"/>
  </mergeCells>
  <dataValidations count="2">
    <dataValidation type="list" allowBlank="1" showInputMessage="1" showErrorMessage="1" sqref="IE5:IH5">
      <formula1>$O$7:$O$8</formula1>
    </dataValidation>
    <dataValidation type="list" allowBlank="1" showInputMessage="1" showErrorMessage="1" sqref="IE4">
      <formula1>$O$2:$O$2</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D205"/>
  <sheetViews>
    <sheetView zoomScalePageLayoutView="0" workbookViewId="0" topLeftCell="A1">
      <selection activeCell="A1" sqref="A1:K1"/>
    </sheetView>
  </sheetViews>
  <sheetFormatPr defaultColWidth="9.140625" defaultRowHeight="15"/>
  <cols>
    <col min="1" max="1" width="2.28125" style="92" customWidth="1"/>
    <col min="2" max="2" width="34.421875" style="92" customWidth="1"/>
    <col min="3" max="3" width="11.140625" style="92" customWidth="1"/>
    <col min="4" max="4" width="9.140625" style="92" customWidth="1"/>
    <col min="5" max="5" width="11.57421875" style="92" customWidth="1"/>
    <col min="6" max="6" width="9.00390625" style="92" customWidth="1"/>
    <col min="7" max="11" width="9.140625" style="92" customWidth="1"/>
    <col min="12" max="12" width="9.140625" style="125" hidden="1" customWidth="1"/>
    <col min="13" max="24" width="9.140625" style="92" hidden="1" customWidth="1"/>
    <col min="25" max="30" width="9.140625" style="125" hidden="1" customWidth="1"/>
    <col min="31" max="253" width="9.140625" style="92" customWidth="1"/>
    <col min="254" max="254" width="2.28125" style="92" customWidth="1"/>
    <col min="255" max="255" width="34.421875" style="92" customWidth="1"/>
    <col min="256" max="16384" width="11.140625" style="92" customWidth="1"/>
  </cols>
  <sheetData>
    <row r="1" spans="1:30" s="121" customFormat="1" ht="12.75">
      <c r="A1" s="296" t="s">
        <v>99</v>
      </c>
      <c r="B1" s="296"/>
      <c r="C1" s="296"/>
      <c r="D1" s="296"/>
      <c r="E1" s="296"/>
      <c r="F1" s="296"/>
      <c r="G1" s="296"/>
      <c r="H1" s="296"/>
      <c r="I1" s="296"/>
      <c r="J1" s="296"/>
      <c r="K1" s="296"/>
      <c r="L1" s="120"/>
      <c r="Y1" s="120" t="e">
        <f>IF(#REF!="Reading",37,IF(#REF!="Writing",76,IF(#REF!="Mathematics",115,IF(#REF!="Science",154))))</f>
        <v>#REF!</v>
      </c>
      <c r="Z1" s="120"/>
      <c r="AA1" s="120"/>
      <c r="AB1" s="120"/>
      <c r="AC1" s="120"/>
      <c r="AD1" s="120" t="e">
        <f>"Table5_EAL_"&amp;#REF!</f>
        <v>#REF!</v>
      </c>
    </row>
    <row r="2" spans="1:30" s="121" customFormat="1" ht="14.25">
      <c r="A2" s="122" t="s">
        <v>65</v>
      </c>
      <c r="B2" s="122"/>
      <c r="G2" s="123"/>
      <c r="H2" s="123"/>
      <c r="I2" s="123"/>
      <c r="J2" s="123"/>
      <c r="L2" s="120" t="s">
        <v>66</v>
      </c>
      <c r="Y2" s="120" t="e">
        <f>IF(#REF!="All",0,IF(#REF!="Boys",13,IF(#REF!="Girls",26)))</f>
        <v>#REF!</v>
      </c>
      <c r="Z2" s="120"/>
      <c r="AA2" s="120"/>
      <c r="AB2" s="120"/>
      <c r="AC2" s="120"/>
      <c r="AD2" s="120" t="e">
        <f>"Table5_ETH_"&amp;#REF!</f>
        <v>#REF!</v>
      </c>
    </row>
    <row r="3" spans="1:2" s="121" customFormat="1" ht="12.75">
      <c r="A3" s="122" t="s">
        <v>67</v>
      </c>
      <c r="B3" s="122"/>
    </row>
    <row r="4" spans="1:30" ht="12.75">
      <c r="A4" s="121" t="s">
        <v>68</v>
      </c>
      <c r="L4" s="92"/>
      <c r="Y4" s="92"/>
      <c r="Z4" s="92"/>
      <c r="AA4" s="92"/>
      <c r="AB4" s="92"/>
      <c r="AC4" s="92"/>
      <c r="AD4" s="92"/>
    </row>
    <row r="5" spans="12:30" ht="11.25">
      <c r="L5" s="92"/>
      <c r="Y5" s="92"/>
      <c r="Z5" s="92"/>
      <c r="AA5" s="92"/>
      <c r="AB5" s="92"/>
      <c r="AC5" s="92"/>
      <c r="AD5" s="92"/>
    </row>
    <row r="6" spans="12:30" ht="11.25">
      <c r="L6" s="92"/>
      <c r="Y6" s="92"/>
      <c r="Z6" s="92"/>
      <c r="AA6" s="92"/>
      <c r="AB6" s="92"/>
      <c r="AC6" s="92"/>
      <c r="AD6" s="92"/>
    </row>
    <row r="7" spans="7:30" ht="12.75">
      <c r="G7" s="124"/>
      <c r="H7" s="124"/>
      <c r="I7" s="124"/>
      <c r="J7" s="124"/>
      <c r="L7" s="125" t="s">
        <v>2</v>
      </c>
      <c r="T7" s="121"/>
      <c r="AD7" s="125" t="e">
        <f>"Table5_MONTH_"&amp;#REF!</f>
        <v>#REF!</v>
      </c>
    </row>
    <row r="8" spans="1:30" ht="12.75" customHeight="1">
      <c r="A8" s="297" t="s">
        <v>100</v>
      </c>
      <c r="B8" s="297"/>
      <c r="C8" s="299" t="s">
        <v>69</v>
      </c>
      <c r="D8" s="301" t="s">
        <v>70</v>
      </c>
      <c r="E8" s="302"/>
      <c r="F8" s="302"/>
      <c r="G8" s="302"/>
      <c r="H8" s="302"/>
      <c r="I8" s="302"/>
      <c r="J8" s="302"/>
      <c r="L8" s="125" t="s">
        <v>4</v>
      </c>
      <c r="AD8" s="125" t="e">
        <f>"Table5_PRIMARY_"&amp;#REF!</f>
        <v>#REF!</v>
      </c>
    </row>
    <row r="9" spans="1:30" ht="33.75" customHeight="1">
      <c r="A9" s="298"/>
      <c r="B9" s="298"/>
      <c r="C9" s="300"/>
      <c r="D9" s="126" t="s">
        <v>101</v>
      </c>
      <c r="E9" s="126" t="s">
        <v>82</v>
      </c>
      <c r="F9" s="126" t="s">
        <v>83</v>
      </c>
      <c r="G9" s="126">
        <v>2</v>
      </c>
      <c r="H9" s="126" t="s">
        <v>87</v>
      </c>
      <c r="I9" s="126" t="s">
        <v>88</v>
      </c>
      <c r="J9" s="126" t="s">
        <v>102</v>
      </c>
      <c r="AD9" s="125" t="e">
        <f>"Table5_FSM2_"&amp;#REF!</f>
        <v>#REF!</v>
      </c>
    </row>
    <row r="10" spans="1:12" ht="12.75" customHeight="1">
      <c r="A10" s="128"/>
      <c r="B10" s="24"/>
      <c r="C10" s="24"/>
      <c r="D10" s="24"/>
      <c r="E10" s="24"/>
      <c r="F10" s="24"/>
      <c r="G10" s="24"/>
      <c r="H10" s="24"/>
      <c r="I10" s="24"/>
      <c r="J10" s="24"/>
      <c r="L10" s="129"/>
    </row>
    <row r="11" spans="1:12" ht="12.75" customHeight="1">
      <c r="A11" s="304">
        <v>2006</v>
      </c>
      <c r="B11" s="304"/>
      <c r="C11" s="135"/>
      <c r="D11" s="138"/>
      <c r="E11" s="138"/>
      <c r="F11" s="138"/>
      <c r="G11" s="138"/>
      <c r="H11" s="138"/>
      <c r="I11" s="138"/>
      <c r="J11" s="138"/>
      <c r="L11" s="129"/>
    </row>
    <row r="12" spans="1:12" ht="12.75" customHeight="1">
      <c r="A12" s="139" t="s">
        <v>627</v>
      </c>
      <c r="B12" s="88"/>
      <c r="C12" s="135"/>
      <c r="D12" s="138"/>
      <c r="E12" s="138"/>
      <c r="F12" s="138"/>
      <c r="G12" s="138"/>
      <c r="H12" s="138"/>
      <c r="I12" s="138"/>
      <c r="J12" s="138"/>
      <c r="L12" s="129"/>
    </row>
    <row r="13" spans="1:12" ht="12.75" customHeight="1">
      <c r="A13" s="128"/>
      <c r="B13" s="128" t="s">
        <v>19</v>
      </c>
      <c r="C13" s="130">
        <v>440405</v>
      </c>
      <c r="D13" s="131">
        <v>0</v>
      </c>
      <c r="E13" s="131">
        <v>0</v>
      </c>
      <c r="F13" s="131">
        <v>4</v>
      </c>
      <c r="G13" s="131">
        <v>67</v>
      </c>
      <c r="H13" s="131">
        <v>29</v>
      </c>
      <c r="I13" s="131">
        <v>0</v>
      </c>
      <c r="J13" s="131">
        <v>96</v>
      </c>
      <c r="L13" s="129"/>
    </row>
    <row r="14" spans="1:12" ht="12.75" customHeight="1">
      <c r="A14" s="128"/>
      <c r="B14" s="128" t="s">
        <v>20</v>
      </c>
      <c r="C14" s="130">
        <v>116732</v>
      </c>
      <c r="D14" s="131">
        <v>1</v>
      </c>
      <c r="E14" s="131">
        <v>7</v>
      </c>
      <c r="F14" s="131">
        <v>28</v>
      </c>
      <c r="G14" s="131">
        <v>59</v>
      </c>
      <c r="H14" s="131">
        <v>5</v>
      </c>
      <c r="I14" s="131">
        <v>0</v>
      </c>
      <c r="J14" s="131">
        <v>64</v>
      </c>
      <c r="L14" s="129"/>
    </row>
    <row r="15" spans="1:12" ht="12.75" customHeight="1">
      <c r="A15" s="128"/>
      <c r="B15" s="140" t="s">
        <v>21</v>
      </c>
      <c r="C15" s="135">
        <v>105778</v>
      </c>
      <c r="D15" s="136">
        <v>0</v>
      </c>
      <c r="E15" s="136">
        <v>3</v>
      </c>
      <c r="F15" s="136">
        <v>29</v>
      </c>
      <c r="G15" s="136">
        <v>63</v>
      </c>
      <c r="H15" s="136">
        <v>5</v>
      </c>
      <c r="I15" s="136">
        <v>0</v>
      </c>
      <c r="J15" s="136">
        <v>68</v>
      </c>
      <c r="L15" s="129"/>
    </row>
    <row r="16" spans="1:12" ht="12.75" customHeight="1">
      <c r="A16" s="128"/>
      <c r="B16" s="141" t="s">
        <v>22</v>
      </c>
      <c r="C16" s="135">
        <v>73511</v>
      </c>
      <c r="D16" s="136">
        <v>0</v>
      </c>
      <c r="E16" s="136">
        <v>2</v>
      </c>
      <c r="F16" s="136">
        <v>26</v>
      </c>
      <c r="G16" s="136">
        <v>67</v>
      </c>
      <c r="H16" s="136">
        <v>5</v>
      </c>
      <c r="I16" s="136">
        <v>0</v>
      </c>
      <c r="J16" s="136">
        <v>72</v>
      </c>
      <c r="L16" s="129"/>
    </row>
    <row r="17" spans="1:30" ht="12.75" customHeight="1">
      <c r="A17" s="128"/>
      <c r="B17" s="141" t="s">
        <v>23</v>
      </c>
      <c r="C17" s="135">
        <v>32267</v>
      </c>
      <c r="D17" s="136">
        <v>0</v>
      </c>
      <c r="E17" s="136">
        <v>7</v>
      </c>
      <c r="F17" s="136">
        <v>36</v>
      </c>
      <c r="G17" s="136">
        <v>52</v>
      </c>
      <c r="H17" s="136">
        <v>5</v>
      </c>
      <c r="I17" s="136">
        <v>0</v>
      </c>
      <c r="J17" s="136">
        <v>57</v>
      </c>
      <c r="L17" s="129"/>
      <c r="Y17" s="92"/>
      <c r="Z17" s="92"/>
      <c r="AA17" s="92"/>
      <c r="AB17" s="92"/>
      <c r="AC17" s="92"/>
      <c r="AD17" s="92"/>
    </row>
    <row r="18" spans="1:30" ht="12.75" customHeight="1">
      <c r="A18" s="128"/>
      <c r="B18" s="140" t="s">
        <v>24</v>
      </c>
      <c r="C18" s="135">
        <v>10954</v>
      </c>
      <c r="D18" s="136">
        <v>3</v>
      </c>
      <c r="E18" s="136">
        <v>43</v>
      </c>
      <c r="F18" s="136">
        <v>26</v>
      </c>
      <c r="G18" s="136">
        <v>25</v>
      </c>
      <c r="H18" s="136">
        <v>3</v>
      </c>
      <c r="I18" s="136">
        <v>0</v>
      </c>
      <c r="J18" s="136">
        <v>28</v>
      </c>
      <c r="L18" s="129"/>
      <c r="Y18" s="92"/>
      <c r="Z18" s="92"/>
      <c r="AA18" s="92"/>
      <c r="AB18" s="92"/>
      <c r="AC18" s="92"/>
      <c r="AD18" s="92"/>
    </row>
    <row r="19" spans="1:30" ht="12.75" customHeight="1">
      <c r="A19" s="128"/>
      <c r="B19" s="72" t="s">
        <v>71</v>
      </c>
      <c r="C19" s="135">
        <v>2627</v>
      </c>
      <c r="D19" s="136">
        <v>15</v>
      </c>
      <c r="E19" s="136">
        <v>14</v>
      </c>
      <c r="F19" s="136">
        <v>20</v>
      </c>
      <c r="G19" s="136">
        <v>43</v>
      </c>
      <c r="H19" s="136">
        <v>7</v>
      </c>
      <c r="I19" s="136">
        <v>0</v>
      </c>
      <c r="J19" s="136">
        <v>51</v>
      </c>
      <c r="L19" s="129"/>
      <c r="Y19" s="92"/>
      <c r="Z19" s="92"/>
      <c r="AA19" s="92"/>
      <c r="AB19" s="92"/>
      <c r="AC19" s="92"/>
      <c r="AD19" s="92"/>
    </row>
    <row r="20" spans="1:30" ht="12.75" customHeight="1">
      <c r="A20" s="61"/>
      <c r="B20" s="61" t="s">
        <v>18</v>
      </c>
      <c r="C20" s="130">
        <v>559764</v>
      </c>
      <c r="D20" s="131">
        <v>0</v>
      </c>
      <c r="E20" s="131">
        <v>2</v>
      </c>
      <c r="F20" s="131">
        <v>9</v>
      </c>
      <c r="G20" s="131">
        <v>66</v>
      </c>
      <c r="H20" s="131">
        <v>24</v>
      </c>
      <c r="I20" s="131">
        <v>0</v>
      </c>
      <c r="J20" s="131">
        <v>89</v>
      </c>
      <c r="L20" s="129"/>
      <c r="Y20" s="92"/>
      <c r="Z20" s="92"/>
      <c r="AA20" s="92"/>
      <c r="AB20" s="92"/>
      <c r="AC20" s="92"/>
      <c r="AD20" s="92"/>
    </row>
    <row r="21" spans="1:30" ht="12.75" customHeight="1">
      <c r="A21" s="61"/>
      <c r="B21" s="72"/>
      <c r="C21" s="20"/>
      <c r="D21" s="66"/>
      <c r="E21" s="66"/>
      <c r="F21" s="66"/>
      <c r="G21" s="66"/>
      <c r="H21" s="66"/>
      <c r="I21" s="66"/>
      <c r="J21" s="66"/>
      <c r="L21" s="129"/>
      <c r="Y21" s="92"/>
      <c r="Z21" s="92"/>
      <c r="AA21" s="92"/>
      <c r="AB21" s="92"/>
      <c r="AC21" s="92"/>
      <c r="AD21" s="92"/>
    </row>
    <row r="22" spans="1:30" ht="12.75" customHeight="1">
      <c r="A22" s="142" t="s">
        <v>91</v>
      </c>
      <c r="B22" s="72"/>
      <c r="C22" s="20"/>
      <c r="D22" s="66"/>
      <c r="E22" s="66"/>
      <c r="F22" s="66"/>
      <c r="G22" s="66"/>
      <c r="H22" s="66"/>
      <c r="I22" s="66"/>
      <c r="J22" s="66"/>
      <c r="L22" s="129"/>
      <c r="Y22" s="92"/>
      <c r="Z22" s="92"/>
      <c r="AA22" s="92"/>
      <c r="AB22" s="92"/>
      <c r="AC22" s="92"/>
      <c r="AD22" s="92"/>
    </row>
    <row r="23" spans="1:30" ht="12.75" customHeight="1">
      <c r="A23" s="61"/>
      <c r="B23" s="144" t="s">
        <v>25</v>
      </c>
      <c r="C23" s="20">
        <v>2676</v>
      </c>
      <c r="D23" s="66">
        <v>1</v>
      </c>
      <c r="E23" s="66">
        <v>7</v>
      </c>
      <c r="F23" s="66">
        <v>33</v>
      </c>
      <c r="G23" s="66">
        <v>56</v>
      </c>
      <c r="H23" s="66">
        <v>4</v>
      </c>
      <c r="I23" s="66">
        <v>0</v>
      </c>
      <c r="J23" s="66">
        <v>60</v>
      </c>
      <c r="L23" s="129"/>
      <c r="Y23" s="92"/>
      <c r="Z23" s="92"/>
      <c r="AA23" s="92"/>
      <c r="AB23" s="92"/>
      <c r="AC23" s="92"/>
      <c r="AD23" s="92"/>
    </row>
    <row r="24" spans="1:30" ht="12.75" customHeight="1">
      <c r="A24" s="61"/>
      <c r="B24" s="144" t="s">
        <v>26</v>
      </c>
      <c r="C24" s="20">
        <v>10945</v>
      </c>
      <c r="D24" s="66">
        <v>1</v>
      </c>
      <c r="E24" s="66">
        <v>14</v>
      </c>
      <c r="F24" s="66">
        <v>44</v>
      </c>
      <c r="G24" s="66">
        <v>40</v>
      </c>
      <c r="H24" s="66">
        <v>1</v>
      </c>
      <c r="I24" s="66">
        <v>0</v>
      </c>
      <c r="J24" s="66">
        <v>41</v>
      </c>
      <c r="L24" s="129"/>
      <c r="Y24" s="92"/>
      <c r="Z24" s="92"/>
      <c r="AA24" s="92"/>
      <c r="AB24" s="92"/>
      <c r="AC24" s="92"/>
      <c r="AD24" s="92"/>
    </row>
    <row r="25" spans="1:30" ht="12.75" customHeight="1">
      <c r="A25" s="61"/>
      <c r="B25" s="144" t="s">
        <v>27</v>
      </c>
      <c r="C25" s="20">
        <v>1730</v>
      </c>
      <c r="D25" s="66">
        <v>4</v>
      </c>
      <c r="E25" s="66">
        <v>74</v>
      </c>
      <c r="F25" s="66">
        <v>15</v>
      </c>
      <c r="G25" s="66">
        <v>7</v>
      </c>
      <c r="H25" s="66">
        <v>0</v>
      </c>
      <c r="I25" s="66">
        <v>0</v>
      </c>
      <c r="J25" s="66">
        <v>7</v>
      </c>
      <c r="L25" s="129"/>
      <c r="Y25" s="92"/>
      <c r="Z25" s="92"/>
      <c r="AA25" s="92"/>
      <c r="AB25" s="92"/>
      <c r="AC25" s="92"/>
      <c r="AD25" s="92"/>
    </row>
    <row r="26" spans="1:30" ht="12.75" customHeight="1">
      <c r="A26" s="61"/>
      <c r="B26" s="144" t="s">
        <v>28</v>
      </c>
      <c r="C26" s="20">
        <v>562</v>
      </c>
      <c r="D26" s="66">
        <v>9</v>
      </c>
      <c r="E26" s="66">
        <v>79</v>
      </c>
      <c r="F26" s="66">
        <v>9</v>
      </c>
      <c r="G26" s="66">
        <v>3</v>
      </c>
      <c r="H26" s="66">
        <v>0</v>
      </c>
      <c r="I26" s="66">
        <v>0</v>
      </c>
      <c r="J26" s="66">
        <v>3</v>
      </c>
      <c r="L26" s="129"/>
      <c r="Y26" s="92"/>
      <c r="Z26" s="92"/>
      <c r="AA26" s="92"/>
      <c r="AB26" s="92"/>
      <c r="AC26" s="92"/>
      <c r="AD26" s="92"/>
    </row>
    <row r="27" spans="1:30" ht="12.75" customHeight="1">
      <c r="A27" s="61"/>
      <c r="B27" s="144" t="s">
        <v>29</v>
      </c>
      <c r="C27" s="20">
        <v>7599</v>
      </c>
      <c r="D27" s="66">
        <v>1</v>
      </c>
      <c r="E27" s="66">
        <v>6</v>
      </c>
      <c r="F27" s="66">
        <v>28</v>
      </c>
      <c r="G27" s="66">
        <v>57</v>
      </c>
      <c r="H27" s="66">
        <v>9</v>
      </c>
      <c r="I27" s="66">
        <v>0</v>
      </c>
      <c r="J27" s="66">
        <v>65</v>
      </c>
      <c r="L27" s="129"/>
      <c r="Y27" s="92"/>
      <c r="Z27" s="92"/>
      <c r="AA27" s="92"/>
      <c r="AB27" s="92"/>
      <c r="AC27" s="92"/>
      <c r="AD27" s="92"/>
    </row>
    <row r="28" spans="1:30" ht="12.75" customHeight="1">
      <c r="A28" s="61"/>
      <c r="B28" s="144" t="s">
        <v>30</v>
      </c>
      <c r="C28" s="20">
        <v>11309</v>
      </c>
      <c r="D28" s="66">
        <v>1</v>
      </c>
      <c r="E28" s="66">
        <v>11</v>
      </c>
      <c r="F28" s="66">
        <v>36</v>
      </c>
      <c r="G28" s="66">
        <v>48</v>
      </c>
      <c r="H28" s="66">
        <v>4</v>
      </c>
      <c r="I28" s="66">
        <v>0</v>
      </c>
      <c r="J28" s="66">
        <v>52</v>
      </c>
      <c r="L28" s="129"/>
      <c r="Y28" s="92"/>
      <c r="Z28" s="92"/>
      <c r="AA28" s="92"/>
      <c r="AB28" s="92"/>
      <c r="AC28" s="92"/>
      <c r="AD28" s="92"/>
    </row>
    <row r="29" spans="1:30" ht="12.75" customHeight="1">
      <c r="A29" s="61"/>
      <c r="B29" s="144" t="s">
        <v>31</v>
      </c>
      <c r="C29" s="20">
        <v>921</v>
      </c>
      <c r="D29" s="66">
        <v>1</v>
      </c>
      <c r="E29" s="66">
        <v>10</v>
      </c>
      <c r="F29" s="66">
        <v>26</v>
      </c>
      <c r="G29" s="66">
        <v>55</v>
      </c>
      <c r="H29" s="66">
        <v>8</v>
      </c>
      <c r="I29" s="66">
        <v>0</v>
      </c>
      <c r="J29" s="66">
        <v>63</v>
      </c>
      <c r="L29" s="129"/>
      <c r="Y29" s="92"/>
      <c r="Z29" s="92"/>
      <c r="AA29" s="92"/>
      <c r="AB29" s="92"/>
      <c r="AC29" s="92"/>
      <c r="AD29" s="92"/>
    </row>
    <row r="30" spans="1:30" ht="12.75" customHeight="1">
      <c r="A30" s="61"/>
      <c r="B30" s="144" t="s">
        <v>32</v>
      </c>
      <c r="C30" s="20">
        <v>555</v>
      </c>
      <c r="D30" s="66">
        <v>1</v>
      </c>
      <c r="E30" s="66">
        <v>8</v>
      </c>
      <c r="F30" s="66">
        <v>23</v>
      </c>
      <c r="G30" s="66">
        <v>56</v>
      </c>
      <c r="H30" s="66">
        <v>12</v>
      </c>
      <c r="I30" s="66">
        <v>0</v>
      </c>
      <c r="J30" s="66">
        <v>68</v>
      </c>
      <c r="L30" s="129"/>
      <c r="Y30" s="92"/>
      <c r="Z30" s="92"/>
      <c r="AA30" s="92"/>
      <c r="AB30" s="92"/>
      <c r="AC30" s="92"/>
      <c r="AD30" s="92"/>
    </row>
    <row r="31" spans="1:30" ht="12.75" customHeight="1">
      <c r="A31" s="61"/>
      <c r="B31" s="144" t="s">
        <v>33</v>
      </c>
      <c r="C31" s="20">
        <v>83</v>
      </c>
      <c r="D31" s="66">
        <v>2</v>
      </c>
      <c r="E31" s="66">
        <v>30</v>
      </c>
      <c r="F31" s="66">
        <v>22</v>
      </c>
      <c r="G31" s="66">
        <v>41</v>
      </c>
      <c r="H31" s="66">
        <v>5</v>
      </c>
      <c r="I31" s="66">
        <v>0</v>
      </c>
      <c r="J31" s="66">
        <v>46</v>
      </c>
      <c r="L31" s="129"/>
      <c r="Y31" s="92"/>
      <c r="Z31" s="92"/>
      <c r="AA31" s="92"/>
      <c r="AB31" s="92"/>
      <c r="AC31" s="92"/>
      <c r="AD31" s="92"/>
    </row>
    <row r="32" spans="1:30" ht="12.75" customHeight="1">
      <c r="A32" s="61"/>
      <c r="B32" s="144" t="s">
        <v>34</v>
      </c>
      <c r="C32" s="20">
        <v>1986</v>
      </c>
      <c r="D32" s="66">
        <v>2</v>
      </c>
      <c r="E32" s="66">
        <v>18</v>
      </c>
      <c r="F32" s="66">
        <v>25</v>
      </c>
      <c r="G32" s="66">
        <v>48</v>
      </c>
      <c r="H32" s="66">
        <v>7</v>
      </c>
      <c r="I32" s="66">
        <v>0</v>
      </c>
      <c r="J32" s="66">
        <v>55</v>
      </c>
      <c r="L32" s="129"/>
      <c r="Y32" s="92"/>
      <c r="Z32" s="92"/>
      <c r="AA32" s="92"/>
      <c r="AB32" s="92"/>
      <c r="AC32" s="92"/>
      <c r="AD32" s="92"/>
    </row>
    <row r="33" spans="1:30" ht="12.75" customHeight="1">
      <c r="A33" s="61"/>
      <c r="B33" s="144" t="s">
        <v>35</v>
      </c>
      <c r="C33" s="20">
        <v>3185</v>
      </c>
      <c r="D33" s="66">
        <v>3</v>
      </c>
      <c r="E33" s="66">
        <v>34</v>
      </c>
      <c r="F33" s="66">
        <v>22</v>
      </c>
      <c r="G33" s="66">
        <v>34</v>
      </c>
      <c r="H33" s="66">
        <v>6</v>
      </c>
      <c r="I33" s="66">
        <v>0</v>
      </c>
      <c r="J33" s="66">
        <v>41</v>
      </c>
      <c r="L33" s="129"/>
      <c r="Y33" s="92"/>
      <c r="Z33" s="92"/>
      <c r="AA33" s="92"/>
      <c r="AB33" s="92"/>
      <c r="AC33" s="92"/>
      <c r="AD33" s="92"/>
    </row>
    <row r="34" spans="1:30" ht="12.75" customHeight="1">
      <c r="A34" s="61"/>
      <c r="B34" s="144" t="s">
        <v>36</v>
      </c>
      <c r="C34" s="20">
        <v>1670</v>
      </c>
      <c r="D34" s="66">
        <v>2</v>
      </c>
      <c r="E34" s="66">
        <v>11</v>
      </c>
      <c r="F34" s="66">
        <v>31</v>
      </c>
      <c r="G34" s="66">
        <v>51</v>
      </c>
      <c r="H34" s="66">
        <v>6</v>
      </c>
      <c r="I34" s="66">
        <v>0</v>
      </c>
      <c r="J34" s="66">
        <v>56</v>
      </c>
      <c r="L34" s="129"/>
      <c r="Y34" s="92"/>
      <c r="Z34" s="92"/>
      <c r="AA34" s="92"/>
      <c r="AB34" s="92"/>
      <c r="AC34" s="92"/>
      <c r="AD34" s="92"/>
    </row>
    <row r="35" spans="1:30" ht="12.75" customHeight="1">
      <c r="A35" s="61"/>
      <c r="B35" s="149" t="s">
        <v>92</v>
      </c>
      <c r="C35" s="17">
        <v>43221</v>
      </c>
      <c r="D35" s="62">
        <v>1</v>
      </c>
      <c r="E35" s="62">
        <v>16</v>
      </c>
      <c r="F35" s="62">
        <v>33</v>
      </c>
      <c r="G35" s="62">
        <v>45</v>
      </c>
      <c r="H35" s="62">
        <v>4</v>
      </c>
      <c r="I35" s="62">
        <v>0</v>
      </c>
      <c r="J35" s="62">
        <v>50</v>
      </c>
      <c r="L35" s="129"/>
      <c r="Y35" s="92"/>
      <c r="Z35" s="92"/>
      <c r="AA35" s="92"/>
      <c r="AB35" s="92"/>
      <c r="AC35" s="92"/>
      <c r="AD35" s="92"/>
    </row>
    <row r="36" spans="1:30" ht="12.75" customHeight="1">
      <c r="A36" s="61"/>
      <c r="B36" s="72"/>
      <c r="C36" s="72"/>
      <c r="D36" s="72"/>
      <c r="E36" s="72"/>
      <c r="F36" s="72"/>
      <c r="G36" s="72"/>
      <c r="H36" s="72"/>
      <c r="I36" s="72"/>
      <c r="J36" s="72"/>
      <c r="L36" s="129"/>
      <c r="Y36" s="92"/>
      <c r="Z36" s="92"/>
      <c r="AA36" s="92"/>
      <c r="AB36" s="92"/>
      <c r="AC36" s="92"/>
      <c r="AD36" s="92"/>
    </row>
    <row r="37" spans="1:30" ht="12.75" customHeight="1">
      <c r="A37" s="303">
        <v>2007</v>
      </c>
      <c r="B37" s="303"/>
      <c r="C37" s="20"/>
      <c r="D37" s="150"/>
      <c r="E37" s="150"/>
      <c r="F37" s="150"/>
      <c r="G37" s="150"/>
      <c r="H37" s="150"/>
      <c r="I37" s="150"/>
      <c r="J37" s="150"/>
      <c r="L37" s="129"/>
      <c r="Y37" s="92"/>
      <c r="Z37" s="92"/>
      <c r="AA37" s="92"/>
      <c r="AB37" s="92"/>
      <c r="AC37" s="92"/>
      <c r="AD37" s="92"/>
    </row>
    <row r="38" spans="1:30" ht="12.75" customHeight="1">
      <c r="A38" s="139" t="s">
        <v>627</v>
      </c>
      <c r="B38" s="69"/>
      <c r="C38" s="20"/>
      <c r="D38" s="150"/>
      <c r="E38" s="150"/>
      <c r="F38" s="150"/>
      <c r="G38" s="150"/>
      <c r="H38" s="150"/>
      <c r="I38" s="150"/>
      <c r="J38" s="150"/>
      <c r="L38" s="129"/>
      <c r="Y38" s="92"/>
      <c r="Z38" s="92"/>
      <c r="AA38" s="92"/>
      <c r="AB38" s="92"/>
      <c r="AC38" s="92"/>
      <c r="AD38" s="92"/>
    </row>
    <row r="39" spans="1:30" ht="12.75" customHeight="1">
      <c r="A39" s="61"/>
      <c r="B39" s="61" t="s">
        <v>19</v>
      </c>
      <c r="C39" s="17">
        <v>425302</v>
      </c>
      <c r="D39" s="62">
        <v>0</v>
      </c>
      <c r="E39" s="62">
        <v>0</v>
      </c>
      <c r="F39" s="62">
        <v>4</v>
      </c>
      <c r="G39" s="62">
        <v>68</v>
      </c>
      <c r="H39" s="62">
        <v>28</v>
      </c>
      <c r="I39" s="62">
        <v>0</v>
      </c>
      <c r="J39" s="62">
        <v>96</v>
      </c>
      <c r="L39" s="129"/>
      <c r="Y39" s="92"/>
      <c r="Z39" s="92"/>
      <c r="AA39" s="92"/>
      <c r="AB39" s="92"/>
      <c r="AC39" s="92"/>
      <c r="AD39" s="92"/>
    </row>
    <row r="40" spans="1:30" ht="12.75" customHeight="1">
      <c r="A40" s="61"/>
      <c r="B40" s="61" t="s">
        <v>20</v>
      </c>
      <c r="C40" s="17">
        <v>117474</v>
      </c>
      <c r="D40" s="62">
        <v>0</v>
      </c>
      <c r="E40" s="62">
        <v>7</v>
      </c>
      <c r="F40" s="62">
        <v>28</v>
      </c>
      <c r="G40" s="62">
        <v>60</v>
      </c>
      <c r="H40" s="62">
        <v>4</v>
      </c>
      <c r="I40" s="62">
        <v>0</v>
      </c>
      <c r="J40" s="62">
        <v>64</v>
      </c>
      <c r="L40" s="129"/>
      <c r="Y40" s="92"/>
      <c r="Z40" s="92"/>
      <c r="AA40" s="92"/>
      <c r="AB40" s="92"/>
      <c r="AC40" s="92"/>
      <c r="AD40" s="92"/>
    </row>
    <row r="41" spans="1:30" ht="12.75" customHeight="1">
      <c r="A41" s="61"/>
      <c r="B41" s="73" t="s">
        <v>21</v>
      </c>
      <c r="C41" s="20">
        <v>107270</v>
      </c>
      <c r="D41" s="66">
        <v>0</v>
      </c>
      <c r="E41" s="66">
        <v>3</v>
      </c>
      <c r="F41" s="66">
        <v>29</v>
      </c>
      <c r="G41" s="66">
        <v>63</v>
      </c>
      <c r="H41" s="66">
        <v>5</v>
      </c>
      <c r="I41" s="66">
        <v>0</v>
      </c>
      <c r="J41" s="66">
        <v>68</v>
      </c>
      <c r="L41" s="129"/>
      <c r="Y41" s="92"/>
      <c r="Z41" s="92"/>
      <c r="AA41" s="92"/>
      <c r="AB41" s="92"/>
      <c r="AC41" s="92"/>
      <c r="AD41" s="92"/>
    </row>
    <row r="42" spans="1:30" ht="12.75" customHeight="1">
      <c r="A42" s="61"/>
      <c r="B42" s="74" t="s">
        <v>22</v>
      </c>
      <c r="C42" s="20">
        <v>73979</v>
      </c>
      <c r="D42" s="66">
        <v>0</v>
      </c>
      <c r="E42" s="66">
        <v>2</v>
      </c>
      <c r="F42" s="66">
        <v>26</v>
      </c>
      <c r="G42" s="66">
        <v>68</v>
      </c>
      <c r="H42" s="66">
        <v>5</v>
      </c>
      <c r="I42" s="66">
        <v>0</v>
      </c>
      <c r="J42" s="66">
        <v>73</v>
      </c>
      <c r="L42" s="129"/>
      <c r="Y42" s="92"/>
      <c r="Z42" s="92"/>
      <c r="AA42" s="92"/>
      <c r="AB42" s="92"/>
      <c r="AC42" s="92"/>
      <c r="AD42" s="92"/>
    </row>
    <row r="43" spans="1:30" ht="12.75" customHeight="1">
      <c r="A43" s="61"/>
      <c r="B43" s="74" t="s">
        <v>23</v>
      </c>
      <c r="C43" s="20">
        <v>33291</v>
      </c>
      <c r="D43" s="66">
        <v>0</v>
      </c>
      <c r="E43" s="66">
        <v>7</v>
      </c>
      <c r="F43" s="66">
        <v>36</v>
      </c>
      <c r="G43" s="66">
        <v>52</v>
      </c>
      <c r="H43" s="66">
        <v>5</v>
      </c>
      <c r="I43" s="66">
        <v>0</v>
      </c>
      <c r="J43" s="66">
        <v>57</v>
      </c>
      <c r="L43" s="129"/>
      <c r="Y43" s="92"/>
      <c r="Z43" s="92"/>
      <c r="AA43" s="92"/>
      <c r="AB43" s="92"/>
      <c r="AC43" s="92"/>
      <c r="AD43" s="92"/>
    </row>
    <row r="44" spans="1:30" ht="12.75" customHeight="1">
      <c r="A44" s="61"/>
      <c r="B44" s="73" t="s">
        <v>24</v>
      </c>
      <c r="C44" s="20">
        <v>10204</v>
      </c>
      <c r="D44" s="66">
        <v>2</v>
      </c>
      <c r="E44" s="66">
        <v>45</v>
      </c>
      <c r="F44" s="66">
        <v>26</v>
      </c>
      <c r="G44" s="66">
        <v>24</v>
      </c>
      <c r="H44" s="66">
        <v>2</v>
      </c>
      <c r="I44" s="66">
        <v>0</v>
      </c>
      <c r="J44" s="66">
        <v>27</v>
      </c>
      <c r="L44" s="129"/>
      <c r="Y44" s="92"/>
      <c r="Z44" s="92"/>
      <c r="AA44" s="92"/>
      <c r="AB44" s="92"/>
      <c r="AC44" s="92"/>
      <c r="AD44" s="92"/>
    </row>
    <row r="45" spans="1:30" ht="12.75" customHeight="1">
      <c r="A45" s="61"/>
      <c r="B45" s="72" t="s">
        <v>71</v>
      </c>
      <c r="C45" s="20">
        <v>2508</v>
      </c>
      <c r="D45" s="66">
        <v>14</v>
      </c>
      <c r="E45" s="66">
        <v>15</v>
      </c>
      <c r="F45" s="66">
        <v>19</v>
      </c>
      <c r="G45" s="66">
        <v>45</v>
      </c>
      <c r="H45" s="66">
        <v>7</v>
      </c>
      <c r="I45" s="66">
        <v>0</v>
      </c>
      <c r="J45" s="66">
        <v>51</v>
      </c>
      <c r="L45" s="129"/>
      <c r="Y45" s="92"/>
      <c r="Z45" s="92"/>
      <c r="AA45" s="92"/>
      <c r="AB45" s="92"/>
      <c r="AC45" s="92"/>
      <c r="AD45" s="92"/>
    </row>
    <row r="46" spans="1:30" ht="12.75" customHeight="1">
      <c r="A46" s="61"/>
      <c r="B46" s="61" t="s">
        <v>18</v>
      </c>
      <c r="C46" s="17">
        <v>545284</v>
      </c>
      <c r="D46" s="62">
        <v>0</v>
      </c>
      <c r="E46" s="62">
        <v>2</v>
      </c>
      <c r="F46" s="62">
        <v>9</v>
      </c>
      <c r="G46" s="62">
        <v>66</v>
      </c>
      <c r="H46" s="62">
        <v>23</v>
      </c>
      <c r="I46" s="62">
        <v>0</v>
      </c>
      <c r="J46" s="62">
        <v>89</v>
      </c>
      <c r="L46" s="129"/>
      <c r="Y46" s="92"/>
      <c r="Z46" s="92"/>
      <c r="AA46" s="92"/>
      <c r="AB46" s="92"/>
      <c r="AC46" s="92"/>
      <c r="AD46" s="92"/>
    </row>
    <row r="47" spans="1:30" ht="12.75" customHeight="1">
      <c r="A47" s="61"/>
      <c r="B47" s="72"/>
      <c r="C47" s="20"/>
      <c r="D47" s="66"/>
      <c r="E47" s="66"/>
      <c r="F47" s="66"/>
      <c r="G47" s="66"/>
      <c r="H47" s="66"/>
      <c r="I47" s="66"/>
      <c r="J47" s="66"/>
      <c r="L47" s="129"/>
      <c r="Y47" s="92"/>
      <c r="Z47" s="92"/>
      <c r="AA47" s="92"/>
      <c r="AB47" s="92"/>
      <c r="AC47" s="92"/>
      <c r="AD47" s="92"/>
    </row>
    <row r="48" spans="1:30" ht="12.75" customHeight="1">
      <c r="A48" s="142" t="s">
        <v>91</v>
      </c>
      <c r="B48" s="72"/>
      <c r="C48" s="20"/>
      <c r="D48" s="66"/>
      <c r="E48" s="66"/>
      <c r="F48" s="66"/>
      <c r="G48" s="66"/>
      <c r="H48" s="66"/>
      <c r="I48" s="66"/>
      <c r="J48" s="66"/>
      <c r="L48" s="129"/>
      <c r="Y48" s="92"/>
      <c r="Z48" s="92"/>
      <c r="AA48" s="92"/>
      <c r="AB48" s="92"/>
      <c r="AC48" s="92"/>
      <c r="AD48" s="92"/>
    </row>
    <row r="49" spans="1:30" ht="12.75" customHeight="1">
      <c r="A49" s="61"/>
      <c r="B49" s="144" t="s">
        <v>25</v>
      </c>
      <c r="C49" s="20">
        <v>2687</v>
      </c>
      <c r="D49" s="66">
        <v>0</v>
      </c>
      <c r="E49" s="66">
        <v>7</v>
      </c>
      <c r="F49" s="66">
        <v>34</v>
      </c>
      <c r="G49" s="66">
        <v>55</v>
      </c>
      <c r="H49" s="66">
        <v>4</v>
      </c>
      <c r="I49" s="66">
        <v>0</v>
      </c>
      <c r="J49" s="66">
        <v>59</v>
      </c>
      <c r="L49" s="129"/>
      <c r="Y49" s="92"/>
      <c r="Z49" s="92"/>
      <c r="AA49" s="92"/>
      <c r="AB49" s="92"/>
      <c r="AC49" s="92"/>
      <c r="AD49" s="92"/>
    </row>
    <row r="50" spans="1:30" ht="12.75" customHeight="1">
      <c r="A50" s="61"/>
      <c r="B50" s="144" t="s">
        <v>26</v>
      </c>
      <c r="C50" s="20">
        <v>10777</v>
      </c>
      <c r="D50" s="66">
        <v>0</v>
      </c>
      <c r="E50" s="66">
        <v>13</v>
      </c>
      <c r="F50" s="66">
        <v>45</v>
      </c>
      <c r="G50" s="66">
        <v>40</v>
      </c>
      <c r="H50" s="66">
        <v>1</v>
      </c>
      <c r="I50" s="66">
        <v>0</v>
      </c>
      <c r="J50" s="66">
        <v>42</v>
      </c>
      <c r="L50" s="129"/>
      <c r="Y50" s="92"/>
      <c r="Z50" s="92"/>
      <c r="AA50" s="92"/>
      <c r="AB50" s="92"/>
      <c r="AC50" s="92"/>
      <c r="AD50" s="92"/>
    </row>
    <row r="51" spans="1:30" ht="12.75" customHeight="1">
      <c r="A51" s="61"/>
      <c r="B51" s="144" t="s">
        <v>27</v>
      </c>
      <c r="C51" s="20">
        <v>1533</v>
      </c>
      <c r="D51" s="66">
        <v>3</v>
      </c>
      <c r="E51" s="66">
        <v>75</v>
      </c>
      <c r="F51" s="66">
        <v>15</v>
      </c>
      <c r="G51" s="66">
        <v>7</v>
      </c>
      <c r="H51" s="66">
        <v>0</v>
      </c>
      <c r="I51" s="66">
        <v>0</v>
      </c>
      <c r="J51" s="66">
        <v>7</v>
      </c>
      <c r="L51" s="129"/>
      <c r="Y51" s="92"/>
      <c r="Z51" s="92"/>
      <c r="AA51" s="92"/>
      <c r="AB51" s="92"/>
      <c r="AC51" s="92"/>
      <c r="AD51" s="92"/>
    </row>
    <row r="52" spans="1:30" ht="12.75" customHeight="1">
      <c r="A52" s="61"/>
      <c r="B52" s="144" t="s">
        <v>28</v>
      </c>
      <c r="C52" s="20">
        <v>602</v>
      </c>
      <c r="D52" s="66">
        <v>5</v>
      </c>
      <c r="E52" s="66">
        <v>83</v>
      </c>
      <c r="F52" s="66">
        <v>7</v>
      </c>
      <c r="G52" s="66">
        <v>4</v>
      </c>
      <c r="H52" s="66">
        <v>0</v>
      </c>
      <c r="I52" s="66">
        <v>0</v>
      </c>
      <c r="J52" s="66">
        <v>4</v>
      </c>
      <c r="L52" s="129"/>
      <c r="Y52" s="92"/>
      <c r="Z52" s="92"/>
      <c r="AA52" s="92"/>
      <c r="AB52" s="92"/>
      <c r="AC52" s="92"/>
      <c r="AD52" s="92"/>
    </row>
    <row r="53" spans="1:30" ht="12.75" customHeight="1">
      <c r="A53" s="61"/>
      <c r="B53" s="144" t="s">
        <v>29</v>
      </c>
      <c r="C53" s="20">
        <v>7759</v>
      </c>
      <c r="D53" s="66">
        <v>1</v>
      </c>
      <c r="E53" s="66">
        <v>7</v>
      </c>
      <c r="F53" s="66">
        <v>28</v>
      </c>
      <c r="G53" s="66">
        <v>58</v>
      </c>
      <c r="H53" s="66">
        <v>8</v>
      </c>
      <c r="I53" s="66">
        <v>0</v>
      </c>
      <c r="J53" s="66">
        <v>65</v>
      </c>
      <c r="L53" s="129"/>
      <c r="Y53" s="92"/>
      <c r="Z53" s="92"/>
      <c r="AA53" s="92"/>
      <c r="AB53" s="92"/>
      <c r="AC53" s="92"/>
      <c r="AD53" s="92"/>
    </row>
    <row r="54" spans="1:30" ht="12.75" customHeight="1">
      <c r="A54" s="61"/>
      <c r="B54" s="144" t="s">
        <v>30</v>
      </c>
      <c r="C54" s="20">
        <v>11830</v>
      </c>
      <c r="D54" s="66">
        <v>0</v>
      </c>
      <c r="E54" s="66">
        <v>12</v>
      </c>
      <c r="F54" s="66">
        <v>36</v>
      </c>
      <c r="G54" s="66">
        <v>48</v>
      </c>
      <c r="H54" s="66">
        <v>4</v>
      </c>
      <c r="I54" s="66">
        <v>0</v>
      </c>
      <c r="J54" s="66">
        <v>52</v>
      </c>
      <c r="L54" s="129"/>
      <c r="Y54" s="92"/>
      <c r="Z54" s="92"/>
      <c r="AA54" s="92"/>
      <c r="AB54" s="92"/>
      <c r="AC54" s="92"/>
      <c r="AD54" s="92"/>
    </row>
    <row r="55" spans="1:30" ht="12.75" customHeight="1">
      <c r="A55" s="61"/>
      <c r="B55" s="144" t="s">
        <v>31</v>
      </c>
      <c r="C55" s="20">
        <v>928</v>
      </c>
      <c r="D55" s="66">
        <v>0</v>
      </c>
      <c r="E55" s="66">
        <v>10</v>
      </c>
      <c r="F55" s="66">
        <v>29</v>
      </c>
      <c r="G55" s="66">
        <v>52</v>
      </c>
      <c r="H55" s="66">
        <v>8</v>
      </c>
      <c r="I55" s="66">
        <v>0</v>
      </c>
      <c r="J55" s="66">
        <v>60</v>
      </c>
      <c r="L55" s="129"/>
      <c r="Y55" s="92"/>
      <c r="Z55" s="92"/>
      <c r="AA55" s="92"/>
      <c r="AB55" s="92"/>
      <c r="AC55" s="92"/>
      <c r="AD55" s="92"/>
    </row>
    <row r="56" spans="1:30" ht="12.75" customHeight="1">
      <c r="A56" s="61"/>
      <c r="B56" s="144" t="s">
        <v>32</v>
      </c>
      <c r="C56" s="20">
        <v>587</v>
      </c>
      <c r="D56" s="66">
        <v>1</v>
      </c>
      <c r="E56" s="66">
        <v>8</v>
      </c>
      <c r="F56" s="66">
        <v>21</v>
      </c>
      <c r="G56" s="66">
        <v>57</v>
      </c>
      <c r="H56" s="66">
        <v>12</v>
      </c>
      <c r="I56" s="66">
        <v>0</v>
      </c>
      <c r="J56" s="66">
        <v>70</v>
      </c>
      <c r="L56" s="129"/>
      <c r="Y56" s="92"/>
      <c r="Z56" s="92"/>
      <c r="AA56" s="92"/>
      <c r="AB56" s="92"/>
      <c r="AC56" s="92"/>
      <c r="AD56" s="92"/>
    </row>
    <row r="57" spans="1:30" ht="12.75" customHeight="1">
      <c r="A57" s="61"/>
      <c r="B57" s="144" t="s">
        <v>33</v>
      </c>
      <c r="C57" s="20">
        <v>92</v>
      </c>
      <c r="D57" s="66">
        <v>2</v>
      </c>
      <c r="E57" s="66">
        <v>26</v>
      </c>
      <c r="F57" s="66">
        <v>23</v>
      </c>
      <c r="G57" s="66">
        <v>45</v>
      </c>
      <c r="H57" s="66">
        <v>4</v>
      </c>
      <c r="I57" s="66">
        <v>0</v>
      </c>
      <c r="J57" s="66">
        <v>49</v>
      </c>
      <c r="L57" s="129"/>
      <c r="Y57" s="92"/>
      <c r="Z57" s="92"/>
      <c r="AA57" s="92"/>
      <c r="AB57" s="92"/>
      <c r="AC57" s="92"/>
      <c r="AD57" s="92"/>
    </row>
    <row r="58" spans="1:30" ht="12.75" customHeight="1">
      <c r="A58" s="61"/>
      <c r="B58" s="144" t="s">
        <v>34</v>
      </c>
      <c r="C58" s="20">
        <v>1890</v>
      </c>
      <c r="D58" s="66">
        <v>2</v>
      </c>
      <c r="E58" s="66">
        <v>19</v>
      </c>
      <c r="F58" s="66">
        <v>24</v>
      </c>
      <c r="G58" s="66">
        <v>48</v>
      </c>
      <c r="H58" s="66">
        <v>7</v>
      </c>
      <c r="I58" s="66">
        <v>0</v>
      </c>
      <c r="J58" s="66">
        <v>56</v>
      </c>
      <c r="L58" s="129"/>
      <c r="Y58" s="92"/>
      <c r="Z58" s="92"/>
      <c r="AA58" s="92"/>
      <c r="AB58" s="92"/>
      <c r="AC58" s="92"/>
      <c r="AD58" s="92"/>
    </row>
    <row r="59" spans="1:30" ht="12.75" customHeight="1">
      <c r="A59" s="61"/>
      <c r="B59" s="144" t="s">
        <v>35</v>
      </c>
      <c r="C59" s="20">
        <v>3282</v>
      </c>
      <c r="D59" s="66">
        <v>1</v>
      </c>
      <c r="E59" s="66">
        <v>36</v>
      </c>
      <c r="F59" s="66">
        <v>23</v>
      </c>
      <c r="G59" s="66">
        <v>34</v>
      </c>
      <c r="H59" s="66">
        <v>6</v>
      </c>
      <c r="I59" s="66">
        <v>0</v>
      </c>
      <c r="J59" s="66">
        <v>39</v>
      </c>
      <c r="L59" s="129"/>
      <c r="Y59" s="92"/>
      <c r="Z59" s="92"/>
      <c r="AA59" s="92"/>
      <c r="AB59" s="92"/>
      <c r="AC59" s="92"/>
      <c r="AD59" s="92"/>
    </row>
    <row r="60" spans="1:30" ht="12.75" customHeight="1">
      <c r="A60" s="61"/>
      <c r="B60" s="144" t="s">
        <v>36</v>
      </c>
      <c r="C60" s="20">
        <v>1528</v>
      </c>
      <c r="D60" s="66">
        <v>1</v>
      </c>
      <c r="E60" s="66">
        <v>13</v>
      </c>
      <c r="F60" s="66">
        <v>30</v>
      </c>
      <c r="G60" s="66">
        <v>50</v>
      </c>
      <c r="H60" s="66">
        <v>7</v>
      </c>
      <c r="I60" s="66">
        <v>0</v>
      </c>
      <c r="J60" s="66">
        <v>56</v>
      </c>
      <c r="L60" s="129"/>
      <c r="Y60" s="92"/>
      <c r="Z60" s="92"/>
      <c r="AA60" s="92"/>
      <c r="AB60" s="92"/>
      <c r="AC60" s="92"/>
      <c r="AD60" s="92"/>
    </row>
    <row r="61" spans="1:30" ht="12.75" customHeight="1">
      <c r="A61" s="61"/>
      <c r="B61" s="149" t="s">
        <v>92</v>
      </c>
      <c r="C61" s="17">
        <v>43495</v>
      </c>
      <c r="D61" s="62">
        <v>1</v>
      </c>
      <c r="E61" s="62">
        <v>16</v>
      </c>
      <c r="F61" s="62">
        <v>33</v>
      </c>
      <c r="G61" s="62">
        <v>45</v>
      </c>
      <c r="H61" s="62">
        <v>4</v>
      </c>
      <c r="I61" s="62">
        <v>0</v>
      </c>
      <c r="J61" s="62">
        <v>50</v>
      </c>
      <c r="L61" s="129"/>
      <c r="Y61" s="92"/>
      <c r="Z61" s="92"/>
      <c r="AA61" s="92"/>
      <c r="AB61" s="92"/>
      <c r="AC61" s="92"/>
      <c r="AD61" s="92"/>
    </row>
    <row r="62" spans="1:30" ht="12.75" customHeight="1">
      <c r="A62" s="61"/>
      <c r="B62" s="72"/>
      <c r="C62" s="72"/>
      <c r="D62" s="72"/>
      <c r="E62" s="72"/>
      <c r="F62" s="72"/>
      <c r="G62" s="72"/>
      <c r="H62" s="72"/>
      <c r="I62" s="72"/>
      <c r="J62" s="72"/>
      <c r="L62" s="129"/>
      <c r="Y62" s="92"/>
      <c r="Z62" s="92"/>
      <c r="AA62" s="92"/>
      <c r="AB62" s="92"/>
      <c r="AC62" s="92"/>
      <c r="AD62" s="92"/>
    </row>
    <row r="63" spans="1:30" ht="12.75" customHeight="1">
      <c r="A63" s="303">
        <v>2008</v>
      </c>
      <c r="B63" s="303"/>
      <c r="C63" s="20"/>
      <c r="D63" s="150"/>
      <c r="E63" s="150"/>
      <c r="F63" s="150"/>
      <c r="G63" s="150"/>
      <c r="H63" s="150"/>
      <c r="I63" s="150"/>
      <c r="J63" s="150"/>
      <c r="L63" s="129"/>
      <c r="Y63" s="92"/>
      <c r="Z63" s="92"/>
      <c r="AA63" s="92"/>
      <c r="AB63" s="92"/>
      <c r="AC63" s="92"/>
      <c r="AD63" s="92"/>
    </row>
    <row r="64" spans="1:30" ht="12.75" customHeight="1">
      <c r="A64" s="139" t="s">
        <v>627</v>
      </c>
      <c r="B64" s="69"/>
      <c r="C64" s="20"/>
      <c r="D64" s="150"/>
      <c r="E64" s="150"/>
      <c r="F64" s="150"/>
      <c r="G64" s="150"/>
      <c r="H64" s="150"/>
      <c r="I64" s="150"/>
      <c r="J64" s="150"/>
      <c r="L64" s="129"/>
      <c r="Y64" s="92"/>
      <c r="Z64" s="92"/>
      <c r="AA64" s="92"/>
      <c r="AB64" s="92"/>
      <c r="AC64" s="92"/>
      <c r="AD64" s="92"/>
    </row>
    <row r="65" spans="1:30" ht="12.75" customHeight="1">
      <c r="A65" s="61"/>
      <c r="B65" s="61" t="s">
        <v>19</v>
      </c>
      <c r="C65" s="17">
        <v>414867</v>
      </c>
      <c r="D65" s="62">
        <v>0</v>
      </c>
      <c r="E65" s="62">
        <v>0</v>
      </c>
      <c r="F65" s="62">
        <v>4</v>
      </c>
      <c r="G65" s="62">
        <v>69</v>
      </c>
      <c r="H65" s="62">
        <v>27</v>
      </c>
      <c r="I65" s="62">
        <v>0</v>
      </c>
      <c r="J65" s="62">
        <v>96</v>
      </c>
      <c r="L65" s="129"/>
      <c r="Y65" s="92"/>
      <c r="Z65" s="92"/>
      <c r="AA65" s="92"/>
      <c r="AB65" s="92"/>
      <c r="AC65" s="92"/>
      <c r="AD65" s="92"/>
    </row>
    <row r="66" spans="1:30" ht="12.75" customHeight="1">
      <c r="A66" s="61"/>
      <c r="B66" s="61" t="s">
        <v>20</v>
      </c>
      <c r="C66" s="17">
        <v>118406</v>
      </c>
      <c r="D66" s="62">
        <v>0</v>
      </c>
      <c r="E66" s="62">
        <v>7</v>
      </c>
      <c r="F66" s="62">
        <v>29</v>
      </c>
      <c r="G66" s="62">
        <v>60</v>
      </c>
      <c r="H66" s="62">
        <v>4</v>
      </c>
      <c r="I66" s="62">
        <v>0</v>
      </c>
      <c r="J66" s="62">
        <v>64</v>
      </c>
      <c r="L66" s="129"/>
      <c r="Y66" s="92"/>
      <c r="Z66" s="92"/>
      <c r="AA66" s="92"/>
      <c r="AB66" s="92"/>
      <c r="AC66" s="92"/>
      <c r="AD66" s="92"/>
    </row>
    <row r="67" spans="1:30" ht="12.75" customHeight="1">
      <c r="A67" s="61"/>
      <c r="B67" s="73" t="s">
        <v>21</v>
      </c>
      <c r="C67" s="20">
        <v>108516</v>
      </c>
      <c r="D67" s="66">
        <v>0</v>
      </c>
      <c r="E67" s="66">
        <v>3</v>
      </c>
      <c r="F67" s="66">
        <v>29</v>
      </c>
      <c r="G67" s="66">
        <v>63</v>
      </c>
      <c r="H67" s="66">
        <v>5</v>
      </c>
      <c r="I67" s="66">
        <v>0</v>
      </c>
      <c r="J67" s="66">
        <v>68</v>
      </c>
      <c r="L67" s="129"/>
      <c r="Y67" s="92"/>
      <c r="Z67" s="92"/>
      <c r="AA67" s="92"/>
      <c r="AB67" s="92"/>
      <c r="AC67" s="92"/>
      <c r="AD67" s="92"/>
    </row>
    <row r="68" spans="1:30" ht="12.75" customHeight="1">
      <c r="A68" s="61"/>
      <c r="B68" s="74" t="s">
        <v>22</v>
      </c>
      <c r="C68" s="20">
        <v>73675</v>
      </c>
      <c r="D68" s="66">
        <v>0</v>
      </c>
      <c r="E68" s="66">
        <v>1</v>
      </c>
      <c r="F68" s="66">
        <v>26</v>
      </c>
      <c r="G68" s="66">
        <v>68</v>
      </c>
      <c r="H68" s="66">
        <v>4</v>
      </c>
      <c r="I68" s="66">
        <v>0</v>
      </c>
      <c r="J68" s="66">
        <v>73</v>
      </c>
      <c r="L68" s="129"/>
      <c r="Y68" s="92"/>
      <c r="Z68" s="92"/>
      <c r="AA68" s="92"/>
      <c r="AB68" s="92"/>
      <c r="AC68" s="92"/>
      <c r="AD68" s="92"/>
    </row>
    <row r="69" spans="1:30" ht="12.75" customHeight="1">
      <c r="A69" s="61"/>
      <c r="B69" s="74" t="s">
        <v>23</v>
      </c>
      <c r="C69" s="20">
        <v>34841</v>
      </c>
      <c r="D69" s="66">
        <v>0</v>
      </c>
      <c r="E69" s="66">
        <v>7</v>
      </c>
      <c r="F69" s="66">
        <v>36</v>
      </c>
      <c r="G69" s="66">
        <v>53</v>
      </c>
      <c r="H69" s="66">
        <v>5</v>
      </c>
      <c r="I69" s="66">
        <v>0</v>
      </c>
      <c r="J69" s="66">
        <v>57</v>
      </c>
      <c r="L69" s="129"/>
      <c r="Y69" s="92"/>
      <c r="Z69" s="92"/>
      <c r="AA69" s="92"/>
      <c r="AB69" s="92"/>
      <c r="AC69" s="92"/>
      <c r="AD69" s="92"/>
    </row>
    <row r="70" spans="1:30" ht="12.75" customHeight="1">
      <c r="A70" s="61"/>
      <c r="B70" s="73" t="s">
        <v>24</v>
      </c>
      <c r="C70" s="20">
        <v>9890</v>
      </c>
      <c r="D70" s="66">
        <v>1</v>
      </c>
      <c r="E70" s="66">
        <v>48</v>
      </c>
      <c r="F70" s="66">
        <v>25</v>
      </c>
      <c r="G70" s="66">
        <v>23</v>
      </c>
      <c r="H70" s="66">
        <v>2</v>
      </c>
      <c r="I70" s="66">
        <v>0</v>
      </c>
      <c r="J70" s="66">
        <v>25</v>
      </c>
      <c r="L70" s="129"/>
      <c r="Y70" s="92"/>
      <c r="Z70" s="92"/>
      <c r="AA70" s="92"/>
      <c r="AB70" s="92"/>
      <c r="AC70" s="92"/>
      <c r="AD70" s="92"/>
    </row>
    <row r="71" spans="1:30" ht="12.75" customHeight="1">
      <c r="A71" s="61"/>
      <c r="B71" s="72" t="s">
        <v>71</v>
      </c>
      <c r="C71" s="20">
        <v>2499</v>
      </c>
      <c r="D71" s="66">
        <v>12</v>
      </c>
      <c r="E71" s="66">
        <v>18</v>
      </c>
      <c r="F71" s="66">
        <v>22</v>
      </c>
      <c r="G71" s="66">
        <v>41</v>
      </c>
      <c r="H71" s="66">
        <v>6</v>
      </c>
      <c r="I71" s="66">
        <v>0</v>
      </c>
      <c r="J71" s="66">
        <v>48</v>
      </c>
      <c r="L71" s="129"/>
      <c r="Y71" s="92"/>
      <c r="Z71" s="92"/>
      <c r="AA71" s="92"/>
      <c r="AB71" s="92"/>
      <c r="AC71" s="92"/>
      <c r="AD71" s="92"/>
    </row>
    <row r="72" spans="1:30" ht="12.75" customHeight="1">
      <c r="A72" s="61"/>
      <c r="B72" s="61" t="s">
        <v>18</v>
      </c>
      <c r="C72" s="17">
        <v>535772</v>
      </c>
      <c r="D72" s="62">
        <v>0</v>
      </c>
      <c r="E72" s="62">
        <v>2</v>
      </c>
      <c r="F72" s="62">
        <v>9</v>
      </c>
      <c r="G72" s="62">
        <v>67</v>
      </c>
      <c r="H72" s="62">
        <v>22</v>
      </c>
      <c r="I72" s="62">
        <v>0</v>
      </c>
      <c r="J72" s="62">
        <v>89</v>
      </c>
      <c r="L72" s="129"/>
      <c r="Y72" s="92"/>
      <c r="Z72" s="92"/>
      <c r="AA72" s="92"/>
      <c r="AB72" s="92"/>
      <c r="AC72" s="92"/>
      <c r="AD72" s="92"/>
    </row>
    <row r="73" spans="1:30" ht="12.75" customHeight="1">
      <c r="A73" s="61"/>
      <c r="B73" s="72"/>
      <c r="C73" s="20"/>
      <c r="D73" s="66"/>
      <c r="E73" s="66"/>
      <c r="F73" s="66"/>
      <c r="G73" s="66"/>
      <c r="H73" s="66"/>
      <c r="I73" s="66"/>
      <c r="J73" s="66"/>
      <c r="L73" s="129"/>
      <c r="Y73" s="92"/>
      <c r="Z73" s="92"/>
      <c r="AA73" s="92"/>
      <c r="AB73" s="92"/>
      <c r="AC73" s="92"/>
      <c r="AD73" s="92"/>
    </row>
    <row r="74" spans="1:30" ht="12.75" customHeight="1">
      <c r="A74" s="142" t="s">
        <v>91</v>
      </c>
      <c r="B74" s="72"/>
      <c r="C74" s="20"/>
      <c r="D74" s="66"/>
      <c r="E74" s="66"/>
      <c r="F74" s="66"/>
      <c r="G74" s="66"/>
      <c r="H74" s="66"/>
      <c r="I74" s="66"/>
      <c r="J74" s="66"/>
      <c r="L74" s="129"/>
      <c r="Y74" s="92"/>
      <c r="Z74" s="92"/>
      <c r="AA74" s="92"/>
      <c r="AB74" s="92"/>
      <c r="AC74" s="92"/>
      <c r="AD74" s="92"/>
    </row>
    <row r="75" spans="1:30" ht="12.75" customHeight="1">
      <c r="A75" s="61"/>
      <c r="B75" s="144" t="s">
        <v>25</v>
      </c>
      <c r="C75" s="20">
        <v>2780</v>
      </c>
      <c r="D75" s="66">
        <v>0</v>
      </c>
      <c r="E75" s="66">
        <v>6</v>
      </c>
      <c r="F75" s="66">
        <v>36</v>
      </c>
      <c r="G75" s="66">
        <v>54</v>
      </c>
      <c r="H75" s="66">
        <v>4</v>
      </c>
      <c r="I75" s="66">
        <v>0</v>
      </c>
      <c r="J75" s="66">
        <v>58</v>
      </c>
      <c r="L75" s="129"/>
      <c r="Y75" s="92"/>
      <c r="Z75" s="92"/>
      <c r="AA75" s="92"/>
      <c r="AB75" s="92"/>
      <c r="AC75" s="92"/>
      <c r="AD75" s="92"/>
    </row>
    <row r="76" spans="1:30" ht="12.75" customHeight="1">
      <c r="A76" s="61"/>
      <c r="B76" s="144" t="s">
        <v>26</v>
      </c>
      <c r="C76" s="20">
        <v>10621</v>
      </c>
      <c r="D76" s="66">
        <v>0</v>
      </c>
      <c r="E76" s="66">
        <v>12</v>
      </c>
      <c r="F76" s="66">
        <v>45</v>
      </c>
      <c r="G76" s="66">
        <v>42</v>
      </c>
      <c r="H76" s="66">
        <v>1</v>
      </c>
      <c r="I76" s="66">
        <v>0</v>
      </c>
      <c r="J76" s="66">
        <v>43</v>
      </c>
      <c r="L76" s="129"/>
      <c r="Y76" s="92"/>
      <c r="Z76" s="92"/>
      <c r="AA76" s="92"/>
      <c r="AB76" s="92"/>
      <c r="AC76" s="92"/>
      <c r="AD76" s="92"/>
    </row>
    <row r="77" spans="1:30" ht="12.75" customHeight="1">
      <c r="A77" s="61"/>
      <c r="B77" s="144" t="s">
        <v>27</v>
      </c>
      <c r="C77" s="20">
        <v>1591</v>
      </c>
      <c r="D77" s="66">
        <v>2</v>
      </c>
      <c r="E77" s="66">
        <v>75</v>
      </c>
      <c r="F77" s="66">
        <v>16</v>
      </c>
      <c r="G77" s="66">
        <v>7</v>
      </c>
      <c r="H77" s="66">
        <v>0</v>
      </c>
      <c r="I77" s="66">
        <v>0</v>
      </c>
      <c r="J77" s="66">
        <v>7</v>
      </c>
      <c r="L77" s="129"/>
      <c r="Y77" s="92"/>
      <c r="Z77" s="92"/>
      <c r="AA77" s="92"/>
      <c r="AB77" s="92"/>
      <c r="AC77" s="92"/>
      <c r="AD77" s="92"/>
    </row>
    <row r="78" spans="1:30" ht="12.75" customHeight="1">
      <c r="A78" s="61"/>
      <c r="B78" s="144" t="s">
        <v>28</v>
      </c>
      <c r="C78" s="20">
        <v>631</v>
      </c>
      <c r="D78" s="66">
        <v>3</v>
      </c>
      <c r="E78" s="66">
        <v>88</v>
      </c>
      <c r="F78" s="66">
        <v>7</v>
      </c>
      <c r="G78" s="66">
        <v>3</v>
      </c>
      <c r="H78" s="66">
        <v>0</v>
      </c>
      <c r="I78" s="66">
        <v>0</v>
      </c>
      <c r="J78" s="66">
        <v>3</v>
      </c>
      <c r="L78" s="129"/>
      <c r="Y78" s="92"/>
      <c r="Z78" s="92"/>
      <c r="AA78" s="92"/>
      <c r="AB78" s="92"/>
      <c r="AC78" s="92"/>
      <c r="AD78" s="92"/>
    </row>
    <row r="79" spans="1:30" ht="12.75" customHeight="1">
      <c r="A79" s="61"/>
      <c r="B79" s="144" t="s">
        <v>29</v>
      </c>
      <c r="C79" s="20">
        <v>7924</v>
      </c>
      <c r="D79" s="66">
        <v>1</v>
      </c>
      <c r="E79" s="66">
        <v>6</v>
      </c>
      <c r="F79" s="66">
        <v>28</v>
      </c>
      <c r="G79" s="66">
        <v>59</v>
      </c>
      <c r="H79" s="66">
        <v>7</v>
      </c>
      <c r="I79" s="66">
        <v>0</v>
      </c>
      <c r="J79" s="66">
        <v>66</v>
      </c>
      <c r="L79" s="129"/>
      <c r="Y79" s="92"/>
      <c r="Z79" s="92"/>
      <c r="AA79" s="92"/>
      <c r="AB79" s="92"/>
      <c r="AC79" s="92"/>
      <c r="AD79" s="92"/>
    </row>
    <row r="80" spans="1:30" ht="12.75" customHeight="1">
      <c r="A80" s="61"/>
      <c r="B80" s="144" t="s">
        <v>30</v>
      </c>
      <c r="C80" s="20">
        <v>12715</v>
      </c>
      <c r="D80" s="66">
        <v>0</v>
      </c>
      <c r="E80" s="66">
        <v>11</v>
      </c>
      <c r="F80" s="66">
        <v>36</v>
      </c>
      <c r="G80" s="66">
        <v>49</v>
      </c>
      <c r="H80" s="66">
        <v>4</v>
      </c>
      <c r="I80" s="66">
        <v>0</v>
      </c>
      <c r="J80" s="66">
        <v>52</v>
      </c>
      <c r="L80" s="129"/>
      <c r="Y80" s="92"/>
      <c r="Z80" s="92"/>
      <c r="AA80" s="92"/>
      <c r="AB80" s="92"/>
      <c r="AC80" s="92"/>
      <c r="AD80" s="92"/>
    </row>
    <row r="81" spans="1:30" ht="12.75" customHeight="1">
      <c r="A81" s="61"/>
      <c r="B81" s="144" t="s">
        <v>31</v>
      </c>
      <c r="C81" s="20">
        <v>953</v>
      </c>
      <c r="D81" s="66">
        <v>1</v>
      </c>
      <c r="E81" s="66">
        <v>12</v>
      </c>
      <c r="F81" s="66">
        <v>27</v>
      </c>
      <c r="G81" s="66">
        <v>53</v>
      </c>
      <c r="H81" s="66">
        <v>8</v>
      </c>
      <c r="I81" s="66">
        <v>0</v>
      </c>
      <c r="J81" s="66">
        <v>61</v>
      </c>
      <c r="L81" s="129"/>
      <c r="Y81" s="92"/>
      <c r="Z81" s="92"/>
      <c r="AA81" s="92"/>
      <c r="AB81" s="92"/>
      <c r="AC81" s="92"/>
      <c r="AD81" s="92"/>
    </row>
    <row r="82" spans="1:30" ht="12.75" customHeight="1">
      <c r="A82" s="61"/>
      <c r="B82" s="144" t="s">
        <v>32</v>
      </c>
      <c r="C82" s="20">
        <v>587</v>
      </c>
      <c r="D82" s="66">
        <v>1</v>
      </c>
      <c r="E82" s="66">
        <v>11</v>
      </c>
      <c r="F82" s="66">
        <v>20</v>
      </c>
      <c r="G82" s="66">
        <v>56</v>
      </c>
      <c r="H82" s="66">
        <v>12</v>
      </c>
      <c r="I82" s="66">
        <v>0</v>
      </c>
      <c r="J82" s="66">
        <v>68</v>
      </c>
      <c r="L82" s="129"/>
      <c r="Y82" s="92"/>
      <c r="Z82" s="92"/>
      <c r="AA82" s="92"/>
      <c r="AB82" s="92"/>
      <c r="AC82" s="92"/>
      <c r="AD82" s="92"/>
    </row>
    <row r="83" spans="1:30" ht="12.75" customHeight="1">
      <c r="A83" s="61"/>
      <c r="B83" s="144" t="s">
        <v>33</v>
      </c>
      <c r="C83" s="20">
        <v>92</v>
      </c>
      <c r="D83" s="66">
        <v>3</v>
      </c>
      <c r="E83" s="66">
        <v>24</v>
      </c>
      <c r="F83" s="66">
        <v>23</v>
      </c>
      <c r="G83" s="66">
        <v>46</v>
      </c>
      <c r="H83" s="66">
        <v>4</v>
      </c>
      <c r="I83" s="66">
        <v>0</v>
      </c>
      <c r="J83" s="66">
        <v>50</v>
      </c>
      <c r="L83" s="129"/>
      <c r="Y83" s="92"/>
      <c r="Z83" s="92"/>
      <c r="AA83" s="92"/>
      <c r="AB83" s="92"/>
      <c r="AC83" s="92"/>
      <c r="AD83" s="92"/>
    </row>
    <row r="84" spans="1:30" ht="12.75" customHeight="1">
      <c r="A84" s="61"/>
      <c r="B84" s="144" t="s">
        <v>34</v>
      </c>
      <c r="C84" s="20">
        <v>1906</v>
      </c>
      <c r="D84" s="66">
        <v>1</v>
      </c>
      <c r="E84" s="66">
        <v>19</v>
      </c>
      <c r="F84" s="66">
        <v>25</v>
      </c>
      <c r="G84" s="66">
        <v>48</v>
      </c>
      <c r="H84" s="66">
        <v>7</v>
      </c>
      <c r="I84" s="66">
        <v>0</v>
      </c>
      <c r="J84" s="66">
        <v>55</v>
      </c>
      <c r="L84" s="129"/>
      <c r="Y84" s="92"/>
      <c r="Z84" s="92"/>
      <c r="AA84" s="92"/>
      <c r="AB84" s="92"/>
      <c r="AC84" s="92"/>
      <c r="AD84" s="92"/>
    </row>
    <row r="85" spans="1:30" ht="12.75" customHeight="1">
      <c r="A85" s="61"/>
      <c r="B85" s="144" t="s">
        <v>35</v>
      </c>
      <c r="C85" s="20">
        <v>3259</v>
      </c>
      <c r="D85" s="66">
        <v>1</v>
      </c>
      <c r="E85" s="66">
        <v>38</v>
      </c>
      <c r="F85" s="66">
        <v>22</v>
      </c>
      <c r="G85" s="66">
        <v>33</v>
      </c>
      <c r="H85" s="66">
        <v>6</v>
      </c>
      <c r="I85" s="66">
        <v>0</v>
      </c>
      <c r="J85" s="66">
        <v>39</v>
      </c>
      <c r="L85" s="129"/>
      <c r="Y85" s="92"/>
      <c r="Z85" s="92"/>
      <c r="AA85" s="92"/>
      <c r="AB85" s="92"/>
      <c r="AC85" s="92"/>
      <c r="AD85" s="92"/>
    </row>
    <row r="86" spans="1:30" ht="12.75" customHeight="1">
      <c r="A86" s="61"/>
      <c r="B86" s="144" t="s">
        <v>36</v>
      </c>
      <c r="C86" s="20">
        <v>1648</v>
      </c>
      <c r="D86" s="66">
        <v>1</v>
      </c>
      <c r="E86" s="66">
        <v>12</v>
      </c>
      <c r="F86" s="66">
        <v>30</v>
      </c>
      <c r="G86" s="66">
        <v>52</v>
      </c>
      <c r="H86" s="66">
        <v>5</v>
      </c>
      <c r="I86" s="66">
        <v>0</v>
      </c>
      <c r="J86" s="66">
        <v>57</v>
      </c>
      <c r="L86" s="129"/>
      <c r="Y86" s="92"/>
      <c r="Z86" s="92"/>
      <c r="AA86" s="92"/>
      <c r="AB86" s="92"/>
      <c r="AC86" s="92"/>
      <c r="AD86" s="92"/>
    </row>
    <row r="87" spans="1:30" ht="12.75" customHeight="1">
      <c r="A87" s="61"/>
      <c r="B87" s="149" t="s">
        <v>92</v>
      </c>
      <c r="C87" s="17">
        <v>44731</v>
      </c>
      <c r="D87" s="62">
        <v>1</v>
      </c>
      <c r="E87" s="62">
        <v>16</v>
      </c>
      <c r="F87" s="62">
        <v>33</v>
      </c>
      <c r="G87" s="62">
        <v>46</v>
      </c>
      <c r="H87" s="62">
        <v>4</v>
      </c>
      <c r="I87" s="62">
        <v>0</v>
      </c>
      <c r="J87" s="62">
        <v>50</v>
      </c>
      <c r="L87" s="129"/>
      <c r="Y87" s="92"/>
      <c r="Z87" s="92"/>
      <c r="AA87" s="92"/>
      <c r="AB87" s="92"/>
      <c r="AC87" s="92"/>
      <c r="AD87" s="92"/>
    </row>
    <row r="88" spans="1:30" ht="12.75" customHeight="1">
      <c r="A88" s="61"/>
      <c r="B88" s="72"/>
      <c r="C88" s="72"/>
      <c r="D88" s="72"/>
      <c r="E88" s="72"/>
      <c r="F88" s="72"/>
      <c r="G88" s="72"/>
      <c r="H88" s="72"/>
      <c r="I88" s="72"/>
      <c r="J88" s="72"/>
      <c r="L88" s="129"/>
      <c r="Y88" s="92"/>
      <c r="Z88" s="92"/>
      <c r="AA88" s="92"/>
      <c r="AB88" s="92"/>
      <c r="AC88" s="92"/>
      <c r="AD88" s="92"/>
    </row>
    <row r="89" spans="1:30" ht="12.75" customHeight="1">
      <c r="A89" s="303">
        <v>2009</v>
      </c>
      <c r="B89" s="303"/>
      <c r="C89" s="20"/>
      <c r="D89" s="150"/>
      <c r="E89" s="150"/>
      <c r="F89" s="150"/>
      <c r="G89" s="150"/>
      <c r="H89" s="150"/>
      <c r="I89" s="150"/>
      <c r="J89" s="150"/>
      <c r="L89" s="129"/>
      <c r="Y89" s="92"/>
      <c r="Z89" s="92"/>
      <c r="AA89" s="92"/>
      <c r="AB89" s="92"/>
      <c r="AC89" s="92"/>
      <c r="AD89" s="92"/>
    </row>
    <row r="90" spans="1:30" ht="12.75" customHeight="1">
      <c r="A90" s="139" t="s">
        <v>627</v>
      </c>
      <c r="B90" s="69"/>
      <c r="C90" s="20"/>
      <c r="D90" s="150"/>
      <c r="E90" s="150"/>
      <c r="F90" s="150"/>
      <c r="G90" s="150"/>
      <c r="H90" s="150"/>
      <c r="I90" s="150"/>
      <c r="J90" s="150"/>
      <c r="L90" s="129"/>
      <c r="Y90" s="92"/>
      <c r="Z90" s="92"/>
      <c r="AA90" s="92"/>
      <c r="AB90" s="92"/>
      <c r="AC90" s="92"/>
      <c r="AD90" s="92"/>
    </row>
    <row r="91" spans="1:30" ht="12.75" customHeight="1">
      <c r="A91" s="61"/>
      <c r="B91" s="61" t="s">
        <v>19</v>
      </c>
      <c r="C91" s="17">
        <v>411956</v>
      </c>
      <c r="D91" s="62">
        <v>0</v>
      </c>
      <c r="E91" s="62">
        <v>0</v>
      </c>
      <c r="F91" s="62">
        <v>4</v>
      </c>
      <c r="G91" s="62">
        <v>69</v>
      </c>
      <c r="H91" s="62">
        <v>27</v>
      </c>
      <c r="I91" s="62">
        <v>0</v>
      </c>
      <c r="J91" s="62">
        <v>96</v>
      </c>
      <c r="L91" s="129"/>
      <c r="Y91" s="92"/>
      <c r="Z91" s="92"/>
      <c r="AA91" s="92"/>
      <c r="AB91" s="92"/>
      <c r="AC91" s="92"/>
      <c r="AD91" s="92"/>
    </row>
    <row r="92" spans="1:30" ht="12.75" customHeight="1">
      <c r="A92" s="61"/>
      <c r="B92" s="61" t="s">
        <v>20</v>
      </c>
      <c r="C92" s="17">
        <v>117595</v>
      </c>
      <c r="D92" s="62">
        <v>0</v>
      </c>
      <c r="E92" s="62">
        <v>7</v>
      </c>
      <c r="F92" s="62">
        <v>28</v>
      </c>
      <c r="G92" s="62">
        <v>60</v>
      </c>
      <c r="H92" s="62">
        <v>4</v>
      </c>
      <c r="I92" s="62">
        <v>0</v>
      </c>
      <c r="J92" s="62">
        <v>65</v>
      </c>
      <c r="L92" s="129"/>
      <c r="Y92" s="92"/>
      <c r="Z92" s="92"/>
      <c r="AA92" s="92"/>
      <c r="AB92" s="92"/>
      <c r="AC92" s="92"/>
      <c r="AD92" s="92"/>
    </row>
    <row r="93" spans="1:30" ht="12.75" customHeight="1">
      <c r="A93" s="61"/>
      <c r="B93" s="73" t="s">
        <v>21</v>
      </c>
      <c r="C93" s="20">
        <v>107700</v>
      </c>
      <c r="D93" s="66">
        <v>0</v>
      </c>
      <c r="E93" s="66">
        <v>3</v>
      </c>
      <c r="F93" s="66">
        <v>29</v>
      </c>
      <c r="G93" s="66">
        <v>64</v>
      </c>
      <c r="H93" s="66">
        <v>5</v>
      </c>
      <c r="I93" s="66">
        <v>0</v>
      </c>
      <c r="J93" s="66">
        <v>68</v>
      </c>
      <c r="L93" s="129"/>
      <c r="Y93" s="92"/>
      <c r="Z93" s="92"/>
      <c r="AA93" s="92"/>
      <c r="AB93" s="92"/>
      <c r="AC93" s="92"/>
      <c r="AD93" s="92"/>
    </row>
    <row r="94" spans="1:30" ht="12.75" customHeight="1">
      <c r="A94" s="61"/>
      <c r="B94" s="74" t="s">
        <v>22</v>
      </c>
      <c r="C94" s="20">
        <v>72494</v>
      </c>
      <c r="D94" s="66">
        <v>0</v>
      </c>
      <c r="E94" s="66">
        <v>1</v>
      </c>
      <c r="F94" s="66">
        <v>25</v>
      </c>
      <c r="G94" s="66">
        <v>69</v>
      </c>
      <c r="H94" s="66">
        <v>5</v>
      </c>
      <c r="I94" s="66">
        <v>0</v>
      </c>
      <c r="J94" s="66">
        <v>73</v>
      </c>
      <c r="L94" s="129"/>
      <c r="Y94" s="92"/>
      <c r="Z94" s="92"/>
      <c r="AA94" s="92"/>
      <c r="AB94" s="92"/>
      <c r="AC94" s="92"/>
      <c r="AD94" s="92"/>
    </row>
    <row r="95" spans="1:30" ht="12.75" customHeight="1">
      <c r="A95" s="61"/>
      <c r="B95" s="74" t="s">
        <v>23</v>
      </c>
      <c r="C95" s="20">
        <v>35206</v>
      </c>
      <c r="D95" s="66">
        <v>0</v>
      </c>
      <c r="E95" s="66">
        <v>6</v>
      </c>
      <c r="F95" s="66">
        <v>35</v>
      </c>
      <c r="G95" s="66">
        <v>53</v>
      </c>
      <c r="H95" s="66">
        <v>5</v>
      </c>
      <c r="I95" s="66">
        <v>0</v>
      </c>
      <c r="J95" s="66">
        <v>58</v>
      </c>
      <c r="L95" s="129"/>
      <c r="Y95" s="92"/>
      <c r="Z95" s="92"/>
      <c r="AA95" s="92"/>
      <c r="AB95" s="92"/>
      <c r="AC95" s="92"/>
      <c r="AD95" s="92"/>
    </row>
    <row r="96" spans="1:30" ht="12.75" customHeight="1">
      <c r="A96" s="61"/>
      <c r="B96" s="73" t="s">
        <v>24</v>
      </c>
      <c r="C96" s="20">
        <v>9895</v>
      </c>
      <c r="D96" s="66">
        <v>1</v>
      </c>
      <c r="E96" s="66">
        <v>48</v>
      </c>
      <c r="F96" s="66">
        <v>25</v>
      </c>
      <c r="G96" s="66">
        <v>23</v>
      </c>
      <c r="H96" s="66">
        <v>2</v>
      </c>
      <c r="I96" s="66">
        <v>0</v>
      </c>
      <c r="J96" s="66">
        <v>25</v>
      </c>
      <c r="L96" s="129"/>
      <c r="Y96" s="92"/>
      <c r="Z96" s="92"/>
      <c r="AA96" s="92"/>
      <c r="AB96" s="92"/>
      <c r="AC96" s="92"/>
      <c r="AD96" s="92"/>
    </row>
    <row r="97" spans="1:30" ht="12.75" customHeight="1">
      <c r="A97" s="61"/>
      <c r="B97" s="72" t="s">
        <v>71</v>
      </c>
      <c r="C97" s="20">
        <v>2346</v>
      </c>
      <c r="D97" s="66">
        <v>12</v>
      </c>
      <c r="E97" s="66">
        <v>14</v>
      </c>
      <c r="F97" s="66">
        <v>22</v>
      </c>
      <c r="G97" s="66">
        <v>45</v>
      </c>
      <c r="H97" s="66">
        <v>7</v>
      </c>
      <c r="I97" s="66">
        <v>0</v>
      </c>
      <c r="J97" s="66">
        <v>52</v>
      </c>
      <c r="L97" s="129"/>
      <c r="Y97" s="92"/>
      <c r="Z97" s="92"/>
      <c r="AA97" s="92"/>
      <c r="AB97" s="92"/>
      <c r="AC97" s="92"/>
      <c r="AD97" s="92"/>
    </row>
    <row r="98" spans="1:30" ht="12.75" customHeight="1">
      <c r="A98" s="61"/>
      <c r="B98" s="61" t="s">
        <v>18</v>
      </c>
      <c r="C98" s="17">
        <v>531897</v>
      </c>
      <c r="D98" s="62">
        <v>0</v>
      </c>
      <c r="E98" s="62">
        <v>2</v>
      </c>
      <c r="F98" s="62">
        <v>9</v>
      </c>
      <c r="G98" s="62">
        <v>67</v>
      </c>
      <c r="H98" s="62">
        <v>22</v>
      </c>
      <c r="I98" s="62">
        <v>0</v>
      </c>
      <c r="J98" s="62">
        <v>89</v>
      </c>
      <c r="L98" s="129"/>
      <c r="Y98" s="92"/>
      <c r="Z98" s="92"/>
      <c r="AA98" s="92"/>
      <c r="AB98" s="92"/>
      <c r="AC98" s="92"/>
      <c r="AD98" s="92"/>
    </row>
    <row r="99" spans="1:30" ht="12.75" customHeight="1">
      <c r="A99" s="61"/>
      <c r="B99" s="72"/>
      <c r="C99" s="20"/>
      <c r="D99" s="66"/>
      <c r="E99" s="66"/>
      <c r="F99" s="66"/>
      <c r="G99" s="66"/>
      <c r="H99" s="66"/>
      <c r="I99" s="66"/>
      <c r="J99" s="66"/>
      <c r="L99" s="129"/>
      <c r="Y99" s="92"/>
      <c r="Z99" s="92"/>
      <c r="AA99" s="92"/>
      <c r="AB99" s="92"/>
      <c r="AC99" s="92"/>
      <c r="AD99" s="92"/>
    </row>
    <row r="100" spans="1:30" ht="12.75" customHeight="1">
      <c r="A100" s="142" t="s">
        <v>91</v>
      </c>
      <c r="B100" s="72"/>
      <c r="C100" s="20"/>
      <c r="D100" s="66"/>
      <c r="E100" s="66"/>
      <c r="F100" s="66"/>
      <c r="G100" s="66"/>
      <c r="H100" s="66"/>
      <c r="I100" s="66"/>
      <c r="J100" s="66"/>
      <c r="L100" s="129"/>
      <c r="Y100" s="92"/>
      <c r="Z100" s="92"/>
      <c r="AA100" s="92"/>
      <c r="AB100" s="92"/>
      <c r="AC100" s="92"/>
      <c r="AD100" s="92"/>
    </row>
    <row r="101" spans="1:30" ht="12.75" customHeight="1">
      <c r="A101" s="61"/>
      <c r="B101" s="144" t="s">
        <v>25</v>
      </c>
      <c r="C101" s="20">
        <v>2774</v>
      </c>
      <c r="D101" s="66">
        <v>0</v>
      </c>
      <c r="E101" s="66">
        <v>8</v>
      </c>
      <c r="F101" s="66">
        <v>36</v>
      </c>
      <c r="G101" s="66">
        <v>53</v>
      </c>
      <c r="H101" s="66">
        <v>3</v>
      </c>
      <c r="I101" s="66">
        <v>0</v>
      </c>
      <c r="J101" s="66">
        <v>55</v>
      </c>
      <c r="L101" s="129"/>
      <c r="Y101" s="92"/>
      <c r="Z101" s="92"/>
      <c r="AA101" s="92"/>
      <c r="AB101" s="92"/>
      <c r="AC101" s="92"/>
      <c r="AD101" s="92"/>
    </row>
    <row r="102" spans="1:30" ht="12.75" customHeight="1">
      <c r="A102" s="61"/>
      <c r="B102" s="144" t="s">
        <v>26</v>
      </c>
      <c r="C102" s="20">
        <v>9965</v>
      </c>
      <c r="D102" s="66">
        <v>0</v>
      </c>
      <c r="E102" s="66">
        <v>13</v>
      </c>
      <c r="F102" s="66">
        <v>44</v>
      </c>
      <c r="G102" s="66">
        <v>42</v>
      </c>
      <c r="H102" s="66">
        <v>1</v>
      </c>
      <c r="I102" s="66">
        <v>0</v>
      </c>
      <c r="J102" s="66">
        <v>43</v>
      </c>
      <c r="L102" s="129"/>
      <c r="Y102" s="92"/>
      <c r="Z102" s="92"/>
      <c r="AA102" s="92"/>
      <c r="AB102" s="92"/>
      <c r="AC102" s="92"/>
      <c r="AD102" s="92"/>
    </row>
    <row r="103" spans="1:30" ht="12.75" customHeight="1">
      <c r="A103" s="61"/>
      <c r="B103" s="144" t="s">
        <v>27</v>
      </c>
      <c r="C103" s="20">
        <v>1524</v>
      </c>
      <c r="D103" s="66">
        <v>1</v>
      </c>
      <c r="E103" s="66">
        <v>81</v>
      </c>
      <c r="F103" s="66">
        <v>12</v>
      </c>
      <c r="G103" s="66">
        <v>6</v>
      </c>
      <c r="H103" s="66">
        <v>0</v>
      </c>
      <c r="I103" s="66">
        <v>0</v>
      </c>
      <c r="J103" s="66">
        <v>6</v>
      </c>
      <c r="L103" s="129"/>
      <c r="Y103" s="92"/>
      <c r="Z103" s="92"/>
      <c r="AA103" s="92"/>
      <c r="AB103" s="92"/>
      <c r="AC103" s="92"/>
      <c r="AD103" s="92"/>
    </row>
    <row r="104" spans="1:30" ht="12.75" customHeight="1">
      <c r="A104" s="61"/>
      <c r="B104" s="144" t="s">
        <v>28</v>
      </c>
      <c r="C104" s="20">
        <v>612</v>
      </c>
      <c r="D104" s="66">
        <v>1</v>
      </c>
      <c r="E104" s="66">
        <v>86</v>
      </c>
      <c r="F104" s="66">
        <v>9</v>
      </c>
      <c r="G104" s="66">
        <v>3</v>
      </c>
      <c r="H104" s="66">
        <v>0</v>
      </c>
      <c r="I104" s="66">
        <v>0</v>
      </c>
      <c r="J104" s="66">
        <v>3</v>
      </c>
      <c r="L104" s="129"/>
      <c r="Y104" s="92"/>
      <c r="Z104" s="92"/>
      <c r="AA104" s="92"/>
      <c r="AB104" s="92"/>
      <c r="AC104" s="92"/>
      <c r="AD104" s="92"/>
    </row>
    <row r="105" spans="1:30" ht="12.75" customHeight="1">
      <c r="A105" s="61"/>
      <c r="B105" s="144" t="s">
        <v>29</v>
      </c>
      <c r="C105" s="20">
        <v>8167</v>
      </c>
      <c r="D105" s="66">
        <v>1</v>
      </c>
      <c r="E105" s="66">
        <v>6</v>
      </c>
      <c r="F105" s="66">
        <v>27</v>
      </c>
      <c r="G105" s="66">
        <v>59</v>
      </c>
      <c r="H105" s="66">
        <v>8</v>
      </c>
      <c r="I105" s="66">
        <v>0</v>
      </c>
      <c r="J105" s="66">
        <v>67</v>
      </c>
      <c r="L105" s="129"/>
      <c r="Y105" s="92"/>
      <c r="Z105" s="92"/>
      <c r="AA105" s="92"/>
      <c r="AB105" s="92"/>
      <c r="AC105" s="92"/>
      <c r="AD105" s="92"/>
    </row>
    <row r="106" spans="1:30" ht="12.75" customHeight="1">
      <c r="A106" s="61"/>
      <c r="B106" s="144" t="s">
        <v>30</v>
      </c>
      <c r="C106" s="20">
        <v>13450</v>
      </c>
      <c r="D106" s="66">
        <v>0</v>
      </c>
      <c r="E106" s="66">
        <v>10</v>
      </c>
      <c r="F106" s="66">
        <v>36</v>
      </c>
      <c r="G106" s="66">
        <v>50</v>
      </c>
      <c r="H106" s="66">
        <v>4</v>
      </c>
      <c r="I106" s="66">
        <v>0</v>
      </c>
      <c r="J106" s="66">
        <v>53</v>
      </c>
      <c r="L106" s="129"/>
      <c r="Y106" s="92"/>
      <c r="Z106" s="92"/>
      <c r="AA106" s="92"/>
      <c r="AB106" s="92"/>
      <c r="AC106" s="92"/>
      <c r="AD106" s="92"/>
    </row>
    <row r="107" spans="1:30" ht="12.75" customHeight="1">
      <c r="A107" s="61"/>
      <c r="B107" s="144" t="s">
        <v>31</v>
      </c>
      <c r="C107" s="20">
        <v>945</v>
      </c>
      <c r="D107" s="66">
        <v>0</v>
      </c>
      <c r="E107" s="66">
        <v>8</v>
      </c>
      <c r="F107" s="66">
        <v>26</v>
      </c>
      <c r="G107" s="66">
        <v>59</v>
      </c>
      <c r="H107" s="66">
        <v>7</v>
      </c>
      <c r="I107" s="66">
        <v>0</v>
      </c>
      <c r="J107" s="66">
        <v>66</v>
      </c>
      <c r="L107" s="129"/>
      <c r="Y107" s="92"/>
      <c r="Z107" s="92"/>
      <c r="AA107" s="92"/>
      <c r="AB107" s="92"/>
      <c r="AC107" s="92"/>
      <c r="AD107" s="92"/>
    </row>
    <row r="108" spans="1:30" ht="12.75" customHeight="1">
      <c r="A108" s="61"/>
      <c r="B108" s="144" t="s">
        <v>32</v>
      </c>
      <c r="C108" s="20">
        <v>584</v>
      </c>
      <c r="D108" s="66">
        <v>1</v>
      </c>
      <c r="E108" s="66">
        <v>9</v>
      </c>
      <c r="F108" s="66">
        <v>21</v>
      </c>
      <c r="G108" s="66">
        <v>60</v>
      </c>
      <c r="H108" s="66">
        <v>10</v>
      </c>
      <c r="I108" s="66">
        <v>0</v>
      </c>
      <c r="J108" s="66">
        <v>70</v>
      </c>
      <c r="L108" s="129"/>
      <c r="Y108" s="92"/>
      <c r="Z108" s="92"/>
      <c r="AA108" s="92"/>
      <c r="AB108" s="92"/>
      <c r="AC108" s="92"/>
      <c r="AD108" s="92"/>
    </row>
    <row r="109" spans="1:30" ht="12.75" customHeight="1">
      <c r="A109" s="61"/>
      <c r="B109" s="144" t="s">
        <v>33</v>
      </c>
      <c r="C109" s="20">
        <v>101</v>
      </c>
      <c r="D109" s="66">
        <v>1</v>
      </c>
      <c r="E109" s="66">
        <v>29</v>
      </c>
      <c r="F109" s="66">
        <v>20</v>
      </c>
      <c r="G109" s="66">
        <v>43</v>
      </c>
      <c r="H109" s="66">
        <v>8</v>
      </c>
      <c r="I109" s="66">
        <v>0</v>
      </c>
      <c r="J109" s="66">
        <v>50</v>
      </c>
      <c r="L109" s="129"/>
      <c r="Y109" s="92"/>
      <c r="Z109" s="92"/>
      <c r="AA109" s="92"/>
      <c r="AB109" s="92"/>
      <c r="AC109" s="92"/>
      <c r="AD109" s="92"/>
    </row>
    <row r="110" spans="1:30" ht="12.75" customHeight="1">
      <c r="A110" s="61"/>
      <c r="B110" s="144" t="s">
        <v>34</v>
      </c>
      <c r="C110" s="20">
        <v>1948</v>
      </c>
      <c r="D110" s="66">
        <v>1</v>
      </c>
      <c r="E110" s="66">
        <v>15</v>
      </c>
      <c r="F110" s="66">
        <v>27</v>
      </c>
      <c r="G110" s="66">
        <v>49</v>
      </c>
      <c r="H110" s="66">
        <v>8</v>
      </c>
      <c r="I110" s="66">
        <v>0</v>
      </c>
      <c r="J110" s="66">
        <v>57</v>
      </c>
      <c r="L110" s="129"/>
      <c r="Y110" s="92"/>
      <c r="Z110" s="92"/>
      <c r="AA110" s="92"/>
      <c r="AB110" s="92"/>
      <c r="AC110" s="92"/>
      <c r="AD110" s="92"/>
    </row>
    <row r="111" spans="1:30" ht="12.75" customHeight="1">
      <c r="A111" s="61"/>
      <c r="B111" s="144" t="s">
        <v>35</v>
      </c>
      <c r="C111" s="20">
        <v>3427</v>
      </c>
      <c r="D111" s="66">
        <v>1</v>
      </c>
      <c r="E111" s="66">
        <v>38</v>
      </c>
      <c r="F111" s="66">
        <v>22</v>
      </c>
      <c r="G111" s="66">
        <v>33</v>
      </c>
      <c r="H111" s="66">
        <v>6</v>
      </c>
      <c r="I111" s="66">
        <v>0</v>
      </c>
      <c r="J111" s="66">
        <v>39</v>
      </c>
      <c r="L111" s="129"/>
      <c r="Y111" s="92"/>
      <c r="Z111" s="92"/>
      <c r="AA111" s="92"/>
      <c r="AB111" s="92"/>
      <c r="AC111" s="92"/>
      <c r="AD111" s="92"/>
    </row>
    <row r="112" spans="1:30" ht="12.75" customHeight="1">
      <c r="A112" s="61"/>
      <c r="B112" s="144" t="s">
        <v>36</v>
      </c>
      <c r="C112" s="20">
        <v>1604</v>
      </c>
      <c r="D112" s="66">
        <v>0</v>
      </c>
      <c r="E112" s="66">
        <v>11</v>
      </c>
      <c r="F112" s="66">
        <v>30</v>
      </c>
      <c r="G112" s="66">
        <v>52</v>
      </c>
      <c r="H112" s="66">
        <v>7</v>
      </c>
      <c r="I112" s="66">
        <v>0</v>
      </c>
      <c r="J112" s="66">
        <v>59</v>
      </c>
      <c r="L112" s="129"/>
      <c r="Y112" s="92"/>
      <c r="Z112" s="92"/>
      <c r="AA112" s="92"/>
      <c r="AB112" s="92"/>
      <c r="AC112" s="92"/>
      <c r="AD112" s="92"/>
    </row>
    <row r="113" spans="1:12" ht="12.75" customHeight="1">
      <c r="A113" s="61"/>
      <c r="B113" s="149" t="s">
        <v>92</v>
      </c>
      <c r="C113" s="17">
        <v>45101</v>
      </c>
      <c r="D113" s="62">
        <v>1</v>
      </c>
      <c r="E113" s="62">
        <v>16</v>
      </c>
      <c r="F113" s="62">
        <v>33</v>
      </c>
      <c r="G113" s="62">
        <v>47</v>
      </c>
      <c r="H113" s="62">
        <v>4</v>
      </c>
      <c r="I113" s="62">
        <v>0</v>
      </c>
      <c r="J113" s="62">
        <v>51</v>
      </c>
      <c r="L113" s="129"/>
    </row>
    <row r="114" spans="1:12" ht="12.75" customHeight="1">
      <c r="A114" s="61"/>
      <c r="B114" s="72"/>
      <c r="C114" s="72"/>
      <c r="D114" s="72"/>
      <c r="E114" s="72"/>
      <c r="F114" s="72"/>
      <c r="G114" s="72"/>
      <c r="H114" s="72"/>
      <c r="I114" s="72"/>
      <c r="J114" s="72"/>
      <c r="L114" s="129"/>
    </row>
    <row r="115" spans="1:12" ht="12.75" customHeight="1">
      <c r="A115" s="303">
        <v>2010</v>
      </c>
      <c r="B115" s="303"/>
      <c r="C115" s="20"/>
      <c r="D115" s="150"/>
      <c r="E115" s="150"/>
      <c r="F115" s="150"/>
      <c r="G115" s="150"/>
      <c r="H115" s="150"/>
      <c r="I115" s="150"/>
      <c r="J115" s="150"/>
      <c r="L115" s="129"/>
    </row>
    <row r="116" spans="1:12" ht="12.75" customHeight="1">
      <c r="A116" s="139" t="s">
        <v>627</v>
      </c>
      <c r="B116" s="69"/>
      <c r="C116" s="20"/>
      <c r="D116" s="150"/>
      <c r="E116" s="150"/>
      <c r="F116" s="150"/>
      <c r="G116" s="150"/>
      <c r="H116" s="150"/>
      <c r="I116" s="150"/>
      <c r="J116" s="150"/>
      <c r="L116" s="129"/>
    </row>
    <row r="117" spans="1:12" ht="12.75" customHeight="1">
      <c r="A117" s="61"/>
      <c r="B117" s="61" t="s">
        <v>19</v>
      </c>
      <c r="C117" s="17">
        <v>427315</v>
      </c>
      <c r="D117" s="62">
        <v>0</v>
      </c>
      <c r="E117" s="62">
        <v>0</v>
      </c>
      <c r="F117" s="62">
        <v>4</v>
      </c>
      <c r="G117" s="62">
        <v>70</v>
      </c>
      <c r="H117" s="62">
        <v>26</v>
      </c>
      <c r="I117" s="62" t="s">
        <v>61</v>
      </c>
      <c r="J117" s="62">
        <v>96</v>
      </c>
      <c r="L117" s="129"/>
    </row>
    <row r="118" spans="1:12" ht="12.75" customHeight="1">
      <c r="A118" s="61"/>
      <c r="B118" s="61" t="s">
        <v>20</v>
      </c>
      <c r="C118" s="17">
        <v>122533</v>
      </c>
      <c r="D118" s="62">
        <v>0</v>
      </c>
      <c r="E118" s="62">
        <v>6</v>
      </c>
      <c r="F118" s="62">
        <v>29</v>
      </c>
      <c r="G118" s="62">
        <v>60</v>
      </c>
      <c r="H118" s="62">
        <v>4</v>
      </c>
      <c r="I118" s="62" t="s">
        <v>61</v>
      </c>
      <c r="J118" s="62">
        <v>64</v>
      </c>
      <c r="L118" s="129"/>
    </row>
    <row r="119" spans="1:12" ht="12.75" customHeight="1">
      <c r="A119" s="61"/>
      <c r="B119" s="73" t="s">
        <v>21</v>
      </c>
      <c r="C119" s="20">
        <v>112491</v>
      </c>
      <c r="D119" s="66">
        <v>0</v>
      </c>
      <c r="E119" s="66">
        <v>3</v>
      </c>
      <c r="F119" s="66">
        <v>30</v>
      </c>
      <c r="G119" s="66">
        <v>63</v>
      </c>
      <c r="H119" s="66">
        <v>4</v>
      </c>
      <c r="I119" s="66" t="s">
        <v>61</v>
      </c>
      <c r="J119" s="66">
        <v>68</v>
      </c>
      <c r="L119" s="129"/>
    </row>
    <row r="120" spans="1:12" ht="12.75" customHeight="1">
      <c r="A120" s="61"/>
      <c r="B120" s="74" t="s">
        <v>22</v>
      </c>
      <c r="C120" s="20">
        <v>74926</v>
      </c>
      <c r="D120" s="66">
        <v>0</v>
      </c>
      <c r="E120" s="66">
        <v>1</v>
      </c>
      <c r="F120" s="66">
        <v>26</v>
      </c>
      <c r="G120" s="66">
        <v>68</v>
      </c>
      <c r="H120" s="66">
        <v>4</v>
      </c>
      <c r="I120" s="66">
        <v>0</v>
      </c>
      <c r="J120" s="66">
        <v>73</v>
      </c>
      <c r="L120" s="129"/>
    </row>
    <row r="121" spans="1:12" ht="12.75" customHeight="1">
      <c r="A121" s="61"/>
      <c r="B121" s="74" t="s">
        <v>23</v>
      </c>
      <c r="C121" s="20">
        <v>37565</v>
      </c>
      <c r="D121" s="66">
        <v>0</v>
      </c>
      <c r="E121" s="66">
        <v>6</v>
      </c>
      <c r="F121" s="66">
        <v>36</v>
      </c>
      <c r="G121" s="66">
        <v>53</v>
      </c>
      <c r="H121" s="66">
        <v>5</v>
      </c>
      <c r="I121" s="66" t="s">
        <v>61</v>
      </c>
      <c r="J121" s="66">
        <v>58</v>
      </c>
      <c r="L121" s="129"/>
    </row>
    <row r="122" spans="1:12" ht="12.75" customHeight="1">
      <c r="A122" s="61"/>
      <c r="B122" s="73" t="s">
        <v>24</v>
      </c>
      <c r="C122" s="20">
        <v>10042</v>
      </c>
      <c r="D122" s="66">
        <v>1</v>
      </c>
      <c r="E122" s="66">
        <v>49</v>
      </c>
      <c r="F122" s="66">
        <v>25</v>
      </c>
      <c r="G122" s="66">
        <v>22</v>
      </c>
      <c r="H122" s="66">
        <v>2</v>
      </c>
      <c r="I122" s="66">
        <v>0</v>
      </c>
      <c r="J122" s="66">
        <v>24</v>
      </c>
      <c r="L122" s="129"/>
    </row>
    <row r="123" spans="1:12" ht="12.75" customHeight="1">
      <c r="A123" s="61"/>
      <c r="B123" s="72" t="s">
        <v>71</v>
      </c>
      <c r="C123" s="20">
        <v>2490</v>
      </c>
      <c r="D123" s="66">
        <v>12</v>
      </c>
      <c r="E123" s="66">
        <v>16</v>
      </c>
      <c r="F123" s="66">
        <v>22</v>
      </c>
      <c r="G123" s="66">
        <v>45</v>
      </c>
      <c r="H123" s="66">
        <v>5</v>
      </c>
      <c r="I123" s="66" t="s">
        <v>61</v>
      </c>
      <c r="J123" s="66">
        <v>50</v>
      </c>
      <c r="L123" s="129"/>
    </row>
    <row r="124" spans="1:12" ht="12.75" customHeight="1">
      <c r="A124" s="61"/>
      <c r="B124" s="61" t="s">
        <v>18</v>
      </c>
      <c r="C124" s="17">
        <v>552338</v>
      </c>
      <c r="D124" s="62">
        <v>0</v>
      </c>
      <c r="E124" s="62">
        <v>2</v>
      </c>
      <c r="F124" s="62">
        <v>9</v>
      </c>
      <c r="G124" s="62">
        <v>68</v>
      </c>
      <c r="H124" s="62">
        <v>21</v>
      </c>
      <c r="I124" s="62">
        <v>0</v>
      </c>
      <c r="J124" s="62">
        <v>89</v>
      </c>
      <c r="L124" s="129"/>
    </row>
    <row r="125" spans="1:30" s="132" customFormat="1" ht="12.75" customHeight="1">
      <c r="A125" s="61"/>
      <c r="B125" s="72"/>
      <c r="C125" s="20"/>
      <c r="D125" s="66"/>
      <c r="E125" s="66"/>
      <c r="F125" s="66"/>
      <c r="G125" s="66"/>
      <c r="H125" s="66"/>
      <c r="I125" s="66"/>
      <c r="J125" s="66"/>
      <c r="L125" s="133"/>
      <c r="Y125" s="134"/>
      <c r="Z125" s="134"/>
      <c r="AA125" s="134"/>
      <c r="AB125" s="134"/>
      <c r="AC125" s="134"/>
      <c r="AD125" s="134"/>
    </row>
    <row r="126" spans="1:12" ht="12.75" customHeight="1">
      <c r="A126" s="142" t="s">
        <v>91</v>
      </c>
      <c r="B126" s="72"/>
      <c r="C126" s="20"/>
      <c r="D126" s="66"/>
      <c r="E126" s="66"/>
      <c r="F126" s="66"/>
      <c r="G126" s="66"/>
      <c r="H126" s="66"/>
      <c r="I126" s="66"/>
      <c r="J126" s="66"/>
      <c r="L126" s="137"/>
    </row>
    <row r="127" spans="1:12" ht="12.75" customHeight="1">
      <c r="A127" s="61"/>
      <c r="B127" s="144" t="s">
        <v>25</v>
      </c>
      <c r="C127" s="20">
        <v>3013</v>
      </c>
      <c r="D127" s="66">
        <v>0</v>
      </c>
      <c r="E127" s="66">
        <v>7</v>
      </c>
      <c r="F127" s="66">
        <v>37</v>
      </c>
      <c r="G127" s="66">
        <v>53</v>
      </c>
      <c r="H127" s="66">
        <v>3</v>
      </c>
      <c r="I127" s="66">
        <v>0</v>
      </c>
      <c r="J127" s="66">
        <v>56</v>
      </c>
      <c r="L127" s="137"/>
    </row>
    <row r="128" spans="1:10" ht="12.75" customHeight="1">
      <c r="A128" s="61"/>
      <c r="B128" s="144" t="s">
        <v>26</v>
      </c>
      <c r="C128" s="20">
        <v>10025</v>
      </c>
      <c r="D128" s="66">
        <v>0</v>
      </c>
      <c r="E128" s="66">
        <v>12</v>
      </c>
      <c r="F128" s="66">
        <v>47</v>
      </c>
      <c r="G128" s="66">
        <v>40</v>
      </c>
      <c r="H128" s="66">
        <v>1</v>
      </c>
      <c r="I128" s="66">
        <v>0</v>
      </c>
      <c r="J128" s="66">
        <v>41</v>
      </c>
    </row>
    <row r="129" spans="1:10" ht="12.75" customHeight="1">
      <c r="A129" s="61"/>
      <c r="B129" s="144" t="s">
        <v>27</v>
      </c>
      <c r="C129" s="20">
        <v>1543</v>
      </c>
      <c r="D129" s="66">
        <v>1</v>
      </c>
      <c r="E129" s="66">
        <v>79</v>
      </c>
      <c r="F129" s="66">
        <v>14</v>
      </c>
      <c r="G129" s="66">
        <v>6</v>
      </c>
      <c r="H129" s="66" t="s">
        <v>61</v>
      </c>
      <c r="I129" s="66">
        <v>0</v>
      </c>
      <c r="J129" s="66">
        <v>6</v>
      </c>
    </row>
    <row r="130" spans="1:10" ht="12.75" customHeight="1">
      <c r="A130" s="61"/>
      <c r="B130" s="144" t="s">
        <v>28</v>
      </c>
      <c r="C130" s="20">
        <v>679</v>
      </c>
      <c r="D130" s="66">
        <v>3</v>
      </c>
      <c r="E130" s="66">
        <v>88</v>
      </c>
      <c r="F130" s="66">
        <v>5</v>
      </c>
      <c r="G130" s="66">
        <v>3</v>
      </c>
      <c r="H130" s="66" t="s">
        <v>61</v>
      </c>
      <c r="I130" s="66">
        <v>0</v>
      </c>
      <c r="J130" s="66">
        <v>3</v>
      </c>
    </row>
    <row r="131" spans="1:30" s="132" customFormat="1" ht="12.75" customHeight="1">
      <c r="A131" s="61"/>
      <c r="B131" s="144" t="s">
        <v>29</v>
      </c>
      <c r="C131" s="20">
        <v>8571</v>
      </c>
      <c r="D131" s="66">
        <v>0</v>
      </c>
      <c r="E131" s="66">
        <v>5</v>
      </c>
      <c r="F131" s="66">
        <v>28</v>
      </c>
      <c r="G131" s="66">
        <v>60</v>
      </c>
      <c r="H131" s="66">
        <v>8</v>
      </c>
      <c r="I131" s="66">
        <v>0</v>
      </c>
      <c r="J131" s="66">
        <v>67</v>
      </c>
      <c r="L131" s="134"/>
      <c r="Y131" s="134"/>
      <c r="Z131" s="134"/>
      <c r="AA131" s="134"/>
      <c r="AB131" s="134"/>
      <c r="AC131" s="134"/>
      <c r="AD131" s="134"/>
    </row>
    <row r="132" spans="1:10" ht="12.75" customHeight="1">
      <c r="A132" s="61"/>
      <c r="B132" s="144" t="s">
        <v>30</v>
      </c>
      <c r="C132" s="20">
        <v>14429</v>
      </c>
      <c r="D132" s="66">
        <v>0</v>
      </c>
      <c r="E132" s="66">
        <v>10</v>
      </c>
      <c r="F132" s="66">
        <v>37</v>
      </c>
      <c r="G132" s="66">
        <v>49</v>
      </c>
      <c r="H132" s="66">
        <v>4</v>
      </c>
      <c r="I132" s="66">
        <v>0</v>
      </c>
      <c r="J132" s="66">
        <v>52</v>
      </c>
    </row>
    <row r="133" spans="1:10" ht="12.75" customHeight="1">
      <c r="A133" s="61"/>
      <c r="B133" s="144" t="s">
        <v>31</v>
      </c>
      <c r="C133" s="20">
        <v>1047</v>
      </c>
      <c r="D133" s="66">
        <v>0</v>
      </c>
      <c r="E133" s="66">
        <v>7</v>
      </c>
      <c r="F133" s="66">
        <v>26</v>
      </c>
      <c r="G133" s="66">
        <v>56</v>
      </c>
      <c r="H133" s="66">
        <v>10</v>
      </c>
      <c r="I133" s="66">
        <v>0</v>
      </c>
      <c r="J133" s="66">
        <v>67</v>
      </c>
    </row>
    <row r="134" spans="1:10" ht="12.75" customHeight="1">
      <c r="A134" s="61"/>
      <c r="B134" s="144" t="s">
        <v>32</v>
      </c>
      <c r="C134" s="20">
        <v>599</v>
      </c>
      <c r="D134" s="66" t="s">
        <v>61</v>
      </c>
      <c r="E134" s="66">
        <v>7</v>
      </c>
      <c r="F134" s="66">
        <v>21</v>
      </c>
      <c r="G134" s="66">
        <v>60</v>
      </c>
      <c r="H134" s="66">
        <v>12</v>
      </c>
      <c r="I134" s="66" t="s">
        <v>61</v>
      </c>
      <c r="J134" s="66">
        <v>71</v>
      </c>
    </row>
    <row r="135" spans="1:10" ht="12.75" customHeight="1">
      <c r="A135" s="61"/>
      <c r="B135" s="144" t="s">
        <v>33</v>
      </c>
      <c r="C135" s="20">
        <v>79</v>
      </c>
      <c r="D135" s="66" t="s">
        <v>61</v>
      </c>
      <c r="E135" s="66">
        <v>24</v>
      </c>
      <c r="F135" s="66">
        <v>32</v>
      </c>
      <c r="G135" s="66">
        <v>38</v>
      </c>
      <c r="H135" s="66">
        <v>4</v>
      </c>
      <c r="I135" s="66" t="s">
        <v>61</v>
      </c>
      <c r="J135" s="66">
        <v>42</v>
      </c>
    </row>
    <row r="136" spans="1:30" s="132" customFormat="1" ht="12.75" customHeight="1">
      <c r="A136" s="61"/>
      <c r="B136" s="144" t="s">
        <v>34</v>
      </c>
      <c r="C136" s="20">
        <v>2039</v>
      </c>
      <c r="D136" s="66">
        <v>1</v>
      </c>
      <c r="E136" s="66">
        <v>15</v>
      </c>
      <c r="F136" s="66">
        <v>27</v>
      </c>
      <c r="G136" s="66">
        <v>50</v>
      </c>
      <c r="H136" s="66">
        <v>7</v>
      </c>
      <c r="I136" s="66">
        <v>0</v>
      </c>
      <c r="J136" s="66">
        <v>58</v>
      </c>
      <c r="L136" s="134"/>
      <c r="Y136" s="134"/>
      <c r="Z136" s="134"/>
      <c r="AA136" s="134"/>
      <c r="AB136" s="134"/>
      <c r="AC136" s="134"/>
      <c r="AD136" s="134"/>
    </row>
    <row r="137" spans="1:10" ht="12.75" customHeight="1">
      <c r="A137" s="61"/>
      <c r="B137" s="144" t="s">
        <v>35</v>
      </c>
      <c r="C137" s="20">
        <v>3702</v>
      </c>
      <c r="D137" s="66">
        <v>1</v>
      </c>
      <c r="E137" s="66">
        <v>38</v>
      </c>
      <c r="F137" s="66">
        <v>23</v>
      </c>
      <c r="G137" s="66">
        <v>33</v>
      </c>
      <c r="H137" s="66">
        <v>5</v>
      </c>
      <c r="I137" s="66" t="s">
        <v>61</v>
      </c>
      <c r="J137" s="66">
        <v>39</v>
      </c>
    </row>
    <row r="138" spans="1:10" ht="12.75" customHeight="1">
      <c r="A138" s="61"/>
      <c r="B138" s="144" t="s">
        <v>36</v>
      </c>
      <c r="C138" s="20">
        <v>1881</v>
      </c>
      <c r="D138" s="66">
        <v>1</v>
      </c>
      <c r="E138" s="66">
        <v>9</v>
      </c>
      <c r="F138" s="66">
        <v>30</v>
      </c>
      <c r="G138" s="66">
        <v>55</v>
      </c>
      <c r="H138" s="66">
        <v>5</v>
      </c>
      <c r="I138" s="66">
        <v>0</v>
      </c>
      <c r="J138" s="66">
        <v>60</v>
      </c>
    </row>
    <row r="139" spans="1:10" ht="12.75" customHeight="1">
      <c r="A139" s="61"/>
      <c r="B139" s="149" t="s">
        <v>92</v>
      </c>
      <c r="C139" s="17">
        <v>47607</v>
      </c>
      <c r="D139" s="62">
        <v>1</v>
      </c>
      <c r="E139" s="62">
        <v>15</v>
      </c>
      <c r="F139" s="62">
        <v>34</v>
      </c>
      <c r="G139" s="62">
        <v>46</v>
      </c>
      <c r="H139" s="62">
        <v>4</v>
      </c>
      <c r="I139" s="62" t="s">
        <v>61</v>
      </c>
      <c r="J139" s="62">
        <v>51</v>
      </c>
    </row>
    <row r="140" spans="1:10" ht="12.75" customHeight="1">
      <c r="A140" s="61"/>
      <c r="B140" s="72"/>
      <c r="C140" s="20"/>
      <c r="D140" s="66"/>
      <c r="E140" s="66"/>
      <c r="F140" s="66"/>
      <c r="G140" s="66"/>
      <c r="H140" s="66"/>
      <c r="I140" s="66"/>
      <c r="J140" s="66"/>
    </row>
    <row r="141" spans="1:10" ht="12.75" customHeight="1">
      <c r="A141" s="303">
        <v>2011</v>
      </c>
      <c r="B141" s="303"/>
      <c r="C141" s="20"/>
      <c r="D141" s="150"/>
      <c r="E141" s="150"/>
      <c r="F141" s="150"/>
      <c r="G141" s="150"/>
      <c r="H141" s="150"/>
      <c r="I141" s="150"/>
      <c r="J141" s="150"/>
    </row>
    <row r="142" spans="1:10" ht="12.75" customHeight="1">
      <c r="A142" s="139" t="s">
        <v>627</v>
      </c>
      <c r="B142" s="69"/>
      <c r="C142" s="20"/>
      <c r="D142" s="150"/>
      <c r="E142" s="150"/>
      <c r="F142" s="150"/>
      <c r="G142" s="150"/>
      <c r="H142" s="150"/>
      <c r="I142" s="150"/>
      <c r="J142" s="150"/>
    </row>
    <row r="143" spans="1:30" s="132" customFormat="1" ht="12.75" customHeight="1">
      <c r="A143" s="61"/>
      <c r="B143" s="61" t="s">
        <v>19</v>
      </c>
      <c r="C143" s="17">
        <v>442219</v>
      </c>
      <c r="D143" s="62">
        <v>0</v>
      </c>
      <c r="E143" s="62">
        <v>0</v>
      </c>
      <c r="F143" s="62">
        <v>4</v>
      </c>
      <c r="G143" s="62">
        <v>71</v>
      </c>
      <c r="H143" s="62">
        <v>25</v>
      </c>
      <c r="I143" s="62">
        <v>0</v>
      </c>
      <c r="J143" s="62">
        <v>96</v>
      </c>
      <c r="L143" s="134"/>
      <c r="Y143" s="134"/>
      <c r="Z143" s="134"/>
      <c r="AA143" s="134"/>
      <c r="AB143" s="134"/>
      <c r="AC143" s="134"/>
      <c r="AD143" s="134"/>
    </row>
    <row r="144" spans="1:30" s="132" customFormat="1" ht="12.75" customHeight="1">
      <c r="A144" s="61"/>
      <c r="B144" s="61" t="s">
        <v>20</v>
      </c>
      <c r="C144" s="17">
        <v>122441</v>
      </c>
      <c r="D144" s="62">
        <v>0</v>
      </c>
      <c r="E144" s="62">
        <v>7</v>
      </c>
      <c r="F144" s="62">
        <v>30</v>
      </c>
      <c r="G144" s="62">
        <v>59</v>
      </c>
      <c r="H144" s="62">
        <v>4</v>
      </c>
      <c r="I144" s="62" t="s">
        <v>61</v>
      </c>
      <c r="J144" s="62">
        <v>63</v>
      </c>
      <c r="L144" s="134"/>
      <c r="Y144" s="134"/>
      <c r="Z144" s="134"/>
      <c r="AA144" s="134"/>
      <c r="AB144" s="134"/>
      <c r="AC144" s="134"/>
      <c r="AD144" s="134"/>
    </row>
    <row r="145" spans="1:10" ht="12.75" customHeight="1">
      <c r="A145" s="61"/>
      <c r="B145" s="73" t="s">
        <v>21</v>
      </c>
      <c r="C145" s="20">
        <v>111907</v>
      </c>
      <c r="D145" s="66">
        <v>0</v>
      </c>
      <c r="E145" s="66">
        <v>3</v>
      </c>
      <c r="F145" s="66">
        <v>30</v>
      </c>
      <c r="G145" s="66">
        <v>63</v>
      </c>
      <c r="H145" s="66">
        <v>4</v>
      </c>
      <c r="I145" s="66" t="s">
        <v>61</v>
      </c>
      <c r="J145" s="66">
        <v>67</v>
      </c>
    </row>
    <row r="146" spans="1:10" ht="12.75" customHeight="1">
      <c r="A146" s="61"/>
      <c r="B146" s="74" t="s">
        <v>22</v>
      </c>
      <c r="C146" s="20">
        <v>73575</v>
      </c>
      <c r="D146" s="66">
        <v>0</v>
      </c>
      <c r="E146" s="66">
        <v>1</v>
      </c>
      <c r="F146" s="66">
        <v>27</v>
      </c>
      <c r="G146" s="66">
        <v>68</v>
      </c>
      <c r="H146" s="66">
        <v>4</v>
      </c>
      <c r="I146" s="66" t="s">
        <v>61</v>
      </c>
      <c r="J146" s="66">
        <v>72</v>
      </c>
    </row>
    <row r="147" spans="1:10" ht="12.75" customHeight="1">
      <c r="A147" s="128"/>
      <c r="B147" s="141" t="s">
        <v>23</v>
      </c>
      <c r="C147" s="135">
        <v>38332</v>
      </c>
      <c r="D147" s="136">
        <v>0</v>
      </c>
      <c r="E147" s="136">
        <v>6</v>
      </c>
      <c r="F147" s="136">
        <v>36</v>
      </c>
      <c r="G147" s="136">
        <v>53</v>
      </c>
      <c r="H147" s="136">
        <v>5</v>
      </c>
      <c r="I147" s="136">
        <v>0</v>
      </c>
      <c r="J147" s="136">
        <v>58</v>
      </c>
    </row>
    <row r="148" spans="1:10" ht="12.75" customHeight="1">
      <c r="A148" s="128"/>
      <c r="B148" s="140" t="s">
        <v>24</v>
      </c>
      <c r="C148" s="135">
        <v>10534</v>
      </c>
      <c r="D148" s="136">
        <v>1</v>
      </c>
      <c r="E148" s="136">
        <v>48</v>
      </c>
      <c r="F148" s="136">
        <v>27</v>
      </c>
      <c r="G148" s="136">
        <v>22</v>
      </c>
      <c r="H148" s="136">
        <v>2</v>
      </c>
      <c r="I148" s="136" t="s">
        <v>61</v>
      </c>
      <c r="J148" s="136">
        <v>24</v>
      </c>
    </row>
    <row r="149" spans="1:10" ht="12.75" customHeight="1">
      <c r="A149" s="128"/>
      <c r="B149" s="72" t="s">
        <v>71</v>
      </c>
      <c r="C149" s="135">
        <v>2572</v>
      </c>
      <c r="D149" s="136">
        <v>11</v>
      </c>
      <c r="E149" s="136">
        <v>16</v>
      </c>
      <c r="F149" s="136">
        <v>23</v>
      </c>
      <c r="G149" s="136">
        <v>44</v>
      </c>
      <c r="H149" s="136">
        <v>6</v>
      </c>
      <c r="I149" s="136">
        <v>0</v>
      </c>
      <c r="J149" s="136">
        <v>50</v>
      </c>
    </row>
    <row r="150" spans="1:30" s="132" customFormat="1" ht="12.75" customHeight="1">
      <c r="A150" s="61"/>
      <c r="B150" s="61" t="s">
        <v>18</v>
      </c>
      <c r="C150" s="130">
        <v>567232</v>
      </c>
      <c r="D150" s="131">
        <v>0</v>
      </c>
      <c r="E150" s="131">
        <v>2</v>
      </c>
      <c r="F150" s="131">
        <v>10</v>
      </c>
      <c r="G150" s="131">
        <v>68</v>
      </c>
      <c r="H150" s="131">
        <v>20</v>
      </c>
      <c r="I150" s="131">
        <v>0</v>
      </c>
      <c r="J150" s="131">
        <v>89</v>
      </c>
      <c r="L150" s="134"/>
      <c r="Y150" s="134"/>
      <c r="Z150" s="134"/>
      <c r="AA150" s="134"/>
      <c r="AB150" s="134"/>
      <c r="AC150" s="134"/>
      <c r="AD150" s="134"/>
    </row>
    <row r="151" spans="1:10" ht="12.75" customHeight="1">
      <c r="A151" s="61"/>
      <c r="B151" s="72"/>
      <c r="C151" s="20"/>
      <c r="D151" s="66"/>
      <c r="E151" s="66"/>
      <c r="F151" s="66"/>
      <c r="G151" s="66"/>
      <c r="H151" s="66"/>
      <c r="I151" s="66"/>
      <c r="J151" s="66"/>
    </row>
    <row r="152" spans="1:10" ht="12.75" customHeight="1">
      <c r="A152" s="142" t="s">
        <v>91</v>
      </c>
      <c r="B152" s="72"/>
      <c r="C152" s="20"/>
      <c r="D152" s="66"/>
      <c r="E152" s="66"/>
      <c r="F152" s="66"/>
      <c r="G152" s="66"/>
      <c r="H152" s="66"/>
      <c r="I152" s="66"/>
      <c r="J152" s="66"/>
    </row>
    <row r="153" spans="1:10" ht="12.75" customHeight="1">
      <c r="A153" s="61"/>
      <c r="B153" s="143" t="s">
        <v>25</v>
      </c>
      <c r="C153" s="20">
        <v>3032</v>
      </c>
      <c r="D153" s="66">
        <v>0</v>
      </c>
      <c r="E153" s="66">
        <v>8</v>
      </c>
      <c r="F153" s="66">
        <v>38</v>
      </c>
      <c r="G153" s="66">
        <v>51</v>
      </c>
      <c r="H153" s="136">
        <v>3</v>
      </c>
      <c r="I153" s="136">
        <v>0</v>
      </c>
      <c r="J153" s="136">
        <v>54</v>
      </c>
    </row>
    <row r="154" spans="1:10" ht="12.75" customHeight="1">
      <c r="A154" s="61"/>
      <c r="B154" s="143" t="s">
        <v>26</v>
      </c>
      <c r="C154" s="20">
        <v>9736</v>
      </c>
      <c r="D154" s="66">
        <v>0</v>
      </c>
      <c r="E154" s="66">
        <v>12</v>
      </c>
      <c r="F154" s="66">
        <v>47</v>
      </c>
      <c r="G154" s="66">
        <v>39</v>
      </c>
      <c r="H154" s="136">
        <v>1</v>
      </c>
      <c r="I154" s="136">
        <v>0</v>
      </c>
      <c r="J154" s="136">
        <v>41</v>
      </c>
    </row>
    <row r="155" spans="1:10" ht="12.75" customHeight="1">
      <c r="A155" s="61"/>
      <c r="B155" s="143" t="s">
        <v>27</v>
      </c>
      <c r="C155" s="20">
        <v>1615</v>
      </c>
      <c r="D155" s="66">
        <v>2</v>
      </c>
      <c r="E155" s="66">
        <v>80</v>
      </c>
      <c r="F155" s="66">
        <v>12</v>
      </c>
      <c r="G155" s="66">
        <v>6</v>
      </c>
      <c r="H155" s="136">
        <v>0</v>
      </c>
      <c r="I155" s="136">
        <v>0</v>
      </c>
      <c r="J155" s="136">
        <v>6</v>
      </c>
    </row>
    <row r="156" spans="1:10" ht="12.75" customHeight="1">
      <c r="A156" s="61"/>
      <c r="B156" s="143" t="s">
        <v>28</v>
      </c>
      <c r="C156" s="20">
        <v>741</v>
      </c>
      <c r="D156" s="66">
        <v>2</v>
      </c>
      <c r="E156" s="66">
        <v>85</v>
      </c>
      <c r="F156" s="66">
        <v>8</v>
      </c>
      <c r="G156" s="66">
        <v>4</v>
      </c>
      <c r="H156" s="136" t="s">
        <v>61</v>
      </c>
      <c r="I156" s="136">
        <v>0</v>
      </c>
      <c r="J156" s="136">
        <v>4</v>
      </c>
    </row>
    <row r="157" spans="1:10" ht="12.75" customHeight="1">
      <c r="A157" s="61"/>
      <c r="B157" s="143" t="s">
        <v>29</v>
      </c>
      <c r="C157" s="20">
        <v>8824</v>
      </c>
      <c r="D157" s="66">
        <v>1</v>
      </c>
      <c r="E157" s="66">
        <v>5</v>
      </c>
      <c r="F157" s="66">
        <v>28</v>
      </c>
      <c r="G157" s="66">
        <v>60</v>
      </c>
      <c r="H157" s="136">
        <v>7</v>
      </c>
      <c r="I157" s="136">
        <v>0</v>
      </c>
      <c r="J157" s="136">
        <v>67</v>
      </c>
    </row>
    <row r="158" spans="1:10" ht="12.75" customHeight="1">
      <c r="A158" s="61"/>
      <c r="B158" s="144" t="s">
        <v>30</v>
      </c>
      <c r="C158" s="20">
        <v>15192</v>
      </c>
      <c r="D158" s="66">
        <v>0</v>
      </c>
      <c r="E158" s="66">
        <v>10</v>
      </c>
      <c r="F158" s="66">
        <v>38</v>
      </c>
      <c r="G158" s="66">
        <v>49</v>
      </c>
      <c r="H158" s="136">
        <v>3</v>
      </c>
      <c r="I158" s="136">
        <v>0</v>
      </c>
      <c r="J158" s="136">
        <v>52</v>
      </c>
    </row>
    <row r="159" spans="1:10" ht="12.75" customHeight="1">
      <c r="A159" s="61"/>
      <c r="B159" s="143" t="s">
        <v>31</v>
      </c>
      <c r="C159" s="20">
        <v>1044</v>
      </c>
      <c r="D159" s="66" t="s">
        <v>61</v>
      </c>
      <c r="E159" s="66">
        <v>9</v>
      </c>
      <c r="F159" s="66">
        <v>30</v>
      </c>
      <c r="G159" s="66">
        <v>54</v>
      </c>
      <c r="H159" s="136">
        <v>7</v>
      </c>
      <c r="I159" s="136">
        <v>0</v>
      </c>
      <c r="J159" s="136">
        <v>61</v>
      </c>
    </row>
    <row r="160" spans="1:10" ht="12.75" customHeight="1">
      <c r="A160" s="61"/>
      <c r="B160" s="144" t="s">
        <v>32</v>
      </c>
      <c r="C160" s="20">
        <v>641</v>
      </c>
      <c r="D160" s="66" t="s">
        <v>61</v>
      </c>
      <c r="E160" s="66">
        <v>7</v>
      </c>
      <c r="F160" s="66">
        <v>22</v>
      </c>
      <c r="G160" s="66">
        <v>58</v>
      </c>
      <c r="H160" s="136">
        <v>12</v>
      </c>
      <c r="I160" s="136">
        <v>0</v>
      </c>
      <c r="J160" s="136">
        <v>70</v>
      </c>
    </row>
    <row r="161" spans="1:10" ht="12.75" customHeight="1">
      <c r="A161" s="61"/>
      <c r="B161" s="143" t="s">
        <v>33</v>
      </c>
      <c r="C161" s="20">
        <v>85</v>
      </c>
      <c r="D161" s="66" t="s">
        <v>61</v>
      </c>
      <c r="E161" s="66">
        <v>31</v>
      </c>
      <c r="F161" s="66">
        <v>24</v>
      </c>
      <c r="G161" s="66">
        <v>39</v>
      </c>
      <c r="H161" s="136" t="s">
        <v>61</v>
      </c>
      <c r="I161" s="136">
        <v>0</v>
      </c>
      <c r="J161" s="136">
        <v>45</v>
      </c>
    </row>
    <row r="162" spans="1:10" ht="12.75" customHeight="1">
      <c r="A162" s="61"/>
      <c r="B162" s="143" t="s">
        <v>34</v>
      </c>
      <c r="C162" s="20">
        <v>2190</v>
      </c>
      <c r="D162" s="66">
        <v>1</v>
      </c>
      <c r="E162" s="66">
        <v>17</v>
      </c>
      <c r="F162" s="66">
        <v>25</v>
      </c>
      <c r="G162" s="66">
        <v>51</v>
      </c>
      <c r="H162" s="136">
        <v>7</v>
      </c>
      <c r="I162" s="136">
        <v>0</v>
      </c>
      <c r="J162" s="136">
        <v>57</v>
      </c>
    </row>
    <row r="163" spans="1:10" ht="12.75" customHeight="1">
      <c r="A163" s="61"/>
      <c r="B163" s="143" t="s">
        <v>35</v>
      </c>
      <c r="C163" s="20">
        <v>3864</v>
      </c>
      <c r="D163" s="66">
        <v>1</v>
      </c>
      <c r="E163" s="66">
        <v>37</v>
      </c>
      <c r="F163" s="66">
        <v>24</v>
      </c>
      <c r="G163" s="66">
        <v>33</v>
      </c>
      <c r="H163" s="136">
        <v>5</v>
      </c>
      <c r="I163" s="136">
        <v>0</v>
      </c>
      <c r="J163" s="136">
        <v>38</v>
      </c>
    </row>
    <row r="164" spans="1:10" ht="12.75" customHeight="1">
      <c r="A164" s="61"/>
      <c r="B164" s="143" t="s">
        <v>36</v>
      </c>
      <c r="C164" s="20">
        <v>1901</v>
      </c>
      <c r="D164" s="66">
        <v>1</v>
      </c>
      <c r="E164" s="66">
        <v>11</v>
      </c>
      <c r="F164" s="66">
        <v>30</v>
      </c>
      <c r="G164" s="66">
        <v>53</v>
      </c>
      <c r="H164" s="136">
        <v>6</v>
      </c>
      <c r="I164" s="136" t="s">
        <v>61</v>
      </c>
      <c r="J164" s="136">
        <v>58</v>
      </c>
    </row>
    <row r="165" spans="1:30" s="132" customFormat="1" ht="12.75" customHeight="1">
      <c r="A165" s="75"/>
      <c r="B165" s="145" t="s">
        <v>92</v>
      </c>
      <c r="C165" s="32">
        <v>48866</v>
      </c>
      <c r="D165" s="146">
        <v>1</v>
      </c>
      <c r="E165" s="146">
        <v>15</v>
      </c>
      <c r="F165" s="146">
        <v>34</v>
      </c>
      <c r="G165" s="146">
        <v>46</v>
      </c>
      <c r="H165" s="146">
        <v>4</v>
      </c>
      <c r="I165" s="146" t="s">
        <v>61</v>
      </c>
      <c r="J165" s="146">
        <v>50</v>
      </c>
      <c r="L165" s="134"/>
      <c r="Y165" s="134"/>
      <c r="Z165" s="134"/>
      <c r="AA165" s="134"/>
      <c r="AB165" s="134"/>
      <c r="AC165" s="134"/>
      <c r="AD165" s="134"/>
    </row>
    <row r="166" ht="11.25">
      <c r="J166" s="147" t="s">
        <v>37</v>
      </c>
    </row>
    <row r="167" spans="1:10" ht="11.25">
      <c r="A167" s="87" t="s">
        <v>72</v>
      </c>
      <c r="B167" s="87"/>
      <c r="C167" s="87"/>
      <c r="D167" s="87"/>
      <c r="E167" s="87"/>
      <c r="F167" s="87"/>
      <c r="G167" s="87"/>
      <c r="H167" s="87"/>
      <c r="I167" s="87"/>
      <c r="J167" s="87"/>
    </row>
    <row r="168" spans="1:10" ht="11.25">
      <c r="A168" s="87" t="s">
        <v>73</v>
      </c>
      <c r="B168" s="88"/>
      <c r="C168" s="88"/>
      <c r="D168" s="88"/>
      <c r="E168" s="88"/>
      <c r="F168" s="88"/>
      <c r="G168" s="88"/>
      <c r="H168" s="87"/>
      <c r="I168" s="87"/>
      <c r="J168" s="87"/>
    </row>
    <row r="169" spans="1:10" ht="11.25">
      <c r="A169" s="148" t="s">
        <v>74</v>
      </c>
      <c r="B169" s="88"/>
      <c r="C169" s="88"/>
      <c r="D169" s="88"/>
      <c r="E169" s="88"/>
      <c r="F169" s="88"/>
      <c r="G169" s="88"/>
      <c r="H169" s="87"/>
      <c r="I169" s="87"/>
      <c r="J169" s="87"/>
    </row>
    <row r="170" spans="1:10" ht="11.25">
      <c r="A170" s="148" t="s">
        <v>75</v>
      </c>
      <c r="B170" s="88"/>
      <c r="C170" s="88"/>
      <c r="D170" s="88"/>
      <c r="E170" s="88"/>
      <c r="F170" s="88"/>
      <c r="G170" s="88"/>
      <c r="H170" s="87"/>
      <c r="I170" s="87"/>
      <c r="J170" s="87"/>
    </row>
    <row r="171" spans="1:10" ht="11.25">
      <c r="A171" s="87" t="s">
        <v>632</v>
      </c>
      <c r="B171" s="87"/>
      <c r="C171" s="87"/>
      <c r="D171" s="87"/>
      <c r="E171" s="87"/>
      <c r="F171" s="87"/>
      <c r="G171" s="87"/>
      <c r="H171" s="87"/>
      <c r="I171" s="87"/>
      <c r="J171" s="87"/>
    </row>
    <row r="172" spans="1:10" ht="11.25">
      <c r="A172" s="87" t="s">
        <v>93</v>
      </c>
      <c r="B172" s="87"/>
      <c r="C172" s="87"/>
      <c r="D172" s="87"/>
      <c r="E172" s="87"/>
      <c r="F172" s="87"/>
      <c r="G172" s="87"/>
      <c r="H172" s="87"/>
      <c r="I172" s="87"/>
      <c r="J172" s="87"/>
    </row>
    <row r="173" spans="1:10" ht="11.25">
      <c r="A173" s="87" t="s">
        <v>94</v>
      </c>
      <c r="B173" s="87"/>
      <c r="C173" s="87"/>
      <c r="D173" s="87"/>
      <c r="E173" s="87"/>
      <c r="F173" s="87"/>
      <c r="G173" s="87"/>
      <c r="H173" s="87"/>
      <c r="I173" s="87"/>
      <c r="J173" s="87"/>
    </row>
    <row r="174" spans="2:10" ht="11.25">
      <c r="B174" s="87"/>
      <c r="C174" s="87"/>
      <c r="D174" s="87"/>
      <c r="E174" s="87"/>
      <c r="F174" s="87"/>
      <c r="G174" s="87"/>
      <c r="H174" s="87"/>
      <c r="I174" s="87"/>
      <c r="J174" s="87"/>
    </row>
    <row r="175" spans="2:10" ht="11.25">
      <c r="B175" s="87"/>
      <c r="C175" s="87"/>
      <c r="D175" s="87"/>
      <c r="E175" s="87"/>
      <c r="F175" s="87"/>
      <c r="G175" s="87"/>
      <c r="H175" s="87"/>
      <c r="I175" s="87"/>
      <c r="J175" s="87"/>
    </row>
    <row r="176" spans="1:10" ht="11.25">
      <c r="A176" s="148"/>
      <c r="B176" s="87"/>
      <c r="C176" s="87"/>
      <c r="D176" s="87"/>
      <c r="E176" s="87"/>
      <c r="F176" s="87"/>
      <c r="G176" s="87"/>
      <c r="H176" s="87"/>
      <c r="I176" s="87"/>
      <c r="J176" s="87"/>
    </row>
    <row r="177" spans="1:30" ht="11.25">
      <c r="A177" s="88" t="s">
        <v>76</v>
      </c>
      <c r="B177" s="87"/>
      <c r="C177" s="87"/>
      <c r="D177" s="87"/>
      <c r="E177" s="87"/>
      <c r="F177" s="87"/>
      <c r="G177" s="87"/>
      <c r="H177" s="87"/>
      <c r="I177" s="87"/>
      <c r="J177" s="87"/>
      <c r="L177" s="92"/>
      <c r="Y177" s="92"/>
      <c r="Z177" s="92"/>
      <c r="AA177" s="92"/>
      <c r="AB177" s="92"/>
      <c r="AC177" s="92"/>
      <c r="AD177" s="92"/>
    </row>
    <row r="178" spans="1:30" ht="11.25">
      <c r="A178" s="87" t="s">
        <v>77</v>
      </c>
      <c r="B178" s="87"/>
      <c r="L178" s="92"/>
      <c r="Y178" s="92"/>
      <c r="Z178" s="92"/>
      <c r="AA178" s="92"/>
      <c r="AB178" s="92"/>
      <c r="AC178" s="92"/>
      <c r="AD178" s="92"/>
    </row>
    <row r="179" spans="1:30" ht="11.25">
      <c r="A179" s="92" t="s">
        <v>78</v>
      </c>
      <c r="L179" s="92"/>
      <c r="Y179" s="92"/>
      <c r="Z179" s="92"/>
      <c r="AA179" s="92"/>
      <c r="AB179" s="92"/>
      <c r="AC179" s="92"/>
      <c r="AD179" s="92"/>
    </row>
    <row r="180" spans="12:30" ht="11.25">
      <c r="L180" s="92"/>
      <c r="Y180" s="92"/>
      <c r="Z180" s="92"/>
      <c r="AA180" s="92"/>
      <c r="AB180" s="92"/>
      <c r="AC180" s="92"/>
      <c r="AD180" s="92"/>
    </row>
    <row r="181" spans="12:30" ht="11.25">
      <c r="L181" s="92"/>
      <c r="Y181" s="92"/>
      <c r="Z181" s="92"/>
      <c r="AA181" s="92"/>
      <c r="AB181" s="92"/>
      <c r="AC181" s="92"/>
      <c r="AD181" s="92"/>
    </row>
    <row r="182" spans="12:30" ht="11.25">
      <c r="L182" s="92"/>
      <c r="Y182" s="92"/>
      <c r="Z182" s="92"/>
      <c r="AA182" s="92"/>
      <c r="AB182" s="92"/>
      <c r="AC182" s="92"/>
      <c r="AD182" s="92"/>
    </row>
    <row r="183" spans="12:30" ht="11.25">
      <c r="L183" s="92"/>
      <c r="Y183" s="92"/>
      <c r="Z183" s="92"/>
      <c r="AA183" s="92"/>
      <c r="AB183" s="92"/>
      <c r="AC183" s="92"/>
      <c r="AD183" s="92"/>
    </row>
    <row r="184" spans="12:30" ht="11.25">
      <c r="L184" s="92"/>
      <c r="Y184" s="92"/>
      <c r="Z184" s="92"/>
      <c r="AA184" s="92"/>
      <c r="AB184" s="92"/>
      <c r="AC184" s="92"/>
      <c r="AD184" s="92"/>
    </row>
    <row r="185" spans="12:30" ht="11.25">
      <c r="L185" s="92"/>
      <c r="Y185" s="92"/>
      <c r="Z185" s="92"/>
      <c r="AA185" s="92"/>
      <c r="AB185" s="92"/>
      <c r="AC185" s="92"/>
      <c r="AD185" s="92"/>
    </row>
    <row r="186" spans="12:30" ht="11.25">
      <c r="L186" s="92"/>
      <c r="Y186" s="92"/>
      <c r="Z186" s="92"/>
      <c r="AA186" s="92"/>
      <c r="AB186" s="92"/>
      <c r="AC186" s="92"/>
      <c r="AD186" s="92"/>
    </row>
    <row r="187" spans="12:30" ht="11.25">
      <c r="L187" s="92"/>
      <c r="Y187" s="92"/>
      <c r="Z187" s="92"/>
      <c r="AA187" s="92"/>
      <c r="AB187" s="92"/>
      <c r="AC187" s="92"/>
      <c r="AD187" s="92"/>
    </row>
    <row r="188" spans="12:30" ht="11.25">
      <c r="L188" s="92"/>
      <c r="Y188" s="92"/>
      <c r="Z188" s="92"/>
      <c r="AA188" s="92"/>
      <c r="AB188" s="92"/>
      <c r="AC188" s="92"/>
      <c r="AD188" s="92"/>
    </row>
    <row r="189" spans="12:30" ht="11.25">
      <c r="L189" s="92"/>
      <c r="Y189" s="92"/>
      <c r="Z189" s="92"/>
      <c r="AA189" s="92"/>
      <c r="AB189" s="92"/>
      <c r="AC189" s="92"/>
      <c r="AD189" s="92"/>
    </row>
    <row r="190" spans="12:30" ht="11.25">
      <c r="L190" s="92"/>
      <c r="Y190" s="92"/>
      <c r="Z190" s="92"/>
      <c r="AA190" s="92"/>
      <c r="AB190" s="92"/>
      <c r="AC190" s="92"/>
      <c r="AD190" s="92"/>
    </row>
    <row r="191" spans="12:30" ht="11.25">
      <c r="L191" s="92"/>
      <c r="Y191" s="92"/>
      <c r="Z191" s="92"/>
      <c r="AA191" s="92"/>
      <c r="AB191" s="92"/>
      <c r="AC191" s="92"/>
      <c r="AD191" s="92"/>
    </row>
    <row r="192" spans="12:30" ht="11.25">
      <c r="L192" s="92"/>
      <c r="Y192" s="92"/>
      <c r="Z192" s="92"/>
      <c r="AA192" s="92"/>
      <c r="AB192" s="92"/>
      <c r="AC192" s="92"/>
      <c r="AD192" s="92"/>
    </row>
    <row r="193" spans="12:30" ht="11.25">
      <c r="L193" s="92"/>
      <c r="Y193" s="92"/>
      <c r="Z193" s="92"/>
      <c r="AA193" s="92"/>
      <c r="AB193" s="92"/>
      <c r="AC193" s="92"/>
      <c r="AD193" s="92"/>
    </row>
    <row r="194" spans="12:30" ht="11.25">
      <c r="L194" s="92"/>
      <c r="Y194" s="92"/>
      <c r="Z194" s="92"/>
      <c r="AA194" s="92"/>
      <c r="AB194" s="92"/>
      <c r="AC194" s="92"/>
      <c r="AD194" s="92"/>
    </row>
    <row r="195" spans="12:30" ht="11.25">
      <c r="L195" s="92"/>
      <c r="Y195" s="92"/>
      <c r="Z195" s="92"/>
      <c r="AA195" s="92"/>
      <c r="AB195" s="92"/>
      <c r="AC195" s="92"/>
      <c r="AD195" s="92"/>
    </row>
    <row r="196" spans="12:30" ht="11.25">
      <c r="L196" s="92"/>
      <c r="Y196" s="92"/>
      <c r="Z196" s="92"/>
      <c r="AA196" s="92"/>
      <c r="AB196" s="92"/>
      <c r="AC196" s="92"/>
      <c r="AD196" s="92"/>
    </row>
    <row r="197" spans="12:30" ht="11.25">
      <c r="L197" s="92"/>
      <c r="Y197" s="92"/>
      <c r="Z197" s="92"/>
      <c r="AA197" s="92"/>
      <c r="AB197" s="92"/>
      <c r="AC197" s="92"/>
      <c r="AD197" s="92"/>
    </row>
    <row r="198" spans="12:30" ht="11.25">
      <c r="L198" s="92"/>
      <c r="Y198" s="92"/>
      <c r="Z198" s="92"/>
      <c r="AA198" s="92"/>
      <c r="AB198" s="92"/>
      <c r="AC198" s="92"/>
      <c r="AD198" s="92"/>
    </row>
    <row r="199" spans="12:30" ht="11.25">
      <c r="L199" s="92"/>
      <c r="Y199" s="92"/>
      <c r="Z199" s="92"/>
      <c r="AA199" s="92"/>
      <c r="AB199" s="92"/>
      <c r="AC199" s="92"/>
      <c r="AD199" s="92"/>
    </row>
    <row r="200" spans="12:30" ht="11.25">
      <c r="L200" s="92"/>
      <c r="Y200" s="92"/>
      <c r="Z200" s="92"/>
      <c r="AA200" s="92"/>
      <c r="AB200" s="92"/>
      <c r="AC200" s="92"/>
      <c r="AD200" s="92"/>
    </row>
    <row r="201" spans="12:30" ht="11.25">
      <c r="L201" s="92"/>
      <c r="Y201" s="92"/>
      <c r="Z201" s="92"/>
      <c r="AA201" s="92"/>
      <c r="AB201" s="92"/>
      <c r="AC201" s="92"/>
      <c r="AD201" s="92"/>
    </row>
    <row r="202" spans="12:30" ht="11.25">
      <c r="L202" s="92"/>
      <c r="Y202" s="92"/>
      <c r="Z202" s="92"/>
      <c r="AA202" s="92"/>
      <c r="AB202" s="92"/>
      <c r="AC202" s="92"/>
      <c r="AD202" s="92"/>
    </row>
    <row r="203" spans="12:30" ht="11.25">
      <c r="L203" s="92"/>
      <c r="Y203" s="92"/>
      <c r="Z203" s="92"/>
      <c r="AA203" s="92"/>
      <c r="AB203" s="92"/>
      <c r="AC203" s="92"/>
      <c r="AD203" s="92"/>
    </row>
    <row r="204" spans="12:30" ht="11.25">
      <c r="L204" s="92"/>
      <c r="Y204" s="92"/>
      <c r="Z204" s="92"/>
      <c r="AA204" s="92"/>
      <c r="AB204" s="92"/>
      <c r="AC204" s="92"/>
      <c r="AD204" s="92"/>
    </row>
    <row r="205" spans="12:30" ht="11.25">
      <c r="L205" s="92"/>
      <c r="Y205" s="92"/>
      <c r="Z205" s="92"/>
      <c r="AA205" s="92"/>
      <c r="AB205" s="92"/>
      <c r="AC205" s="92"/>
      <c r="AD205" s="92"/>
    </row>
  </sheetData>
  <sheetProtection/>
  <mergeCells count="10">
    <mergeCell ref="A63:B63"/>
    <mergeCell ref="A89:B89"/>
    <mergeCell ref="A115:B115"/>
    <mergeCell ref="A141:B141"/>
    <mergeCell ref="A1:K1"/>
    <mergeCell ref="A8:B9"/>
    <mergeCell ref="C8:C9"/>
    <mergeCell ref="D8:J8"/>
    <mergeCell ref="A11:B11"/>
    <mergeCell ref="A37:B37"/>
  </mergeCells>
  <dataValidations count="2">
    <dataValidation type="list" allowBlank="1" showInputMessage="1" showErrorMessage="1" sqref="IB4">
      <formula1>$L$2:$L$2</formula1>
    </dataValidation>
    <dataValidation type="list" allowBlank="1" showInputMessage="1" showErrorMessage="1" sqref="IB5:IE5">
      <formula1>$L$7:$L$8</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Y47"/>
  <sheetViews>
    <sheetView zoomScalePageLayoutView="0" workbookViewId="0" topLeftCell="A1">
      <selection activeCell="A1" sqref="A1"/>
    </sheetView>
  </sheetViews>
  <sheetFormatPr defaultColWidth="9.140625" defaultRowHeight="15"/>
  <cols>
    <col min="1" max="1" width="2.7109375" style="92" customWidth="1"/>
    <col min="2" max="2" width="19.140625" style="92" customWidth="1"/>
    <col min="3" max="3" width="8.421875" style="92" customWidth="1"/>
    <col min="4" max="4" width="8.7109375" style="92" customWidth="1"/>
    <col min="5" max="5" width="7.7109375" style="92" customWidth="1"/>
    <col min="6" max="6" width="7.8515625" style="92" customWidth="1"/>
    <col min="7" max="7" width="8.28125" style="92" customWidth="1"/>
    <col min="8" max="8" width="9.00390625" style="92" customWidth="1"/>
    <col min="9" max="9" width="8.28125" style="92" customWidth="1"/>
    <col min="10" max="10" width="9.140625" style="92" customWidth="1"/>
    <col min="11" max="11" width="7.421875" style="92" customWidth="1"/>
    <col min="12" max="12" width="9.140625" style="92" customWidth="1"/>
    <col min="13" max="13" width="7.57421875" style="92" customWidth="1"/>
    <col min="14" max="14" width="8.7109375" style="92" customWidth="1"/>
    <col min="15" max="15" width="8.00390625" style="92" customWidth="1"/>
    <col min="16" max="16" width="8.8515625" style="92" customWidth="1"/>
    <col min="17" max="17" width="8.7109375" style="92" customWidth="1"/>
    <col min="18" max="18" width="8.00390625" style="92" customWidth="1"/>
    <col min="19" max="19" width="9.140625" style="92" customWidth="1"/>
    <col min="20" max="20" width="7.57421875" style="92" customWidth="1"/>
    <col min="21" max="30" width="9.140625" style="92" customWidth="1"/>
    <col min="31" max="31" width="14.7109375" style="92" hidden="1" customWidth="1"/>
    <col min="32" max="38" width="9.140625" style="92" hidden="1" customWidth="1"/>
    <col min="39" max="16384" width="9.140625" style="92" customWidth="1"/>
  </cols>
  <sheetData>
    <row r="1" spans="1:48" ht="14.25">
      <c r="A1" s="43" t="s">
        <v>633</v>
      </c>
      <c r="B1" s="44"/>
      <c r="C1" s="44"/>
      <c r="D1" s="44"/>
      <c r="E1" s="44"/>
      <c r="F1" s="44"/>
      <c r="G1" s="44"/>
      <c r="H1" s="44"/>
      <c r="I1" s="44"/>
      <c r="J1" s="44"/>
      <c r="K1" s="44"/>
      <c r="L1" s="121"/>
      <c r="AE1" s="114" t="s">
        <v>66</v>
      </c>
      <c r="AF1" s="114"/>
      <c r="AG1" s="114"/>
      <c r="AH1" s="114"/>
      <c r="AI1" s="114"/>
      <c r="AJ1" s="114"/>
      <c r="AK1" s="114"/>
      <c r="AL1" s="114"/>
      <c r="AM1" s="114"/>
      <c r="AN1" s="114"/>
      <c r="AO1" s="114"/>
      <c r="AP1" s="114"/>
      <c r="AQ1" s="114"/>
      <c r="AR1" s="114"/>
      <c r="AS1" s="114"/>
      <c r="AT1" s="114"/>
      <c r="AU1" s="114"/>
      <c r="AV1" s="114"/>
    </row>
    <row r="2" spans="1:12" ht="14.25">
      <c r="A2" s="44" t="s">
        <v>103</v>
      </c>
      <c r="B2" s="122"/>
      <c r="C2" s="44"/>
      <c r="D2" s="47"/>
      <c r="E2" s="47"/>
      <c r="F2" s="44"/>
      <c r="G2" s="44"/>
      <c r="H2" s="121"/>
      <c r="I2" s="121"/>
      <c r="J2" s="121"/>
      <c r="K2" s="121"/>
      <c r="L2" s="114"/>
    </row>
    <row r="3" spans="1:12" ht="12.75">
      <c r="A3" s="122" t="s">
        <v>67</v>
      </c>
      <c r="B3" s="44"/>
      <c r="C3" s="44"/>
      <c r="D3" s="44"/>
      <c r="E3" s="44"/>
      <c r="F3" s="44"/>
      <c r="G3" s="44"/>
      <c r="H3" s="121"/>
      <c r="I3" s="121"/>
      <c r="L3" s="114"/>
    </row>
    <row r="4" spans="1:12" ht="12.75">
      <c r="A4" s="121" t="s">
        <v>68</v>
      </c>
      <c r="L4" s="114"/>
    </row>
    <row r="5" ht="11.25">
      <c r="L5" s="114"/>
    </row>
    <row r="6" spans="31:48" ht="11.25">
      <c r="AE6" s="114"/>
      <c r="AF6" s="114"/>
      <c r="AG6" s="114"/>
      <c r="AH6" s="114"/>
      <c r="AI6" s="114"/>
      <c r="AJ6" s="114"/>
      <c r="AK6" s="114"/>
      <c r="AL6" s="114"/>
      <c r="AM6" s="114"/>
      <c r="AN6" s="114"/>
      <c r="AO6" s="114"/>
      <c r="AP6" s="114"/>
      <c r="AQ6" s="114"/>
      <c r="AR6" s="114"/>
      <c r="AS6" s="114"/>
      <c r="AT6" s="114"/>
      <c r="AU6" s="114"/>
      <c r="AV6" s="114"/>
    </row>
    <row r="7" spans="1:48" s="81" customFormat="1" ht="11.25">
      <c r="A7" s="279" t="s">
        <v>79</v>
      </c>
      <c r="B7" s="279"/>
      <c r="C7" s="282" t="s">
        <v>51</v>
      </c>
      <c r="D7" s="282"/>
      <c r="E7" s="282"/>
      <c r="F7" s="282"/>
      <c r="G7" s="282"/>
      <c r="H7" s="282"/>
      <c r="I7" s="282" t="s">
        <v>107</v>
      </c>
      <c r="J7" s="282"/>
      <c r="K7" s="282"/>
      <c r="L7" s="282"/>
      <c r="M7" s="282"/>
      <c r="N7" s="282"/>
      <c r="O7" s="282" t="s">
        <v>52</v>
      </c>
      <c r="P7" s="282"/>
      <c r="Q7" s="282"/>
      <c r="R7" s="282"/>
      <c r="S7" s="282"/>
      <c r="T7" s="282"/>
      <c r="U7" s="282" t="s">
        <v>108</v>
      </c>
      <c r="V7" s="282"/>
      <c r="W7" s="282"/>
      <c r="X7" s="282"/>
      <c r="Y7" s="282"/>
      <c r="Z7" s="282"/>
      <c r="AE7" s="152"/>
      <c r="AF7" s="152"/>
      <c r="AG7" s="152"/>
      <c r="AH7" s="152"/>
      <c r="AI7" s="152"/>
      <c r="AJ7" s="152"/>
      <c r="AK7" s="152"/>
      <c r="AL7" s="152"/>
      <c r="AM7" s="152"/>
      <c r="AN7" s="152"/>
      <c r="AO7" s="152"/>
      <c r="AP7" s="152"/>
      <c r="AQ7" s="152"/>
      <c r="AR7" s="152"/>
      <c r="AS7" s="152"/>
      <c r="AT7" s="152"/>
      <c r="AU7" s="152"/>
      <c r="AV7" s="152"/>
    </row>
    <row r="8" spans="1:48" s="81" customFormat="1" ht="22.5" customHeight="1">
      <c r="A8" s="280"/>
      <c r="B8" s="280"/>
      <c r="C8" s="305" t="s">
        <v>109</v>
      </c>
      <c r="D8" s="305"/>
      <c r="E8" s="305"/>
      <c r="F8" s="306" t="s">
        <v>110</v>
      </c>
      <c r="G8" s="306"/>
      <c r="H8" s="306"/>
      <c r="I8" s="305" t="s">
        <v>109</v>
      </c>
      <c r="J8" s="305"/>
      <c r="K8" s="305"/>
      <c r="L8" s="306" t="s">
        <v>110</v>
      </c>
      <c r="M8" s="306"/>
      <c r="N8" s="306"/>
      <c r="O8" s="305" t="s">
        <v>109</v>
      </c>
      <c r="P8" s="305"/>
      <c r="Q8" s="305"/>
      <c r="R8" s="306" t="s">
        <v>110</v>
      </c>
      <c r="S8" s="306"/>
      <c r="T8" s="306"/>
      <c r="U8" s="305" t="s">
        <v>111</v>
      </c>
      <c r="V8" s="305"/>
      <c r="W8" s="305"/>
      <c r="X8" s="306" t="s">
        <v>110</v>
      </c>
      <c r="Y8" s="306"/>
      <c r="Z8" s="306"/>
      <c r="AE8" s="152"/>
      <c r="AF8" s="152"/>
      <c r="AG8" s="152"/>
      <c r="AH8" s="152"/>
      <c r="AI8" s="152"/>
      <c r="AJ8" s="152"/>
      <c r="AK8" s="153"/>
      <c r="AL8" s="152"/>
      <c r="AM8" s="152"/>
      <c r="AN8" s="152"/>
      <c r="AO8" s="152"/>
      <c r="AP8" s="152"/>
      <c r="AQ8" s="152"/>
      <c r="AR8" s="152"/>
      <c r="AS8" s="152"/>
      <c r="AT8" s="152"/>
      <c r="AU8" s="152"/>
      <c r="AV8" s="152"/>
    </row>
    <row r="9" spans="1:48" s="81" customFormat="1" ht="11.25">
      <c r="A9" s="281"/>
      <c r="B9" s="281"/>
      <c r="C9" s="55" t="s">
        <v>0</v>
      </c>
      <c r="D9" s="55" t="s">
        <v>2</v>
      </c>
      <c r="E9" s="55" t="s">
        <v>56</v>
      </c>
      <c r="F9" s="55" t="s">
        <v>0</v>
      </c>
      <c r="G9" s="55" t="s">
        <v>2</v>
      </c>
      <c r="H9" s="55" t="s">
        <v>56</v>
      </c>
      <c r="I9" s="55" t="s">
        <v>0</v>
      </c>
      <c r="J9" s="55" t="s">
        <v>2</v>
      </c>
      <c r="K9" s="55" t="s">
        <v>56</v>
      </c>
      <c r="L9" s="56" t="s">
        <v>0</v>
      </c>
      <c r="M9" s="56" t="s">
        <v>2</v>
      </c>
      <c r="N9" s="56" t="s">
        <v>56</v>
      </c>
      <c r="O9" s="55" t="s">
        <v>0</v>
      </c>
      <c r="P9" s="55" t="s">
        <v>2</v>
      </c>
      <c r="Q9" s="55" t="s">
        <v>56</v>
      </c>
      <c r="R9" s="56" t="s">
        <v>0</v>
      </c>
      <c r="S9" s="56" t="s">
        <v>2</v>
      </c>
      <c r="T9" s="56" t="s">
        <v>56</v>
      </c>
      <c r="U9" s="55" t="s">
        <v>0</v>
      </c>
      <c r="V9" s="55" t="s">
        <v>2</v>
      </c>
      <c r="W9" s="55" t="s">
        <v>56</v>
      </c>
      <c r="X9" s="55" t="s">
        <v>0</v>
      </c>
      <c r="Y9" s="55" t="s">
        <v>2</v>
      </c>
      <c r="Z9" s="55" t="s">
        <v>56</v>
      </c>
      <c r="AF9" s="152"/>
      <c r="AG9" s="152"/>
      <c r="AH9" s="152"/>
      <c r="AI9" s="152"/>
      <c r="AJ9" s="152"/>
      <c r="AK9" s="152"/>
      <c r="AL9" s="152"/>
      <c r="AM9" s="152"/>
      <c r="AN9" s="152"/>
      <c r="AO9" s="152"/>
      <c r="AP9" s="152"/>
      <c r="AQ9" s="152"/>
      <c r="AR9" s="152"/>
      <c r="AS9" s="152"/>
      <c r="AT9" s="152"/>
      <c r="AU9" s="152"/>
      <c r="AV9" s="152"/>
    </row>
    <row r="10" spans="1:48" s="81" customFormat="1" ht="11.25">
      <c r="A10" s="287">
        <v>2009</v>
      </c>
      <c r="B10" s="287"/>
      <c r="C10" s="98"/>
      <c r="D10" s="98"/>
      <c r="E10" s="98"/>
      <c r="F10" s="98"/>
      <c r="G10" s="98"/>
      <c r="H10" s="98"/>
      <c r="I10" s="98"/>
      <c r="J10" s="98"/>
      <c r="K10" s="98"/>
      <c r="L10" s="99"/>
      <c r="M10" s="99"/>
      <c r="N10" s="99"/>
      <c r="O10" s="98"/>
      <c r="P10" s="98"/>
      <c r="Q10" s="98"/>
      <c r="R10" s="99"/>
      <c r="S10" s="99"/>
      <c r="T10" s="99"/>
      <c r="U10" s="98"/>
      <c r="V10" s="98"/>
      <c r="W10" s="98"/>
      <c r="X10" s="98"/>
      <c r="Y10" s="98"/>
      <c r="Z10" s="98"/>
      <c r="AF10" s="152"/>
      <c r="AG10" s="152"/>
      <c r="AH10" s="152"/>
      <c r="AI10" s="152"/>
      <c r="AJ10" s="152"/>
      <c r="AK10" s="152"/>
      <c r="AL10" s="152"/>
      <c r="AM10" s="152"/>
      <c r="AN10" s="152"/>
      <c r="AO10" s="152"/>
      <c r="AP10" s="152"/>
      <c r="AQ10" s="152"/>
      <c r="AR10" s="152"/>
      <c r="AS10" s="152"/>
      <c r="AT10" s="152"/>
      <c r="AU10" s="152"/>
      <c r="AV10" s="152"/>
    </row>
    <row r="11" spans="1:48" s="154" customFormat="1" ht="11.25">
      <c r="A11" s="67" t="s">
        <v>627</v>
      </c>
      <c r="B11" s="69"/>
      <c r="C11" s="17"/>
      <c r="D11" s="17"/>
      <c r="E11" s="17"/>
      <c r="F11" s="70"/>
      <c r="G11" s="70"/>
      <c r="H11" s="70"/>
      <c r="I11" s="17"/>
      <c r="J11" s="17"/>
      <c r="K11" s="17"/>
      <c r="L11" s="70"/>
      <c r="M11" s="70"/>
      <c r="N11" s="70"/>
      <c r="O11" s="70"/>
      <c r="P11" s="70"/>
      <c r="Q11" s="70"/>
      <c r="R11" s="70"/>
      <c r="S11" s="70"/>
      <c r="T11" s="70"/>
      <c r="U11" s="17"/>
      <c r="V11" s="17"/>
      <c r="W11" s="17"/>
      <c r="X11" s="70"/>
      <c r="Y11" s="70"/>
      <c r="Z11" s="70"/>
      <c r="AF11" s="153"/>
      <c r="AG11" s="153"/>
      <c r="AH11" s="153"/>
      <c r="AI11" s="153"/>
      <c r="AJ11" s="153"/>
      <c r="AK11" s="153"/>
      <c r="AL11" s="153"/>
      <c r="AM11" s="153"/>
      <c r="AN11" s="153"/>
      <c r="AO11" s="153"/>
      <c r="AP11" s="153"/>
      <c r="AQ11" s="153"/>
      <c r="AR11" s="153"/>
      <c r="AS11" s="153"/>
      <c r="AT11" s="153"/>
      <c r="AU11" s="153"/>
      <c r="AV11" s="153"/>
    </row>
    <row r="12" spans="1:48" s="81" customFormat="1" ht="11.25">
      <c r="A12" s="61"/>
      <c r="B12" s="72" t="s">
        <v>19</v>
      </c>
      <c r="C12" s="20">
        <v>25365</v>
      </c>
      <c r="D12" s="20">
        <v>32326</v>
      </c>
      <c r="E12" s="20">
        <v>57691</v>
      </c>
      <c r="F12" s="66">
        <v>86</v>
      </c>
      <c r="G12" s="66">
        <v>90</v>
      </c>
      <c r="H12" s="66">
        <v>88</v>
      </c>
      <c r="I12" s="20">
        <v>168340</v>
      </c>
      <c r="J12" s="20">
        <v>185928</v>
      </c>
      <c r="K12" s="20">
        <v>354268</v>
      </c>
      <c r="L12" s="66">
        <v>94</v>
      </c>
      <c r="M12" s="66">
        <v>96</v>
      </c>
      <c r="N12" s="66">
        <v>95</v>
      </c>
      <c r="O12" s="20">
        <v>168340</v>
      </c>
      <c r="P12" s="20">
        <v>185928</v>
      </c>
      <c r="Q12" s="20">
        <v>354268</v>
      </c>
      <c r="R12" s="66">
        <v>94</v>
      </c>
      <c r="S12" s="66">
        <v>96</v>
      </c>
      <c r="T12" s="66">
        <v>95</v>
      </c>
      <c r="U12" s="20">
        <v>193705</v>
      </c>
      <c r="V12" s="20">
        <v>218254</v>
      </c>
      <c r="W12" s="20">
        <v>411959</v>
      </c>
      <c r="X12" s="66">
        <v>93</v>
      </c>
      <c r="Y12" s="66">
        <v>95</v>
      </c>
      <c r="Z12" s="66">
        <v>94</v>
      </c>
      <c r="AF12" s="152"/>
      <c r="AG12" s="152"/>
      <c r="AH12" s="152"/>
      <c r="AI12" s="152"/>
      <c r="AJ12" s="152"/>
      <c r="AK12" s="152"/>
      <c r="AL12" s="152"/>
      <c r="AM12" s="152"/>
      <c r="AN12" s="152"/>
      <c r="AO12" s="152"/>
      <c r="AP12" s="152"/>
      <c r="AQ12" s="152"/>
      <c r="AR12" s="152"/>
      <c r="AS12" s="152"/>
      <c r="AT12" s="152"/>
      <c r="AU12" s="152"/>
      <c r="AV12" s="152"/>
    </row>
    <row r="13" spans="1:48" s="81" customFormat="1" ht="11.25">
      <c r="A13" s="61"/>
      <c r="B13" s="72" t="s">
        <v>20</v>
      </c>
      <c r="C13" s="20">
        <v>22092</v>
      </c>
      <c r="D13" s="20">
        <v>12854</v>
      </c>
      <c r="E13" s="20">
        <v>34946</v>
      </c>
      <c r="F13" s="66">
        <v>40</v>
      </c>
      <c r="G13" s="66">
        <v>44</v>
      </c>
      <c r="H13" s="66">
        <v>42</v>
      </c>
      <c r="I13" s="20">
        <v>55883</v>
      </c>
      <c r="J13" s="20">
        <v>26769</v>
      </c>
      <c r="K13" s="20">
        <v>82652</v>
      </c>
      <c r="L13" s="66">
        <v>54</v>
      </c>
      <c r="M13" s="66">
        <v>57</v>
      </c>
      <c r="N13" s="66">
        <v>55</v>
      </c>
      <c r="O13" s="20">
        <v>55883</v>
      </c>
      <c r="P13" s="20">
        <v>26769</v>
      </c>
      <c r="Q13" s="20">
        <v>82652</v>
      </c>
      <c r="R13" s="66">
        <v>54</v>
      </c>
      <c r="S13" s="66">
        <v>57</v>
      </c>
      <c r="T13" s="66">
        <v>55</v>
      </c>
      <c r="U13" s="20">
        <v>77975</v>
      </c>
      <c r="V13" s="20">
        <v>39623</v>
      </c>
      <c r="W13" s="20">
        <v>117598</v>
      </c>
      <c r="X13" s="66">
        <v>50</v>
      </c>
      <c r="Y13" s="66">
        <v>53</v>
      </c>
      <c r="Z13" s="66">
        <v>51</v>
      </c>
      <c r="AE13" s="155"/>
      <c r="AF13" s="152"/>
      <c r="AG13" s="152"/>
      <c r="AH13" s="152"/>
      <c r="AI13" s="152"/>
      <c r="AJ13" s="152"/>
      <c r="AK13" s="152" t="e">
        <f>"Table6b_SEN_by_FSM_"&amp;#REF!</f>
        <v>#REF!</v>
      </c>
      <c r="AL13" s="152"/>
      <c r="AM13" s="152"/>
      <c r="AN13" s="152"/>
      <c r="AO13" s="152"/>
      <c r="AP13" s="152"/>
      <c r="AQ13" s="152"/>
      <c r="AR13" s="152"/>
      <c r="AS13" s="152"/>
      <c r="AT13" s="152"/>
      <c r="AU13" s="152"/>
      <c r="AV13" s="152"/>
    </row>
    <row r="14" spans="1:48" s="81" customFormat="1" ht="11.25">
      <c r="A14" s="61"/>
      <c r="B14" s="72" t="s">
        <v>21</v>
      </c>
      <c r="C14" s="20">
        <v>20108</v>
      </c>
      <c r="D14" s="20">
        <v>12082</v>
      </c>
      <c r="E14" s="20">
        <v>32190</v>
      </c>
      <c r="F14" s="66">
        <v>43</v>
      </c>
      <c r="G14" s="66">
        <v>46</v>
      </c>
      <c r="H14" s="66">
        <v>44</v>
      </c>
      <c r="I14" s="20">
        <v>50731</v>
      </c>
      <c r="J14" s="20">
        <v>24781</v>
      </c>
      <c r="K14" s="20">
        <v>75512</v>
      </c>
      <c r="L14" s="66">
        <v>57</v>
      </c>
      <c r="M14" s="66">
        <v>59</v>
      </c>
      <c r="N14" s="66">
        <v>58</v>
      </c>
      <c r="O14" s="20">
        <v>50731</v>
      </c>
      <c r="P14" s="20">
        <v>24781</v>
      </c>
      <c r="Q14" s="20">
        <v>75512</v>
      </c>
      <c r="R14" s="66">
        <v>57</v>
      </c>
      <c r="S14" s="66">
        <v>59</v>
      </c>
      <c r="T14" s="66">
        <v>58</v>
      </c>
      <c r="U14" s="20">
        <v>70839</v>
      </c>
      <c r="V14" s="20">
        <v>36863</v>
      </c>
      <c r="W14" s="20">
        <v>107702</v>
      </c>
      <c r="X14" s="66">
        <v>53</v>
      </c>
      <c r="Y14" s="66">
        <v>55</v>
      </c>
      <c r="Z14" s="66">
        <v>54</v>
      </c>
      <c r="AE14" s="152"/>
      <c r="AF14" s="152"/>
      <c r="AG14" s="152"/>
      <c r="AH14" s="152"/>
      <c r="AI14" s="152"/>
      <c r="AJ14" s="152"/>
      <c r="AK14" s="152"/>
      <c r="AL14" s="152"/>
      <c r="AM14" s="152"/>
      <c r="AN14" s="152"/>
      <c r="AO14" s="152"/>
      <c r="AP14" s="152"/>
      <c r="AQ14" s="152"/>
      <c r="AR14" s="152"/>
      <c r="AS14" s="152"/>
      <c r="AT14" s="152"/>
      <c r="AU14" s="152"/>
      <c r="AV14" s="152"/>
    </row>
    <row r="15" spans="1:48" s="81" customFormat="1" ht="11.25">
      <c r="A15" s="61"/>
      <c r="B15" s="72" t="s">
        <v>112</v>
      </c>
      <c r="C15" s="20">
        <v>12280</v>
      </c>
      <c r="D15" s="20">
        <v>8569</v>
      </c>
      <c r="E15" s="20">
        <v>20849</v>
      </c>
      <c r="F15" s="66">
        <v>49</v>
      </c>
      <c r="G15" s="66">
        <v>51</v>
      </c>
      <c r="H15" s="66">
        <v>50</v>
      </c>
      <c r="I15" s="20">
        <v>33452</v>
      </c>
      <c r="J15" s="20">
        <v>18194</v>
      </c>
      <c r="K15" s="20">
        <v>51646</v>
      </c>
      <c r="L15" s="66">
        <v>61</v>
      </c>
      <c r="M15" s="66">
        <v>63</v>
      </c>
      <c r="N15" s="66">
        <v>62</v>
      </c>
      <c r="O15" s="20">
        <v>33452</v>
      </c>
      <c r="P15" s="20">
        <v>18194</v>
      </c>
      <c r="Q15" s="20">
        <v>51646</v>
      </c>
      <c r="R15" s="66">
        <v>61</v>
      </c>
      <c r="S15" s="66">
        <v>63</v>
      </c>
      <c r="T15" s="66">
        <v>62</v>
      </c>
      <c r="U15" s="20">
        <v>45732</v>
      </c>
      <c r="V15" s="20">
        <v>26763</v>
      </c>
      <c r="W15" s="20">
        <v>72495</v>
      </c>
      <c r="X15" s="66">
        <v>58</v>
      </c>
      <c r="Y15" s="66">
        <v>59</v>
      </c>
      <c r="Z15" s="66">
        <v>58</v>
      </c>
      <c r="AE15" s="152"/>
      <c r="AF15" s="152"/>
      <c r="AG15" s="152"/>
      <c r="AH15" s="152"/>
      <c r="AI15" s="152"/>
      <c r="AJ15" s="152"/>
      <c r="AK15" s="152"/>
      <c r="AL15" s="152"/>
      <c r="AM15" s="152"/>
      <c r="AN15" s="152"/>
      <c r="AO15" s="152"/>
      <c r="AP15" s="152"/>
      <c r="AQ15" s="152"/>
      <c r="AR15" s="152"/>
      <c r="AS15" s="152"/>
      <c r="AT15" s="152"/>
      <c r="AU15" s="152"/>
      <c r="AV15" s="152"/>
    </row>
    <row r="16" spans="1:48" s="81" customFormat="1" ht="11.25">
      <c r="A16" s="61"/>
      <c r="B16" s="72" t="s">
        <v>113</v>
      </c>
      <c r="C16" s="20">
        <v>7828</v>
      </c>
      <c r="D16" s="20">
        <v>3513</v>
      </c>
      <c r="E16" s="20">
        <v>11341</v>
      </c>
      <c r="F16" s="66">
        <v>33</v>
      </c>
      <c r="G16" s="66">
        <v>35</v>
      </c>
      <c r="H16" s="66">
        <v>33</v>
      </c>
      <c r="I16" s="20">
        <v>17279</v>
      </c>
      <c r="J16" s="20">
        <v>6587</v>
      </c>
      <c r="K16" s="20">
        <v>23866</v>
      </c>
      <c r="L16" s="66">
        <v>49</v>
      </c>
      <c r="M16" s="66">
        <v>50</v>
      </c>
      <c r="N16" s="66">
        <v>49</v>
      </c>
      <c r="O16" s="20">
        <v>17279</v>
      </c>
      <c r="P16" s="20">
        <v>6587</v>
      </c>
      <c r="Q16" s="20">
        <v>23866</v>
      </c>
      <c r="R16" s="66">
        <v>49</v>
      </c>
      <c r="S16" s="66">
        <v>50</v>
      </c>
      <c r="T16" s="66">
        <v>49</v>
      </c>
      <c r="U16" s="20">
        <v>25107</v>
      </c>
      <c r="V16" s="20">
        <v>10100</v>
      </c>
      <c r="W16" s="20">
        <v>35207</v>
      </c>
      <c r="X16" s="66">
        <v>44</v>
      </c>
      <c r="Y16" s="66">
        <v>45</v>
      </c>
      <c r="Z16" s="66">
        <v>44</v>
      </c>
      <c r="AE16" s="152"/>
      <c r="AF16" s="152"/>
      <c r="AG16" s="152"/>
      <c r="AH16" s="152"/>
      <c r="AI16" s="152"/>
      <c r="AJ16" s="152"/>
      <c r="AK16" s="152"/>
      <c r="AL16" s="152"/>
      <c r="AM16" s="152"/>
      <c r="AN16" s="152"/>
      <c r="AO16" s="152"/>
      <c r="AP16" s="152"/>
      <c r="AQ16" s="152"/>
      <c r="AR16" s="152"/>
      <c r="AS16" s="152"/>
      <c r="AT16" s="152"/>
      <c r="AU16" s="152"/>
      <c r="AV16" s="152"/>
    </row>
    <row r="17" spans="1:48" s="81" customFormat="1" ht="11.25">
      <c r="A17" s="61"/>
      <c r="B17" s="72" t="s">
        <v>24</v>
      </c>
      <c r="C17" s="20">
        <v>1984</v>
      </c>
      <c r="D17" s="20">
        <v>772</v>
      </c>
      <c r="E17" s="20">
        <v>2756</v>
      </c>
      <c r="F17" s="66">
        <v>17</v>
      </c>
      <c r="G17" s="66">
        <v>16</v>
      </c>
      <c r="H17" s="66">
        <v>17</v>
      </c>
      <c r="I17" s="20">
        <v>5152</v>
      </c>
      <c r="J17" s="20">
        <v>1988</v>
      </c>
      <c r="K17" s="20">
        <v>7140</v>
      </c>
      <c r="L17" s="66">
        <v>27</v>
      </c>
      <c r="M17" s="66">
        <v>24</v>
      </c>
      <c r="N17" s="66">
        <v>26</v>
      </c>
      <c r="O17" s="20">
        <v>5152</v>
      </c>
      <c r="P17" s="20">
        <v>1988</v>
      </c>
      <c r="Q17" s="20">
        <v>7140</v>
      </c>
      <c r="R17" s="66">
        <v>27</v>
      </c>
      <c r="S17" s="66">
        <v>24</v>
      </c>
      <c r="T17" s="66">
        <v>26</v>
      </c>
      <c r="U17" s="20">
        <v>7136</v>
      </c>
      <c r="V17" s="20">
        <v>2760</v>
      </c>
      <c r="W17" s="20">
        <v>9896</v>
      </c>
      <c r="X17" s="66">
        <v>24</v>
      </c>
      <c r="Y17" s="66">
        <v>22</v>
      </c>
      <c r="Z17" s="66">
        <v>23</v>
      </c>
      <c r="AE17" s="152"/>
      <c r="AF17" s="152"/>
      <c r="AG17" s="152"/>
      <c r="AH17" s="152"/>
      <c r="AI17" s="152"/>
      <c r="AJ17" s="152"/>
      <c r="AK17" s="152" t="e">
        <f>IF(#REF!="Reading",0,IF(#REF!="Writing",9,IF(#REF!="Mathematics",18,IF(#REF!="Science",27))))</f>
        <v>#REF!</v>
      </c>
      <c r="AL17" s="152"/>
      <c r="AM17" s="152"/>
      <c r="AN17" s="152"/>
      <c r="AO17" s="152"/>
      <c r="AP17" s="152"/>
      <c r="AQ17" s="152"/>
      <c r="AR17" s="152"/>
      <c r="AS17" s="152"/>
      <c r="AT17" s="152"/>
      <c r="AU17" s="152"/>
      <c r="AV17" s="152"/>
    </row>
    <row r="18" spans="1:48" s="81" customFormat="1" ht="11.25">
      <c r="A18" s="61"/>
      <c r="B18" s="61" t="s">
        <v>62</v>
      </c>
      <c r="C18" s="17">
        <v>47457</v>
      </c>
      <c r="D18" s="17">
        <v>45180</v>
      </c>
      <c r="E18" s="17">
        <v>92637</v>
      </c>
      <c r="F18" s="62">
        <v>65</v>
      </c>
      <c r="G18" s="62">
        <v>77</v>
      </c>
      <c r="H18" s="62">
        <v>71</v>
      </c>
      <c r="I18" s="17">
        <v>224223</v>
      </c>
      <c r="J18" s="17">
        <v>212697</v>
      </c>
      <c r="K18" s="17">
        <v>436920</v>
      </c>
      <c r="L18" s="62">
        <v>84</v>
      </c>
      <c r="M18" s="62">
        <v>91</v>
      </c>
      <c r="N18" s="62">
        <v>87</v>
      </c>
      <c r="O18" s="17">
        <v>225403</v>
      </c>
      <c r="P18" s="17">
        <v>213863</v>
      </c>
      <c r="Q18" s="17">
        <v>439266</v>
      </c>
      <c r="R18" s="62">
        <v>84</v>
      </c>
      <c r="S18" s="62">
        <v>91</v>
      </c>
      <c r="T18" s="62">
        <v>87</v>
      </c>
      <c r="U18" s="17">
        <v>272860</v>
      </c>
      <c r="V18" s="17">
        <v>259043</v>
      </c>
      <c r="W18" s="17">
        <v>531903</v>
      </c>
      <c r="X18" s="62">
        <v>80</v>
      </c>
      <c r="Y18" s="62">
        <v>88</v>
      </c>
      <c r="Z18" s="62">
        <v>84</v>
      </c>
      <c r="AE18" s="152"/>
      <c r="AF18" s="152"/>
      <c r="AG18" s="152"/>
      <c r="AH18" s="152"/>
      <c r="AI18" s="152"/>
      <c r="AJ18" s="152"/>
      <c r="AK18" s="152"/>
      <c r="AL18" s="152"/>
      <c r="AM18" s="152"/>
      <c r="AN18" s="152"/>
      <c r="AO18" s="152"/>
      <c r="AP18" s="152"/>
      <c r="AQ18" s="152"/>
      <c r="AR18" s="152"/>
      <c r="AS18" s="152"/>
      <c r="AT18" s="152"/>
      <c r="AU18" s="152"/>
      <c r="AV18" s="152"/>
    </row>
    <row r="19" spans="1:48" s="81" customFormat="1" ht="11.25">
      <c r="A19" s="61"/>
      <c r="B19" s="72"/>
      <c r="C19" s="20"/>
      <c r="D19" s="20"/>
      <c r="E19" s="20"/>
      <c r="F19" s="66"/>
      <c r="G19" s="66"/>
      <c r="H19" s="66"/>
      <c r="I19" s="20"/>
      <c r="J19" s="20"/>
      <c r="K19" s="20"/>
      <c r="L19" s="66"/>
      <c r="M19" s="66"/>
      <c r="N19" s="66"/>
      <c r="O19" s="20"/>
      <c r="P19" s="20"/>
      <c r="Q19" s="20"/>
      <c r="R19" s="66"/>
      <c r="S19" s="66"/>
      <c r="T19" s="66"/>
      <c r="U19" s="20"/>
      <c r="V19" s="20"/>
      <c r="W19" s="20"/>
      <c r="X19" s="66"/>
      <c r="Y19" s="66"/>
      <c r="Z19" s="66"/>
      <c r="AE19" s="152"/>
      <c r="AF19" s="152"/>
      <c r="AG19" s="152"/>
      <c r="AH19" s="152"/>
      <c r="AI19" s="152"/>
      <c r="AJ19" s="152"/>
      <c r="AK19" s="152"/>
      <c r="AL19" s="152"/>
      <c r="AM19" s="152"/>
      <c r="AN19" s="152"/>
      <c r="AO19" s="152"/>
      <c r="AP19" s="152"/>
      <c r="AQ19" s="152"/>
      <c r="AR19" s="152"/>
      <c r="AS19" s="152"/>
      <c r="AT19" s="152"/>
      <c r="AU19" s="152"/>
      <c r="AV19" s="152"/>
    </row>
    <row r="20" spans="1:48" s="81" customFormat="1" ht="11.25">
      <c r="A20" s="278">
        <v>2010</v>
      </c>
      <c r="B20" s="278"/>
      <c r="C20" s="98"/>
      <c r="D20" s="98"/>
      <c r="E20" s="98"/>
      <c r="F20" s="98"/>
      <c r="G20" s="98"/>
      <c r="H20" s="98"/>
      <c r="I20" s="98"/>
      <c r="J20" s="98"/>
      <c r="K20" s="98"/>
      <c r="L20" s="99"/>
      <c r="M20" s="99"/>
      <c r="N20" s="99"/>
      <c r="O20" s="98"/>
      <c r="P20" s="98"/>
      <c r="Q20" s="98"/>
      <c r="R20" s="99"/>
      <c r="S20" s="99"/>
      <c r="T20" s="99"/>
      <c r="U20" s="98"/>
      <c r="V20" s="98"/>
      <c r="W20" s="98"/>
      <c r="X20" s="98"/>
      <c r="Y20" s="98"/>
      <c r="Z20" s="98"/>
      <c r="AF20" s="152"/>
      <c r="AG20" s="152"/>
      <c r="AH20" s="152"/>
      <c r="AI20" s="152"/>
      <c r="AJ20" s="152"/>
      <c r="AK20" s="152"/>
      <c r="AL20" s="152"/>
      <c r="AM20" s="152"/>
      <c r="AN20" s="152"/>
      <c r="AO20" s="152"/>
      <c r="AP20" s="152"/>
      <c r="AQ20" s="152"/>
      <c r="AR20" s="152"/>
      <c r="AS20" s="152"/>
      <c r="AT20" s="152"/>
      <c r="AU20" s="152"/>
      <c r="AV20" s="152"/>
    </row>
    <row r="21" spans="1:48" s="154" customFormat="1" ht="11.25">
      <c r="A21" s="265" t="s">
        <v>627</v>
      </c>
      <c r="B21" s="69"/>
      <c r="C21" s="17"/>
      <c r="D21" s="17"/>
      <c r="E21" s="17"/>
      <c r="F21" s="70"/>
      <c r="G21" s="70"/>
      <c r="H21" s="70"/>
      <c r="I21" s="17"/>
      <c r="J21" s="17"/>
      <c r="K21" s="17"/>
      <c r="L21" s="70"/>
      <c r="M21" s="70"/>
      <c r="N21" s="70"/>
      <c r="O21" s="70"/>
      <c r="P21" s="70"/>
      <c r="Q21" s="70"/>
      <c r="R21" s="70"/>
      <c r="S21" s="70"/>
      <c r="T21" s="70"/>
      <c r="U21" s="17"/>
      <c r="V21" s="17"/>
      <c r="W21" s="17"/>
      <c r="X21" s="70"/>
      <c r="Y21" s="70"/>
      <c r="Z21" s="70"/>
      <c r="AF21" s="153"/>
      <c r="AG21" s="153"/>
      <c r="AH21" s="153"/>
      <c r="AI21" s="153"/>
      <c r="AJ21" s="153"/>
      <c r="AK21" s="153"/>
      <c r="AL21" s="153"/>
      <c r="AM21" s="153"/>
      <c r="AN21" s="153"/>
      <c r="AO21" s="153"/>
      <c r="AP21" s="153"/>
      <c r="AQ21" s="153"/>
      <c r="AR21" s="153"/>
      <c r="AS21" s="153"/>
      <c r="AT21" s="153"/>
      <c r="AU21" s="153"/>
      <c r="AV21" s="153"/>
    </row>
    <row r="22" spans="1:48" s="81" customFormat="1" ht="11.25">
      <c r="A22" s="61"/>
      <c r="B22" s="72" t="s">
        <v>19</v>
      </c>
      <c r="C22" s="20">
        <v>28554</v>
      </c>
      <c r="D22" s="20">
        <v>36466</v>
      </c>
      <c r="E22" s="20">
        <v>65020</v>
      </c>
      <c r="F22" s="66">
        <v>87</v>
      </c>
      <c r="G22" s="66">
        <v>91</v>
      </c>
      <c r="H22" s="66">
        <v>89</v>
      </c>
      <c r="I22" s="20">
        <v>172730</v>
      </c>
      <c r="J22" s="20">
        <v>189558</v>
      </c>
      <c r="K22" s="20">
        <v>362288</v>
      </c>
      <c r="L22" s="66">
        <v>94</v>
      </c>
      <c r="M22" s="66">
        <v>96</v>
      </c>
      <c r="N22" s="66">
        <v>95</v>
      </c>
      <c r="O22" s="20">
        <v>172730</v>
      </c>
      <c r="P22" s="20">
        <v>189558</v>
      </c>
      <c r="Q22" s="20">
        <v>362288</v>
      </c>
      <c r="R22" s="66">
        <v>94</v>
      </c>
      <c r="S22" s="66">
        <v>96</v>
      </c>
      <c r="T22" s="66">
        <v>95</v>
      </c>
      <c r="U22" s="20">
        <v>201284</v>
      </c>
      <c r="V22" s="20">
        <v>226024</v>
      </c>
      <c r="W22" s="20">
        <v>427308</v>
      </c>
      <c r="X22" s="66">
        <v>93</v>
      </c>
      <c r="Y22" s="66">
        <v>95</v>
      </c>
      <c r="Z22" s="66">
        <v>94</v>
      </c>
      <c r="AF22" s="152"/>
      <c r="AG22" s="152"/>
      <c r="AH22" s="152"/>
      <c r="AI22" s="152"/>
      <c r="AJ22" s="152"/>
      <c r="AK22" s="152"/>
      <c r="AL22" s="152"/>
      <c r="AM22" s="152"/>
      <c r="AN22" s="152"/>
      <c r="AO22" s="152"/>
      <c r="AP22" s="152"/>
      <c r="AQ22" s="152"/>
      <c r="AR22" s="152"/>
      <c r="AS22" s="152"/>
      <c r="AT22" s="152"/>
      <c r="AU22" s="152"/>
      <c r="AV22" s="152"/>
    </row>
    <row r="23" spans="1:48" s="81" customFormat="1" ht="11.25">
      <c r="A23" s="61"/>
      <c r="B23" s="72" t="s">
        <v>20</v>
      </c>
      <c r="C23" s="20">
        <v>24332</v>
      </c>
      <c r="D23" s="20">
        <v>14576</v>
      </c>
      <c r="E23" s="20">
        <v>38908</v>
      </c>
      <c r="F23" s="66">
        <v>41</v>
      </c>
      <c r="G23" s="66">
        <v>45</v>
      </c>
      <c r="H23" s="66">
        <v>42</v>
      </c>
      <c r="I23" s="20">
        <v>56431</v>
      </c>
      <c r="J23" s="20">
        <v>27186</v>
      </c>
      <c r="K23" s="20">
        <v>83617</v>
      </c>
      <c r="L23" s="66">
        <v>55</v>
      </c>
      <c r="M23" s="66">
        <v>58</v>
      </c>
      <c r="N23" s="66">
        <v>56</v>
      </c>
      <c r="O23" s="20">
        <v>56431</v>
      </c>
      <c r="P23" s="20">
        <v>27186</v>
      </c>
      <c r="Q23" s="20">
        <v>83617</v>
      </c>
      <c r="R23" s="66">
        <v>55</v>
      </c>
      <c r="S23" s="66">
        <v>58</v>
      </c>
      <c r="T23" s="66">
        <v>56</v>
      </c>
      <c r="U23" s="20">
        <v>80763</v>
      </c>
      <c r="V23" s="20">
        <v>41762</v>
      </c>
      <c r="W23" s="20">
        <v>122525</v>
      </c>
      <c r="X23" s="66">
        <v>51</v>
      </c>
      <c r="Y23" s="66">
        <v>53</v>
      </c>
      <c r="Z23" s="66">
        <v>52</v>
      </c>
      <c r="AE23" s="155"/>
      <c r="AF23" s="152"/>
      <c r="AG23" s="152"/>
      <c r="AH23" s="152"/>
      <c r="AI23" s="152"/>
      <c r="AJ23" s="152"/>
      <c r="AK23" s="152" t="e">
        <f>"Table6b_SEN_by_FSM_"&amp;#REF!</f>
        <v>#REF!</v>
      </c>
      <c r="AL23" s="152"/>
      <c r="AM23" s="152"/>
      <c r="AN23" s="152"/>
      <c r="AO23" s="152"/>
      <c r="AP23" s="152"/>
      <c r="AQ23" s="152"/>
      <c r="AR23" s="152"/>
      <c r="AS23" s="152"/>
      <c r="AT23" s="152"/>
      <c r="AU23" s="152"/>
      <c r="AV23" s="152"/>
    </row>
    <row r="24" spans="1:48" s="81" customFormat="1" ht="11.25">
      <c r="A24" s="61"/>
      <c r="B24" s="72" t="s">
        <v>21</v>
      </c>
      <c r="C24" s="20">
        <v>22311</v>
      </c>
      <c r="D24" s="20">
        <v>13749</v>
      </c>
      <c r="E24" s="20">
        <v>36060</v>
      </c>
      <c r="F24" s="66">
        <v>43</v>
      </c>
      <c r="G24" s="66">
        <v>47</v>
      </c>
      <c r="H24" s="66">
        <v>45</v>
      </c>
      <c r="I24" s="20">
        <v>51240</v>
      </c>
      <c r="J24" s="20">
        <v>25188</v>
      </c>
      <c r="K24" s="20">
        <v>76428</v>
      </c>
      <c r="L24" s="66">
        <v>58</v>
      </c>
      <c r="M24" s="66">
        <v>61</v>
      </c>
      <c r="N24" s="66">
        <v>59</v>
      </c>
      <c r="O24" s="20">
        <v>51240</v>
      </c>
      <c r="P24" s="20">
        <v>25188</v>
      </c>
      <c r="Q24" s="20">
        <v>76428</v>
      </c>
      <c r="R24" s="66">
        <v>58</v>
      </c>
      <c r="S24" s="66">
        <v>61</v>
      </c>
      <c r="T24" s="66">
        <v>59</v>
      </c>
      <c r="U24" s="20">
        <v>73551</v>
      </c>
      <c r="V24" s="20">
        <v>38937</v>
      </c>
      <c r="W24" s="20">
        <v>112488</v>
      </c>
      <c r="X24" s="66">
        <v>53</v>
      </c>
      <c r="Y24" s="66">
        <v>56</v>
      </c>
      <c r="Z24" s="66">
        <v>54</v>
      </c>
      <c r="AE24" s="152"/>
      <c r="AF24" s="152"/>
      <c r="AG24" s="152"/>
      <c r="AH24" s="152"/>
      <c r="AI24" s="152"/>
      <c r="AJ24" s="152"/>
      <c r="AK24" s="152"/>
      <c r="AL24" s="152"/>
      <c r="AM24" s="152"/>
      <c r="AN24" s="152"/>
      <c r="AO24" s="152"/>
      <c r="AP24" s="152"/>
      <c r="AQ24" s="152"/>
      <c r="AR24" s="152"/>
      <c r="AS24" s="152"/>
      <c r="AT24" s="152"/>
      <c r="AU24" s="152"/>
      <c r="AV24" s="152"/>
    </row>
    <row r="25" spans="1:48" s="81" customFormat="1" ht="11.25">
      <c r="A25" s="61"/>
      <c r="B25" s="72" t="s">
        <v>112</v>
      </c>
      <c r="C25" s="20">
        <v>13473</v>
      </c>
      <c r="D25" s="20">
        <v>9527</v>
      </c>
      <c r="E25" s="20">
        <v>23000</v>
      </c>
      <c r="F25" s="66">
        <v>49</v>
      </c>
      <c r="G25" s="66">
        <v>51</v>
      </c>
      <c r="H25" s="66">
        <v>50</v>
      </c>
      <c r="I25" s="20">
        <v>33619</v>
      </c>
      <c r="J25" s="20">
        <v>18304</v>
      </c>
      <c r="K25" s="20">
        <v>51923</v>
      </c>
      <c r="L25" s="66">
        <v>62</v>
      </c>
      <c r="M25" s="66">
        <v>64</v>
      </c>
      <c r="N25" s="66">
        <v>63</v>
      </c>
      <c r="O25" s="20">
        <v>33619</v>
      </c>
      <c r="P25" s="20">
        <v>18304</v>
      </c>
      <c r="Q25" s="20">
        <v>51923</v>
      </c>
      <c r="R25" s="66">
        <v>62</v>
      </c>
      <c r="S25" s="66">
        <v>64</v>
      </c>
      <c r="T25" s="66">
        <v>63</v>
      </c>
      <c r="U25" s="20">
        <v>47092</v>
      </c>
      <c r="V25" s="20">
        <v>27831</v>
      </c>
      <c r="W25" s="20">
        <v>74923</v>
      </c>
      <c r="X25" s="66">
        <v>58</v>
      </c>
      <c r="Y25" s="66">
        <v>60</v>
      </c>
      <c r="Z25" s="66">
        <v>59</v>
      </c>
      <c r="AE25" s="152"/>
      <c r="AF25" s="152"/>
      <c r="AG25" s="152"/>
      <c r="AH25" s="152"/>
      <c r="AI25" s="152"/>
      <c r="AJ25" s="152"/>
      <c r="AK25" s="152"/>
      <c r="AL25" s="152"/>
      <c r="AM25" s="152"/>
      <c r="AN25" s="152"/>
      <c r="AO25" s="152"/>
      <c r="AP25" s="152"/>
      <c r="AQ25" s="152"/>
      <c r="AR25" s="152"/>
      <c r="AS25" s="152"/>
      <c r="AT25" s="152"/>
      <c r="AU25" s="152"/>
      <c r="AV25" s="152"/>
    </row>
    <row r="26" spans="1:48" s="81" customFormat="1" ht="11.25">
      <c r="A26" s="61"/>
      <c r="B26" s="72" t="s">
        <v>113</v>
      </c>
      <c r="C26" s="20">
        <v>8838</v>
      </c>
      <c r="D26" s="20">
        <v>4222</v>
      </c>
      <c r="E26" s="20">
        <v>13060</v>
      </c>
      <c r="F26" s="66">
        <v>35</v>
      </c>
      <c r="G26" s="66">
        <v>37</v>
      </c>
      <c r="H26" s="66">
        <v>35</v>
      </c>
      <c r="I26" s="20">
        <v>17621</v>
      </c>
      <c r="J26" s="20">
        <v>6884</v>
      </c>
      <c r="K26" s="20">
        <v>24505</v>
      </c>
      <c r="L26" s="66">
        <v>50</v>
      </c>
      <c r="M26" s="66">
        <v>52</v>
      </c>
      <c r="N26" s="66">
        <v>51</v>
      </c>
      <c r="O26" s="20">
        <v>17621</v>
      </c>
      <c r="P26" s="20">
        <v>6884</v>
      </c>
      <c r="Q26" s="20">
        <v>24505</v>
      </c>
      <c r="R26" s="66">
        <v>50</v>
      </c>
      <c r="S26" s="66">
        <v>52</v>
      </c>
      <c r="T26" s="66">
        <v>51</v>
      </c>
      <c r="U26" s="20">
        <v>26459</v>
      </c>
      <c r="V26" s="20">
        <v>11106</v>
      </c>
      <c r="W26" s="20">
        <v>37565</v>
      </c>
      <c r="X26" s="66">
        <v>45</v>
      </c>
      <c r="Y26" s="66">
        <v>46</v>
      </c>
      <c r="Z26" s="66">
        <v>45</v>
      </c>
      <c r="AE26" s="152"/>
      <c r="AF26" s="152"/>
      <c r="AG26" s="152"/>
      <c r="AH26" s="152"/>
      <c r="AI26" s="152"/>
      <c r="AJ26" s="152"/>
      <c r="AK26" s="152"/>
      <c r="AL26" s="152"/>
      <c r="AM26" s="152"/>
      <c r="AN26" s="152"/>
      <c r="AO26" s="152"/>
      <c r="AP26" s="152"/>
      <c r="AQ26" s="152"/>
      <c r="AR26" s="152"/>
      <c r="AS26" s="152"/>
      <c r="AT26" s="152"/>
      <c r="AU26" s="152"/>
      <c r="AV26" s="152"/>
    </row>
    <row r="27" spans="1:48" s="81" customFormat="1" ht="11.25">
      <c r="A27" s="61"/>
      <c r="B27" s="72" t="s">
        <v>24</v>
      </c>
      <c r="C27" s="20">
        <v>2021</v>
      </c>
      <c r="D27" s="20">
        <v>827</v>
      </c>
      <c r="E27" s="20">
        <v>2848</v>
      </c>
      <c r="F27" s="66">
        <v>15</v>
      </c>
      <c r="G27" s="66">
        <v>14</v>
      </c>
      <c r="H27" s="66">
        <v>15</v>
      </c>
      <c r="I27" s="20">
        <v>5191</v>
      </c>
      <c r="J27" s="20">
        <v>1998</v>
      </c>
      <c r="K27" s="20">
        <v>7189</v>
      </c>
      <c r="L27" s="66">
        <v>28</v>
      </c>
      <c r="M27" s="66">
        <v>22</v>
      </c>
      <c r="N27" s="66">
        <v>26</v>
      </c>
      <c r="O27" s="20">
        <v>5191</v>
      </c>
      <c r="P27" s="20">
        <v>1998</v>
      </c>
      <c r="Q27" s="20">
        <v>7189</v>
      </c>
      <c r="R27" s="66">
        <v>28</v>
      </c>
      <c r="S27" s="66">
        <v>22</v>
      </c>
      <c r="T27" s="66">
        <v>26</v>
      </c>
      <c r="U27" s="20">
        <v>7212</v>
      </c>
      <c r="V27" s="20">
        <v>2825</v>
      </c>
      <c r="W27" s="20">
        <v>10037</v>
      </c>
      <c r="X27" s="66">
        <v>24</v>
      </c>
      <c r="Y27" s="66">
        <v>20</v>
      </c>
      <c r="Z27" s="66">
        <v>23</v>
      </c>
      <c r="AE27" s="152"/>
      <c r="AF27" s="152"/>
      <c r="AG27" s="152"/>
      <c r="AH27" s="152"/>
      <c r="AI27" s="152"/>
      <c r="AJ27" s="152"/>
      <c r="AK27" s="152" t="e">
        <f>IF(#REF!="Reading",0,IF(#REF!="Writing",9,IF(#REF!="Mathematics",18,IF(#REF!="Science",27))))</f>
        <v>#REF!</v>
      </c>
      <c r="AL27" s="152"/>
      <c r="AM27" s="152"/>
      <c r="AN27" s="152"/>
      <c r="AO27" s="152"/>
      <c r="AP27" s="152"/>
      <c r="AQ27" s="152"/>
      <c r="AR27" s="152"/>
      <c r="AS27" s="152"/>
      <c r="AT27" s="152"/>
      <c r="AU27" s="152"/>
      <c r="AV27" s="152"/>
    </row>
    <row r="28" spans="1:48" s="81" customFormat="1" ht="11.25">
      <c r="A28" s="61"/>
      <c r="B28" s="61" t="s">
        <v>62</v>
      </c>
      <c r="C28" s="17">
        <v>52886</v>
      </c>
      <c r="D28" s="17">
        <v>51042</v>
      </c>
      <c r="E28" s="17">
        <v>103928</v>
      </c>
      <c r="F28" s="62">
        <v>66</v>
      </c>
      <c r="G28" s="62">
        <v>78</v>
      </c>
      <c r="H28" s="62">
        <v>72</v>
      </c>
      <c r="I28" s="17">
        <v>229161</v>
      </c>
      <c r="J28" s="17">
        <v>216744</v>
      </c>
      <c r="K28" s="17">
        <v>445905</v>
      </c>
      <c r="L28" s="62">
        <v>85</v>
      </c>
      <c r="M28" s="62">
        <v>91</v>
      </c>
      <c r="N28" s="62">
        <v>88</v>
      </c>
      <c r="O28" s="17">
        <v>230446</v>
      </c>
      <c r="P28" s="17">
        <v>217951</v>
      </c>
      <c r="Q28" s="17">
        <v>448397</v>
      </c>
      <c r="R28" s="62">
        <v>84</v>
      </c>
      <c r="S28" s="62">
        <v>91</v>
      </c>
      <c r="T28" s="62">
        <v>88</v>
      </c>
      <c r="U28" s="17">
        <v>283332</v>
      </c>
      <c r="V28" s="17">
        <v>268993</v>
      </c>
      <c r="W28" s="17">
        <v>552325</v>
      </c>
      <c r="X28" s="62">
        <v>81</v>
      </c>
      <c r="Y28" s="62">
        <v>89</v>
      </c>
      <c r="Z28" s="62">
        <v>85</v>
      </c>
      <c r="AE28" s="152"/>
      <c r="AF28" s="152"/>
      <c r="AG28" s="152"/>
      <c r="AH28" s="152"/>
      <c r="AI28" s="152"/>
      <c r="AJ28" s="152"/>
      <c r="AK28" s="152"/>
      <c r="AL28" s="152"/>
      <c r="AM28" s="152"/>
      <c r="AN28" s="152"/>
      <c r="AO28" s="152"/>
      <c r="AP28" s="152"/>
      <c r="AQ28" s="152"/>
      <c r="AR28" s="152"/>
      <c r="AS28" s="152"/>
      <c r="AT28" s="152"/>
      <c r="AU28" s="152"/>
      <c r="AV28" s="152"/>
    </row>
    <row r="29" spans="1:48" s="81" customFormat="1" ht="11.25">
      <c r="A29" s="61"/>
      <c r="B29" s="72"/>
      <c r="C29" s="20"/>
      <c r="D29" s="20"/>
      <c r="E29" s="20"/>
      <c r="F29" s="66"/>
      <c r="G29" s="66"/>
      <c r="H29" s="66"/>
      <c r="I29" s="20"/>
      <c r="J29" s="20"/>
      <c r="K29" s="20"/>
      <c r="L29" s="66"/>
      <c r="M29" s="66"/>
      <c r="N29" s="66"/>
      <c r="O29" s="20"/>
      <c r="P29" s="20"/>
      <c r="Q29" s="20"/>
      <c r="R29" s="66"/>
      <c r="S29" s="66"/>
      <c r="T29" s="66"/>
      <c r="U29" s="20"/>
      <c r="V29" s="20"/>
      <c r="W29" s="20"/>
      <c r="X29" s="66"/>
      <c r="Y29" s="66"/>
      <c r="Z29" s="66"/>
      <c r="AE29" s="152"/>
      <c r="AF29" s="152"/>
      <c r="AG29" s="152"/>
      <c r="AH29" s="152"/>
      <c r="AI29" s="152"/>
      <c r="AJ29" s="152"/>
      <c r="AK29" s="152"/>
      <c r="AL29" s="152"/>
      <c r="AM29" s="152"/>
      <c r="AN29" s="152"/>
      <c r="AO29" s="152"/>
      <c r="AP29" s="152"/>
      <c r="AQ29" s="152"/>
      <c r="AR29" s="152"/>
      <c r="AS29" s="152"/>
      <c r="AT29" s="152"/>
      <c r="AU29" s="152"/>
      <c r="AV29" s="152"/>
    </row>
    <row r="30" spans="1:48" s="81" customFormat="1" ht="11.25">
      <c r="A30" s="278">
        <v>2011</v>
      </c>
      <c r="B30" s="278"/>
      <c r="C30" s="98"/>
      <c r="D30" s="98"/>
      <c r="E30" s="98"/>
      <c r="F30" s="98"/>
      <c r="G30" s="98"/>
      <c r="H30" s="98"/>
      <c r="I30" s="98"/>
      <c r="J30" s="98"/>
      <c r="K30" s="98"/>
      <c r="L30" s="99"/>
      <c r="M30" s="99"/>
      <c r="N30" s="99"/>
      <c r="O30" s="98"/>
      <c r="P30" s="98"/>
      <c r="Q30" s="98"/>
      <c r="R30" s="99"/>
      <c r="S30" s="99"/>
      <c r="T30" s="99"/>
      <c r="U30" s="98"/>
      <c r="V30" s="98"/>
      <c r="W30" s="98"/>
      <c r="X30" s="98"/>
      <c r="Y30" s="98"/>
      <c r="Z30" s="98"/>
      <c r="AF30" s="152"/>
      <c r="AG30" s="152"/>
      <c r="AH30" s="152"/>
      <c r="AI30" s="152"/>
      <c r="AJ30" s="152"/>
      <c r="AK30" s="152"/>
      <c r="AL30" s="152"/>
      <c r="AM30" s="152"/>
      <c r="AN30" s="152"/>
      <c r="AO30" s="152"/>
      <c r="AP30" s="152"/>
      <c r="AQ30" s="152"/>
      <c r="AR30" s="152"/>
      <c r="AS30" s="152"/>
      <c r="AT30" s="152"/>
      <c r="AU30" s="152"/>
      <c r="AV30" s="152"/>
    </row>
    <row r="31" spans="1:48" s="154" customFormat="1" ht="11.25">
      <c r="A31" s="265" t="s">
        <v>627</v>
      </c>
      <c r="B31" s="69"/>
      <c r="C31" s="17"/>
      <c r="D31" s="17"/>
      <c r="E31" s="17"/>
      <c r="F31" s="70"/>
      <c r="G31" s="70"/>
      <c r="H31" s="70"/>
      <c r="I31" s="17"/>
      <c r="J31" s="17"/>
      <c r="K31" s="17"/>
      <c r="L31" s="70"/>
      <c r="M31" s="70"/>
      <c r="N31" s="70"/>
      <c r="O31" s="70"/>
      <c r="P31" s="70"/>
      <c r="Q31" s="70"/>
      <c r="R31" s="70"/>
      <c r="S31" s="70"/>
      <c r="T31" s="70"/>
      <c r="U31" s="17"/>
      <c r="V31" s="17"/>
      <c r="W31" s="17"/>
      <c r="X31" s="70"/>
      <c r="Y31" s="70"/>
      <c r="Z31" s="70"/>
      <c r="AF31" s="153"/>
      <c r="AG31" s="153"/>
      <c r="AH31" s="153"/>
      <c r="AI31" s="153"/>
      <c r="AJ31" s="153"/>
      <c r="AK31" s="153"/>
      <c r="AL31" s="153"/>
      <c r="AM31" s="153"/>
      <c r="AN31" s="153"/>
      <c r="AO31" s="153"/>
      <c r="AP31" s="153"/>
      <c r="AQ31" s="153"/>
      <c r="AR31" s="153"/>
      <c r="AS31" s="153"/>
      <c r="AT31" s="153"/>
      <c r="AU31" s="153"/>
      <c r="AV31" s="153"/>
    </row>
    <row r="32" spans="1:48" s="81" customFormat="1" ht="11.25">
      <c r="A32" s="61"/>
      <c r="B32" s="72" t="s">
        <v>19</v>
      </c>
      <c r="C32" s="20">
        <v>30792</v>
      </c>
      <c r="D32" s="20">
        <v>39280</v>
      </c>
      <c r="E32" s="20">
        <v>70072</v>
      </c>
      <c r="F32" s="66">
        <v>88</v>
      </c>
      <c r="G32" s="66">
        <v>91</v>
      </c>
      <c r="H32" s="66">
        <v>90</v>
      </c>
      <c r="I32" s="20">
        <v>177466</v>
      </c>
      <c r="J32" s="20">
        <v>194682</v>
      </c>
      <c r="K32" s="20">
        <v>372148</v>
      </c>
      <c r="L32" s="66">
        <v>95</v>
      </c>
      <c r="M32" s="66">
        <v>96</v>
      </c>
      <c r="N32" s="66">
        <v>96</v>
      </c>
      <c r="O32" s="20">
        <v>177466</v>
      </c>
      <c r="P32" s="20">
        <v>194682</v>
      </c>
      <c r="Q32" s="20">
        <v>372148</v>
      </c>
      <c r="R32" s="66">
        <v>95</v>
      </c>
      <c r="S32" s="66">
        <v>96</v>
      </c>
      <c r="T32" s="66">
        <v>96</v>
      </c>
      <c r="U32" s="20">
        <v>208258</v>
      </c>
      <c r="V32" s="20">
        <v>233962</v>
      </c>
      <c r="W32" s="20">
        <v>442220</v>
      </c>
      <c r="X32" s="66">
        <v>94</v>
      </c>
      <c r="Y32" s="66">
        <v>96</v>
      </c>
      <c r="Z32" s="66">
        <v>95</v>
      </c>
      <c r="AF32" s="152"/>
      <c r="AG32" s="152"/>
      <c r="AH32" s="152"/>
      <c r="AI32" s="152"/>
      <c r="AJ32" s="152"/>
      <c r="AK32" s="152"/>
      <c r="AL32" s="152"/>
      <c r="AM32" s="152"/>
      <c r="AN32" s="152"/>
      <c r="AO32" s="152"/>
      <c r="AP32" s="152"/>
      <c r="AQ32" s="152"/>
      <c r="AR32" s="152"/>
      <c r="AS32" s="152"/>
      <c r="AT32" s="152"/>
      <c r="AU32" s="152"/>
      <c r="AV32" s="152"/>
    </row>
    <row r="33" spans="1:48" s="81" customFormat="1" ht="11.25">
      <c r="A33" s="61"/>
      <c r="B33" s="72" t="s">
        <v>20</v>
      </c>
      <c r="C33" s="20">
        <v>25334</v>
      </c>
      <c r="D33" s="20">
        <v>14889</v>
      </c>
      <c r="E33" s="20">
        <v>40223</v>
      </c>
      <c r="F33" s="66">
        <v>42</v>
      </c>
      <c r="G33" s="66">
        <v>46</v>
      </c>
      <c r="H33" s="66">
        <v>44</v>
      </c>
      <c r="I33" s="20">
        <v>55619</v>
      </c>
      <c r="J33" s="20">
        <v>26599</v>
      </c>
      <c r="K33" s="20">
        <v>82218</v>
      </c>
      <c r="L33" s="66">
        <v>56</v>
      </c>
      <c r="M33" s="66">
        <v>57</v>
      </c>
      <c r="N33" s="66">
        <v>56</v>
      </c>
      <c r="O33" s="20">
        <v>55619</v>
      </c>
      <c r="P33" s="20">
        <v>26599</v>
      </c>
      <c r="Q33" s="20">
        <v>82218</v>
      </c>
      <c r="R33" s="66">
        <v>56</v>
      </c>
      <c r="S33" s="66">
        <v>57</v>
      </c>
      <c r="T33" s="66">
        <v>56</v>
      </c>
      <c r="U33" s="20">
        <v>80953</v>
      </c>
      <c r="V33" s="20">
        <v>41488</v>
      </c>
      <c r="W33" s="20">
        <v>122441</v>
      </c>
      <c r="X33" s="66">
        <v>52</v>
      </c>
      <c r="Y33" s="66">
        <v>53</v>
      </c>
      <c r="Z33" s="66">
        <v>52</v>
      </c>
      <c r="AE33" s="155"/>
      <c r="AF33" s="152"/>
      <c r="AG33" s="152"/>
      <c r="AH33" s="152"/>
      <c r="AI33" s="152"/>
      <c r="AJ33" s="152"/>
      <c r="AK33" s="152" t="e">
        <f>"Table6b_SEN_by_FSM_"&amp;#REF!</f>
        <v>#REF!</v>
      </c>
      <c r="AL33" s="152"/>
      <c r="AM33" s="152"/>
      <c r="AN33" s="152"/>
      <c r="AO33" s="152"/>
      <c r="AP33" s="152"/>
      <c r="AQ33" s="152"/>
      <c r="AR33" s="152"/>
      <c r="AS33" s="152"/>
      <c r="AT33" s="152"/>
      <c r="AU33" s="152"/>
      <c r="AV33" s="152"/>
    </row>
    <row r="34" spans="1:48" s="81" customFormat="1" ht="11.25">
      <c r="A34" s="61"/>
      <c r="B34" s="72" t="s">
        <v>21</v>
      </c>
      <c r="C34" s="20">
        <v>23067</v>
      </c>
      <c r="D34" s="20">
        <v>13992</v>
      </c>
      <c r="E34" s="20">
        <v>37059</v>
      </c>
      <c r="F34" s="66">
        <v>45</v>
      </c>
      <c r="G34" s="66">
        <v>48</v>
      </c>
      <c r="H34" s="66">
        <v>46</v>
      </c>
      <c r="I34" s="20">
        <v>50295</v>
      </c>
      <c r="J34" s="20">
        <v>24552</v>
      </c>
      <c r="K34" s="20">
        <v>74847</v>
      </c>
      <c r="L34" s="66">
        <v>59</v>
      </c>
      <c r="M34" s="66">
        <v>60</v>
      </c>
      <c r="N34" s="66">
        <v>59</v>
      </c>
      <c r="O34" s="20">
        <v>50295</v>
      </c>
      <c r="P34" s="20">
        <v>24552</v>
      </c>
      <c r="Q34" s="20">
        <v>74847</v>
      </c>
      <c r="R34" s="66">
        <v>59</v>
      </c>
      <c r="S34" s="66">
        <v>60</v>
      </c>
      <c r="T34" s="66">
        <v>59</v>
      </c>
      <c r="U34" s="20">
        <v>73362</v>
      </c>
      <c r="V34" s="20">
        <v>38544</v>
      </c>
      <c r="W34" s="20">
        <v>111906</v>
      </c>
      <c r="X34" s="66">
        <v>54</v>
      </c>
      <c r="Y34" s="66">
        <v>56</v>
      </c>
      <c r="Z34" s="66">
        <v>55</v>
      </c>
      <c r="AE34" s="152"/>
      <c r="AF34" s="152"/>
      <c r="AG34" s="152"/>
      <c r="AH34" s="152"/>
      <c r="AI34" s="152"/>
      <c r="AJ34" s="152"/>
      <c r="AK34" s="152"/>
      <c r="AL34" s="152"/>
      <c r="AM34" s="152"/>
      <c r="AN34" s="152"/>
      <c r="AO34" s="152"/>
      <c r="AP34" s="152"/>
      <c r="AQ34" s="152"/>
      <c r="AR34" s="152"/>
      <c r="AS34" s="152"/>
      <c r="AT34" s="152"/>
      <c r="AU34" s="152"/>
      <c r="AV34" s="152"/>
    </row>
    <row r="35" spans="1:48" s="81" customFormat="1" ht="11.25">
      <c r="A35" s="61"/>
      <c r="B35" s="72" t="s">
        <v>112</v>
      </c>
      <c r="C35" s="20">
        <v>13913</v>
      </c>
      <c r="D35" s="20">
        <v>9507</v>
      </c>
      <c r="E35" s="20">
        <v>23420</v>
      </c>
      <c r="F35" s="66">
        <v>50</v>
      </c>
      <c r="G35" s="66">
        <v>53</v>
      </c>
      <c r="H35" s="66">
        <v>51</v>
      </c>
      <c r="I35" s="20">
        <v>32555</v>
      </c>
      <c r="J35" s="20">
        <v>17600</v>
      </c>
      <c r="K35" s="20">
        <v>50155</v>
      </c>
      <c r="L35" s="66">
        <v>63</v>
      </c>
      <c r="M35" s="66">
        <v>64</v>
      </c>
      <c r="N35" s="66">
        <v>63</v>
      </c>
      <c r="O35" s="20">
        <v>32555</v>
      </c>
      <c r="P35" s="20">
        <v>17600</v>
      </c>
      <c r="Q35" s="20">
        <v>50155</v>
      </c>
      <c r="R35" s="66">
        <v>63</v>
      </c>
      <c r="S35" s="66">
        <v>64</v>
      </c>
      <c r="T35" s="66">
        <v>63</v>
      </c>
      <c r="U35" s="20">
        <v>46468</v>
      </c>
      <c r="V35" s="20">
        <v>27107</v>
      </c>
      <c r="W35" s="20">
        <v>73575</v>
      </c>
      <c r="X35" s="66">
        <v>59</v>
      </c>
      <c r="Y35" s="66">
        <v>60</v>
      </c>
      <c r="Z35" s="66">
        <v>59</v>
      </c>
      <c r="AE35" s="152"/>
      <c r="AF35" s="152"/>
      <c r="AG35" s="152"/>
      <c r="AH35" s="152"/>
      <c r="AI35" s="152"/>
      <c r="AJ35" s="152"/>
      <c r="AK35" s="152"/>
      <c r="AL35" s="152"/>
      <c r="AM35" s="152"/>
      <c r="AN35" s="152"/>
      <c r="AO35" s="152"/>
      <c r="AP35" s="152"/>
      <c r="AQ35" s="152"/>
      <c r="AR35" s="152"/>
      <c r="AS35" s="152"/>
      <c r="AT35" s="152"/>
      <c r="AU35" s="152"/>
      <c r="AV35" s="152"/>
    </row>
    <row r="36" spans="1:48" s="81" customFormat="1" ht="11.25">
      <c r="A36" s="61"/>
      <c r="B36" s="72" t="s">
        <v>113</v>
      </c>
      <c r="C36" s="20">
        <v>9154</v>
      </c>
      <c r="D36" s="20">
        <v>4485</v>
      </c>
      <c r="E36" s="20">
        <v>13639</v>
      </c>
      <c r="F36" s="66">
        <v>36</v>
      </c>
      <c r="G36" s="66">
        <v>38</v>
      </c>
      <c r="H36" s="66">
        <v>37</v>
      </c>
      <c r="I36" s="20">
        <v>17740</v>
      </c>
      <c r="J36" s="20">
        <v>6952</v>
      </c>
      <c r="K36" s="20">
        <v>24692</v>
      </c>
      <c r="L36" s="66">
        <v>52</v>
      </c>
      <c r="M36" s="66">
        <v>52</v>
      </c>
      <c r="N36" s="66">
        <v>52</v>
      </c>
      <c r="O36" s="20">
        <v>17740</v>
      </c>
      <c r="P36" s="20">
        <v>6952</v>
      </c>
      <c r="Q36" s="20">
        <v>24692</v>
      </c>
      <c r="R36" s="66">
        <v>52</v>
      </c>
      <c r="S36" s="66">
        <v>52</v>
      </c>
      <c r="T36" s="66">
        <v>52</v>
      </c>
      <c r="U36" s="20">
        <v>26894</v>
      </c>
      <c r="V36" s="20">
        <v>11437</v>
      </c>
      <c r="W36" s="20">
        <v>38331</v>
      </c>
      <c r="X36" s="66">
        <v>46</v>
      </c>
      <c r="Y36" s="66">
        <v>46</v>
      </c>
      <c r="Z36" s="66">
        <v>46</v>
      </c>
      <c r="AE36" s="152"/>
      <c r="AF36" s="152"/>
      <c r="AG36" s="152"/>
      <c r="AH36" s="152"/>
      <c r="AI36" s="152"/>
      <c r="AJ36" s="152"/>
      <c r="AK36" s="152"/>
      <c r="AL36" s="152"/>
      <c r="AM36" s="152"/>
      <c r="AN36" s="152"/>
      <c r="AO36" s="152"/>
      <c r="AP36" s="152"/>
      <c r="AQ36" s="152"/>
      <c r="AR36" s="152"/>
      <c r="AS36" s="152"/>
      <c r="AT36" s="152"/>
      <c r="AU36" s="152"/>
      <c r="AV36" s="152"/>
    </row>
    <row r="37" spans="1:48" s="81" customFormat="1" ht="11.25">
      <c r="A37" s="61"/>
      <c r="B37" s="72" t="s">
        <v>24</v>
      </c>
      <c r="C37" s="20">
        <v>2267</v>
      </c>
      <c r="D37" s="20">
        <v>897</v>
      </c>
      <c r="E37" s="20">
        <v>3164</v>
      </c>
      <c r="F37" s="66">
        <v>18</v>
      </c>
      <c r="G37" s="66">
        <v>15</v>
      </c>
      <c r="H37" s="66">
        <v>17</v>
      </c>
      <c r="I37" s="20">
        <v>5324</v>
      </c>
      <c r="J37" s="20">
        <v>2047</v>
      </c>
      <c r="K37" s="20">
        <v>7371</v>
      </c>
      <c r="L37" s="66">
        <v>26</v>
      </c>
      <c r="M37" s="66">
        <v>23</v>
      </c>
      <c r="N37" s="66">
        <v>25</v>
      </c>
      <c r="O37" s="20">
        <v>5324</v>
      </c>
      <c r="P37" s="20">
        <v>2047</v>
      </c>
      <c r="Q37" s="20">
        <v>7371</v>
      </c>
      <c r="R37" s="66">
        <v>26</v>
      </c>
      <c r="S37" s="66">
        <v>23</v>
      </c>
      <c r="T37" s="66">
        <v>25</v>
      </c>
      <c r="U37" s="20">
        <v>7591</v>
      </c>
      <c r="V37" s="20">
        <v>2944</v>
      </c>
      <c r="W37" s="20">
        <v>10535</v>
      </c>
      <c r="X37" s="66">
        <v>24</v>
      </c>
      <c r="Y37" s="66">
        <v>20</v>
      </c>
      <c r="Z37" s="66">
        <v>23</v>
      </c>
      <c r="AE37" s="152"/>
      <c r="AF37" s="152"/>
      <c r="AG37" s="152"/>
      <c r="AH37" s="152"/>
      <c r="AI37" s="152"/>
      <c r="AJ37" s="152"/>
      <c r="AK37" s="152" t="e">
        <f>IF(#REF!="Reading",0,IF(#REF!="Writing",9,IF(#REF!="Mathematics",18,IF(#REF!="Science",27))))</f>
        <v>#REF!</v>
      </c>
      <c r="AL37" s="152"/>
      <c r="AM37" s="152"/>
      <c r="AN37" s="152"/>
      <c r="AO37" s="152"/>
      <c r="AP37" s="152"/>
      <c r="AQ37" s="152"/>
      <c r="AR37" s="152"/>
      <c r="AS37" s="152"/>
      <c r="AT37" s="152"/>
      <c r="AU37" s="152"/>
      <c r="AV37" s="152"/>
    </row>
    <row r="38" spans="1:48" s="81" customFormat="1" ht="11.25">
      <c r="A38" s="75"/>
      <c r="B38" s="75" t="s">
        <v>62</v>
      </c>
      <c r="C38" s="32">
        <v>56126</v>
      </c>
      <c r="D38" s="32">
        <v>54169</v>
      </c>
      <c r="E38" s="32">
        <v>110295</v>
      </c>
      <c r="F38" s="146">
        <v>67</v>
      </c>
      <c r="G38" s="146">
        <v>79</v>
      </c>
      <c r="H38" s="146">
        <v>73</v>
      </c>
      <c r="I38" s="32">
        <v>233085</v>
      </c>
      <c r="J38" s="32">
        <v>221281</v>
      </c>
      <c r="K38" s="32">
        <v>454366</v>
      </c>
      <c r="L38" s="146">
        <v>85</v>
      </c>
      <c r="M38" s="146">
        <v>92</v>
      </c>
      <c r="N38" s="146">
        <v>88</v>
      </c>
      <c r="O38" s="32">
        <v>234427</v>
      </c>
      <c r="P38" s="32">
        <v>222512</v>
      </c>
      <c r="Q38" s="32">
        <v>456939</v>
      </c>
      <c r="R38" s="146">
        <v>85</v>
      </c>
      <c r="S38" s="146">
        <v>92</v>
      </c>
      <c r="T38" s="146">
        <v>88</v>
      </c>
      <c r="U38" s="32">
        <v>290553</v>
      </c>
      <c r="V38" s="32">
        <v>276681</v>
      </c>
      <c r="W38" s="32">
        <v>567234</v>
      </c>
      <c r="X38" s="146">
        <v>82</v>
      </c>
      <c r="Y38" s="146">
        <v>89</v>
      </c>
      <c r="Z38" s="146">
        <v>85</v>
      </c>
      <c r="AE38" s="152"/>
      <c r="AF38" s="152"/>
      <c r="AG38" s="152"/>
      <c r="AH38" s="152"/>
      <c r="AI38" s="152"/>
      <c r="AJ38" s="152"/>
      <c r="AK38" s="152"/>
      <c r="AL38" s="152"/>
      <c r="AM38" s="152"/>
      <c r="AN38" s="152"/>
      <c r="AO38" s="152"/>
      <c r="AP38" s="152"/>
      <c r="AQ38" s="152"/>
      <c r="AR38" s="152"/>
      <c r="AS38" s="152"/>
      <c r="AT38" s="152"/>
      <c r="AU38" s="152"/>
      <c r="AV38" s="152"/>
    </row>
    <row r="39" spans="3:48" s="81" customFormat="1" ht="11.25">
      <c r="C39" s="82"/>
      <c r="D39" s="82"/>
      <c r="E39" s="82"/>
      <c r="F39" s="83"/>
      <c r="G39" s="83"/>
      <c r="H39" s="83"/>
      <c r="I39" s="82"/>
      <c r="J39" s="82"/>
      <c r="K39" s="82"/>
      <c r="O39" s="82"/>
      <c r="P39" s="82"/>
      <c r="Q39" s="82"/>
      <c r="Z39" s="86" t="s">
        <v>37</v>
      </c>
      <c r="AE39" s="152"/>
      <c r="AF39" s="152"/>
      <c r="AG39" s="152"/>
      <c r="AH39" s="152"/>
      <c r="AI39" s="152"/>
      <c r="AJ39" s="152"/>
      <c r="AK39" s="152"/>
      <c r="AL39" s="152"/>
      <c r="AM39" s="152"/>
      <c r="AN39" s="152"/>
      <c r="AO39" s="152"/>
      <c r="AP39" s="152"/>
      <c r="AQ39" s="152"/>
      <c r="AR39" s="152"/>
      <c r="AS39" s="152"/>
      <c r="AT39" s="152"/>
      <c r="AU39" s="152"/>
      <c r="AV39" s="152"/>
    </row>
    <row r="40" spans="1:51" ht="11.25">
      <c r="A40" s="87" t="s">
        <v>114</v>
      </c>
      <c r="B40" s="82"/>
      <c r="C40" s="82"/>
      <c r="D40" s="82"/>
      <c r="E40" s="81"/>
      <c r="F40" s="81"/>
      <c r="G40" s="81"/>
      <c r="H40" s="82"/>
      <c r="I40" s="82"/>
      <c r="J40" s="82"/>
      <c r="K40" s="81"/>
      <c r="L40" s="81"/>
      <c r="M40" s="81"/>
      <c r="N40" s="82"/>
      <c r="O40" s="82"/>
      <c r="P40" s="82"/>
      <c r="Q40" s="81"/>
      <c r="R40" s="81"/>
      <c r="S40" s="81"/>
      <c r="AE40" s="114">
        <v>2009</v>
      </c>
      <c r="AF40" s="114"/>
      <c r="AG40" s="114"/>
      <c r="AH40" s="114"/>
      <c r="AI40" s="114"/>
      <c r="AJ40" s="114"/>
      <c r="AK40" s="114"/>
      <c r="AL40" s="114"/>
      <c r="AM40" s="114"/>
      <c r="AN40" s="114"/>
      <c r="AO40" s="114"/>
      <c r="AP40" s="114"/>
      <c r="AQ40" s="114"/>
      <c r="AR40" s="114"/>
      <c r="AS40" s="114"/>
      <c r="AT40" s="114"/>
      <c r="AU40" s="114"/>
      <c r="AV40" s="114"/>
      <c r="AW40" s="114"/>
      <c r="AX40" s="114"/>
      <c r="AY40" s="114"/>
    </row>
    <row r="41" spans="1:31" ht="11.25">
      <c r="A41" s="87" t="s">
        <v>115</v>
      </c>
      <c r="B41" s="87"/>
      <c r="C41" s="88"/>
      <c r="D41" s="89"/>
      <c r="E41" s="89"/>
      <c r="F41" s="89"/>
      <c r="G41" s="89"/>
      <c r="H41" s="89"/>
      <c r="I41" s="89"/>
      <c r="J41" s="89"/>
      <c r="K41" s="90"/>
      <c r="L41" s="90"/>
      <c r="M41" s="90"/>
      <c r="N41" s="90"/>
      <c r="O41" s="90"/>
      <c r="P41" s="90"/>
      <c r="Q41" s="90"/>
      <c r="R41" s="90"/>
      <c r="S41" s="90"/>
      <c r="T41" s="90"/>
      <c r="U41" s="90"/>
      <c r="V41" s="90"/>
      <c r="W41" s="90"/>
      <c r="X41" s="90"/>
      <c r="Y41" s="90"/>
      <c r="Z41" s="91"/>
      <c r="AE41" s="125">
        <v>2010</v>
      </c>
    </row>
    <row r="42" spans="1:31" ht="11.25">
      <c r="A42" s="148" t="s">
        <v>74</v>
      </c>
      <c r="B42" s="87"/>
      <c r="C42" s="88"/>
      <c r="D42" s="88"/>
      <c r="E42" s="88"/>
      <c r="F42" s="88"/>
      <c r="G42" s="88"/>
      <c r="H42" s="24"/>
      <c r="I42" s="24"/>
      <c r="J42" s="88"/>
      <c r="K42" s="24"/>
      <c r="L42" s="24"/>
      <c r="M42" s="24"/>
      <c r="N42" s="24"/>
      <c r="O42" s="24"/>
      <c r="AE42" s="92">
        <v>2011</v>
      </c>
    </row>
    <row r="43" spans="1:15" ht="11.25">
      <c r="A43" s="87" t="s">
        <v>634</v>
      </c>
      <c r="B43" s="87"/>
      <c r="C43" s="88"/>
      <c r="D43" s="88"/>
      <c r="E43" s="88"/>
      <c r="F43" s="88"/>
      <c r="G43" s="88"/>
      <c r="H43" s="24"/>
      <c r="I43" s="24"/>
      <c r="J43" s="88"/>
      <c r="K43" s="24"/>
      <c r="L43" s="24"/>
      <c r="M43" s="24"/>
      <c r="N43" s="24"/>
      <c r="O43" s="24"/>
    </row>
    <row r="44" spans="1:15" ht="11.25">
      <c r="A44" s="148" t="s">
        <v>75</v>
      </c>
      <c r="B44" s="87"/>
      <c r="C44" s="88"/>
      <c r="D44" s="88"/>
      <c r="E44" s="88"/>
      <c r="F44" s="88"/>
      <c r="G44" s="88"/>
      <c r="H44" s="24"/>
      <c r="I44" s="24"/>
      <c r="J44" s="88"/>
      <c r="K44" s="24"/>
      <c r="L44" s="24"/>
      <c r="M44" s="24"/>
      <c r="N44" s="24"/>
      <c r="O44" s="24"/>
    </row>
    <row r="46" ht="11.25">
      <c r="A46" s="88" t="s">
        <v>76</v>
      </c>
    </row>
    <row r="47" ht="11.25">
      <c r="A47" s="87" t="s">
        <v>77</v>
      </c>
    </row>
  </sheetData>
  <sheetProtection/>
  <mergeCells count="16">
    <mergeCell ref="A10:B10"/>
    <mergeCell ref="A20:B20"/>
    <mergeCell ref="A30:B30"/>
    <mergeCell ref="U7:Z7"/>
    <mergeCell ref="C8:E8"/>
    <mergeCell ref="F8:H8"/>
    <mergeCell ref="I8:K8"/>
    <mergeCell ref="L8:N8"/>
    <mergeCell ref="O8:Q8"/>
    <mergeCell ref="R8:T8"/>
    <mergeCell ref="U8:W8"/>
    <mergeCell ref="X8:Z8"/>
    <mergeCell ref="A7:B9"/>
    <mergeCell ref="C7:H7"/>
    <mergeCell ref="I7:N7"/>
    <mergeCell ref="O7:T7"/>
  </mergeCells>
  <dataValidations count="2">
    <dataValidation type="list" allowBlank="1" showInputMessage="1" showErrorMessage="1" sqref="IC5:IF5">
      <formula1>$AE$40:$AE$42</formula1>
    </dataValidation>
    <dataValidation type="list" allowBlank="1" showInputMessage="1" showErrorMessage="1" sqref="IC4">
      <formula1>$AE$1:$AE$4</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BROOK, Andrew</dc:creator>
  <cp:keywords/>
  <dc:description/>
  <cp:lastModifiedBy>BROOK, Andrew</cp:lastModifiedBy>
  <dcterms:created xsi:type="dcterms:W3CDTF">2012-09-28T15:59:52Z</dcterms:created>
  <dcterms:modified xsi:type="dcterms:W3CDTF">2012-10-16T12:58:34Z</dcterms:modified>
  <cp:category/>
  <cp:version/>
  <cp:contentType/>
  <cp:contentStatus/>
</cp:coreProperties>
</file>