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440" windowHeight="8325" tabRatio="867" activeTab="0"/>
  </bookViews>
  <sheets>
    <sheet name="Index of chp 2 tables " sheetId="1" r:id="rId1"/>
    <sheet name="2.1" sheetId="2" r:id="rId2"/>
    <sheet name="2.2" sheetId="3" r:id="rId3"/>
    <sheet name="2.3" sheetId="4" r:id="rId4"/>
    <sheet name="2.4" sheetId="5" r:id="rId5"/>
    <sheet name="2.5" sheetId="6" r:id="rId6"/>
    <sheet name="2.6" sheetId="7" r:id="rId7"/>
    <sheet name="2.7" sheetId="8" r:id="rId8"/>
    <sheet name="2.8" sheetId="9" r:id="rId9"/>
    <sheet name="2.9" sheetId="10" r:id="rId10"/>
    <sheet name="2.10" sheetId="11" r:id="rId11"/>
    <sheet name="2.11" sheetId="12" r:id="rId12"/>
    <sheet name="2.12" sheetId="13" r:id="rId13"/>
  </sheets>
  <externalReferences>
    <externalReference r:id="rId16"/>
  </externalReferences>
  <definedNames>
    <definedName name="_xlnm.Print_Area" localSheetId="11">'2.11'!$A$1:$D$34</definedName>
    <definedName name="_xlnm.Print_Area" localSheetId="3">'2.3'!$A:$IV</definedName>
  </definedNames>
  <calcPr fullCalcOnLoad="1"/>
</workbook>
</file>

<file path=xl/sharedStrings.xml><?xml version="1.0" encoding="utf-8"?>
<sst xmlns="http://schemas.openxmlformats.org/spreadsheetml/2006/main" count="542" uniqueCount="215">
  <si>
    <t>Year</t>
  </si>
  <si>
    <t>Public law</t>
  </si>
  <si>
    <t>Total</t>
  </si>
  <si>
    <t>Region</t>
  </si>
  <si>
    <t>London</t>
  </si>
  <si>
    <t>Midlands</t>
  </si>
  <si>
    <t>North East</t>
  </si>
  <si>
    <t>North West</t>
  </si>
  <si>
    <t>South East</t>
  </si>
  <si>
    <t>South West</t>
  </si>
  <si>
    <t>Wales</t>
  </si>
  <si>
    <t>England &amp; Wales</t>
  </si>
  <si>
    <t>Public Law</t>
  </si>
  <si>
    <t>Secure accommodation</t>
  </si>
  <si>
    <t>Care</t>
  </si>
  <si>
    <t>Discharge of care</t>
  </si>
  <si>
    <t>Supervision order</t>
  </si>
  <si>
    <t>Supervision order - discharge</t>
  </si>
  <si>
    <t>Contact with a child in care</t>
  </si>
  <si>
    <t>Education Supervision</t>
  </si>
  <si>
    <t>Child assessment orders</t>
  </si>
  <si>
    <t>Emergency protection order</t>
  </si>
  <si>
    <t>Extension of emergency protection order</t>
  </si>
  <si>
    <t>Discharge of emergency protection order</t>
  </si>
  <si>
    <t>Recovery orders</t>
  </si>
  <si>
    <t>Parental responsibility</t>
  </si>
  <si>
    <t>Section 8</t>
  </si>
  <si>
    <t>Residence</t>
  </si>
  <si>
    <t>Contact</t>
  </si>
  <si>
    <t>Prohibited steps</t>
  </si>
  <si>
    <t>Specific issue</t>
  </si>
  <si>
    <t>Financial applications</t>
  </si>
  <si>
    <t>Private Law</t>
  </si>
  <si>
    <t>Applications withdrawn</t>
  </si>
  <si>
    <t>Orders refused</t>
  </si>
  <si>
    <t>Orders made</t>
  </si>
  <si>
    <t>Substitute Supervision Order for a Care Order</t>
  </si>
  <si>
    <t>Authority to refuse Contact with a child in care</t>
  </si>
  <si>
    <t>Dissolution of marriage</t>
  </si>
  <si>
    <t>Petition filed</t>
  </si>
  <si>
    <t>Decrees nisi</t>
  </si>
  <si>
    <t>Decrees absolute</t>
  </si>
  <si>
    <t>Nullity of marriage</t>
  </si>
  <si>
    <t>Judicial separation</t>
  </si>
  <si>
    <t>Decrees granted</t>
  </si>
  <si>
    <t>Disposal</t>
  </si>
  <si>
    <t>Initially contested, subsequently consented</t>
  </si>
  <si>
    <t>Contested</t>
  </si>
  <si>
    <t>Periodical payments</t>
  </si>
  <si>
    <t>Lump sum orders</t>
  </si>
  <si>
    <t>Property adjustment orders</t>
  </si>
  <si>
    <t>Pension sharing or attachment orders</t>
  </si>
  <si>
    <t>Secure Provision Order</t>
  </si>
  <si>
    <t>Maintenance pending suit</t>
  </si>
  <si>
    <t>Application dismissed</t>
  </si>
  <si>
    <t>In respect of child(ren)</t>
  </si>
  <si>
    <t>Not in respect of child(ren)</t>
  </si>
  <si>
    <t>Non-molestation Applications</t>
  </si>
  <si>
    <t>Occupation Applications</t>
  </si>
  <si>
    <t>Occupation Orders</t>
  </si>
  <si>
    <t>With power of arrest attached</t>
  </si>
  <si>
    <t>-</t>
  </si>
  <si>
    <t>Application type</t>
  </si>
  <si>
    <t>Type of disposal</t>
  </si>
  <si>
    <t>Number of cases</t>
  </si>
  <si>
    <t>Without power of arrest attached</t>
  </si>
  <si>
    <t>Number of disposals</t>
  </si>
  <si>
    <t>Probate</t>
  </si>
  <si>
    <t>Principal Registry</t>
  </si>
  <si>
    <t>District Probate Registries</t>
  </si>
  <si>
    <t>Letters of Administration</t>
  </si>
  <si>
    <t>Grants Revoked</t>
  </si>
  <si>
    <t>Grants re-sealed</t>
  </si>
  <si>
    <t>On personal Application</t>
  </si>
  <si>
    <t>On Application
 by Solicitors</t>
  </si>
  <si>
    <t>Source:</t>
  </si>
  <si>
    <t>Number of applications</t>
  </si>
  <si>
    <t>The Probate Service</t>
  </si>
  <si>
    <t>Letters of Administration with will annexed</t>
  </si>
  <si>
    <t>Total grants issued</t>
  </si>
  <si>
    <t>Notes:</t>
  </si>
  <si>
    <t>Probate - when the deceased person left a valid will and an executor is acting</t>
  </si>
  <si>
    <t>Letters of administration with will annexed - when a person has left a valid will but no executor is acting</t>
  </si>
  <si>
    <t>Letters of administration - usually when there is no valid will</t>
  </si>
  <si>
    <t>Numbers</t>
  </si>
  <si>
    <t>Letter of administration with will annexed</t>
  </si>
  <si>
    <t>Letter of Administration</t>
  </si>
  <si>
    <t>Percentages (of all grants)</t>
  </si>
  <si>
    <t>Total grants of representation</t>
  </si>
  <si>
    <t>Order Type</t>
  </si>
  <si>
    <t>Total Applications</t>
  </si>
  <si>
    <r>
      <t>2007</t>
    </r>
    <r>
      <rPr>
        <vertAlign val="superscript"/>
        <sz val="10"/>
        <rFont val="Arial"/>
        <family val="2"/>
      </rPr>
      <t xml:space="preserve"> 2</t>
    </r>
  </si>
  <si>
    <t>Total Orders</t>
  </si>
  <si>
    <t>Probates</t>
  </si>
  <si>
    <t>1   Grants are awarded in the following circumstances</t>
  </si>
  <si>
    <t>2   Where a probate case is contested, the Chancery Division of the High Court deals with the matter</t>
  </si>
  <si>
    <t>2   The figures on standing searches are not comparable to figures up to 2006 due to improved recording from 2007</t>
  </si>
  <si>
    <t>Number of children</t>
  </si>
  <si>
    <t>- disposals in 2009 may relate to applications made in earlier years, and</t>
  </si>
  <si>
    <t>Table number</t>
  </si>
  <si>
    <t>Table title</t>
  </si>
  <si>
    <t>Table 2.1</t>
  </si>
  <si>
    <t>Table 2.2</t>
  </si>
  <si>
    <t>Table 2.3</t>
  </si>
  <si>
    <t>Table 2.4</t>
  </si>
  <si>
    <t>Table 2.5</t>
  </si>
  <si>
    <t>Table 2.6</t>
  </si>
  <si>
    <t>Table 2.7</t>
  </si>
  <si>
    <t>Table 2.8</t>
  </si>
  <si>
    <t>Table 2.9</t>
  </si>
  <si>
    <t>Table 2.10</t>
  </si>
  <si>
    <t>Table 2.11</t>
  </si>
  <si>
    <t>1   Figures relate to the number of children subject to each application</t>
  </si>
  <si>
    <t>- an application of one type may lead to an order of a different type being made</t>
  </si>
  <si>
    <t>1   Applications for arrest warrants not included</t>
  </si>
  <si>
    <t>2   Does not include applications made in Family Proceedings Courts</t>
  </si>
  <si>
    <t>1   Does not include orders made in Family Proceedings Courts</t>
  </si>
  <si>
    <t>2   The Domestic Violence, Crime and Victims Act 2004 made breach of a non-molestation order a criminal and arrestable offence as of July 2007, making it no longer necessary for courts to attach a power of arrest to non-molestation orders</t>
  </si>
  <si>
    <t>Family matters</t>
  </si>
  <si>
    <t>Table 2.12</t>
  </si>
  <si>
    <t>Family Courts</t>
  </si>
  <si>
    <t>Applications made</t>
  </si>
  <si>
    <t>17 &amp; under</t>
  </si>
  <si>
    <t>Notes</t>
  </si>
  <si>
    <t>1   Uncontested applications do not have a court hearing</t>
  </si>
  <si>
    <t>2   Figures relate to the number of disposals for each type of ancillary relief order. One case may include more than one type of ancillary relief</t>
  </si>
  <si>
    <t>1   Figures include contested and initially contested cases only</t>
  </si>
  <si>
    <r>
      <t>Total Disposals</t>
    </r>
    <r>
      <rPr>
        <b/>
        <vertAlign val="superscript"/>
        <sz val="10"/>
        <rFont val="Arial"/>
        <family val="2"/>
      </rPr>
      <t>2</t>
    </r>
  </si>
  <si>
    <r>
      <t>Total Disposals</t>
    </r>
    <r>
      <rPr>
        <b/>
        <vertAlign val="superscript"/>
        <sz val="10"/>
        <color indexed="8"/>
        <rFont val="Arial"/>
        <family val="2"/>
      </rPr>
      <t>2</t>
    </r>
  </si>
  <si>
    <t>Care and Substitute Supervision for Care</t>
  </si>
  <si>
    <t>Discharge of care order</t>
  </si>
  <si>
    <r>
      <t>Orders made</t>
    </r>
    <r>
      <rPr>
        <b/>
        <vertAlign val="superscript"/>
        <sz val="10"/>
        <rFont val="Arial"/>
        <family val="2"/>
      </rPr>
      <t>7</t>
    </r>
  </si>
  <si>
    <t>Orders of no order</t>
  </si>
  <si>
    <t>HMCTS FamilyMan system and summary returns</t>
  </si>
  <si>
    <t>HMCTS FamilyMan system</t>
  </si>
  <si>
    <t>HMCTS Performance Database</t>
  </si>
  <si>
    <t>3   Figures have been rounded to the nearest ten. Figures under 5 are marked with an asterisk.  Totals may not add up due to rounding</t>
  </si>
  <si>
    <t>4   The number of disposals shown in the table above are not equal to the corresponding number of applications made during the year, because:</t>
  </si>
  <si>
    <t xml:space="preserve">5   There are known data quality problems with the figures for the Family Proceedings Courts. A new data collection method, introduced in April 2007, has made some improvements to the completeness of data  </t>
  </si>
  <si>
    <t>6   Special Guardianship Orders figures in the Family Proceedings Courts are only available for those courts which share premises and administrative systems with county courts. The total has therefore been estimated based on the proportion of the total public law and private law applications made in each tier of court</t>
  </si>
  <si>
    <r>
      <t>Special Guardianship Orders</t>
    </r>
    <r>
      <rPr>
        <vertAlign val="superscript"/>
        <sz val="10"/>
        <rFont val="Arial"/>
        <family val="2"/>
      </rPr>
      <t>6</t>
    </r>
  </si>
  <si>
    <r>
      <t>Total disposals</t>
    </r>
    <r>
      <rPr>
        <b/>
        <vertAlign val="superscript"/>
        <sz val="10"/>
        <rFont val="Arial"/>
        <family val="2"/>
      </rPr>
      <t>4,5</t>
    </r>
  </si>
  <si>
    <t>2   A new compilation methodology has been introduced for the public and private law disposals data for 2008 onwards - and previously published statistics for 2008 and 2009 have been revised as a result. Please see Annex A for more details.</t>
  </si>
  <si>
    <t>1  Forced Marriage Protection Orders were introduced by the Forced Marriage (Civil Protection) Act on 25 November 2008</t>
  </si>
  <si>
    <t>2  Breakdown by age of the applicant was not collected centrally until 2010</t>
  </si>
  <si>
    <t>3  Breakdown by type of applicant was revised and expanded as from 2010</t>
  </si>
  <si>
    <t>4  Person be to protected includes applicants in person as well as those with legal representation</t>
  </si>
  <si>
    <t>6  Other 3rd party applicants include those from the police, family, Official Solicitor/Next Friend/Guardian ad litem and voluntary sector</t>
  </si>
  <si>
    <t>7  The number of orders made generally exceed the number of applications as FMPOs are sometimes made during the course of applications for other family orders, and there is no differentiation between interim orders and final orders</t>
  </si>
  <si>
    <t>8  Where a power of arrest is attached to the order, the police have the power to arrest anyone who they have reasonable suspicion to believe are in breach of the order</t>
  </si>
  <si>
    <r>
      <t xml:space="preserve">1   More detailed statistics on divorces in England and Wales are available from the Office for National Statistics (ONS) at: </t>
    </r>
    <r>
      <rPr>
        <sz val="8"/>
        <color indexed="12"/>
        <rFont val="Arial"/>
        <family val="2"/>
      </rPr>
      <t>http://www.statistics.gov.uk/hub/population/families/marriages--cohabitations--civil-partnerships-and-divorces</t>
    </r>
    <r>
      <rPr>
        <sz val="8"/>
        <rFont val="Arial"/>
        <family val="2"/>
      </rPr>
      <t xml:space="preserve">. Data in ONS publications are based on marriage and adoption data provided by the General Register Office and divorce data provided by Her Majesty's Courts and Tribunals Service </t>
    </r>
  </si>
  <si>
    <r>
      <t>Private law</t>
    </r>
    <r>
      <rPr>
        <vertAlign val="superscript"/>
        <sz val="10"/>
        <rFont val="Arial"/>
        <family val="2"/>
      </rPr>
      <t>3</t>
    </r>
  </si>
  <si>
    <r>
      <t xml:space="preserve">2   Statistics on the number of divorces occurring each year in England and Wales are also published by the ONS. There are small differences between the number of divorces as recorded by the two sets of statistics: 1.2 per cent for 2009 data.  Please see </t>
    </r>
    <r>
      <rPr>
        <b/>
        <sz val="8"/>
        <rFont val="Arial"/>
        <family val="2"/>
      </rPr>
      <t xml:space="preserve">Annex A </t>
    </r>
    <r>
      <rPr>
        <sz val="8"/>
        <rFont val="Arial"/>
        <family val="2"/>
      </rPr>
      <t>for more details.</t>
    </r>
  </si>
  <si>
    <r>
      <t>Uncontested</t>
    </r>
    <r>
      <rPr>
        <b/>
        <vertAlign val="superscript"/>
        <sz val="10"/>
        <color indexed="8"/>
        <rFont val="Arial"/>
        <family val="2"/>
      </rPr>
      <t>2</t>
    </r>
  </si>
  <si>
    <r>
      <t>Non-molestation Orders</t>
    </r>
    <r>
      <rPr>
        <vertAlign val="superscript"/>
        <sz val="10"/>
        <rFont val="Arial"/>
        <family val="2"/>
      </rPr>
      <t>2</t>
    </r>
  </si>
  <si>
    <r>
      <t>Person to be protected</t>
    </r>
    <r>
      <rPr>
        <vertAlign val="superscript"/>
        <sz val="10"/>
        <rFont val="Arial"/>
        <family val="2"/>
      </rPr>
      <t>4</t>
    </r>
  </si>
  <si>
    <r>
      <t>Relevant 3rd party</t>
    </r>
    <r>
      <rPr>
        <vertAlign val="superscript"/>
        <sz val="10"/>
        <rFont val="Arial"/>
        <family val="2"/>
      </rPr>
      <t>5</t>
    </r>
  </si>
  <si>
    <r>
      <t>2008</t>
    </r>
    <r>
      <rPr>
        <vertAlign val="superscript"/>
        <sz val="10"/>
        <rFont val="Arial"/>
        <family val="2"/>
      </rPr>
      <t xml:space="preserve"> 1</t>
    </r>
  </si>
  <si>
    <t xml:space="preserve">5  Relevant 3rd party applicants are those that can apply on behalf of the Person to be protected (PTBP). As of November 2009 only local authorities have been granted this status </t>
  </si>
  <si>
    <r>
      <t>Grants issued</t>
    </r>
    <r>
      <rPr>
        <vertAlign val="superscript"/>
        <sz val="10"/>
        <rFont val="Arial"/>
        <family val="2"/>
      </rPr>
      <t>1</t>
    </r>
  </si>
  <si>
    <r>
      <t>Standing Searches</t>
    </r>
    <r>
      <rPr>
        <vertAlign val="superscript"/>
        <sz val="10"/>
        <rFont val="Arial"/>
        <family val="2"/>
      </rPr>
      <t>2</t>
    </r>
  </si>
  <si>
    <r>
      <t>Grants of representation</t>
    </r>
    <r>
      <rPr>
        <vertAlign val="superscript"/>
        <sz val="10"/>
        <rFont val="Arial"/>
        <family val="2"/>
      </rPr>
      <t>1</t>
    </r>
  </si>
  <si>
    <r>
      <t>Contested probate cases</t>
    </r>
    <r>
      <rPr>
        <vertAlign val="superscript"/>
        <sz val="10"/>
        <rFont val="Arial"/>
        <family val="2"/>
      </rPr>
      <t>2</t>
    </r>
  </si>
  <si>
    <r>
      <t>Age of applicant</t>
    </r>
    <r>
      <rPr>
        <b/>
        <vertAlign val="superscript"/>
        <sz val="10"/>
        <rFont val="Arial"/>
        <family val="2"/>
      </rPr>
      <t>2</t>
    </r>
  </si>
  <si>
    <r>
      <t>Applicant type</t>
    </r>
    <r>
      <rPr>
        <b/>
        <vertAlign val="superscript"/>
        <sz val="10"/>
        <rFont val="Arial"/>
        <family val="2"/>
      </rPr>
      <t>3</t>
    </r>
  </si>
  <si>
    <r>
      <t>With power of arrest</t>
    </r>
    <r>
      <rPr>
        <b/>
        <vertAlign val="superscript"/>
        <sz val="10"/>
        <rFont val="Arial"/>
        <family val="2"/>
      </rPr>
      <t>8</t>
    </r>
  </si>
  <si>
    <t>Unknown</t>
  </si>
  <si>
    <r>
      <t>Other 3rd party</t>
    </r>
    <r>
      <rPr>
        <vertAlign val="superscript"/>
        <sz val="10"/>
        <rFont val="Arial"/>
        <family val="2"/>
      </rPr>
      <t>6</t>
    </r>
  </si>
  <si>
    <t>Yes</t>
  </si>
  <si>
    <t>No</t>
  </si>
  <si>
    <t>Over 17</t>
  </si>
  <si>
    <t>Other</t>
  </si>
  <si>
    <t>Chapter 2 Family matters, JCS 2011</t>
  </si>
  <si>
    <t>Matters affecting children: Number of children involved in Public and Private Law applications, made in each tier of court, 2007-2011</t>
  </si>
  <si>
    <t>Matters affecting children: Number of children involved in Public and Private Law applications, made in each tier of court by HMCTS region, 2011</t>
  </si>
  <si>
    <t>Matters affecting children: Number of children involved in applications made, by whether Private or Public law, type and tier of court, 2011</t>
  </si>
  <si>
    <t>Matters affecting children: Number of children in disposals in all tiers of court, by type of disposal and whether Private or Public law, 2011</t>
  </si>
  <si>
    <t>Summary statistics on matrimonial proceedings, 2007-2011</t>
  </si>
  <si>
    <t>Disposal of applications for ancillary relief made in the county matters, by type and whether contested or uncontested, 2011</t>
  </si>
  <si>
    <t>Disposal of applications for ancillary relief made in county matters, by whether or not application made in respect of a child, 2011</t>
  </si>
  <si>
    <t>Domestic Violence: Applications made in the county matters, 2007-2011</t>
  </si>
  <si>
    <t>Domestic Violence: Orders made in the county courts, 2007-2011</t>
  </si>
  <si>
    <t>Forced Marriage Protection Orders: Applications made in the High Court and county courts, 2008-2011</t>
  </si>
  <si>
    <t>Grants of representation in non-contentious probate proceedings issued, re-sealed and revoked, by type of application and type of registry, 2011</t>
  </si>
  <si>
    <t>Summary statistics on grants of representation issued, and contentious probate case, England and Wales, 2007-2011</t>
  </si>
  <si>
    <t>2010 (r)</t>
  </si>
  <si>
    <t xml:space="preserve">4   A new compilation methodology has been introduced for the public and private law applications data for 2010.  Published statistics have been revised as a result.  </t>
  </si>
  <si>
    <r>
      <t>Matters affecting children: Number of children involved in Public and Private Law applications, made in each tier of court, 2007-2011</t>
    </r>
    <r>
      <rPr>
        <vertAlign val="superscript"/>
        <sz val="10"/>
        <rFont val="Arial"/>
        <family val="2"/>
      </rPr>
      <t>1,2</t>
    </r>
  </si>
  <si>
    <r>
      <t>Matters affecting children: Number of children involved in Public and Private Law applications, made in each tier of court by HMCTS region, 2011</t>
    </r>
    <r>
      <rPr>
        <vertAlign val="superscript"/>
        <sz val="10"/>
        <rFont val="Arial"/>
        <family val="2"/>
      </rPr>
      <t>1,2</t>
    </r>
  </si>
  <si>
    <t>2  Private Law applications exclude adoptions</t>
  </si>
  <si>
    <t>3   Special Guardianship Orders figures in the Family Proceedings Courts are only available for those courts which share premises and administrative systems with county courts. The total has therefore been estimated based on the proportion of the total public law and private law applications made in each tier of court</t>
  </si>
  <si>
    <r>
      <t>Matters affecting children: Number of children involved in applications made, by whether Private or Public law, type and tier of court, 2011</t>
    </r>
    <r>
      <rPr>
        <vertAlign val="superscript"/>
        <sz val="10"/>
        <rFont val="Arial"/>
        <family val="2"/>
      </rPr>
      <t>1,2</t>
    </r>
  </si>
  <si>
    <t xml:space="preserve">2   There are known data quality problems with the figures for the Family Proceedings Courts. A new data collection method, introduced in April 2007, has made some improvements to the completeness of data  </t>
  </si>
  <si>
    <r>
      <t>Matters affecting children: Number of children in disposals in all tiers of court, by type of disposal and whether Private or Public law, 2011</t>
    </r>
    <r>
      <rPr>
        <vertAlign val="superscript"/>
        <sz val="10"/>
        <rFont val="Arial"/>
        <family val="2"/>
      </rPr>
      <t>1,2,3</t>
    </r>
  </si>
  <si>
    <r>
      <t>Summary statistics on matrimonial proceedings, 2007-2011</t>
    </r>
    <r>
      <rPr>
        <vertAlign val="superscript"/>
        <sz val="10"/>
        <rFont val="Arial"/>
        <family val="2"/>
      </rPr>
      <t>1,2,3</t>
    </r>
  </si>
  <si>
    <t>4   Compared with published 2010 figures</t>
  </si>
  <si>
    <r>
      <t>% Change</t>
    </r>
    <r>
      <rPr>
        <b/>
        <vertAlign val="superscript"/>
        <sz val="10"/>
        <rFont val="Arial"/>
        <family val="2"/>
      </rPr>
      <t>4</t>
    </r>
  </si>
  <si>
    <r>
      <t>Disposal of applications for ancillary relief made in the county courts, by type and whether contested or uncontested, 2011</t>
    </r>
    <r>
      <rPr>
        <vertAlign val="superscript"/>
        <sz val="10"/>
        <color indexed="8"/>
        <rFont val="Arial"/>
        <family val="2"/>
      </rPr>
      <t>1</t>
    </r>
  </si>
  <si>
    <r>
      <t>Disposal of applications for ancillary relief made in county courts, by whether or not the application was made in respect of a child, 2011</t>
    </r>
    <r>
      <rPr>
        <vertAlign val="superscript"/>
        <sz val="10"/>
        <rFont val="Arial"/>
        <family val="2"/>
      </rPr>
      <t>1</t>
    </r>
  </si>
  <si>
    <r>
      <t>Domestic Violence: Applications made in the county courts, 2007-2011</t>
    </r>
    <r>
      <rPr>
        <vertAlign val="superscript"/>
        <sz val="10"/>
        <rFont val="Arial"/>
        <family val="2"/>
      </rPr>
      <t>1,2</t>
    </r>
  </si>
  <si>
    <r>
      <t>Domestic Violence: Orders made in the county courts, 2007-2011</t>
    </r>
    <r>
      <rPr>
        <vertAlign val="superscript"/>
        <sz val="10"/>
        <rFont val="Arial"/>
        <family val="2"/>
      </rPr>
      <t>1</t>
    </r>
  </si>
  <si>
    <t>1   Figures relate to the number of children subject to each application.</t>
  </si>
  <si>
    <t>2   Figures prior to 2011 have been rounded to the nearest ten because of data quality issues. Totals may not add up due to rounding.</t>
  </si>
  <si>
    <t>3   Private Law applications exclude adoptions.</t>
  </si>
  <si>
    <t>5   Special Guardianship Orders figures in the Family Proceedings Courts are only available for those courts which share premises and administrative systems with county courts. The total has therefore been estimated based on the proportion of the total public law and private law applications made in each tier of court.</t>
  </si>
  <si>
    <r>
      <t>Family Proceedings Court</t>
    </r>
    <r>
      <rPr>
        <vertAlign val="superscript"/>
        <sz val="10"/>
        <rFont val="Arial"/>
        <family val="2"/>
      </rPr>
      <t>4,5</t>
    </r>
  </si>
  <si>
    <t>County Court</t>
  </si>
  <si>
    <t>High Court</t>
  </si>
  <si>
    <t>*</t>
  </si>
  <si>
    <t>3   Since 2007, figures include dissolutions of civil partnerships</t>
  </si>
  <si>
    <t>Family Proceedings Court</t>
  </si>
  <si>
    <r>
      <t>Family Proceedings Court</t>
    </r>
    <r>
      <rPr>
        <vertAlign val="superscript"/>
        <sz val="10"/>
        <rFont val="Arial"/>
        <family val="2"/>
      </rPr>
      <t>3,4</t>
    </r>
  </si>
  <si>
    <t xml:space="preserve">3  Ex-parte (as opposed to ‘on notice’) injunction applications are an emergency measure where the other party to the injunction application (the respondent) will not have been made aware of the injunction proceedings in advance of the hearing. </t>
  </si>
  <si>
    <r>
      <t>Ex parte</t>
    </r>
    <r>
      <rPr>
        <vertAlign val="superscript"/>
        <sz val="10"/>
        <rFont val="Arial"/>
        <family val="2"/>
      </rPr>
      <t>3</t>
    </r>
  </si>
  <si>
    <r>
      <t>On notice</t>
    </r>
    <r>
      <rPr>
        <vertAlign val="superscript"/>
        <sz val="10"/>
        <rFont val="Arial"/>
        <family val="2"/>
      </rPr>
      <t>3</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</si>
</sst>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00"/>
    <numFmt numFmtId="167" formatCode="0.0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0.0%"/>
    <numFmt numFmtId="175" formatCode="#,##0.000"/>
    <numFmt numFmtId="176" formatCode="#,##0.0000"/>
    <numFmt numFmtId="177" formatCode="_(* #,##0.00_);_(* \(#,##0.00\);_(* &quot;-&quot;??_);_(@_)"/>
    <numFmt numFmtId="178" formatCode="_(* #,##0_);_(* \(#,##0\);_(* &quot;-&quot;_);_(@_)"/>
    <numFmt numFmtId="179" formatCode="_(&quot;$&quot;* #,##0.00_);_(&quot;$&quot;* \(#,##0.00\);_(&quot;$&quot;* &quot;-&quot;??_);_(@_)"/>
    <numFmt numFmtId="180" formatCode="_(&quot;$&quot;* #,##0_);_(&quot;$&quot;* \(#,##0\);_(&quot;$&quot;* &quot;-&quot;_);_(@_)"/>
  </numFmts>
  <fonts count="58">
    <font>
      <sz val="10"/>
      <name val="Arial"/>
      <family val="0"/>
    </font>
    <font>
      <b/>
      <sz val="10"/>
      <name val="Arial"/>
      <family val="2"/>
    </font>
    <font>
      <vertAlign val="superscript"/>
      <sz val="10"/>
      <name val="Arial"/>
      <family val="2"/>
    </font>
    <font>
      <i/>
      <sz val="10"/>
      <name val="Arial"/>
      <family val="2"/>
    </font>
    <font>
      <sz val="8"/>
      <name val="Arial"/>
      <family val="2"/>
    </font>
    <font>
      <b/>
      <vertAlign val="superscript"/>
      <sz val="10"/>
      <name val="Arial"/>
      <family val="2"/>
    </font>
    <font>
      <b/>
      <sz val="8"/>
      <name val="Arial"/>
      <family val="2"/>
    </font>
    <font>
      <u val="single"/>
      <sz val="10"/>
      <color indexed="12"/>
      <name val="Arial"/>
      <family val="0"/>
    </font>
    <font>
      <u val="single"/>
      <sz val="10"/>
      <color indexed="36"/>
      <name val="Arial"/>
      <family val="0"/>
    </font>
    <font>
      <sz val="10"/>
      <color indexed="10"/>
      <name val="Arial"/>
      <family val="2"/>
    </font>
    <font>
      <u val="single"/>
      <sz val="10"/>
      <name val="Arial"/>
      <family val="2"/>
    </font>
    <font>
      <b/>
      <sz val="10"/>
      <name val="Times New Roman"/>
      <family val="0"/>
    </font>
    <font>
      <b/>
      <sz val="10"/>
      <color indexed="10"/>
      <name val="Times New Roman"/>
      <family val="1"/>
    </font>
    <font>
      <sz val="8"/>
      <color indexed="10"/>
      <name val="Arial"/>
      <family val="2"/>
    </font>
    <font>
      <b/>
      <sz val="10"/>
      <color indexed="8"/>
      <name val="Arial"/>
      <family val="2"/>
    </font>
    <font>
      <sz val="10"/>
      <color indexed="8"/>
      <name val="Arial"/>
      <family val="2"/>
    </font>
    <font>
      <vertAlign val="superscript"/>
      <sz val="10"/>
      <color indexed="8"/>
      <name val="Arial"/>
      <family val="2"/>
    </font>
    <font>
      <b/>
      <vertAlign val="superscript"/>
      <sz val="10"/>
      <color indexed="8"/>
      <name val="Arial"/>
      <family val="2"/>
    </font>
    <font>
      <b/>
      <sz val="8"/>
      <color indexed="8"/>
      <name val="Arial"/>
      <family val="2"/>
    </font>
    <font>
      <sz val="8"/>
      <color indexed="8"/>
      <name val="Arial"/>
      <family val="2"/>
    </font>
    <font>
      <b/>
      <sz val="10"/>
      <color indexed="10"/>
      <name val="Arial"/>
      <family val="0"/>
    </font>
    <font>
      <sz val="8"/>
      <color indexed="12"/>
      <name val="Arial"/>
      <family val="2"/>
    </font>
    <font>
      <b/>
      <sz val="12"/>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56">
    <xf numFmtId="0" fontId="0" fillId="0" borderId="0" xfId="0" applyAlignment="1">
      <alignment/>
    </xf>
    <xf numFmtId="0" fontId="1" fillId="0" borderId="0" xfId="0" applyFont="1" applyAlignment="1">
      <alignment/>
    </xf>
    <xf numFmtId="3" fontId="0" fillId="0" borderId="0" xfId="42" applyNumberFormat="1" applyFont="1" applyAlignment="1">
      <alignment/>
    </xf>
    <xf numFmtId="3" fontId="0" fillId="0" borderId="0" xfId="0" applyNumberFormat="1" applyAlignment="1">
      <alignment/>
    </xf>
    <xf numFmtId="0" fontId="0" fillId="0" borderId="0" xfId="0" applyAlignment="1">
      <alignment horizontal="left"/>
    </xf>
    <xf numFmtId="0" fontId="0" fillId="0" borderId="10" xfId="0" applyBorder="1" applyAlignment="1">
      <alignment/>
    </xf>
    <xf numFmtId="0" fontId="0" fillId="0" borderId="0" xfId="0" applyAlignment="1">
      <alignment horizontal="left" indent="1"/>
    </xf>
    <xf numFmtId="0" fontId="4" fillId="0" borderId="0" xfId="0" applyFont="1" applyAlignment="1">
      <alignment/>
    </xf>
    <xf numFmtId="0" fontId="0" fillId="0" borderId="10" xfId="0" applyBorder="1" applyAlignment="1">
      <alignment horizontal="left"/>
    </xf>
    <xf numFmtId="3" fontId="0" fillId="0" borderId="10" xfId="42" applyNumberFormat="1" applyFont="1" applyBorder="1" applyAlignment="1">
      <alignment/>
    </xf>
    <xf numFmtId="3" fontId="0" fillId="0" borderId="10" xfId="0" applyNumberFormat="1" applyBorder="1" applyAlignment="1">
      <alignment/>
    </xf>
    <xf numFmtId="0" fontId="0" fillId="0" borderId="11" xfId="0" applyBorder="1" applyAlignment="1">
      <alignment/>
    </xf>
    <xf numFmtId="9" fontId="3" fillId="0" borderId="10" xfId="60" applyFont="1" applyBorder="1" applyAlignment="1">
      <alignment/>
    </xf>
    <xf numFmtId="0" fontId="0" fillId="0" borderId="10" xfId="0" applyBorder="1" applyAlignment="1">
      <alignment horizontal="left" indent="1"/>
    </xf>
    <xf numFmtId="0" fontId="0" fillId="0" borderId="12" xfId="0" applyBorder="1" applyAlignment="1">
      <alignment/>
    </xf>
    <xf numFmtId="3" fontId="0" fillId="0" borderId="0" xfId="42" applyNumberFormat="1" applyFont="1" applyAlignment="1">
      <alignment horizontal="right"/>
    </xf>
    <xf numFmtId="1" fontId="0" fillId="0" borderId="0" xfId="0" applyNumberFormat="1" applyAlignment="1">
      <alignment/>
    </xf>
    <xf numFmtId="3" fontId="0" fillId="0" borderId="10" xfId="0" applyNumberFormat="1" applyFont="1" applyFill="1" applyBorder="1" applyAlignment="1">
      <alignment/>
    </xf>
    <xf numFmtId="0" fontId="0" fillId="0" borderId="0" xfId="0" applyAlignment="1">
      <alignment horizontal="right"/>
    </xf>
    <xf numFmtId="0" fontId="6" fillId="0" borderId="0" xfId="0" applyFont="1" applyAlignment="1">
      <alignment/>
    </xf>
    <xf numFmtId="2" fontId="0" fillId="0" borderId="0" xfId="0" applyNumberFormat="1" applyAlignment="1">
      <alignment/>
    </xf>
    <xf numFmtId="0" fontId="0" fillId="0" borderId="0" xfId="0" applyFont="1" applyAlignment="1">
      <alignment/>
    </xf>
    <xf numFmtId="0" fontId="0" fillId="0" borderId="0" xfId="0" applyBorder="1" applyAlignment="1">
      <alignment/>
    </xf>
    <xf numFmtId="0" fontId="0" fillId="0" borderId="0" xfId="0" applyBorder="1" applyAlignment="1">
      <alignment horizontal="right"/>
    </xf>
    <xf numFmtId="3" fontId="0" fillId="0" borderId="0" xfId="42" applyNumberFormat="1" applyBorder="1" applyAlignment="1">
      <alignment/>
    </xf>
    <xf numFmtId="3" fontId="0" fillId="0" borderId="0" xfId="42" applyNumberFormat="1" applyFont="1" applyBorder="1" applyAlignment="1">
      <alignment/>
    </xf>
    <xf numFmtId="3" fontId="0" fillId="0" borderId="0" xfId="0" applyNumberFormat="1" applyBorder="1" applyAlignment="1">
      <alignment/>
    </xf>
    <xf numFmtId="0" fontId="1" fillId="0" borderId="10" xfId="0" applyFont="1" applyBorder="1" applyAlignment="1">
      <alignment horizontal="right"/>
    </xf>
    <xf numFmtId="0" fontId="1" fillId="0" borderId="0" xfId="0" applyFont="1" applyBorder="1" applyAlignment="1">
      <alignment horizontal="right"/>
    </xf>
    <xf numFmtId="9" fontId="3" fillId="0" borderId="0" xfId="60" applyFont="1" applyBorder="1" applyAlignment="1">
      <alignment/>
    </xf>
    <xf numFmtId="0" fontId="1" fillId="0" borderId="0" xfId="0" applyFont="1" applyBorder="1" applyAlignment="1">
      <alignment/>
    </xf>
    <xf numFmtId="3" fontId="1" fillId="0" borderId="0" xfId="0" applyNumberFormat="1" applyFont="1" applyBorder="1" applyAlignment="1">
      <alignment/>
    </xf>
    <xf numFmtId="3" fontId="1" fillId="0" borderId="0" xfId="0" applyNumberFormat="1" applyFont="1" applyAlignment="1">
      <alignment/>
    </xf>
    <xf numFmtId="0" fontId="4" fillId="0" borderId="0" xfId="0" applyFont="1" applyAlignment="1" quotePrefix="1">
      <alignment horizontal="left" indent="1"/>
    </xf>
    <xf numFmtId="3" fontId="0" fillId="0" borderId="0" xfId="0" applyNumberFormat="1" applyFont="1" applyFill="1" applyBorder="1" applyAlignment="1">
      <alignment/>
    </xf>
    <xf numFmtId="0" fontId="0" fillId="0" borderId="0" xfId="0" applyBorder="1" applyAlignment="1">
      <alignment horizontal="left" indent="1"/>
    </xf>
    <xf numFmtId="0" fontId="1" fillId="0" borderId="12" xfId="0" applyFont="1" applyBorder="1" applyAlignment="1">
      <alignment horizontal="right" vertical="center"/>
    </xf>
    <xf numFmtId="3" fontId="1" fillId="0" borderId="10" xfId="0" applyNumberFormat="1" applyFont="1" applyBorder="1" applyAlignment="1">
      <alignment/>
    </xf>
    <xf numFmtId="0" fontId="0" fillId="0" borderId="0" xfId="0" applyAlignment="1">
      <alignment vertical="center"/>
    </xf>
    <xf numFmtId="3" fontId="0" fillId="0" borderId="0" xfId="0" applyNumberFormat="1" applyFont="1" applyAlignment="1">
      <alignment/>
    </xf>
    <xf numFmtId="0" fontId="0" fillId="0" borderId="0" xfId="0" applyFont="1" applyBorder="1" applyAlignment="1">
      <alignment/>
    </xf>
    <xf numFmtId="0" fontId="0" fillId="0" borderId="10" xfId="0" applyFont="1" applyBorder="1" applyAlignment="1">
      <alignment/>
    </xf>
    <xf numFmtId="3" fontId="0" fillId="0" borderId="0" xfId="0" applyNumberFormat="1" applyFont="1" applyAlignment="1">
      <alignment horizontal="right"/>
    </xf>
    <xf numFmtId="9" fontId="0" fillId="0" borderId="0" xfId="42" applyNumberFormat="1" applyFont="1" applyAlignment="1">
      <alignment/>
    </xf>
    <xf numFmtId="0" fontId="6" fillId="0" borderId="0" xfId="0" applyFont="1" applyBorder="1" applyAlignment="1">
      <alignment/>
    </xf>
    <xf numFmtId="0" fontId="6" fillId="0" borderId="0" xfId="0" applyFont="1" applyBorder="1" applyAlignment="1">
      <alignment horizontal="left"/>
    </xf>
    <xf numFmtId="0" fontId="4" fillId="0" borderId="0" xfId="0" applyFont="1" applyAlignment="1">
      <alignment/>
    </xf>
    <xf numFmtId="0" fontId="4" fillId="0" borderId="0" xfId="0" applyFont="1" applyBorder="1" applyAlignment="1">
      <alignment/>
    </xf>
    <xf numFmtId="0" fontId="6" fillId="0" borderId="0" xfId="0" applyFont="1" applyBorder="1" applyAlignment="1">
      <alignment/>
    </xf>
    <xf numFmtId="0" fontId="0" fillId="0" borderId="0" xfId="0" applyFont="1" applyAlignment="1">
      <alignment horizontal="left" indent="2"/>
    </xf>
    <xf numFmtId="9" fontId="0" fillId="0" borderId="0" xfId="6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quotePrefix="1">
      <alignment horizontal="right" wrapText="1"/>
    </xf>
    <xf numFmtId="0" fontId="0" fillId="0" borderId="0" xfId="0" applyFont="1" applyBorder="1" applyAlignment="1">
      <alignment vertical="center"/>
    </xf>
    <xf numFmtId="0" fontId="0" fillId="0" borderId="0" xfId="0" applyFont="1" applyBorder="1" applyAlignment="1" quotePrefix="1">
      <alignment horizontal="right" wrapText="1"/>
    </xf>
    <xf numFmtId="0" fontId="0" fillId="0" borderId="0" xfId="0" applyFont="1" applyBorder="1" applyAlignment="1">
      <alignment horizontal="right" vertical="center"/>
    </xf>
    <xf numFmtId="0" fontId="10" fillId="0" borderId="0" xfId="0" applyFont="1" applyAlignment="1">
      <alignment horizontal="left" indent="1"/>
    </xf>
    <xf numFmtId="0" fontId="0" fillId="0" borderId="0" xfId="0" applyFont="1" applyAlignment="1">
      <alignment/>
    </xf>
    <xf numFmtId="3" fontId="0" fillId="0" borderId="0" xfId="0" applyNumberFormat="1" applyFont="1" applyAlignment="1">
      <alignment/>
    </xf>
    <xf numFmtId="0" fontId="0" fillId="0" borderId="0" xfId="0" applyFont="1" applyAlignment="1">
      <alignment horizontal="left" indent="1"/>
    </xf>
    <xf numFmtId="0" fontId="4" fillId="0" borderId="0" xfId="0" applyFont="1" applyAlignment="1">
      <alignment horizontal="left" indent="2"/>
    </xf>
    <xf numFmtId="0" fontId="13" fillId="0" borderId="0" xfId="0" applyFont="1" applyAlignment="1">
      <alignment/>
    </xf>
    <xf numFmtId="0" fontId="0" fillId="0" borderId="0" xfId="0" applyFont="1" applyAlignment="1">
      <alignment horizontal="right"/>
    </xf>
    <xf numFmtId="0" fontId="10" fillId="0" borderId="0" xfId="0" applyFont="1" applyBorder="1" applyAlignment="1">
      <alignment horizontal="left" indent="1"/>
    </xf>
    <xf numFmtId="0" fontId="0" fillId="0" borderId="0" xfId="0" applyBorder="1" applyAlignment="1">
      <alignment horizontal="left" indent="2"/>
    </xf>
    <xf numFmtId="0" fontId="1" fillId="0" borderId="0" xfId="0" applyFont="1" applyBorder="1" applyAlignment="1">
      <alignment horizontal="left"/>
    </xf>
    <xf numFmtId="0" fontId="0" fillId="0" borderId="0" xfId="0" applyFill="1" applyAlignment="1">
      <alignment/>
    </xf>
    <xf numFmtId="0" fontId="4" fillId="0" borderId="0" xfId="0" applyFont="1" applyFill="1" applyAlignment="1">
      <alignment/>
    </xf>
    <xf numFmtId="3" fontId="5" fillId="0" borderId="0" xfId="42" applyNumberFormat="1" applyFont="1" applyAlignment="1">
      <alignment/>
    </xf>
    <xf numFmtId="3" fontId="5" fillId="0" borderId="0" xfId="42" applyNumberFormat="1" applyFont="1" applyBorder="1" applyAlignment="1">
      <alignment/>
    </xf>
    <xf numFmtId="174" fontId="4" fillId="0" borderId="0" xfId="0" applyNumberFormat="1" applyFont="1" applyAlignment="1">
      <alignment/>
    </xf>
    <xf numFmtId="3" fontId="0" fillId="0" borderId="0" xfId="0" applyNumberFormat="1" applyAlignment="1">
      <alignment horizontal="right"/>
    </xf>
    <xf numFmtId="165" fontId="0" fillId="0" borderId="0" xfId="42" applyNumberFormat="1" applyFont="1" applyAlignment="1">
      <alignment horizontal="right"/>
    </xf>
    <xf numFmtId="165" fontId="0" fillId="0" borderId="0" xfId="42" applyNumberFormat="1" applyAlignment="1">
      <alignment/>
    </xf>
    <xf numFmtId="3" fontId="0" fillId="0" borderId="0" xfId="0" applyNumberFormat="1" applyFill="1" applyBorder="1" applyAlignment="1">
      <alignment/>
    </xf>
    <xf numFmtId="9" fontId="0" fillId="0" borderId="0" xfId="0" applyNumberFormat="1" applyFont="1" applyFill="1" applyBorder="1" applyAlignment="1">
      <alignment/>
    </xf>
    <xf numFmtId="174" fontId="0" fillId="0" borderId="0" xfId="0" applyNumberFormat="1" applyAlignment="1">
      <alignment/>
    </xf>
    <xf numFmtId="10" fontId="0" fillId="0" borderId="0" xfId="0" applyNumberFormat="1" applyAlignment="1">
      <alignment/>
    </xf>
    <xf numFmtId="3" fontId="0" fillId="0" borderId="0" xfId="0" applyNumberFormat="1" applyFill="1" applyAlignment="1">
      <alignment/>
    </xf>
    <xf numFmtId="3" fontId="0" fillId="0" borderId="10" xfId="42" applyNumberFormat="1" applyBorder="1" applyAlignment="1">
      <alignment/>
    </xf>
    <xf numFmtId="43" fontId="0" fillId="0" borderId="0" xfId="42" applyAlignment="1">
      <alignment/>
    </xf>
    <xf numFmtId="3" fontId="1" fillId="0" borderId="0" xfId="42" applyNumberFormat="1" applyFont="1" applyAlignment="1">
      <alignment horizontal="right"/>
    </xf>
    <xf numFmtId="3" fontId="1" fillId="0" borderId="0" xfId="0" applyNumberFormat="1" applyFont="1" applyFill="1" applyBorder="1" applyAlignment="1">
      <alignment/>
    </xf>
    <xf numFmtId="43" fontId="1" fillId="0" borderId="0" xfId="42" applyFont="1" applyAlignment="1">
      <alignment/>
    </xf>
    <xf numFmtId="0" fontId="6" fillId="0" borderId="0" xfId="0" applyFont="1" applyFill="1" applyAlignment="1">
      <alignment/>
    </xf>
    <xf numFmtId="0" fontId="0" fillId="0" borderId="10" xfId="0" applyFill="1" applyBorder="1" applyAlignment="1">
      <alignment/>
    </xf>
    <xf numFmtId="0" fontId="0" fillId="0" borderId="0" xfId="0" applyAlignment="1">
      <alignment/>
    </xf>
    <xf numFmtId="0" fontId="1" fillId="0" borderId="0" xfId="0" applyFont="1" applyFill="1" applyAlignment="1">
      <alignment/>
    </xf>
    <xf numFmtId="0" fontId="0" fillId="0" borderId="0" xfId="0" applyFont="1" applyFill="1" applyAlignment="1">
      <alignment/>
    </xf>
    <xf numFmtId="0" fontId="0" fillId="0" borderId="10" xfId="0" applyFill="1" applyBorder="1" applyAlignment="1">
      <alignment horizontal="right"/>
    </xf>
    <xf numFmtId="0" fontId="0" fillId="0" borderId="11" xfId="0" applyFill="1" applyBorder="1" applyAlignment="1">
      <alignment horizontal="center"/>
    </xf>
    <xf numFmtId="0" fontId="0" fillId="0" borderId="10" xfId="0" applyFill="1" applyBorder="1" applyAlignment="1">
      <alignment horizontal="right" vertical="center" wrapText="1"/>
    </xf>
    <xf numFmtId="0" fontId="1" fillId="0" borderId="10" xfId="0" applyFont="1" applyFill="1" applyBorder="1" applyAlignment="1">
      <alignment horizontal="right" vertical="center"/>
    </xf>
    <xf numFmtId="0" fontId="0" fillId="0" borderId="0" xfId="0" applyFill="1" applyBorder="1" applyAlignment="1">
      <alignment/>
    </xf>
    <xf numFmtId="0" fontId="0" fillId="0" borderId="0" xfId="0" applyFill="1" applyBorder="1" applyAlignment="1">
      <alignment horizontal="right" wrapText="1"/>
    </xf>
    <xf numFmtId="0" fontId="0" fillId="0" borderId="0" xfId="0" applyFill="1" applyBorder="1" applyAlignment="1">
      <alignment horizontal="right"/>
    </xf>
    <xf numFmtId="3" fontId="1" fillId="0" borderId="0" xfId="0" applyNumberFormat="1" applyFont="1" applyFill="1" applyAlignment="1">
      <alignment/>
    </xf>
    <xf numFmtId="0" fontId="0" fillId="0" borderId="0" xfId="0" applyFill="1" applyBorder="1" applyAlignment="1">
      <alignment horizontal="left"/>
    </xf>
    <xf numFmtId="0" fontId="0" fillId="0" borderId="10" xfId="0" applyFill="1" applyBorder="1" applyAlignment="1">
      <alignment horizontal="left"/>
    </xf>
    <xf numFmtId="3" fontId="0" fillId="0" borderId="10" xfId="0" applyNumberFormat="1" applyFill="1" applyBorder="1" applyAlignment="1">
      <alignment/>
    </xf>
    <xf numFmtId="0" fontId="6" fillId="0" borderId="0" xfId="0" applyFont="1" applyFill="1" applyBorder="1" applyAlignment="1">
      <alignment horizontal="left"/>
    </xf>
    <xf numFmtId="0" fontId="1" fillId="0" borderId="10" xfId="0" applyFont="1" applyFill="1" applyBorder="1" applyAlignment="1">
      <alignment horizontal="right"/>
    </xf>
    <xf numFmtId="0" fontId="1" fillId="0" borderId="0" xfId="0" applyFont="1" applyFill="1" applyBorder="1" applyAlignment="1">
      <alignment horizontal="right"/>
    </xf>
    <xf numFmtId="3" fontId="0" fillId="0" borderId="0" xfId="42" applyNumberFormat="1" applyFont="1" applyFill="1" applyAlignment="1">
      <alignment/>
    </xf>
    <xf numFmtId="3" fontId="1" fillId="0" borderId="0" xfId="42" applyNumberFormat="1" applyFont="1" applyFill="1" applyAlignment="1">
      <alignment/>
    </xf>
    <xf numFmtId="3" fontId="1" fillId="0" borderId="0" xfId="42" applyNumberFormat="1" applyFont="1" applyFill="1" applyBorder="1" applyAlignment="1">
      <alignment/>
    </xf>
    <xf numFmtId="3" fontId="0" fillId="0" borderId="0" xfId="42" applyNumberFormat="1" applyFont="1" applyFill="1" applyBorder="1" applyAlignment="1">
      <alignment/>
    </xf>
    <xf numFmtId="3" fontId="0" fillId="0" borderId="10" xfId="42" applyNumberFormat="1" applyFont="1" applyFill="1" applyBorder="1" applyAlignment="1">
      <alignment/>
    </xf>
    <xf numFmtId="9" fontId="0" fillId="0" borderId="0" xfId="42" applyNumberFormat="1" applyFont="1" applyFill="1" applyBorder="1" applyAlignment="1">
      <alignment/>
    </xf>
    <xf numFmtId="0" fontId="4" fillId="0" borderId="0" xfId="0" applyFont="1" applyFill="1" applyBorder="1" applyAlignment="1">
      <alignment horizontal="left"/>
    </xf>
    <xf numFmtId="0" fontId="14" fillId="0" borderId="0" xfId="0" applyFont="1" applyFill="1" applyAlignment="1">
      <alignment/>
    </xf>
    <xf numFmtId="0" fontId="15" fillId="0" borderId="0" xfId="0" applyFont="1" applyFill="1" applyAlignment="1">
      <alignment/>
    </xf>
    <xf numFmtId="0" fontId="14" fillId="0" borderId="12" xfId="0" applyFont="1" applyFill="1" applyBorder="1" applyAlignment="1">
      <alignment horizontal="right" vertical="center"/>
    </xf>
    <xf numFmtId="3" fontId="15" fillId="0" borderId="0" xfId="42" applyNumberFormat="1" applyFont="1" applyFill="1" applyAlignment="1">
      <alignment/>
    </xf>
    <xf numFmtId="165" fontId="15" fillId="0" borderId="0" xfId="42" applyNumberFormat="1" applyFont="1" applyFill="1" applyAlignment="1">
      <alignment horizontal="right"/>
    </xf>
    <xf numFmtId="0" fontId="14" fillId="0" borderId="0" xfId="0" applyFont="1" applyFill="1" applyBorder="1" applyAlignment="1">
      <alignment/>
    </xf>
    <xf numFmtId="3" fontId="14" fillId="0" borderId="0" xfId="42" applyNumberFormat="1" applyFont="1" applyFill="1" applyBorder="1" applyAlignment="1">
      <alignment/>
    </xf>
    <xf numFmtId="3" fontId="14" fillId="0" borderId="0" xfId="42" applyNumberFormat="1" applyFont="1" applyFill="1" applyAlignment="1">
      <alignment/>
    </xf>
    <xf numFmtId="0" fontId="15" fillId="0" borderId="10" xfId="0" applyFont="1" applyFill="1" applyBorder="1" applyAlignment="1">
      <alignment/>
    </xf>
    <xf numFmtId="0" fontId="18" fillId="0" borderId="0" xfId="0" applyFont="1" applyFill="1" applyAlignment="1">
      <alignment/>
    </xf>
    <xf numFmtId="0" fontId="19" fillId="0" borderId="0" xfId="0" applyFont="1" applyFill="1" applyAlignment="1">
      <alignment/>
    </xf>
    <xf numFmtId="0" fontId="1" fillId="0" borderId="12" xfId="0" applyFont="1" applyFill="1" applyBorder="1" applyAlignment="1">
      <alignment horizontal="right" vertical="center"/>
    </xf>
    <xf numFmtId="3" fontId="0" fillId="0" borderId="0" xfId="42" applyNumberFormat="1" applyFill="1" applyAlignment="1">
      <alignment/>
    </xf>
    <xf numFmtId="0" fontId="1" fillId="0" borderId="0" xfId="0" applyFont="1" applyFill="1" applyBorder="1" applyAlignment="1">
      <alignment/>
    </xf>
    <xf numFmtId="3" fontId="0" fillId="0" borderId="10" xfId="42" applyNumberFormat="1" applyFill="1" applyBorder="1" applyAlignment="1">
      <alignment/>
    </xf>
    <xf numFmtId="3" fontId="1" fillId="0" borderId="10" xfId="0" applyNumberFormat="1" applyFont="1" applyFill="1" applyBorder="1" applyAlignment="1">
      <alignment/>
    </xf>
    <xf numFmtId="0" fontId="0" fillId="0" borderId="11" xfId="0" applyBorder="1" applyAlignment="1">
      <alignment vertical="center"/>
    </xf>
    <xf numFmtId="3" fontId="1" fillId="0" borderId="0" xfId="42" applyNumberFormat="1" applyFont="1" applyBorder="1" applyAlignment="1">
      <alignment/>
    </xf>
    <xf numFmtId="0" fontId="0" fillId="0" borderId="0" xfId="0" applyBorder="1" applyAlignment="1">
      <alignment vertical="center"/>
    </xf>
    <xf numFmtId="0" fontId="0" fillId="0" borderId="10" xfId="0" applyBorder="1" applyAlignment="1">
      <alignment horizontal="right" vertical="center" wrapText="1"/>
    </xf>
    <xf numFmtId="3" fontId="1" fillId="0" borderId="0" xfId="42" applyNumberFormat="1" applyFont="1" applyAlignment="1">
      <alignment/>
    </xf>
    <xf numFmtId="10" fontId="0" fillId="0" borderId="0" xfId="42" applyNumberFormat="1" applyBorder="1" applyAlignment="1">
      <alignment/>
    </xf>
    <xf numFmtId="175" fontId="0" fillId="0" borderId="0" xfId="0" applyNumberFormat="1" applyBorder="1" applyAlignment="1">
      <alignment/>
    </xf>
    <xf numFmtId="176" fontId="0" fillId="0" borderId="0" xfId="0" applyNumberFormat="1" applyFill="1" applyBorder="1" applyAlignment="1">
      <alignment/>
    </xf>
    <xf numFmtId="3" fontId="1" fillId="0" borderId="0" xfId="0" applyNumberFormat="1" applyFont="1" applyBorder="1" applyAlignment="1">
      <alignment horizontal="right"/>
    </xf>
    <xf numFmtId="3" fontId="0" fillId="0" borderId="0" xfId="42" applyNumberFormat="1" applyAlignment="1">
      <alignment horizontal="right"/>
    </xf>
    <xf numFmtId="0" fontId="9" fillId="0" borderId="0" xfId="0" applyFont="1" applyAlignment="1">
      <alignment/>
    </xf>
    <xf numFmtId="0" fontId="1" fillId="0" borderId="0" xfId="0" applyFont="1" applyAlignment="1">
      <alignment horizontal="center"/>
    </xf>
    <xf numFmtId="3" fontId="1" fillId="0" borderId="0" xfId="42" applyNumberFormat="1" applyFont="1" applyAlignment="1">
      <alignment horizontal="right"/>
    </xf>
    <xf numFmtId="3" fontId="9" fillId="0" borderId="0" xfId="42" applyNumberFormat="1" applyFont="1" applyAlignment="1">
      <alignment/>
    </xf>
    <xf numFmtId="3" fontId="20" fillId="0" borderId="0" xfId="42" applyNumberFormat="1" applyFont="1" applyAlignment="1">
      <alignment horizontal="right"/>
    </xf>
    <xf numFmtId="3" fontId="9" fillId="0" borderId="0" xfId="42" applyNumberFormat="1" applyFont="1" applyAlignment="1">
      <alignment horizontal="right"/>
    </xf>
    <xf numFmtId="3" fontId="1" fillId="0" borderId="0" xfId="0" applyNumberFormat="1" applyFont="1" applyAlignment="1">
      <alignment/>
    </xf>
    <xf numFmtId="3" fontId="20" fillId="0" borderId="0" xfId="42" applyNumberFormat="1" applyFont="1" applyBorder="1" applyAlignment="1">
      <alignment/>
    </xf>
    <xf numFmtId="0" fontId="4" fillId="0" borderId="0" xfId="0" applyFont="1" applyFill="1" applyAlignment="1">
      <alignment/>
    </xf>
    <xf numFmtId="0" fontId="1" fillId="0" borderId="0" xfId="0" applyFont="1" applyAlignment="1">
      <alignment/>
    </xf>
    <xf numFmtId="3" fontId="0" fillId="0" borderId="0" xfId="0" applyNumberFormat="1" applyFont="1" applyAlignment="1">
      <alignment horizontal="right"/>
    </xf>
    <xf numFmtId="165" fontId="1" fillId="0" borderId="0" xfId="42" applyNumberFormat="1" applyFont="1" applyAlignment="1">
      <alignment horizontal="right"/>
    </xf>
    <xf numFmtId="3" fontId="0" fillId="0" borderId="0" xfId="0" applyNumberFormat="1" applyFont="1" applyFill="1" applyAlignment="1">
      <alignment horizontal="right"/>
    </xf>
    <xf numFmtId="3" fontId="1" fillId="0" borderId="0" xfId="0" applyNumberFormat="1" applyFont="1" applyAlignment="1">
      <alignment horizontal="right"/>
    </xf>
    <xf numFmtId="165" fontId="0" fillId="0" borderId="0" xfId="42" applyNumberFormat="1" applyFont="1" applyAlignment="1">
      <alignment/>
    </xf>
    <xf numFmtId="165" fontId="1" fillId="0" borderId="0" xfId="42" applyNumberFormat="1" applyFont="1" applyAlignment="1">
      <alignment/>
    </xf>
    <xf numFmtId="3" fontId="0" fillId="0" borderId="0" xfId="0" applyNumberFormat="1" applyFont="1" applyFill="1" applyAlignment="1">
      <alignment/>
    </xf>
    <xf numFmtId="3" fontId="0" fillId="0" borderId="0" xfId="0" applyNumberFormat="1" applyFont="1" applyAlignment="1">
      <alignment/>
    </xf>
    <xf numFmtId="3" fontId="1" fillId="0" borderId="0" xfId="0" applyNumberFormat="1" applyFont="1" applyAlignment="1">
      <alignment/>
    </xf>
    <xf numFmtId="0" fontId="1" fillId="0" borderId="0" xfId="0" applyFont="1" applyBorder="1" applyAlignment="1">
      <alignment/>
    </xf>
    <xf numFmtId="0" fontId="1" fillId="0" borderId="11" xfId="57" applyFont="1" applyBorder="1" applyAlignment="1">
      <alignment horizontal="right" vertical="center" wrapText="1"/>
      <protection/>
    </xf>
    <xf numFmtId="0" fontId="1" fillId="0" borderId="11" xfId="0" applyFont="1" applyBorder="1" applyAlignment="1">
      <alignment horizontal="center" vertical="center" wrapText="1"/>
    </xf>
    <xf numFmtId="0" fontId="0" fillId="0" borderId="10" xfId="0" applyBorder="1" applyAlignment="1">
      <alignment vertical="center" wrapText="1"/>
    </xf>
    <xf numFmtId="0" fontId="0" fillId="0" borderId="0" xfId="0" applyFont="1" applyFill="1" applyBorder="1" applyAlignment="1">
      <alignment horizontal="right"/>
    </xf>
    <xf numFmtId="3" fontId="0" fillId="0" borderId="0" xfId="42" applyNumberFormat="1" applyFont="1" applyAlignment="1">
      <alignment/>
    </xf>
    <xf numFmtId="0" fontId="4" fillId="0" borderId="0" xfId="0" applyFont="1" applyAlignment="1" quotePrefix="1">
      <alignment horizontal="right"/>
    </xf>
    <xf numFmtId="0" fontId="4" fillId="0" borderId="0" xfId="0" applyFont="1" applyAlignment="1">
      <alignment horizontal="right"/>
    </xf>
    <xf numFmtId="3" fontId="0" fillId="0" borderId="0" xfId="42" applyNumberFormat="1" applyFont="1" applyBorder="1" applyAlignment="1">
      <alignment/>
    </xf>
    <xf numFmtId="0" fontId="4" fillId="0" borderId="0" xfId="0" applyFont="1" applyAlignment="1" quotePrefix="1">
      <alignment horizontal="right"/>
    </xf>
    <xf numFmtId="0" fontId="4" fillId="0" borderId="0" xfId="0" applyFont="1" applyAlignment="1">
      <alignment horizontal="right"/>
    </xf>
    <xf numFmtId="3" fontId="0" fillId="0" borderId="0" xfId="42" applyNumberFormat="1" applyFont="1" applyBorder="1" applyAlignment="1">
      <alignment/>
    </xf>
    <xf numFmtId="3" fontId="0" fillId="0" borderId="0" xfId="42" applyNumberFormat="1" applyFont="1" applyFill="1" applyBorder="1" applyAlignment="1">
      <alignment/>
    </xf>
    <xf numFmtId="3" fontId="0" fillId="0" borderId="0" xfId="42" applyNumberFormat="1" applyFont="1" applyFill="1" applyBorder="1" applyAlignment="1">
      <alignment/>
    </xf>
    <xf numFmtId="0" fontId="4" fillId="0" borderId="0" xfId="0" applyFont="1" applyAlignment="1">
      <alignment wrapText="1"/>
    </xf>
    <xf numFmtId="0" fontId="0" fillId="0" borderId="0" xfId="0" applyFont="1" applyAlignment="1">
      <alignment horizontal="left"/>
    </xf>
    <xf numFmtId="0" fontId="0" fillId="0" borderId="0" xfId="0" applyFont="1" applyAlignment="1">
      <alignment/>
    </xf>
    <xf numFmtId="3" fontId="1" fillId="0" borderId="0" xfId="0" applyNumberFormat="1" applyFont="1" applyAlignment="1">
      <alignment horizontal="right"/>
    </xf>
    <xf numFmtId="3" fontId="9" fillId="0" borderId="0" xfId="0" applyNumberFormat="1" applyFont="1" applyAlignment="1">
      <alignment/>
    </xf>
    <xf numFmtId="3" fontId="1" fillId="0" borderId="0" xfId="0" applyNumberFormat="1" applyFont="1" applyAlignment="1">
      <alignment/>
    </xf>
    <xf numFmtId="3" fontId="0" fillId="0" borderId="0" xfId="0" applyNumberFormat="1" applyFont="1" applyAlignment="1" quotePrefix="1">
      <alignment horizontal="right"/>
    </xf>
    <xf numFmtId="0" fontId="0" fillId="0" borderId="0" xfId="0" applyAlignment="1">
      <alignment wrapText="1"/>
    </xf>
    <xf numFmtId="0" fontId="0" fillId="0" borderId="0" xfId="0" applyFont="1" applyFill="1" applyAlignment="1">
      <alignment/>
    </xf>
    <xf numFmtId="0" fontId="1" fillId="0" borderId="0" xfId="0" applyFont="1" applyAlignment="1">
      <alignment horizontal="right"/>
    </xf>
    <xf numFmtId="0" fontId="14" fillId="0" borderId="0" xfId="0" applyFont="1" applyFill="1" applyAlignment="1">
      <alignment horizontal="right"/>
    </xf>
    <xf numFmtId="0" fontId="1" fillId="0" borderId="0" xfId="0" applyFont="1" applyFill="1" applyAlignment="1">
      <alignment horizontal="right"/>
    </xf>
    <xf numFmtId="0" fontId="1" fillId="0" borderId="12" xfId="0" applyFont="1" applyBorder="1" applyAlignment="1">
      <alignment horizontal="right"/>
    </xf>
    <xf numFmtId="0" fontId="14" fillId="0" borderId="12" xfId="0" applyFont="1" applyFill="1" applyBorder="1" applyAlignment="1">
      <alignment vertical="center"/>
    </xf>
    <xf numFmtId="0" fontId="14" fillId="0" borderId="12" xfId="0" applyFont="1" applyFill="1" applyBorder="1" applyAlignment="1">
      <alignment horizontal="right" vertical="center" wrapText="1"/>
    </xf>
    <xf numFmtId="0" fontId="1" fillId="0" borderId="12" xfId="0" applyFont="1" applyFill="1" applyBorder="1" applyAlignment="1">
      <alignment vertical="center"/>
    </xf>
    <xf numFmtId="0" fontId="1" fillId="0" borderId="12" xfId="0" applyFont="1" applyFill="1" applyBorder="1" applyAlignment="1">
      <alignment horizontal="right" vertical="center" wrapText="1"/>
    </xf>
    <xf numFmtId="0" fontId="1" fillId="0" borderId="11" xfId="0" applyFont="1" applyFill="1" applyBorder="1" applyAlignment="1">
      <alignment horizontal="center"/>
    </xf>
    <xf numFmtId="0" fontId="1" fillId="0" borderId="11" xfId="0" applyFont="1" applyFill="1" applyBorder="1" applyAlignment="1">
      <alignment/>
    </xf>
    <xf numFmtId="0" fontId="0" fillId="0" borderId="10" xfId="0" applyFont="1" applyBorder="1" applyAlignment="1">
      <alignment horizontal="right" vertical="center"/>
    </xf>
    <xf numFmtId="0" fontId="0" fillId="0" borderId="10" xfId="0" applyFont="1" applyFill="1" applyBorder="1" applyAlignment="1">
      <alignment horizontal="right" vertical="center"/>
    </xf>
    <xf numFmtId="0" fontId="0" fillId="0" borderId="10" xfId="0" applyFont="1" applyFill="1" applyBorder="1" applyAlignment="1">
      <alignment horizontal="right" vertical="center" wrapText="1"/>
    </xf>
    <xf numFmtId="0" fontId="0" fillId="0" borderId="10" xfId="0" applyFont="1" applyFill="1" applyBorder="1" applyAlignment="1">
      <alignment horizontal="center" vertical="center"/>
    </xf>
    <xf numFmtId="9" fontId="3" fillId="0" borderId="0" xfId="60" applyNumberFormat="1" applyFont="1" applyBorder="1" applyAlignment="1">
      <alignment/>
    </xf>
    <xf numFmtId="9" fontId="0" fillId="0" borderId="0" xfId="0" applyNumberFormat="1" applyFont="1" applyAlignment="1">
      <alignment/>
    </xf>
    <xf numFmtId="0" fontId="9" fillId="0" borderId="0" xfId="0" applyFont="1" applyFill="1" applyAlignment="1">
      <alignment/>
    </xf>
    <xf numFmtId="0" fontId="0" fillId="0" borderId="0" xfId="0" applyAlignment="1">
      <alignment horizontal="center"/>
    </xf>
    <xf numFmtId="2" fontId="0" fillId="0" borderId="0" xfId="0" applyNumberFormat="1" applyAlignment="1">
      <alignment horizontal="center"/>
    </xf>
    <xf numFmtId="0" fontId="1" fillId="0" borderId="0" xfId="0" applyFont="1" applyAlignment="1">
      <alignment horizontal="left"/>
    </xf>
    <xf numFmtId="0" fontId="0" fillId="0" borderId="0" xfId="0" applyFill="1" applyAlignment="1">
      <alignment horizontal="left"/>
    </xf>
    <xf numFmtId="0" fontId="0" fillId="0" borderId="0" xfId="0" applyFill="1" applyAlignment="1">
      <alignment horizontal="left" indent="2"/>
    </xf>
    <xf numFmtId="0" fontId="0" fillId="0" borderId="0" xfId="0" applyFill="1" applyAlignment="1">
      <alignment/>
    </xf>
    <xf numFmtId="3" fontId="0" fillId="0" borderId="0" xfId="0" applyNumberFormat="1" applyFill="1" applyAlignment="1">
      <alignment/>
    </xf>
    <xf numFmtId="0" fontId="1" fillId="0" borderId="0" xfId="0" applyFont="1" applyFill="1" applyAlignment="1">
      <alignment/>
    </xf>
    <xf numFmtId="9" fontId="0" fillId="0" borderId="0" xfId="60" applyFont="1" applyFill="1" applyAlignment="1">
      <alignment/>
    </xf>
    <xf numFmtId="0" fontId="0" fillId="0" borderId="0" xfId="0" applyFill="1" applyAlignment="1">
      <alignment vertical="center"/>
    </xf>
    <xf numFmtId="0" fontId="9" fillId="0" borderId="0" xfId="0" applyFont="1" applyFill="1" applyAlignment="1">
      <alignment/>
    </xf>
    <xf numFmtId="0" fontId="11"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3" fontId="11" fillId="0" borderId="0" xfId="0" applyNumberFormat="1" applyFont="1" applyFill="1" applyAlignment="1">
      <alignment/>
    </xf>
    <xf numFmtId="0" fontId="12" fillId="0" borderId="0" xfId="0" applyFont="1" applyFill="1" applyAlignment="1">
      <alignment/>
    </xf>
    <xf numFmtId="3" fontId="0" fillId="0" borderId="0" xfId="0" applyNumberFormat="1" applyFont="1" applyFill="1" applyAlignment="1" quotePrefix="1">
      <alignment horizontal="center"/>
    </xf>
    <xf numFmtId="3" fontId="0" fillId="0" borderId="0" xfId="0" applyNumberFormat="1" applyFont="1" applyFill="1" applyAlignment="1">
      <alignment/>
    </xf>
    <xf numFmtId="0" fontId="13" fillId="0" borderId="0" xfId="0" applyFont="1" applyFill="1" applyAlignment="1">
      <alignment/>
    </xf>
    <xf numFmtId="9" fontId="0" fillId="0" borderId="0" xfId="0" applyNumberFormat="1" applyFill="1" applyAlignment="1">
      <alignment/>
    </xf>
    <xf numFmtId="0" fontId="22" fillId="0" borderId="0" xfId="0" applyFont="1" applyAlignment="1">
      <alignment/>
    </xf>
    <xf numFmtId="3" fontId="0" fillId="33" borderId="0" xfId="0" applyNumberFormat="1" applyFill="1" applyAlignment="1">
      <alignment/>
    </xf>
    <xf numFmtId="0" fontId="1" fillId="0" borderId="12" xfId="0" applyFont="1" applyFill="1" applyBorder="1" applyAlignment="1">
      <alignment horizontal="right"/>
    </xf>
    <xf numFmtId="9" fontId="0" fillId="0" borderId="0" xfId="0" applyNumberFormat="1" applyAlignment="1">
      <alignment/>
    </xf>
    <xf numFmtId="0" fontId="1" fillId="0" borderId="10" xfId="0" applyFont="1" applyBorder="1" applyAlignment="1">
      <alignment horizontal="right" vertical="center" wrapText="1"/>
    </xf>
    <xf numFmtId="0" fontId="23" fillId="0" borderId="0" xfId="0" applyFont="1" applyAlignment="1">
      <alignment/>
    </xf>
    <xf numFmtId="0" fontId="0" fillId="0" borderId="0" xfId="0" applyFont="1" applyAlignment="1">
      <alignment wrapText="1"/>
    </xf>
    <xf numFmtId="0" fontId="0" fillId="0" borderId="0" xfId="0" applyAlignment="1">
      <alignment wrapText="1"/>
    </xf>
    <xf numFmtId="0" fontId="4" fillId="0" borderId="0" xfId="0" applyFont="1" applyAlignment="1">
      <alignment wrapText="1"/>
    </xf>
    <xf numFmtId="0" fontId="1" fillId="0" borderId="12" xfId="0" applyFont="1" applyBorder="1" applyAlignment="1">
      <alignment horizontal="center" vertical="center"/>
    </xf>
    <xf numFmtId="0" fontId="1" fillId="0" borderId="11" xfId="0" applyFont="1" applyBorder="1" applyAlignment="1">
      <alignment vertical="center"/>
    </xf>
    <xf numFmtId="0" fontId="1" fillId="0" borderId="10" xfId="0" applyFont="1" applyBorder="1" applyAlignment="1">
      <alignment vertical="center"/>
    </xf>
    <xf numFmtId="0" fontId="4" fillId="0" borderId="0" xfId="0" applyFont="1" applyFill="1" applyAlignment="1">
      <alignment wrapText="1"/>
    </xf>
    <xf numFmtId="0" fontId="0" fillId="0" borderId="11" xfId="0" applyBorder="1" applyAlignment="1">
      <alignment vertical="center"/>
    </xf>
    <xf numFmtId="0" fontId="0" fillId="0" borderId="10" xfId="0" applyBorder="1" applyAlignment="1">
      <alignment vertical="center"/>
    </xf>
    <xf numFmtId="0" fontId="1" fillId="0" borderId="12" xfId="0" applyFont="1" applyBorder="1" applyAlignment="1">
      <alignment horizontal="center"/>
    </xf>
    <xf numFmtId="0" fontId="0" fillId="0" borderId="12" xfId="0" applyBorder="1" applyAlignment="1">
      <alignment horizontal="center" vertical="center"/>
    </xf>
    <xf numFmtId="0" fontId="1" fillId="0" borderId="11" xfId="0" applyFont="1" applyBorder="1" applyAlignment="1">
      <alignment horizontal="right" vertical="center" wrapText="1"/>
    </xf>
    <xf numFmtId="0" fontId="1" fillId="0" borderId="0" xfId="0" applyFont="1" applyAlignment="1">
      <alignment vertical="center"/>
    </xf>
    <xf numFmtId="0" fontId="4" fillId="0" borderId="0" xfId="0" applyFont="1" applyAlignment="1">
      <alignment horizontal="left" vertical="top" wrapText="1"/>
    </xf>
    <xf numFmtId="0" fontId="4" fillId="0" borderId="0" xfId="0" applyNumberFormat="1" applyFont="1" applyAlignment="1">
      <alignment wrapText="1"/>
    </xf>
    <xf numFmtId="0" fontId="0" fillId="0" borderId="0" xfId="0" applyFont="1" applyFill="1" applyAlignment="1">
      <alignment wrapText="1"/>
    </xf>
    <xf numFmtId="0" fontId="4" fillId="0" borderId="0" xfId="0" applyFont="1" applyAlignment="1">
      <alignment wrapText="1"/>
    </xf>
    <xf numFmtId="0" fontId="0" fillId="0" borderId="11" xfId="0" applyFill="1" applyBorder="1" applyAlignment="1">
      <alignment vertical="center"/>
    </xf>
    <xf numFmtId="0" fontId="0" fillId="0" borderId="10" xfId="0" applyFill="1" applyBorder="1" applyAlignment="1">
      <alignment vertical="center"/>
    </xf>
    <xf numFmtId="0" fontId="1" fillId="0" borderId="12" xfId="0" applyFont="1" applyFill="1" applyBorder="1" applyAlignment="1">
      <alignment horizontal="center"/>
    </xf>
    <xf numFmtId="0" fontId="4" fillId="0" borderId="0" xfId="0" applyFont="1" applyFill="1" applyAlignment="1">
      <alignment wrapText="1"/>
    </xf>
    <xf numFmtId="0" fontId="1" fillId="0" borderId="11" xfId="0" applyFont="1" applyFill="1" applyBorder="1" applyAlignment="1">
      <alignment vertical="center"/>
    </xf>
    <xf numFmtId="0" fontId="1" fillId="0" borderId="10" xfId="0" applyFont="1" applyFill="1" applyBorder="1" applyAlignment="1">
      <alignment vertical="center"/>
    </xf>
    <xf numFmtId="0" fontId="1" fillId="0" borderId="12" xfId="0" applyFont="1" applyFill="1" applyBorder="1" applyAlignment="1">
      <alignment horizontal="center" vertical="center"/>
    </xf>
    <xf numFmtId="0" fontId="0" fillId="0" borderId="0" xfId="0" applyFill="1" applyBorder="1" applyAlignment="1">
      <alignment vertical="center"/>
    </xf>
    <xf numFmtId="0" fontId="1" fillId="0" borderId="0" xfId="57" applyFont="1" applyBorder="1" applyAlignment="1">
      <alignment horizontal="right" vertical="center" wrapText="1"/>
      <protection/>
    </xf>
    <xf numFmtId="0" fontId="0" fillId="0" borderId="0" xfId="0" applyBorder="1" applyAlignment="1">
      <alignment vertical="center" wrapText="1"/>
    </xf>
    <xf numFmtId="0" fontId="0" fillId="0" borderId="0" xfId="0" applyBorder="1" applyAlignment="1">
      <alignment wrapText="1"/>
    </xf>
    <xf numFmtId="0" fontId="1" fillId="0" borderId="11" xfId="57" applyFont="1" applyBorder="1" applyAlignment="1">
      <alignment horizontal="right" vertical="center" wrapText="1"/>
      <protection/>
    </xf>
    <xf numFmtId="0" fontId="0" fillId="0" borderId="10" xfId="0" applyBorder="1" applyAlignment="1">
      <alignment wrapText="1"/>
    </xf>
    <xf numFmtId="0" fontId="1" fillId="0" borderId="12" xfId="0" applyFont="1" applyFill="1" applyBorder="1" applyAlignment="1">
      <alignment horizontal="center" vertical="center" wrapText="1"/>
    </xf>
    <xf numFmtId="0" fontId="0" fillId="0" borderId="10" xfId="0" applyBorder="1" applyAlignment="1">
      <alignment vertical="center" wrapText="1"/>
    </xf>
    <xf numFmtId="0" fontId="1" fillId="0" borderId="12" xfId="0" applyFont="1" applyBorder="1" applyAlignment="1">
      <alignment horizontal="center" vertical="center" wrapText="1"/>
    </xf>
    <xf numFmtId="0" fontId="0"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les - Family for updating"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Q\102PF\Shared\Group_LCDSHD2_IMD\IMD\Statistics%20Branch\Judicial%20Statistics%20publication\2011%20report\Chapter%202\externals\Table%20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1"/>
      <sheetName val="2.12"/>
      <sheetName val="Sheet3"/>
    </sheetNames>
    <sheetDataSet>
      <sheetData sheetId="0">
        <row r="9">
          <cell r="D9">
            <v>10787</v>
          </cell>
        </row>
        <row r="10">
          <cell r="D10">
            <v>196320</v>
          </cell>
        </row>
        <row r="13">
          <cell r="D13">
            <v>837</v>
          </cell>
        </row>
        <row r="14">
          <cell r="D14">
            <v>14716</v>
          </cell>
        </row>
        <row r="17">
          <cell r="D17">
            <v>3200</v>
          </cell>
        </row>
        <row r="18">
          <cell r="D18">
            <v>35492</v>
          </cell>
        </row>
        <row r="20">
          <cell r="D20">
            <v>261352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9"/>
  <sheetViews>
    <sheetView tabSelected="1" zoomScalePageLayoutView="0" workbookViewId="0" topLeftCell="A1">
      <selection activeCell="A1" sqref="A1"/>
    </sheetView>
  </sheetViews>
  <sheetFormatPr defaultColWidth="9.140625" defaultRowHeight="12.75"/>
  <cols>
    <col min="1" max="1" width="20.00390625" style="0" customWidth="1"/>
    <col min="2" max="2" width="13.7109375" style="0" customWidth="1"/>
    <col min="7" max="7" width="55.421875" style="0" customWidth="1"/>
  </cols>
  <sheetData>
    <row r="1" spans="1:7" ht="12.75">
      <c r="A1" s="198" t="s">
        <v>172</v>
      </c>
      <c r="G1" s="137"/>
    </row>
    <row r="2" ht="12.75">
      <c r="A2" s="196"/>
    </row>
    <row r="3" spans="1:2" ht="12.75">
      <c r="A3" s="138" t="s">
        <v>99</v>
      </c>
      <c r="B3" s="1" t="s">
        <v>100</v>
      </c>
    </row>
    <row r="4" spans="1:2" ht="12.75">
      <c r="A4" s="196">
        <v>2.1</v>
      </c>
      <c r="B4" s="1" t="s">
        <v>118</v>
      </c>
    </row>
    <row r="5" spans="1:9" ht="12.75" customHeight="1">
      <c r="A5" s="196"/>
      <c r="B5" s="222" t="s">
        <v>173</v>
      </c>
      <c r="C5" s="223"/>
      <c r="D5" s="223"/>
      <c r="E5" s="223"/>
      <c r="F5" s="223"/>
      <c r="G5" s="223"/>
      <c r="H5" s="223"/>
      <c r="I5" s="223"/>
    </row>
    <row r="6" spans="1:2" ht="12.75">
      <c r="A6" s="196">
        <v>2.2</v>
      </c>
      <c r="B6" s="1" t="s">
        <v>118</v>
      </c>
    </row>
    <row r="7" spans="1:9" ht="12.75">
      <c r="A7" s="196"/>
      <c r="B7" s="222" t="s">
        <v>174</v>
      </c>
      <c r="C7" s="223"/>
      <c r="D7" s="223"/>
      <c r="E7" s="223"/>
      <c r="F7" s="223"/>
      <c r="G7" s="223"/>
      <c r="H7" s="223"/>
      <c r="I7" s="223"/>
    </row>
    <row r="8" spans="1:2" ht="12.75">
      <c r="A8" s="196">
        <v>2.3</v>
      </c>
      <c r="B8" s="1" t="s">
        <v>118</v>
      </c>
    </row>
    <row r="9" spans="1:2" ht="12.75">
      <c r="A9" s="196"/>
      <c r="B9" s="21" t="s">
        <v>175</v>
      </c>
    </row>
    <row r="10" spans="1:2" ht="12.75">
      <c r="A10" s="196">
        <v>2.4</v>
      </c>
      <c r="B10" s="1" t="s">
        <v>118</v>
      </c>
    </row>
    <row r="11" spans="1:2" ht="12.75">
      <c r="A11" s="196"/>
      <c r="B11" s="21" t="s">
        <v>176</v>
      </c>
    </row>
    <row r="12" spans="1:2" ht="12.75">
      <c r="A12" s="196">
        <v>2.5</v>
      </c>
      <c r="B12" s="1" t="s">
        <v>118</v>
      </c>
    </row>
    <row r="13" spans="1:2" ht="12.75">
      <c r="A13" s="196"/>
      <c r="B13" t="s">
        <v>177</v>
      </c>
    </row>
    <row r="14" spans="1:2" ht="12.75">
      <c r="A14" s="196">
        <v>2.6</v>
      </c>
      <c r="B14" s="111" t="s">
        <v>118</v>
      </c>
    </row>
    <row r="15" spans="1:2" ht="12.75">
      <c r="A15" s="196"/>
      <c r="B15" s="112" t="s">
        <v>178</v>
      </c>
    </row>
    <row r="16" spans="1:5" ht="12.75">
      <c r="A16" s="196">
        <v>2.7</v>
      </c>
      <c r="B16" s="88" t="s">
        <v>118</v>
      </c>
      <c r="C16" s="67"/>
      <c r="D16" s="67"/>
      <c r="E16" s="67"/>
    </row>
    <row r="17" spans="1:5" ht="12.75">
      <c r="A17" s="196"/>
      <c r="B17" s="178" t="s">
        <v>179</v>
      </c>
      <c r="C17" s="87"/>
      <c r="D17" s="87"/>
      <c r="E17" s="87"/>
    </row>
    <row r="18" spans="1:2" ht="12.75">
      <c r="A18" s="196">
        <v>2.8</v>
      </c>
      <c r="B18" s="88" t="s">
        <v>118</v>
      </c>
    </row>
    <row r="19" spans="1:2" ht="12.75">
      <c r="A19" s="196"/>
      <c r="B19" s="89" t="s">
        <v>180</v>
      </c>
    </row>
    <row r="20" spans="1:2" ht="12.75">
      <c r="A20" s="196">
        <v>2.9</v>
      </c>
      <c r="B20" s="88" t="s">
        <v>118</v>
      </c>
    </row>
    <row r="21" spans="1:2" ht="12.75">
      <c r="A21" s="196"/>
      <c r="B21" s="89" t="s">
        <v>181</v>
      </c>
    </row>
    <row r="22" spans="1:2" ht="12.75">
      <c r="A22" s="197">
        <v>2.1</v>
      </c>
      <c r="B22" s="88" t="s">
        <v>118</v>
      </c>
    </row>
    <row r="23" spans="1:2" ht="12.75">
      <c r="A23" s="196"/>
      <c r="B23" s="89" t="s">
        <v>182</v>
      </c>
    </row>
    <row r="24" spans="1:6" ht="12.75">
      <c r="A24" s="196">
        <v>2.11</v>
      </c>
      <c r="B24" s="1" t="s">
        <v>77</v>
      </c>
      <c r="C24" s="21"/>
      <c r="D24" s="21"/>
      <c r="E24" s="21"/>
      <c r="F24" s="21"/>
    </row>
    <row r="25" spans="1:6" ht="12.75">
      <c r="A25" s="196"/>
      <c r="B25" s="171" t="s">
        <v>183</v>
      </c>
      <c r="C25" s="172"/>
      <c r="D25" s="172"/>
      <c r="E25" s="172"/>
      <c r="F25" s="172"/>
    </row>
    <row r="26" spans="1:7" ht="12.75">
      <c r="A26" s="196">
        <v>2.12</v>
      </c>
      <c r="B26" s="1" t="s">
        <v>77</v>
      </c>
      <c r="G26" s="21"/>
    </row>
    <row r="27" spans="1:7" ht="12.75">
      <c r="A27" s="196"/>
      <c r="B27" s="222" t="s">
        <v>184</v>
      </c>
      <c r="C27" s="223"/>
      <c r="D27" s="223"/>
      <c r="E27" s="223"/>
      <c r="F27" s="223"/>
      <c r="G27" s="223"/>
    </row>
    <row r="31" spans="1:7" ht="12.75">
      <c r="A31" s="138"/>
      <c r="B31" s="1"/>
      <c r="G31" s="137"/>
    </row>
    <row r="32" spans="1:2" ht="15.75">
      <c r="A32" s="196"/>
      <c r="B32" s="216"/>
    </row>
    <row r="33" spans="1:2" ht="15.75">
      <c r="A33" s="196"/>
      <c r="B33" s="216"/>
    </row>
    <row r="34" spans="1:2" ht="15.75">
      <c r="A34" s="196"/>
      <c r="B34" s="216"/>
    </row>
    <row r="35" spans="1:2" ht="15.75">
      <c r="A35" s="196"/>
      <c r="B35" s="216"/>
    </row>
    <row r="36" spans="1:2" ht="15.75">
      <c r="A36" s="196"/>
      <c r="B36" s="216"/>
    </row>
    <row r="39" ht="12.75">
      <c r="B39" s="1"/>
    </row>
  </sheetData>
  <sheetProtection/>
  <mergeCells count="3">
    <mergeCell ref="B27:G27"/>
    <mergeCell ref="B5:I5"/>
    <mergeCell ref="B7:I7"/>
  </mergeCells>
  <printOptions/>
  <pageMargins left="0.75" right="0.75" top="1" bottom="1" header="0.5" footer="0.5"/>
  <pageSetup fitToHeight="1" fitToWidth="1" horizontalDpi="600" verticalDpi="600" orientation="landscape" paperSize="9" scale="91" r:id="rId1"/>
</worksheet>
</file>

<file path=xl/worksheets/sheet10.xml><?xml version="1.0" encoding="utf-8"?>
<worksheet xmlns="http://schemas.openxmlformats.org/spreadsheetml/2006/main" xmlns:r="http://schemas.openxmlformats.org/officeDocument/2006/relationships">
  <sheetPr>
    <pageSetUpPr fitToPage="1"/>
  </sheetPr>
  <dimension ref="A1:O19"/>
  <sheetViews>
    <sheetView zoomScalePageLayoutView="0" workbookViewId="0" topLeftCell="A1">
      <selection activeCell="A1" sqref="A1"/>
    </sheetView>
  </sheetViews>
  <sheetFormatPr defaultColWidth="9.140625" defaultRowHeight="12.75"/>
  <cols>
    <col min="2" max="10" width="12.7109375" style="0" customWidth="1"/>
  </cols>
  <sheetData>
    <row r="1" spans="1:15" ht="12.75">
      <c r="A1" s="88" t="s">
        <v>109</v>
      </c>
      <c r="B1" s="67"/>
      <c r="C1" s="67"/>
      <c r="D1" s="67"/>
      <c r="E1" s="67"/>
      <c r="F1" s="67"/>
      <c r="G1" s="67"/>
      <c r="H1" s="67"/>
      <c r="I1" s="67"/>
      <c r="J1" s="67"/>
      <c r="K1" s="67"/>
      <c r="L1" s="67"/>
      <c r="M1" s="67"/>
      <c r="N1" s="67"/>
      <c r="O1" s="67"/>
    </row>
    <row r="2" spans="1:15" ht="12.75">
      <c r="A2" s="1" t="s">
        <v>118</v>
      </c>
      <c r="B2" s="67"/>
      <c r="C2" s="67"/>
      <c r="D2" s="67"/>
      <c r="E2" s="67"/>
      <c r="F2" s="67"/>
      <c r="G2" s="67"/>
      <c r="H2" s="67"/>
      <c r="I2" s="67"/>
      <c r="J2" s="67"/>
      <c r="K2" s="67"/>
      <c r="L2" s="67"/>
      <c r="M2" s="67"/>
      <c r="N2" s="67"/>
      <c r="O2" s="67"/>
    </row>
    <row r="3" spans="1:15" ht="14.25">
      <c r="A3" s="89" t="s">
        <v>200</v>
      </c>
      <c r="B3" s="67"/>
      <c r="C3" s="67"/>
      <c r="D3" s="67"/>
      <c r="E3" s="67"/>
      <c r="F3" s="67"/>
      <c r="G3" s="67"/>
      <c r="H3" s="67"/>
      <c r="I3" s="67"/>
      <c r="J3" s="67"/>
      <c r="K3" s="67"/>
      <c r="L3" s="67"/>
      <c r="M3" s="67"/>
      <c r="N3" s="67"/>
      <c r="O3" s="67"/>
    </row>
    <row r="4" spans="1:15" ht="12.75">
      <c r="A4" s="67"/>
      <c r="B4" s="67"/>
      <c r="C4" s="67"/>
      <c r="D4" s="67"/>
      <c r="E4" s="67"/>
      <c r="F4" s="67"/>
      <c r="G4" s="67"/>
      <c r="H4" s="67"/>
      <c r="J4" s="90"/>
      <c r="K4" s="67"/>
      <c r="L4" s="67"/>
      <c r="M4" s="67"/>
      <c r="N4" s="67"/>
      <c r="O4" s="67"/>
    </row>
    <row r="5" spans="1:15" ht="14.25">
      <c r="A5" s="243" t="s">
        <v>0</v>
      </c>
      <c r="B5" s="245" t="s">
        <v>154</v>
      </c>
      <c r="C5" s="245"/>
      <c r="D5" s="245"/>
      <c r="E5" s="245" t="s">
        <v>59</v>
      </c>
      <c r="F5" s="245"/>
      <c r="G5" s="245"/>
      <c r="H5" s="245" t="s">
        <v>92</v>
      </c>
      <c r="I5" s="245"/>
      <c r="J5" s="245"/>
      <c r="K5" s="67"/>
      <c r="L5" s="67"/>
      <c r="M5" s="67"/>
      <c r="N5" s="67"/>
      <c r="O5" s="67"/>
    </row>
    <row r="6" spans="1:15" ht="51">
      <c r="A6" s="244"/>
      <c r="B6" s="92" t="s">
        <v>60</v>
      </c>
      <c r="C6" s="92" t="s">
        <v>65</v>
      </c>
      <c r="D6" s="93" t="s">
        <v>2</v>
      </c>
      <c r="E6" s="92" t="s">
        <v>60</v>
      </c>
      <c r="F6" s="92" t="s">
        <v>65</v>
      </c>
      <c r="G6" s="93" t="s">
        <v>2</v>
      </c>
      <c r="H6" s="92" t="s">
        <v>60</v>
      </c>
      <c r="I6" s="92" t="s">
        <v>65</v>
      </c>
      <c r="J6" s="93" t="s">
        <v>2</v>
      </c>
      <c r="K6" s="67"/>
      <c r="L6" s="67"/>
      <c r="M6" s="67"/>
      <c r="N6" s="67"/>
      <c r="O6" s="67"/>
    </row>
    <row r="7" spans="1:15" ht="12.75">
      <c r="A7" s="94"/>
      <c r="B7" s="95"/>
      <c r="C7" s="95"/>
      <c r="D7" s="96"/>
      <c r="E7" s="95"/>
      <c r="F7" s="95"/>
      <c r="G7" s="96"/>
      <c r="H7" s="95"/>
      <c r="I7" s="95"/>
      <c r="J7" s="96"/>
      <c r="K7" s="67"/>
      <c r="L7" s="67"/>
      <c r="M7" s="67"/>
      <c r="N7" s="67"/>
      <c r="O7" s="67"/>
    </row>
    <row r="8" spans="1:15" ht="16.5" customHeight="1">
      <c r="A8" s="98" t="s">
        <v>91</v>
      </c>
      <c r="B8" s="3">
        <v>13352</v>
      </c>
      <c r="C8" s="3">
        <v>6468</v>
      </c>
      <c r="D8" s="32">
        <v>19820</v>
      </c>
      <c r="E8" s="3">
        <v>5647</v>
      </c>
      <c r="F8" s="3">
        <v>1298</v>
      </c>
      <c r="G8" s="32">
        <v>6945</v>
      </c>
      <c r="H8" s="3">
        <v>18999</v>
      </c>
      <c r="I8" s="3">
        <v>7766</v>
      </c>
      <c r="J8" s="32">
        <v>26765</v>
      </c>
      <c r="K8" s="67"/>
      <c r="L8" s="79"/>
      <c r="M8" s="79"/>
      <c r="N8" s="79"/>
      <c r="O8" s="67"/>
    </row>
    <row r="9" spans="1:15" ht="16.5" customHeight="1">
      <c r="A9" s="98">
        <v>2008</v>
      </c>
      <c r="B9" s="73" t="s">
        <v>61</v>
      </c>
      <c r="C9" s="73" t="s">
        <v>61</v>
      </c>
      <c r="D9" s="83">
        <v>19367</v>
      </c>
      <c r="E9" s="79">
        <v>3375</v>
      </c>
      <c r="F9" s="79">
        <v>1724</v>
      </c>
      <c r="G9" s="83">
        <v>5099</v>
      </c>
      <c r="H9" s="73" t="s">
        <v>61</v>
      </c>
      <c r="I9" s="73" t="s">
        <v>61</v>
      </c>
      <c r="J9" s="83">
        <v>24466</v>
      </c>
      <c r="K9" s="67"/>
      <c r="L9" s="79"/>
      <c r="M9" s="79"/>
      <c r="N9" s="79"/>
      <c r="O9" s="67"/>
    </row>
    <row r="10" spans="1:13" s="67" customFormat="1" ht="16.5" customHeight="1">
      <c r="A10" s="98">
        <v>2009</v>
      </c>
      <c r="B10" s="73" t="s">
        <v>61</v>
      </c>
      <c r="C10" s="73" t="s">
        <v>61</v>
      </c>
      <c r="D10" s="83">
        <v>20662</v>
      </c>
      <c r="E10" s="79">
        <v>2616</v>
      </c>
      <c r="F10" s="79">
        <v>1587</v>
      </c>
      <c r="G10" s="83">
        <v>4203</v>
      </c>
      <c r="H10" s="73" t="s">
        <v>61</v>
      </c>
      <c r="I10" s="73" t="s">
        <v>61</v>
      </c>
      <c r="J10" s="83">
        <v>24865</v>
      </c>
      <c r="L10" s="79"/>
      <c r="M10" s="79"/>
    </row>
    <row r="11" spans="1:15" ht="16.5" customHeight="1">
      <c r="A11" s="98">
        <v>2010</v>
      </c>
      <c r="B11" s="73" t="s">
        <v>61</v>
      </c>
      <c r="C11" s="73" t="s">
        <v>61</v>
      </c>
      <c r="D11" s="83">
        <v>20444</v>
      </c>
      <c r="E11" s="79">
        <v>2116</v>
      </c>
      <c r="F11" s="79">
        <v>1527</v>
      </c>
      <c r="G11" s="83">
        <v>3643</v>
      </c>
      <c r="H11" s="73" t="s">
        <v>61</v>
      </c>
      <c r="I11" s="73" t="s">
        <v>61</v>
      </c>
      <c r="J11" s="83">
        <v>24087</v>
      </c>
      <c r="K11" s="67"/>
      <c r="L11" s="79"/>
      <c r="M11" s="79"/>
      <c r="N11" s="67"/>
      <c r="O11" s="67"/>
    </row>
    <row r="12" spans="1:15" ht="16.5" customHeight="1">
      <c r="A12" s="98">
        <v>2011</v>
      </c>
      <c r="B12" s="73" t="s">
        <v>61</v>
      </c>
      <c r="C12" s="73" t="s">
        <v>61</v>
      </c>
      <c r="D12" s="83">
        <v>18163</v>
      </c>
      <c r="E12" s="79">
        <v>1536</v>
      </c>
      <c r="F12" s="79">
        <v>1508</v>
      </c>
      <c r="G12" s="83">
        <v>3044</v>
      </c>
      <c r="H12" s="73" t="s">
        <v>61</v>
      </c>
      <c r="I12" s="73" t="s">
        <v>61</v>
      </c>
      <c r="J12" s="83">
        <v>21207</v>
      </c>
      <c r="K12" s="67"/>
      <c r="L12" s="79"/>
      <c r="M12" s="79"/>
      <c r="N12" s="67"/>
      <c r="O12" s="67"/>
    </row>
    <row r="13" spans="1:15" ht="12.75">
      <c r="A13" s="99"/>
      <c r="B13" s="100"/>
      <c r="C13" s="100"/>
      <c r="D13" s="100"/>
      <c r="E13" s="100"/>
      <c r="F13" s="100"/>
      <c r="G13" s="100"/>
      <c r="H13" s="100"/>
      <c r="I13" s="100"/>
      <c r="J13" s="100"/>
      <c r="K13" s="67"/>
      <c r="L13" s="67"/>
      <c r="M13" s="67"/>
      <c r="N13" s="67"/>
      <c r="O13" s="67"/>
    </row>
    <row r="14" spans="1:10" ht="12.75">
      <c r="A14" s="101" t="s">
        <v>75</v>
      </c>
      <c r="B14" s="75"/>
      <c r="C14" s="75"/>
      <c r="D14" s="75"/>
      <c r="E14" s="75"/>
      <c r="F14" s="75"/>
      <c r="G14" s="75"/>
      <c r="H14" s="75"/>
      <c r="I14" s="75"/>
      <c r="J14" s="75"/>
    </row>
    <row r="15" spans="1:10" ht="12.75">
      <c r="A15" s="47" t="s">
        <v>134</v>
      </c>
      <c r="B15" s="75"/>
      <c r="C15" s="75"/>
      <c r="D15" s="75"/>
      <c r="E15" s="75"/>
      <c r="F15" s="75"/>
      <c r="G15" s="75"/>
      <c r="H15" s="75"/>
      <c r="I15" s="75"/>
      <c r="J15" s="134"/>
    </row>
    <row r="16" spans="1:10" ht="12.75">
      <c r="A16" s="85" t="s">
        <v>80</v>
      </c>
      <c r="B16" s="67"/>
      <c r="C16" s="67"/>
      <c r="D16" s="67"/>
      <c r="E16" s="67"/>
      <c r="F16" s="67"/>
      <c r="G16" s="67"/>
      <c r="H16" s="67"/>
      <c r="I16" s="67"/>
      <c r="J16" s="67"/>
    </row>
    <row r="17" spans="1:10" ht="12.75">
      <c r="A17" s="68" t="s">
        <v>116</v>
      </c>
      <c r="B17" s="67"/>
      <c r="C17" s="67"/>
      <c r="D17" s="67"/>
      <c r="E17" s="67"/>
      <c r="F17" s="67"/>
      <c r="G17" s="67"/>
      <c r="H17" s="67"/>
      <c r="I17" s="67"/>
      <c r="J17" s="67"/>
    </row>
    <row r="18" spans="1:10" ht="25.5" customHeight="1">
      <c r="A18" s="242" t="s">
        <v>117</v>
      </c>
      <c r="B18" s="223"/>
      <c r="C18" s="223"/>
      <c r="D18" s="223"/>
      <c r="E18" s="223"/>
      <c r="F18" s="223"/>
      <c r="G18" s="223"/>
      <c r="H18" s="223"/>
      <c r="I18" s="223"/>
      <c r="J18" s="223"/>
    </row>
    <row r="19" spans="2:4" ht="12.75">
      <c r="B19" s="67"/>
      <c r="C19" s="67"/>
      <c r="D19" s="67"/>
    </row>
  </sheetData>
  <sheetProtection/>
  <mergeCells count="5">
    <mergeCell ref="A18:J18"/>
    <mergeCell ref="A5:A6"/>
    <mergeCell ref="B5:D5"/>
    <mergeCell ref="E5:G5"/>
    <mergeCell ref="H5:J5"/>
  </mergeCells>
  <printOptions/>
  <pageMargins left="0.75" right="0.75" top="1" bottom="1"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U34"/>
  <sheetViews>
    <sheetView zoomScalePageLayoutView="0" workbookViewId="0" topLeftCell="A1">
      <selection activeCell="A1" sqref="A1"/>
    </sheetView>
  </sheetViews>
  <sheetFormatPr defaultColWidth="9.140625" defaultRowHeight="12.75"/>
  <cols>
    <col min="2" max="2" width="12.7109375" style="0" customWidth="1"/>
    <col min="3" max="3" width="0.85546875" style="0" customWidth="1"/>
    <col min="4" max="6" width="12.7109375" style="0" customWidth="1"/>
    <col min="7" max="7" width="0.85546875" style="0" customWidth="1"/>
    <col min="8" max="11" width="12.7109375" style="0" customWidth="1"/>
    <col min="12" max="12" width="0.85546875" style="0" customWidth="1"/>
    <col min="13" max="13" width="12.7109375" style="0" customWidth="1"/>
    <col min="14" max="14" width="0.85546875" style="0" customWidth="1"/>
    <col min="15" max="16" width="12.7109375" style="0" customWidth="1"/>
  </cols>
  <sheetData>
    <row r="1" spans="1:20" ht="12.75">
      <c r="A1" s="88" t="s">
        <v>110</v>
      </c>
      <c r="B1" s="67"/>
      <c r="C1" s="67"/>
      <c r="E1" s="67"/>
      <c r="H1" s="94"/>
      <c r="I1" s="94"/>
      <c r="J1" s="94"/>
      <c r="K1" s="94"/>
      <c r="L1" s="94"/>
      <c r="M1" s="67"/>
      <c r="N1" s="94"/>
      <c r="O1" s="94"/>
      <c r="P1" s="94"/>
      <c r="R1" s="67"/>
      <c r="S1" s="67"/>
      <c r="T1" s="67"/>
    </row>
    <row r="2" spans="1:20" ht="12.75">
      <c r="A2" s="88" t="s">
        <v>120</v>
      </c>
      <c r="B2" s="67"/>
      <c r="C2" s="67"/>
      <c r="E2" s="67"/>
      <c r="H2" s="94"/>
      <c r="I2" s="94"/>
      <c r="J2" s="94"/>
      <c r="K2" s="94"/>
      <c r="L2" s="94"/>
      <c r="M2" s="67"/>
      <c r="N2" s="94"/>
      <c r="O2" s="94"/>
      <c r="P2" s="94"/>
      <c r="R2" s="67"/>
      <c r="S2" s="67"/>
      <c r="T2" s="67"/>
    </row>
    <row r="3" spans="1:20" ht="12.75">
      <c r="A3" s="89" t="s">
        <v>182</v>
      </c>
      <c r="B3" s="67"/>
      <c r="C3" s="67"/>
      <c r="E3" s="67"/>
      <c r="H3" s="94"/>
      <c r="I3" s="94"/>
      <c r="J3" s="94"/>
      <c r="K3" s="94"/>
      <c r="L3" s="94"/>
      <c r="M3" s="67"/>
      <c r="N3" s="94"/>
      <c r="O3" s="94"/>
      <c r="P3" s="94"/>
      <c r="R3" s="67"/>
      <c r="S3" s="67"/>
      <c r="T3" s="67"/>
    </row>
    <row r="4" spans="1:20" ht="12.75">
      <c r="A4" s="88"/>
      <c r="B4" s="67"/>
      <c r="C4" s="67"/>
      <c r="E4" s="67"/>
      <c r="H4" s="94"/>
      <c r="I4" s="94"/>
      <c r="J4" s="94"/>
      <c r="K4" s="94"/>
      <c r="L4" s="94"/>
      <c r="M4" s="67"/>
      <c r="N4" s="94"/>
      <c r="O4" s="94"/>
      <c r="P4" s="94"/>
      <c r="R4" s="67"/>
      <c r="S4" s="67"/>
      <c r="T4" s="67"/>
    </row>
    <row r="5" spans="1:20" ht="18.75" customHeight="1">
      <c r="A5" s="243" t="s">
        <v>0</v>
      </c>
      <c r="B5" s="250" t="s">
        <v>121</v>
      </c>
      <c r="C5" s="157"/>
      <c r="D5" s="254" t="s">
        <v>163</v>
      </c>
      <c r="E5" s="254"/>
      <c r="F5" s="254"/>
      <c r="G5" s="158"/>
      <c r="H5" s="252" t="s">
        <v>164</v>
      </c>
      <c r="I5" s="252"/>
      <c r="J5" s="252"/>
      <c r="K5" s="252"/>
      <c r="L5" s="91"/>
      <c r="M5" s="250" t="s">
        <v>131</v>
      </c>
      <c r="N5" s="91"/>
      <c r="O5" s="252" t="s">
        <v>165</v>
      </c>
      <c r="P5" s="252"/>
      <c r="R5" s="67"/>
      <c r="S5" s="67"/>
      <c r="T5" s="67"/>
    </row>
    <row r="6" spans="1:20" ht="27">
      <c r="A6" s="244"/>
      <c r="B6" s="253"/>
      <c r="C6" s="159"/>
      <c r="D6" s="189" t="s">
        <v>122</v>
      </c>
      <c r="E6" s="190" t="s">
        <v>170</v>
      </c>
      <c r="F6" s="189" t="s">
        <v>166</v>
      </c>
      <c r="G6" s="189"/>
      <c r="H6" s="191" t="s">
        <v>155</v>
      </c>
      <c r="I6" s="191" t="s">
        <v>156</v>
      </c>
      <c r="J6" s="191" t="s">
        <v>167</v>
      </c>
      <c r="K6" s="190" t="s">
        <v>171</v>
      </c>
      <c r="L6" s="90"/>
      <c r="M6" s="251"/>
      <c r="N6" s="90"/>
      <c r="O6" s="192" t="s">
        <v>168</v>
      </c>
      <c r="P6" s="192" t="s">
        <v>169</v>
      </c>
      <c r="R6" s="67"/>
      <c r="S6" s="67"/>
      <c r="T6" s="67"/>
    </row>
    <row r="7" spans="1:20" ht="12.75">
      <c r="A7" s="94"/>
      <c r="B7" s="96"/>
      <c r="C7" s="96"/>
      <c r="D7" s="18"/>
      <c r="E7" s="160"/>
      <c r="F7" s="21"/>
      <c r="G7" s="21"/>
      <c r="H7" s="96"/>
      <c r="I7" s="96"/>
      <c r="J7" s="96"/>
      <c r="K7" s="96"/>
      <c r="L7" s="96"/>
      <c r="M7" s="96"/>
      <c r="N7" s="96"/>
      <c r="O7" s="96"/>
      <c r="P7" s="103"/>
      <c r="R7" s="67"/>
      <c r="S7" s="67"/>
      <c r="T7" s="67"/>
    </row>
    <row r="8" spans="1:20" ht="16.5" customHeight="1">
      <c r="A8" s="98" t="s">
        <v>157</v>
      </c>
      <c r="B8" s="131">
        <v>5</v>
      </c>
      <c r="C8" s="161"/>
      <c r="D8" s="162" t="s">
        <v>61</v>
      </c>
      <c r="E8" s="162" t="s">
        <v>61</v>
      </c>
      <c r="F8" s="162" t="s">
        <v>61</v>
      </c>
      <c r="G8" s="163"/>
      <c r="H8" s="162" t="s">
        <v>61</v>
      </c>
      <c r="I8" s="162" t="s">
        <v>61</v>
      </c>
      <c r="J8" s="162" t="s">
        <v>61</v>
      </c>
      <c r="K8" s="162" t="s">
        <v>61</v>
      </c>
      <c r="L8" s="164"/>
      <c r="M8" s="131">
        <v>7</v>
      </c>
      <c r="N8" s="164"/>
      <c r="O8" s="164">
        <v>7</v>
      </c>
      <c r="P8" s="164">
        <v>0</v>
      </c>
      <c r="R8" s="79"/>
      <c r="S8" s="67"/>
      <c r="T8" s="67"/>
    </row>
    <row r="9" spans="1:20" ht="16.5" customHeight="1">
      <c r="A9" s="98">
        <v>2009</v>
      </c>
      <c r="B9" s="131">
        <v>96</v>
      </c>
      <c r="C9" s="2"/>
      <c r="D9" s="165" t="s">
        <v>61</v>
      </c>
      <c r="E9" s="165" t="s">
        <v>61</v>
      </c>
      <c r="F9" s="165" t="s">
        <v>61</v>
      </c>
      <c r="G9" s="166"/>
      <c r="H9" s="165" t="s">
        <v>61</v>
      </c>
      <c r="I9" s="165" t="s">
        <v>61</v>
      </c>
      <c r="J9" s="165" t="s">
        <v>61</v>
      </c>
      <c r="K9" s="165" t="s">
        <v>61</v>
      </c>
      <c r="L9" s="25"/>
      <c r="M9" s="131">
        <v>101</v>
      </c>
      <c r="N9" s="25"/>
      <c r="O9" s="167">
        <v>79</v>
      </c>
      <c r="P9" s="164">
        <v>22</v>
      </c>
      <c r="R9" s="79"/>
      <c r="S9" s="67"/>
      <c r="T9" s="67"/>
    </row>
    <row r="10" spans="1:21" ht="16.5" customHeight="1">
      <c r="A10" s="98">
        <v>2010</v>
      </c>
      <c r="B10" s="105">
        <v>116</v>
      </c>
      <c r="C10" s="104"/>
      <c r="D10">
        <v>57</v>
      </c>
      <c r="E10" s="168">
        <v>55</v>
      </c>
      <c r="F10" s="21">
        <v>4</v>
      </c>
      <c r="G10" s="21"/>
      <c r="H10" s="107">
        <v>37</v>
      </c>
      <c r="I10" s="107">
        <v>26</v>
      </c>
      <c r="J10" s="107">
        <v>40</v>
      </c>
      <c r="K10" s="107">
        <v>13</v>
      </c>
      <c r="L10" s="107"/>
      <c r="M10" s="105">
        <v>149</v>
      </c>
      <c r="N10" s="107"/>
      <c r="O10" s="169">
        <v>95</v>
      </c>
      <c r="P10" s="168">
        <v>54</v>
      </c>
      <c r="Q10" s="3"/>
      <c r="R10" s="79"/>
      <c r="S10" s="79"/>
      <c r="T10" s="79"/>
      <c r="U10" s="79"/>
    </row>
    <row r="11" spans="1:21" ht="16.5" customHeight="1">
      <c r="A11" s="98">
        <v>2011</v>
      </c>
      <c r="B11" s="105">
        <v>123</v>
      </c>
      <c r="C11" s="104"/>
      <c r="D11">
        <v>65</v>
      </c>
      <c r="E11" s="168">
        <v>50</v>
      </c>
      <c r="F11" s="21">
        <v>8</v>
      </c>
      <c r="G11" s="21"/>
      <c r="H11" s="107">
        <v>38</v>
      </c>
      <c r="I11" s="107">
        <v>38</v>
      </c>
      <c r="J11" s="107">
        <v>38</v>
      </c>
      <c r="K11" s="107">
        <v>9</v>
      </c>
      <c r="L11" s="107"/>
      <c r="M11" s="105">
        <v>157</v>
      </c>
      <c r="N11" s="107"/>
      <c r="O11" s="169">
        <v>102</v>
      </c>
      <c r="P11" s="168">
        <v>55</v>
      </c>
      <c r="Q11" s="3"/>
      <c r="R11" s="79"/>
      <c r="S11" s="79"/>
      <c r="T11" s="79"/>
      <c r="U11" s="79"/>
    </row>
    <row r="12" spans="1:20" ht="12.75">
      <c r="A12" s="99"/>
      <c r="B12" s="108"/>
      <c r="C12" s="108"/>
      <c r="D12" s="5"/>
      <c r="E12" s="108"/>
      <c r="F12" s="5"/>
      <c r="G12" s="5"/>
      <c r="H12" s="108"/>
      <c r="I12" s="108"/>
      <c r="J12" s="108"/>
      <c r="K12" s="108"/>
      <c r="L12" s="108"/>
      <c r="M12" s="108"/>
      <c r="N12" s="108"/>
      <c r="O12" s="108"/>
      <c r="P12" s="108"/>
      <c r="R12" s="67"/>
      <c r="S12" s="67"/>
      <c r="T12" s="67"/>
    </row>
    <row r="13" spans="1:20" ht="12.75">
      <c r="A13" s="101" t="s">
        <v>75</v>
      </c>
      <c r="B13" s="107"/>
      <c r="C13" s="107"/>
      <c r="E13" s="109"/>
      <c r="H13" s="107"/>
      <c r="I13" s="107"/>
      <c r="J13" s="107"/>
      <c r="K13" s="107"/>
      <c r="L13" s="107"/>
      <c r="M13" s="107"/>
      <c r="N13" s="107"/>
      <c r="O13" s="107"/>
      <c r="P13" s="109"/>
      <c r="R13" s="67"/>
      <c r="S13" s="67"/>
      <c r="T13" s="67"/>
    </row>
    <row r="14" spans="1:16" ht="12.75">
      <c r="A14" s="110" t="s">
        <v>135</v>
      </c>
      <c r="B14" s="107"/>
      <c r="C14" s="107"/>
      <c r="E14" s="107"/>
      <c r="H14" s="107"/>
      <c r="I14" s="107"/>
      <c r="J14" s="107"/>
      <c r="K14" s="107"/>
      <c r="L14" s="107"/>
      <c r="M14" s="107"/>
      <c r="N14" s="107"/>
      <c r="O14" s="107"/>
      <c r="P14" s="107"/>
    </row>
    <row r="15" spans="1:16" ht="12.75">
      <c r="A15" s="85" t="s">
        <v>123</v>
      </c>
      <c r="B15" s="67"/>
      <c r="C15" s="67"/>
      <c r="E15" s="67"/>
      <c r="H15" s="94"/>
      <c r="I15" s="94"/>
      <c r="J15" s="94"/>
      <c r="K15" s="94"/>
      <c r="L15" s="94"/>
      <c r="M15" s="67"/>
      <c r="N15" s="94"/>
      <c r="O15" s="94"/>
      <c r="P15" s="94"/>
    </row>
    <row r="16" spans="1:16" ht="12.75">
      <c r="A16" s="68" t="s">
        <v>143</v>
      </c>
      <c r="B16" s="67"/>
      <c r="C16" s="67"/>
      <c r="E16" s="67"/>
      <c r="H16" s="94"/>
      <c r="I16" s="94"/>
      <c r="J16" s="94"/>
      <c r="K16" s="94"/>
      <c r="L16" s="94"/>
      <c r="M16" s="67"/>
      <c r="N16" s="94"/>
      <c r="O16" s="94"/>
      <c r="P16" s="94"/>
    </row>
    <row r="17" spans="1:16" ht="12.75">
      <c r="A17" s="68" t="s">
        <v>144</v>
      </c>
      <c r="B17" s="67"/>
      <c r="C17" s="67"/>
      <c r="E17" s="67"/>
      <c r="H17" s="94"/>
      <c r="I17" s="94"/>
      <c r="J17" s="94"/>
      <c r="K17" s="94"/>
      <c r="L17" s="94"/>
      <c r="M17" s="67"/>
      <c r="N17" s="94"/>
      <c r="O17" s="94"/>
      <c r="P17" s="22"/>
    </row>
    <row r="18" spans="1:16" ht="12.75">
      <c r="A18" s="238" t="s">
        <v>145</v>
      </c>
      <c r="B18" s="223"/>
      <c r="C18" s="223"/>
      <c r="D18" s="223"/>
      <c r="E18" s="223"/>
      <c r="F18" s="223"/>
      <c r="G18" s="223"/>
      <c r="H18" s="223"/>
      <c r="I18" s="223"/>
      <c r="J18" s="223"/>
      <c r="K18" s="223"/>
      <c r="L18" s="223"/>
      <c r="M18" s="223"/>
      <c r="N18" s="223"/>
      <c r="O18" s="223"/>
      <c r="P18" s="223"/>
    </row>
    <row r="19" spans="1:16" ht="12.75">
      <c r="A19" s="238" t="s">
        <v>146</v>
      </c>
      <c r="B19" s="223"/>
      <c r="C19" s="223"/>
      <c r="D19" s="223"/>
      <c r="E19" s="223"/>
      <c r="F19" s="223"/>
      <c r="G19" s="223"/>
      <c r="H19" s="223"/>
      <c r="I19" s="223"/>
      <c r="J19" s="223"/>
      <c r="K19" s="223"/>
      <c r="L19" s="223"/>
      <c r="M19" s="223"/>
      <c r="N19" s="223"/>
      <c r="O19" s="223"/>
      <c r="P19" s="223"/>
    </row>
    <row r="20" spans="1:16" ht="14.25" customHeight="1">
      <c r="A20" s="238" t="s">
        <v>158</v>
      </c>
      <c r="B20" s="223"/>
      <c r="C20" s="223"/>
      <c r="D20" s="223"/>
      <c r="E20" s="223"/>
      <c r="F20" s="223"/>
      <c r="G20" s="223"/>
      <c r="H20" s="223"/>
      <c r="I20" s="223"/>
      <c r="J20" s="223"/>
      <c r="K20" s="223"/>
      <c r="L20" s="223"/>
      <c r="M20" s="223"/>
      <c r="N20" s="223"/>
      <c r="O20" s="223"/>
      <c r="P20" s="223"/>
    </row>
    <row r="21" spans="1:16" ht="12.75">
      <c r="A21" s="238" t="s">
        <v>147</v>
      </c>
      <c r="B21" s="223"/>
      <c r="C21" s="223"/>
      <c r="D21" s="223"/>
      <c r="E21" s="223"/>
      <c r="F21" s="223"/>
      <c r="G21" s="223"/>
      <c r="H21" s="223"/>
      <c r="I21" s="223"/>
      <c r="J21" s="223"/>
      <c r="K21" s="223"/>
      <c r="L21" s="223"/>
      <c r="M21" s="223"/>
      <c r="N21" s="223"/>
      <c r="O21" s="223"/>
      <c r="P21" s="223"/>
    </row>
    <row r="22" spans="1:16" ht="24" customHeight="1">
      <c r="A22" s="238" t="s">
        <v>148</v>
      </c>
      <c r="B22" s="223"/>
      <c r="C22" s="223"/>
      <c r="D22" s="223"/>
      <c r="E22" s="223"/>
      <c r="F22" s="223"/>
      <c r="G22" s="223"/>
      <c r="H22" s="223"/>
      <c r="I22" s="223"/>
      <c r="J22" s="223"/>
      <c r="K22" s="223"/>
      <c r="L22" s="223"/>
      <c r="M22" s="223"/>
      <c r="N22" s="223"/>
      <c r="O22" s="223"/>
      <c r="P22" s="223"/>
    </row>
    <row r="23" ht="12.75">
      <c r="A23" s="46" t="s">
        <v>149</v>
      </c>
    </row>
    <row r="27" spans="9:11" ht="12.75">
      <c r="I27" s="22"/>
      <c r="J27" s="22"/>
      <c r="K27" s="22"/>
    </row>
    <row r="28" spans="9:11" ht="12.75">
      <c r="I28" s="22"/>
      <c r="J28" s="22"/>
      <c r="K28" s="22"/>
    </row>
    <row r="29" spans="9:11" ht="12.75">
      <c r="I29" s="246"/>
      <c r="J29" s="247"/>
      <c r="K29" s="247"/>
    </row>
    <row r="30" spans="9:11" ht="12.75">
      <c r="I30" s="246"/>
      <c r="J30" s="248"/>
      <c r="K30" s="249"/>
    </row>
    <row r="31" spans="9:11" ht="12.75">
      <c r="I31" s="94"/>
      <c r="J31" s="96"/>
      <c r="K31" s="96"/>
    </row>
    <row r="32" spans="9:11" ht="12.75">
      <c r="I32" s="98"/>
      <c r="J32" s="128"/>
      <c r="K32" s="128"/>
    </row>
    <row r="33" spans="9:11" ht="12.75">
      <c r="I33" s="98"/>
      <c r="J33" s="131"/>
      <c r="K33" s="131"/>
    </row>
    <row r="34" spans="9:11" ht="12.75">
      <c r="I34" s="98"/>
      <c r="J34" s="105"/>
      <c r="K34" s="105"/>
    </row>
  </sheetData>
  <sheetProtection/>
  <mergeCells count="14">
    <mergeCell ref="B5:B6"/>
    <mergeCell ref="D5:F5"/>
    <mergeCell ref="H5:K5"/>
    <mergeCell ref="A19:P19"/>
    <mergeCell ref="A21:P21"/>
    <mergeCell ref="I29:I30"/>
    <mergeCell ref="J29:J30"/>
    <mergeCell ref="K29:K30"/>
    <mergeCell ref="A22:P22"/>
    <mergeCell ref="M5:M6"/>
    <mergeCell ref="O5:P5"/>
    <mergeCell ref="A18:P18"/>
    <mergeCell ref="A20:P20"/>
    <mergeCell ref="A5:A6"/>
  </mergeCells>
  <printOptions/>
  <pageMargins left="0.75" right="0.75" top="1" bottom="1" header="0.5" footer="0.5"/>
  <pageSetup fitToHeight="1" fitToWidth="1"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9.140625" defaultRowHeight="12.75"/>
  <cols>
    <col min="1" max="1" width="38.7109375" style="21" customWidth="1"/>
    <col min="2" max="4" width="14.7109375" style="21" customWidth="1"/>
    <col min="5" max="5" width="7.421875" style="21" customWidth="1"/>
    <col min="6" max="6" width="8.57421875" style="21" customWidth="1"/>
    <col min="7" max="10" width="9.140625" style="21" customWidth="1"/>
    <col min="12" max="16384" width="9.140625" style="21" customWidth="1"/>
  </cols>
  <sheetData>
    <row r="1" spans="1:12" ht="12.75">
      <c r="A1" s="1" t="s">
        <v>111</v>
      </c>
      <c r="F1" s="89"/>
      <c r="G1" s="67"/>
      <c r="H1" s="89"/>
      <c r="I1" s="89"/>
      <c r="J1" s="89"/>
      <c r="K1" s="67"/>
      <c r="L1" s="89"/>
    </row>
    <row r="2" spans="1:12" ht="12.75">
      <c r="A2" s="1" t="s">
        <v>77</v>
      </c>
      <c r="F2" s="89"/>
      <c r="G2" s="67"/>
      <c r="H2" s="89"/>
      <c r="I2" s="89"/>
      <c r="J2" s="89"/>
      <c r="K2" s="67"/>
      <c r="L2" s="89"/>
    </row>
    <row r="3" spans="1:12" ht="27" customHeight="1">
      <c r="A3" s="255" t="s">
        <v>183</v>
      </c>
      <c r="B3" s="222"/>
      <c r="C3" s="222"/>
      <c r="D3" s="222"/>
      <c r="F3" s="89"/>
      <c r="G3" s="89"/>
      <c r="H3" s="89"/>
      <c r="I3" s="89"/>
      <c r="J3" s="89"/>
      <c r="K3" s="67"/>
      <c r="L3" s="89"/>
    </row>
    <row r="4" spans="4:12" ht="12.75">
      <c r="D4" s="138" t="s">
        <v>64</v>
      </c>
      <c r="F4" s="206"/>
      <c r="G4" s="89"/>
      <c r="H4" s="89"/>
      <c r="I4" s="89"/>
      <c r="J4" s="89"/>
      <c r="K4" s="67"/>
      <c r="L4" s="89"/>
    </row>
    <row r="5" spans="1:12" ht="25.5">
      <c r="A5" s="51"/>
      <c r="B5" s="53" t="s">
        <v>73</v>
      </c>
      <c r="C5" s="53" t="s">
        <v>74</v>
      </c>
      <c r="D5" s="36" t="s">
        <v>2</v>
      </c>
      <c r="E5" s="40"/>
      <c r="F5" s="89"/>
      <c r="G5" s="89"/>
      <c r="H5" s="89"/>
      <c r="I5" s="89"/>
      <c r="J5" s="89"/>
      <c r="K5" s="67"/>
      <c r="L5" s="89"/>
    </row>
    <row r="6" spans="1:12" ht="12.75">
      <c r="A6" s="54"/>
      <c r="B6" s="55"/>
      <c r="C6" s="55"/>
      <c r="D6" s="56"/>
      <c r="E6" s="40"/>
      <c r="F6" s="89"/>
      <c r="G6" s="89"/>
      <c r="H6" s="89"/>
      <c r="I6" s="89"/>
      <c r="J6" s="89"/>
      <c r="K6" s="67"/>
      <c r="L6" s="89"/>
    </row>
    <row r="7" spans="1:12" ht="14.25">
      <c r="A7" s="1" t="s">
        <v>159</v>
      </c>
      <c r="F7" s="89"/>
      <c r="G7" s="89"/>
      <c r="H7" s="89"/>
      <c r="I7" s="89"/>
      <c r="J7" s="89"/>
      <c r="K7" s="67"/>
      <c r="L7" s="89"/>
    </row>
    <row r="8" spans="1:12" ht="12.75">
      <c r="A8" s="57" t="s">
        <v>93</v>
      </c>
      <c r="F8" s="207"/>
      <c r="G8" s="89"/>
      <c r="H8" s="89"/>
      <c r="I8" s="89"/>
      <c r="J8" s="89"/>
      <c r="K8" s="67"/>
      <c r="L8" s="89"/>
    </row>
    <row r="9" spans="1:12" ht="12.75">
      <c r="A9" s="49" t="s">
        <v>68</v>
      </c>
      <c r="B9" s="39">
        <v>8487</v>
      </c>
      <c r="C9" s="39">
        <v>2300</v>
      </c>
      <c r="D9" s="32">
        <f>C9+B9</f>
        <v>10787</v>
      </c>
      <c r="F9" s="208"/>
      <c r="G9" s="209"/>
      <c r="H9" s="209"/>
      <c r="I9" s="209"/>
      <c r="J9" s="89"/>
      <c r="K9" s="67"/>
      <c r="L9" s="89"/>
    </row>
    <row r="10" spans="1:12" ht="12.75">
      <c r="A10" s="49" t="s">
        <v>69</v>
      </c>
      <c r="B10" s="39">
        <f>66357-B9</f>
        <v>57870</v>
      </c>
      <c r="C10" s="39">
        <f>140750-C9</f>
        <v>138450</v>
      </c>
      <c r="D10" s="32">
        <f>C10+B10</f>
        <v>196320</v>
      </c>
      <c r="F10" s="208"/>
      <c r="G10" s="209"/>
      <c r="H10" s="209"/>
      <c r="I10" s="209"/>
      <c r="J10" s="209"/>
      <c r="K10" s="67"/>
      <c r="L10" s="89"/>
    </row>
    <row r="11" spans="1:12" ht="12.75">
      <c r="A11" s="60"/>
      <c r="B11" s="39"/>
      <c r="C11" s="39"/>
      <c r="D11" s="32"/>
      <c r="F11" s="208"/>
      <c r="G11" s="209"/>
      <c r="H11" s="209"/>
      <c r="I11" s="209"/>
      <c r="J11" s="209"/>
      <c r="K11" s="67"/>
      <c r="L11" s="89"/>
    </row>
    <row r="12" spans="1:12" ht="12.75">
      <c r="A12" s="57" t="s">
        <v>78</v>
      </c>
      <c r="B12" s="39"/>
      <c r="C12" s="39"/>
      <c r="D12" s="32"/>
      <c r="F12" s="207"/>
      <c r="G12" s="209"/>
      <c r="H12" s="209"/>
      <c r="I12" s="209"/>
      <c r="J12" s="209"/>
      <c r="K12" s="67"/>
      <c r="L12" s="89"/>
    </row>
    <row r="13" spans="1:12" ht="12.75">
      <c r="A13" s="49" t="s">
        <v>68</v>
      </c>
      <c r="B13" s="39">
        <v>652</v>
      </c>
      <c r="C13" s="39">
        <v>185</v>
      </c>
      <c r="D13" s="32">
        <f>C13+B13</f>
        <v>837</v>
      </c>
      <c r="F13" s="207"/>
      <c r="G13" s="209"/>
      <c r="H13" s="209"/>
      <c r="I13" s="209"/>
      <c r="J13" s="209"/>
      <c r="K13" s="67"/>
      <c r="L13" s="89"/>
    </row>
    <row r="14" spans="1:12" ht="12.75">
      <c r="A14" s="49" t="s">
        <v>69</v>
      </c>
      <c r="B14" s="39">
        <f>4510-B13</f>
        <v>3858</v>
      </c>
      <c r="C14" s="39">
        <f>11043-C13</f>
        <v>10858</v>
      </c>
      <c r="D14" s="32">
        <f>C14+B14</f>
        <v>14716</v>
      </c>
      <c r="F14" s="208"/>
      <c r="G14" s="209"/>
      <c r="H14" s="209"/>
      <c r="I14" s="209"/>
      <c r="J14" s="209"/>
      <c r="K14" s="67"/>
      <c r="L14" s="89"/>
    </row>
    <row r="15" spans="1:12" ht="12.75">
      <c r="A15" s="60"/>
      <c r="B15" s="39"/>
      <c r="C15" s="39"/>
      <c r="D15" s="32"/>
      <c r="F15" s="208"/>
      <c r="G15" s="209"/>
      <c r="H15" s="209"/>
      <c r="I15" s="209"/>
      <c r="J15" s="209"/>
      <c r="K15" s="67"/>
      <c r="L15" s="89"/>
    </row>
    <row r="16" spans="1:12" ht="12.75">
      <c r="A16" s="57" t="s">
        <v>70</v>
      </c>
      <c r="B16" s="39"/>
      <c r="C16" s="39"/>
      <c r="D16" s="32"/>
      <c r="F16" s="208"/>
      <c r="G16" s="209"/>
      <c r="H16" s="209"/>
      <c r="I16" s="209"/>
      <c r="J16" s="209"/>
      <c r="K16" s="67"/>
      <c r="L16" s="89"/>
    </row>
    <row r="17" spans="1:12" ht="12.75">
      <c r="A17" s="49" t="s">
        <v>68</v>
      </c>
      <c r="B17" s="39">
        <v>2269</v>
      </c>
      <c r="C17" s="39">
        <v>931</v>
      </c>
      <c r="D17" s="32">
        <f>C17+B17</f>
        <v>3200</v>
      </c>
      <c r="F17" s="208"/>
      <c r="G17" s="209"/>
      <c r="H17" s="209"/>
      <c r="I17" s="209"/>
      <c r="J17" s="209"/>
      <c r="K17" s="67"/>
      <c r="L17" s="89"/>
    </row>
    <row r="18" spans="1:12" ht="12.75">
      <c r="A18" s="49" t="s">
        <v>69</v>
      </c>
      <c r="B18" s="39">
        <f>16099-B17</f>
        <v>13830</v>
      </c>
      <c r="C18" s="39">
        <f>22593-C17</f>
        <v>21662</v>
      </c>
      <c r="D18" s="32">
        <f>C18+B18</f>
        <v>35492</v>
      </c>
      <c r="F18" s="207"/>
      <c r="G18" s="209"/>
      <c r="H18" s="209"/>
      <c r="I18" s="209"/>
      <c r="J18" s="209"/>
      <c r="K18" s="67"/>
      <c r="L18" s="89"/>
    </row>
    <row r="19" spans="2:12" ht="12.75">
      <c r="B19" s="39"/>
      <c r="C19" s="39"/>
      <c r="D19" s="32"/>
      <c r="F19" s="208"/>
      <c r="G19" s="209"/>
      <c r="H19" s="209"/>
      <c r="I19" s="209"/>
      <c r="J19" s="209"/>
      <c r="K19" s="67"/>
      <c r="L19" s="89"/>
    </row>
    <row r="20" spans="1:12" ht="12.75">
      <c r="A20" s="1" t="s">
        <v>79</v>
      </c>
      <c r="B20" s="32">
        <f>SUM(B9:B18)</f>
        <v>86966</v>
      </c>
      <c r="C20" s="32">
        <f>SUM(C9:C18)</f>
        <v>174386</v>
      </c>
      <c r="D20" s="32">
        <f>C20+B20</f>
        <v>261352</v>
      </c>
      <c r="F20" s="208"/>
      <c r="G20" s="209"/>
      <c r="H20" s="209"/>
      <c r="I20" s="209"/>
      <c r="J20" s="209"/>
      <c r="K20" s="67"/>
      <c r="L20" s="89"/>
    </row>
    <row r="21" spans="2:12" ht="12.75">
      <c r="B21" s="39"/>
      <c r="C21" s="39"/>
      <c r="D21" s="32"/>
      <c r="F21" s="208"/>
      <c r="G21" s="209"/>
      <c r="H21" s="209"/>
      <c r="I21" s="209"/>
      <c r="J21" s="209"/>
      <c r="K21" s="67"/>
      <c r="L21" s="89"/>
    </row>
    <row r="22" spans="1:12" ht="12.75">
      <c r="A22" s="21" t="s">
        <v>71</v>
      </c>
      <c r="B22" s="42" t="s">
        <v>61</v>
      </c>
      <c r="C22" s="42" t="s">
        <v>61</v>
      </c>
      <c r="D22" s="32">
        <v>851</v>
      </c>
      <c r="F22" s="208"/>
      <c r="G22" s="209"/>
      <c r="H22" s="209"/>
      <c r="I22" s="209"/>
      <c r="J22" s="209"/>
      <c r="K22" s="67"/>
      <c r="L22" s="89"/>
    </row>
    <row r="23" spans="1:12" ht="12.75">
      <c r="A23" s="21" t="s">
        <v>72</v>
      </c>
      <c r="B23" s="42">
        <v>91</v>
      </c>
      <c r="C23" s="42">
        <v>446</v>
      </c>
      <c r="D23" s="32">
        <f>C23+B23</f>
        <v>537</v>
      </c>
      <c r="F23" s="89"/>
      <c r="G23" s="209"/>
      <c r="H23" s="210"/>
      <c r="I23" s="210"/>
      <c r="J23" s="209"/>
      <c r="K23" s="67"/>
      <c r="L23" s="89"/>
    </row>
    <row r="24" spans="1:12" ht="14.25">
      <c r="A24" s="21" t="s">
        <v>160</v>
      </c>
      <c r="B24" s="42" t="s">
        <v>61</v>
      </c>
      <c r="C24" s="42" t="s">
        <v>61</v>
      </c>
      <c r="D24" s="32">
        <v>14972</v>
      </c>
      <c r="F24" s="211"/>
      <c r="G24" s="209"/>
      <c r="H24" s="209"/>
      <c r="I24" s="209"/>
      <c r="J24" s="209"/>
      <c r="K24" s="67"/>
      <c r="L24" s="89"/>
    </row>
    <row r="25" spans="1:12" ht="12.75">
      <c r="A25" s="41"/>
      <c r="B25" s="41"/>
      <c r="C25" s="41"/>
      <c r="D25" s="41"/>
      <c r="F25" s="208"/>
      <c r="G25" s="212"/>
      <c r="H25" s="212"/>
      <c r="I25" s="209"/>
      <c r="J25" s="209"/>
      <c r="K25" s="67"/>
      <c r="L25" s="89"/>
    </row>
    <row r="26" spans="1:12" s="7" customFormat="1" ht="12.75">
      <c r="A26" s="19" t="s">
        <v>75</v>
      </c>
      <c r="F26" s="208"/>
      <c r="G26" s="212"/>
      <c r="H26" s="212"/>
      <c r="I26" s="209"/>
      <c r="J26" s="209"/>
      <c r="K26" s="68"/>
      <c r="L26" s="68"/>
    </row>
    <row r="27" spans="1:12" s="7" customFormat="1" ht="12.75">
      <c r="A27" s="7" t="s">
        <v>77</v>
      </c>
      <c r="F27" s="68"/>
      <c r="G27" s="209"/>
      <c r="H27" s="209"/>
      <c r="I27" s="209"/>
      <c r="J27" s="209"/>
      <c r="K27" s="68"/>
      <c r="L27" s="68"/>
    </row>
    <row r="28" spans="1:12" s="7" customFormat="1" ht="14.25" customHeight="1">
      <c r="A28" s="19" t="s">
        <v>80</v>
      </c>
      <c r="F28" s="68"/>
      <c r="G28" s="68"/>
      <c r="H28" s="68"/>
      <c r="I28" s="68"/>
      <c r="J28" s="68"/>
      <c r="K28" s="68"/>
      <c r="L28" s="68"/>
    </row>
    <row r="29" spans="1:12" s="7" customFormat="1" ht="11.25">
      <c r="A29" s="7" t="s">
        <v>94</v>
      </c>
      <c r="F29" s="68"/>
      <c r="G29" s="68"/>
      <c r="H29" s="68"/>
      <c r="I29" s="68"/>
      <c r="J29" s="68"/>
      <c r="K29" s="68"/>
      <c r="L29" s="68"/>
    </row>
    <row r="30" spans="1:4" s="7" customFormat="1" ht="12.75">
      <c r="A30" s="61" t="s">
        <v>81</v>
      </c>
      <c r="B30" s="21"/>
      <c r="C30" s="21"/>
      <c r="D30" s="21"/>
    </row>
    <row r="31" ht="12.75">
      <c r="A31" s="61" t="s">
        <v>82</v>
      </c>
    </row>
    <row r="32" ht="12.75">
      <c r="A32" s="61" t="s">
        <v>83</v>
      </c>
    </row>
    <row r="33" ht="12.75">
      <c r="A33" s="7" t="s">
        <v>96</v>
      </c>
    </row>
    <row r="36" spans="1:7" ht="12.75">
      <c r="A36" s="89"/>
      <c r="B36" s="213"/>
      <c r="C36" s="213"/>
      <c r="D36" s="213"/>
      <c r="E36" s="89"/>
      <c r="F36" s="89"/>
      <c r="G36" s="89"/>
    </row>
    <row r="37" spans="1:7" ht="12.75">
      <c r="A37" s="89"/>
      <c r="B37" s="89"/>
      <c r="C37" s="89"/>
      <c r="D37" s="89"/>
      <c r="E37" s="89"/>
      <c r="F37" s="89"/>
      <c r="G37" s="89"/>
    </row>
  </sheetData>
  <sheetProtection/>
  <mergeCells count="1">
    <mergeCell ref="A3:D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selection activeCell="A1" sqref="A1"/>
    </sheetView>
  </sheetViews>
  <sheetFormatPr defaultColWidth="9.140625" defaultRowHeight="12.75"/>
  <cols>
    <col min="1" max="1" width="40.7109375" style="0" customWidth="1"/>
    <col min="2" max="6" width="10.7109375" style="0" customWidth="1"/>
    <col min="7" max="7" width="11.7109375" style="62" customWidth="1"/>
  </cols>
  <sheetData>
    <row r="1" spans="1:13" ht="12.75">
      <c r="A1" s="1" t="s">
        <v>119</v>
      </c>
      <c r="F1" s="21"/>
      <c r="G1"/>
      <c r="H1" s="67"/>
      <c r="I1" s="67"/>
      <c r="J1" s="67"/>
      <c r="K1" s="67"/>
      <c r="L1" s="67"/>
      <c r="M1" s="67"/>
    </row>
    <row r="2" spans="1:13" ht="12.75">
      <c r="A2" s="1" t="s">
        <v>77</v>
      </c>
      <c r="F2" s="21"/>
      <c r="G2"/>
      <c r="H2" s="67"/>
      <c r="I2" s="67"/>
      <c r="J2" s="67"/>
      <c r="K2" s="67"/>
      <c r="L2" s="67"/>
      <c r="M2" s="67"/>
    </row>
    <row r="3" spans="1:13" ht="26.25" customHeight="1">
      <c r="A3" s="222" t="s">
        <v>184</v>
      </c>
      <c r="B3" s="223"/>
      <c r="C3" s="223"/>
      <c r="D3" s="223"/>
      <c r="E3" s="223"/>
      <c r="F3" s="223"/>
      <c r="G3"/>
      <c r="H3" s="67"/>
      <c r="I3" s="67"/>
      <c r="J3" s="67"/>
      <c r="K3" s="67"/>
      <c r="L3" s="67"/>
      <c r="M3" s="67"/>
    </row>
    <row r="4" spans="1:7" ht="12.75">
      <c r="A4" s="21"/>
      <c r="F4" s="21"/>
      <c r="G4"/>
    </row>
    <row r="5" spans="3:7" ht="12.75">
      <c r="C5" s="63"/>
      <c r="F5" s="179" t="s">
        <v>64</v>
      </c>
      <c r="G5"/>
    </row>
    <row r="6" spans="1:7" ht="12.75">
      <c r="A6" s="14"/>
      <c r="B6" s="182">
        <v>2007</v>
      </c>
      <c r="C6" s="182">
        <v>2008</v>
      </c>
      <c r="D6" s="52">
        <v>2009</v>
      </c>
      <c r="E6" s="52">
        <v>2010</v>
      </c>
      <c r="F6" s="218">
        <v>2011</v>
      </c>
      <c r="G6"/>
    </row>
    <row r="7" spans="1:7" ht="12.75">
      <c r="A7" s="22"/>
      <c r="B7" s="22"/>
      <c r="C7" s="22"/>
      <c r="D7" s="21"/>
      <c r="E7" s="21"/>
      <c r="G7"/>
    </row>
    <row r="8" spans="1:7" ht="16.5" customHeight="1">
      <c r="A8" s="30" t="s">
        <v>161</v>
      </c>
      <c r="B8" s="22"/>
      <c r="C8" s="22"/>
      <c r="D8" s="21"/>
      <c r="E8" s="21"/>
      <c r="G8"/>
    </row>
    <row r="9" spans="1:7" ht="16.5" customHeight="1">
      <c r="A9" s="64" t="s">
        <v>84</v>
      </c>
      <c r="B9" s="22"/>
      <c r="C9" s="22"/>
      <c r="D9" s="21"/>
      <c r="E9" s="21"/>
      <c r="G9"/>
    </row>
    <row r="10" spans="1:7" ht="16.5" customHeight="1">
      <c r="A10" s="65" t="s">
        <v>67</v>
      </c>
      <c r="B10" s="26">
        <v>195084</v>
      </c>
      <c r="C10" s="26">
        <v>200082</v>
      </c>
      <c r="D10" s="39">
        <v>196245</v>
      </c>
      <c r="E10" s="39">
        <v>191632</v>
      </c>
      <c r="F10" s="3">
        <f>'[1]2.11'!D10+'[1]2.11'!D9</f>
        <v>207107</v>
      </c>
      <c r="G10"/>
    </row>
    <row r="11" spans="1:8" ht="16.5" customHeight="1">
      <c r="A11" s="65" t="s">
        <v>85</v>
      </c>
      <c r="B11" s="26">
        <v>14398</v>
      </c>
      <c r="C11" s="26">
        <v>14888</v>
      </c>
      <c r="D11" s="39">
        <v>15223</v>
      </c>
      <c r="E11" s="39">
        <v>14858</v>
      </c>
      <c r="F11" s="3">
        <f>'[1]2.11'!D14+'[1]2.11'!D13</f>
        <v>15553</v>
      </c>
      <c r="G11"/>
      <c r="H11" s="3"/>
    </row>
    <row r="12" spans="1:7" ht="16.5" customHeight="1">
      <c r="A12" s="65" t="s">
        <v>86</v>
      </c>
      <c r="B12" s="26">
        <v>76693</v>
      </c>
      <c r="C12" s="26">
        <v>52510</v>
      </c>
      <c r="D12" s="39">
        <v>42696</v>
      </c>
      <c r="E12" s="39">
        <v>40145</v>
      </c>
      <c r="F12" s="3">
        <f>'[1]2.11'!D17+'[1]2.11'!D18</f>
        <v>38692</v>
      </c>
      <c r="G12"/>
    </row>
    <row r="13" spans="1:7" ht="16.5" customHeight="1">
      <c r="A13" s="35"/>
      <c r="B13" s="26"/>
      <c r="C13" s="26"/>
      <c r="D13" s="21"/>
      <c r="E13" s="21"/>
      <c r="G13"/>
    </row>
    <row r="14" spans="1:7" ht="16.5" customHeight="1">
      <c r="A14" s="64" t="s">
        <v>87</v>
      </c>
      <c r="B14" s="26"/>
      <c r="C14" s="26"/>
      <c r="D14" s="21"/>
      <c r="E14" s="21"/>
      <c r="G14"/>
    </row>
    <row r="15" spans="1:7" ht="16.5" customHeight="1">
      <c r="A15" s="65" t="s">
        <v>67</v>
      </c>
      <c r="B15" s="193">
        <v>0.6816947671879094</v>
      </c>
      <c r="C15" s="193">
        <v>0.7480260206370569</v>
      </c>
      <c r="D15" s="194">
        <v>0.7721195763365386</v>
      </c>
      <c r="E15" s="194">
        <v>0.776986234719322</v>
      </c>
      <c r="F15" s="219">
        <f>F10/F19</f>
        <v>0.7924446723193241</v>
      </c>
      <c r="G15"/>
    </row>
    <row r="16" spans="1:7" ht="16.5" customHeight="1">
      <c r="A16" s="65" t="s">
        <v>85</v>
      </c>
      <c r="B16" s="193">
        <v>0.05031187210622871</v>
      </c>
      <c r="C16" s="193">
        <v>0.05566023627934799</v>
      </c>
      <c r="D16" s="194">
        <v>0.059894398892053946</v>
      </c>
      <c r="E16" s="194">
        <v>0.060242869016968396</v>
      </c>
      <c r="F16" s="219">
        <f>F11/F19</f>
        <v>0.05950977991367964</v>
      </c>
      <c r="G16"/>
    </row>
    <row r="17" spans="1:7" ht="16.5" customHeight="1">
      <c r="A17" s="65" t="s">
        <v>86</v>
      </c>
      <c r="B17" s="193">
        <v>0.26799336070586177</v>
      </c>
      <c r="C17" s="193">
        <v>0.19631374308359503</v>
      </c>
      <c r="D17" s="194">
        <v>0.16798602477140745</v>
      </c>
      <c r="E17" s="194">
        <v>0.16277089626370952</v>
      </c>
      <c r="F17" s="219">
        <f>F12/F19</f>
        <v>0.14804554776699624</v>
      </c>
      <c r="G17"/>
    </row>
    <row r="18" spans="1:7" ht="16.5" customHeight="1">
      <c r="A18" s="35"/>
      <c r="B18" s="26"/>
      <c r="C18" s="26"/>
      <c r="D18" s="21"/>
      <c r="E18" s="21"/>
      <c r="G18"/>
    </row>
    <row r="19" spans="1:7" ht="16.5" customHeight="1">
      <c r="A19" s="66" t="s">
        <v>88</v>
      </c>
      <c r="B19" s="31">
        <v>286175</v>
      </c>
      <c r="C19" s="31">
        <v>267480</v>
      </c>
      <c r="D19" s="32">
        <v>254164</v>
      </c>
      <c r="E19" s="32">
        <v>246635</v>
      </c>
      <c r="F19" s="32">
        <f>'[1]2.11'!D20</f>
        <v>261352</v>
      </c>
      <c r="G19"/>
    </row>
    <row r="20" spans="2:7" ht="16.5" customHeight="1">
      <c r="B20" s="26"/>
      <c r="C20" s="26"/>
      <c r="D20" s="21"/>
      <c r="E20" s="21"/>
      <c r="G20"/>
    </row>
    <row r="21" spans="1:7" ht="16.5" customHeight="1">
      <c r="A21" s="66" t="s">
        <v>162</v>
      </c>
      <c r="B21" s="26">
        <v>185</v>
      </c>
      <c r="C21" s="75">
        <v>106</v>
      </c>
      <c r="D21" s="39">
        <v>152</v>
      </c>
      <c r="E21" s="39">
        <v>120</v>
      </c>
      <c r="F21">
        <v>135</v>
      </c>
      <c r="G21"/>
    </row>
    <row r="22" spans="1:7" ht="12.75">
      <c r="A22" s="5"/>
      <c r="B22" s="5"/>
      <c r="C22" s="5"/>
      <c r="D22" s="5"/>
      <c r="E22" s="41"/>
      <c r="F22" s="5"/>
      <c r="G22"/>
    </row>
    <row r="23" spans="1:6" s="7" customFormat="1" ht="12.75">
      <c r="A23" s="19" t="s">
        <v>75</v>
      </c>
      <c r="B23" s="71"/>
      <c r="C23" s="71"/>
      <c r="F23" s="21"/>
    </row>
    <row r="24" spans="1:6" s="7" customFormat="1" ht="12.75">
      <c r="A24" s="7" t="s">
        <v>77</v>
      </c>
      <c r="B24" s="71"/>
      <c r="C24" s="71"/>
      <c r="F24" s="21"/>
    </row>
    <row r="25" spans="1:6" s="7" customFormat="1" ht="15" customHeight="1">
      <c r="A25" s="19" t="s">
        <v>80</v>
      </c>
      <c r="F25" s="21"/>
    </row>
    <row r="26" spans="1:6" s="7" customFormat="1" ht="12.75">
      <c r="A26" s="7" t="s">
        <v>94</v>
      </c>
      <c r="F26" s="21"/>
    </row>
    <row r="27" spans="1:6" s="7" customFormat="1" ht="12.75">
      <c r="A27" s="61" t="s">
        <v>81</v>
      </c>
      <c r="F27" s="21"/>
    </row>
    <row r="28" spans="1:6" s="7" customFormat="1" ht="12.75">
      <c r="A28" s="61" t="s">
        <v>82</v>
      </c>
      <c r="F28" s="21"/>
    </row>
    <row r="29" spans="1:7" ht="12.75">
      <c r="A29" s="61" t="s">
        <v>83</v>
      </c>
      <c r="F29" s="21"/>
      <c r="G29"/>
    </row>
    <row r="30" spans="1:7" ht="12.75">
      <c r="A30" s="7" t="s">
        <v>95</v>
      </c>
      <c r="F30" s="21"/>
      <c r="G30"/>
    </row>
    <row r="33" spans="2:7" ht="12.75">
      <c r="B33" s="79"/>
      <c r="C33" s="79"/>
      <c r="D33" s="79"/>
      <c r="E33" s="79"/>
      <c r="F33" s="79"/>
      <c r="G33" s="214"/>
    </row>
    <row r="34" spans="2:7" ht="12.75">
      <c r="B34" s="215"/>
      <c r="C34" s="215"/>
      <c r="D34" s="215"/>
      <c r="E34" s="215"/>
      <c r="F34" s="215"/>
      <c r="G34" s="214"/>
    </row>
    <row r="35" spans="2:7" ht="12.75">
      <c r="B35" s="215"/>
      <c r="C35" s="215"/>
      <c r="D35" s="215"/>
      <c r="E35" s="215"/>
      <c r="F35" s="215"/>
      <c r="G35" s="214"/>
    </row>
    <row r="36" spans="2:7" ht="12.75">
      <c r="B36" s="215"/>
      <c r="C36" s="215"/>
      <c r="D36" s="215"/>
      <c r="E36" s="215"/>
      <c r="F36" s="215"/>
      <c r="G36" s="214"/>
    </row>
  </sheetData>
  <sheetProtection/>
  <mergeCells count="1">
    <mergeCell ref="A3:F3"/>
  </mergeCells>
  <printOptions/>
  <pageMargins left="0.75" right="0.75" top="1" bottom="1" header="0.5" footer="0.5"/>
  <pageSetup fitToHeight="1" fitToWidth="1" horizontalDpi="600" verticalDpi="600" orientation="portrait" paperSize="9" scale="91" r:id="rId1"/>
  <colBreaks count="1" manualBreakCount="1">
    <brk id="5"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Q27"/>
  <sheetViews>
    <sheetView zoomScalePageLayoutView="0" workbookViewId="0" topLeftCell="A1">
      <selection activeCell="A1" sqref="A1"/>
    </sheetView>
  </sheetViews>
  <sheetFormatPr defaultColWidth="9.140625" defaultRowHeight="12.75"/>
  <cols>
    <col min="2" max="2" width="18.140625" style="0" customWidth="1"/>
    <col min="3" max="5" width="9.7109375" style="0" customWidth="1"/>
    <col min="6" max="6" width="0.85546875" style="0" customWidth="1"/>
    <col min="7" max="7" width="17.28125" style="0" customWidth="1"/>
    <col min="8" max="10" width="9.7109375" style="0" customWidth="1"/>
    <col min="11" max="11" width="8.8515625" style="0" customWidth="1"/>
    <col min="12" max="20" width="7.140625" style="0" customWidth="1"/>
  </cols>
  <sheetData>
    <row r="1" spans="1:17" ht="12.75">
      <c r="A1" s="1" t="s">
        <v>101</v>
      </c>
      <c r="N1" s="67"/>
      <c r="O1" s="67"/>
      <c r="P1" s="67"/>
      <c r="Q1" s="67"/>
    </row>
    <row r="2" spans="1:17" ht="12.75">
      <c r="A2" s="1" t="s">
        <v>118</v>
      </c>
      <c r="N2" s="67"/>
      <c r="O2" s="67"/>
      <c r="P2" s="67"/>
      <c r="Q2" s="67"/>
    </row>
    <row r="3" spans="1:17" ht="31.5" customHeight="1">
      <c r="A3" s="222" t="s">
        <v>187</v>
      </c>
      <c r="B3" s="223"/>
      <c r="C3" s="223"/>
      <c r="D3" s="223"/>
      <c r="E3" s="223"/>
      <c r="F3" s="223"/>
      <c r="G3" s="223"/>
      <c r="H3" s="223"/>
      <c r="I3" s="223"/>
      <c r="J3" s="223"/>
      <c r="N3" s="67"/>
      <c r="O3" s="67"/>
      <c r="P3" s="67"/>
      <c r="Q3" s="67"/>
    </row>
    <row r="4" spans="14:17" ht="12.75">
      <c r="N4" s="67"/>
      <c r="O4" s="67"/>
      <c r="P4" s="67"/>
      <c r="Q4" s="67"/>
    </row>
    <row r="5" spans="10:17" ht="12.75">
      <c r="J5" s="27" t="s">
        <v>97</v>
      </c>
      <c r="N5" s="67"/>
      <c r="O5" s="67"/>
      <c r="P5" s="67"/>
      <c r="Q5" s="67"/>
    </row>
    <row r="6" spans="1:17" ht="18" customHeight="1">
      <c r="A6" s="226" t="s">
        <v>0</v>
      </c>
      <c r="B6" s="225" t="s">
        <v>1</v>
      </c>
      <c r="C6" s="225"/>
      <c r="D6" s="225"/>
      <c r="E6" s="225"/>
      <c r="F6" s="127"/>
      <c r="G6" s="225" t="s">
        <v>151</v>
      </c>
      <c r="H6" s="225"/>
      <c r="I6" s="225"/>
      <c r="J6" s="225"/>
      <c r="N6" s="67"/>
      <c r="O6" s="67"/>
      <c r="P6" s="67"/>
      <c r="Q6" s="67"/>
    </row>
    <row r="7" spans="1:17" ht="25.5" customHeight="1">
      <c r="A7" s="227"/>
      <c r="B7" s="130" t="s">
        <v>205</v>
      </c>
      <c r="C7" s="130" t="s">
        <v>206</v>
      </c>
      <c r="D7" s="130" t="s">
        <v>207</v>
      </c>
      <c r="E7" s="220" t="s">
        <v>2</v>
      </c>
      <c r="F7" s="130"/>
      <c r="G7" s="130" t="s">
        <v>205</v>
      </c>
      <c r="H7" s="130" t="s">
        <v>206</v>
      </c>
      <c r="I7" s="130" t="s">
        <v>207</v>
      </c>
      <c r="J7" s="220" t="s">
        <v>2</v>
      </c>
      <c r="N7" s="67"/>
      <c r="O7" s="67"/>
      <c r="P7" s="67"/>
      <c r="Q7" s="67"/>
    </row>
    <row r="8" spans="1:17" ht="12.75">
      <c r="A8" s="22"/>
      <c r="B8" s="23"/>
      <c r="C8" s="23"/>
      <c r="D8" s="23"/>
      <c r="E8" s="28"/>
      <c r="F8" s="23"/>
      <c r="G8" s="23"/>
      <c r="H8" s="23"/>
      <c r="I8" s="23"/>
      <c r="J8" s="28"/>
      <c r="N8" s="67"/>
      <c r="O8" s="67"/>
      <c r="P8" s="67"/>
      <c r="Q8" s="67"/>
    </row>
    <row r="9" spans="1:17" ht="16.5" customHeight="1">
      <c r="A9" s="4">
        <v>2007</v>
      </c>
      <c r="B9" s="3">
        <v>13640</v>
      </c>
      <c r="C9" s="3">
        <v>5630</v>
      </c>
      <c r="D9" s="3">
        <v>380</v>
      </c>
      <c r="E9" s="32">
        <v>19650</v>
      </c>
      <c r="F9" s="3"/>
      <c r="G9" s="3">
        <v>19190</v>
      </c>
      <c r="H9" s="3">
        <v>94650</v>
      </c>
      <c r="I9" s="3">
        <v>1000</v>
      </c>
      <c r="J9" s="32">
        <v>114840</v>
      </c>
      <c r="N9" s="79"/>
      <c r="O9" s="79"/>
      <c r="P9" s="67"/>
      <c r="Q9" s="67"/>
    </row>
    <row r="10" spans="1:17" ht="16.5" customHeight="1">
      <c r="A10" s="4">
        <v>2008</v>
      </c>
      <c r="B10" s="3">
        <v>14200</v>
      </c>
      <c r="C10" s="3">
        <v>5180</v>
      </c>
      <c r="D10" s="3">
        <v>380</v>
      </c>
      <c r="E10" s="32">
        <v>19760</v>
      </c>
      <c r="F10" s="3"/>
      <c r="G10" s="3">
        <v>18040</v>
      </c>
      <c r="H10" s="3">
        <v>101440</v>
      </c>
      <c r="I10" s="3">
        <v>1020</v>
      </c>
      <c r="J10" s="32">
        <v>120500</v>
      </c>
      <c r="N10" s="79"/>
      <c r="O10" s="79"/>
      <c r="P10" s="67"/>
      <c r="Q10" s="67"/>
    </row>
    <row r="11" spans="1:17" ht="16.5" customHeight="1">
      <c r="A11" s="4">
        <v>2009</v>
      </c>
      <c r="B11" s="3">
        <v>19760</v>
      </c>
      <c r="C11" s="3">
        <v>5770</v>
      </c>
      <c r="D11" s="3">
        <v>290</v>
      </c>
      <c r="E11" s="32">
        <v>25810</v>
      </c>
      <c r="F11" s="26"/>
      <c r="G11" s="3">
        <v>27670</v>
      </c>
      <c r="H11" s="3">
        <v>108670</v>
      </c>
      <c r="I11" s="3">
        <v>1150</v>
      </c>
      <c r="J11" s="32">
        <v>137480</v>
      </c>
      <c r="N11" s="79"/>
      <c r="O11" s="79"/>
      <c r="P11" s="67"/>
      <c r="Q11" s="67"/>
    </row>
    <row r="12" spans="1:17" ht="16.5" customHeight="1">
      <c r="A12" s="4" t="s">
        <v>185</v>
      </c>
      <c r="B12" s="3">
        <v>19950</v>
      </c>
      <c r="C12" s="3">
        <v>5890</v>
      </c>
      <c r="D12" s="3">
        <v>370</v>
      </c>
      <c r="E12" s="32">
        <v>26200</v>
      </c>
      <c r="F12" s="26"/>
      <c r="G12" s="3">
        <v>25080</v>
      </c>
      <c r="H12" s="3">
        <v>100470</v>
      </c>
      <c r="I12" s="3">
        <v>670</v>
      </c>
      <c r="J12" s="32">
        <v>126220</v>
      </c>
      <c r="L12" s="3"/>
      <c r="N12" s="79"/>
      <c r="O12" s="79"/>
      <c r="P12" s="67"/>
      <c r="Q12" s="67"/>
    </row>
    <row r="13" spans="1:17" ht="16.5" customHeight="1">
      <c r="A13" s="4">
        <v>2011</v>
      </c>
      <c r="B13" s="3">
        <v>22459</v>
      </c>
      <c r="C13" s="3">
        <v>6655</v>
      </c>
      <c r="D13" s="3">
        <v>378</v>
      </c>
      <c r="E13" s="32">
        <v>29492</v>
      </c>
      <c r="F13" s="26"/>
      <c r="G13" s="3">
        <v>19437</v>
      </c>
      <c r="H13" s="3">
        <v>89346</v>
      </c>
      <c r="I13" s="3">
        <v>873</v>
      </c>
      <c r="J13" s="32">
        <v>109656</v>
      </c>
      <c r="N13" s="79"/>
      <c r="O13" s="79"/>
      <c r="P13" s="67"/>
      <c r="Q13" s="67"/>
    </row>
    <row r="14" spans="1:17" ht="12.75">
      <c r="A14" s="8"/>
      <c r="B14" s="80"/>
      <c r="C14" s="80"/>
      <c r="D14" s="80"/>
      <c r="E14" s="80"/>
      <c r="F14" s="10"/>
      <c r="G14" s="80"/>
      <c r="H14" s="80"/>
      <c r="I14" s="80"/>
      <c r="J14" s="80"/>
      <c r="N14" s="67"/>
      <c r="O14" s="67"/>
      <c r="P14" s="67"/>
      <c r="Q14" s="67"/>
    </row>
    <row r="15" spans="1:17" ht="12.75">
      <c r="A15" s="45" t="s">
        <v>75</v>
      </c>
      <c r="B15" s="24"/>
      <c r="C15" s="24"/>
      <c r="D15" s="24"/>
      <c r="E15" s="132"/>
      <c r="F15" s="26"/>
      <c r="G15" s="24"/>
      <c r="H15" s="24"/>
      <c r="I15" s="24"/>
      <c r="J15" s="132"/>
      <c r="N15" s="67"/>
      <c r="O15" s="67"/>
      <c r="P15" s="67"/>
      <c r="Q15" s="67"/>
    </row>
    <row r="16" spans="1:10" ht="12.75">
      <c r="A16" s="47" t="s">
        <v>133</v>
      </c>
      <c r="B16" s="24"/>
      <c r="C16" s="24"/>
      <c r="D16" s="24"/>
      <c r="E16" s="24"/>
      <c r="F16" s="26"/>
      <c r="G16" s="24"/>
      <c r="H16" s="24"/>
      <c r="I16" s="24"/>
      <c r="J16" s="24"/>
    </row>
    <row r="17" spans="1:6" ht="12.75">
      <c r="A17" s="19" t="s">
        <v>80</v>
      </c>
      <c r="F17" s="20"/>
    </row>
    <row r="18" spans="1:6" ht="14.25" customHeight="1">
      <c r="A18" s="7" t="s">
        <v>201</v>
      </c>
      <c r="F18" s="20"/>
    </row>
    <row r="19" spans="1:6" ht="14.25" customHeight="1">
      <c r="A19" s="7" t="s">
        <v>202</v>
      </c>
      <c r="F19" s="20"/>
    </row>
    <row r="20" spans="1:6" ht="14.25" customHeight="1">
      <c r="A20" s="7" t="s">
        <v>203</v>
      </c>
      <c r="F20" s="20"/>
    </row>
    <row r="21" spans="1:10" ht="24.75" customHeight="1">
      <c r="A21" s="228" t="s">
        <v>186</v>
      </c>
      <c r="B21" s="228"/>
      <c r="C21" s="228"/>
      <c r="D21" s="228"/>
      <c r="E21" s="228"/>
      <c r="F21" s="228"/>
      <c r="G21" s="228"/>
      <c r="H21" s="228"/>
      <c r="I21" s="223"/>
      <c r="J21" s="223"/>
    </row>
    <row r="22" spans="1:10" ht="37.5" customHeight="1">
      <c r="A22" s="224" t="s">
        <v>204</v>
      </c>
      <c r="B22" s="224"/>
      <c r="C22" s="224"/>
      <c r="D22" s="224"/>
      <c r="E22" s="224"/>
      <c r="F22" s="224"/>
      <c r="G22" s="224"/>
      <c r="H22" s="224"/>
      <c r="I22" s="224"/>
      <c r="J22" s="224"/>
    </row>
    <row r="23" ht="12.75">
      <c r="B23" s="3"/>
    </row>
    <row r="24" ht="12.75">
      <c r="F24" s="74"/>
    </row>
    <row r="25" ht="12.75">
      <c r="F25" s="74"/>
    </row>
    <row r="26" ht="12.75">
      <c r="F26" s="74"/>
    </row>
    <row r="27" ht="12.75">
      <c r="F27" s="74"/>
    </row>
  </sheetData>
  <sheetProtection/>
  <mergeCells count="6">
    <mergeCell ref="A3:J3"/>
    <mergeCell ref="A22:J22"/>
    <mergeCell ref="B6:E6"/>
    <mergeCell ref="G6:J6"/>
    <mergeCell ref="A6:A7"/>
    <mergeCell ref="A21:J21"/>
  </mergeCells>
  <printOptions/>
  <pageMargins left="0.75" right="0.75"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Q26"/>
  <sheetViews>
    <sheetView zoomScalePageLayoutView="0" workbookViewId="0" topLeftCell="A1">
      <selection activeCell="A1" sqref="A1"/>
    </sheetView>
  </sheetViews>
  <sheetFormatPr defaultColWidth="9.140625" defaultRowHeight="12.75"/>
  <cols>
    <col min="1" max="1" width="16.7109375" style="0" customWidth="1"/>
    <col min="2" max="2" width="11.57421875" style="0" customWidth="1"/>
    <col min="3" max="5" width="10.7109375" style="0" customWidth="1"/>
    <col min="6" max="6" width="0.85546875" style="0" customWidth="1"/>
    <col min="7" max="7" width="11.140625" style="0" customWidth="1"/>
    <col min="8" max="10" width="10.7109375" style="0" customWidth="1"/>
    <col min="11" max="18" width="7.7109375" style="0" customWidth="1"/>
  </cols>
  <sheetData>
    <row r="1" spans="1:17" ht="12.75">
      <c r="A1" s="1" t="s">
        <v>102</v>
      </c>
      <c r="L1" s="67"/>
      <c r="M1" s="67"/>
      <c r="N1" s="67"/>
      <c r="O1" s="67"/>
      <c r="P1" s="67"/>
      <c r="Q1" s="67"/>
    </row>
    <row r="2" spans="1:17" ht="12.75">
      <c r="A2" s="1" t="s">
        <v>118</v>
      </c>
      <c r="L2" s="67"/>
      <c r="M2" s="67"/>
      <c r="N2" s="67"/>
      <c r="O2" s="67"/>
      <c r="P2" s="67"/>
      <c r="Q2" s="67"/>
    </row>
    <row r="3" spans="1:17" ht="29.25" customHeight="1">
      <c r="A3" s="222" t="s">
        <v>188</v>
      </c>
      <c r="B3" s="223"/>
      <c r="C3" s="223"/>
      <c r="D3" s="223"/>
      <c r="E3" s="223"/>
      <c r="F3" s="223"/>
      <c r="G3" s="223"/>
      <c r="H3" s="223"/>
      <c r="I3" s="223"/>
      <c r="J3" s="223"/>
      <c r="L3" s="67"/>
      <c r="M3" s="67"/>
      <c r="N3" s="67"/>
      <c r="O3" s="67"/>
      <c r="P3" s="67"/>
      <c r="Q3" s="67"/>
    </row>
    <row r="4" spans="1:17" ht="12.75">
      <c r="A4" s="21"/>
      <c r="L4" s="67"/>
      <c r="M4" s="67"/>
      <c r="N4" s="67"/>
      <c r="O4" s="67"/>
      <c r="P4" s="67"/>
      <c r="Q4" s="67"/>
    </row>
    <row r="5" spans="10:17" ht="12.75">
      <c r="J5" s="27" t="s">
        <v>97</v>
      </c>
      <c r="L5" s="67"/>
      <c r="M5" s="67"/>
      <c r="N5" s="67"/>
      <c r="O5" s="67"/>
      <c r="P5" s="67"/>
      <c r="Q5" s="67"/>
    </row>
    <row r="6" spans="1:17" ht="18" customHeight="1">
      <c r="A6" s="229" t="s">
        <v>3</v>
      </c>
      <c r="B6" s="225" t="s">
        <v>1</v>
      </c>
      <c r="C6" s="225"/>
      <c r="D6" s="225"/>
      <c r="E6" s="225"/>
      <c r="F6" s="127"/>
      <c r="G6" s="225" t="s">
        <v>151</v>
      </c>
      <c r="H6" s="225"/>
      <c r="I6" s="225"/>
      <c r="J6" s="225"/>
      <c r="L6" s="67"/>
      <c r="M6" s="67"/>
      <c r="N6" s="67"/>
      <c r="O6" s="67"/>
      <c r="P6" s="67"/>
      <c r="Q6" s="67"/>
    </row>
    <row r="7" spans="1:17" ht="46.5" customHeight="1">
      <c r="A7" s="230"/>
      <c r="B7" s="130" t="s">
        <v>210</v>
      </c>
      <c r="C7" s="130" t="s">
        <v>206</v>
      </c>
      <c r="D7" s="130" t="s">
        <v>207</v>
      </c>
      <c r="E7" s="220" t="s">
        <v>2</v>
      </c>
      <c r="F7" s="130"/>
      <c r="G7" s="130" t="s">
        <v>210</v>
      </c>
      <c r="H7" s="130" t="s">
        <v>206</v>
      </c>
      <c r="I7" s="130" t="s">
        <v>207</v>
      </c>
      <c r="J7" s="220" t="s">
        <v>2</v>
      </c>
      <c r="L7" s="67"/>
      <c r="M7" s="67"/>
      <c r="N7" s="67"/>
      <c r="O7" s="67"/>
      <c r="P7" s="67"/>
      <c r="Q7" s="67"/>
    </row>
    <row r="8" spans="1:17" ht="12.75">
      <c r="A8" s="22"/>
      <c r="B8" s="23"/>
      <c r="C8" s="23"/>
      <c r="D8" s="23"/>
      <c r="E8" s="23"/>
      <c r="F8" s="23"/>
      <c r="G8" s="23"/>
      <c r="H8" s="23"/>
      <c r="I8" s="23"/>
      <c r="J8" s="23"/>
      <c r="L8" s="67"/>
      <c r="M8" s="67"/>
      <c r="N8" s="67"/>
      <c r="O8" s="67"/>
      <c r="P8" s="67"/>
      <c r="Q8" s="67"/>
    </row>
    <row r="9" spans="1:17" ht="15.75" customHeight="1">
      <c r="A9" t="s">
        <v>4</v>
      </c>
      <c r="B9" s="59">
        <v>3112</v>
      </c>
      <c r="C9" s="59">
        <v>1700</v>
      </c>
      <c r="D9" s="59">
        <v>114</v>
      </c>
      <c r="E9" s="139">
        <v>4926</v>
      </c>
      <c r="F9" s="140"/>
      <c r="G9" s="59">
        <v>1057</v>
      </c>
      <c r="H9" s="59">
        <v>14517</v>
      </c>
      <c r="I9" s="59">
        <v>418</v>
      </c>
      <c r="J9" s="139">
        <v>15992</v>
      </c>
      <c r="L9" s="67"/>
      <c r="M9" s="79"/>
      <c r="N9" s="79"/>
      <c r="O9" s="67"/>
      <c r="P9" s="67"/>
      <c r="Q9" s="67"/>
    </row>
    <row r="10" spans="1:17" ht="15.75" customHeight="1">
      <c r="A10" t="s">
        <v>5</v>
      </c>
      <c r="B10" s="59">
        <v>3647</v>
      </c>
      <c r="C10" s="59">
        <v>784</v>
      </c>
      <c r="D10" s="59">
        <v>59</v>
      </c>
      <c r="E10" s="139">
        <v>4490</v>
      </c>
      <c r="F10" s="140"/>
      <c r="G10" s="59">
        <v>5726</v>
      </c>
      <c r="H10" s="59">
        <v>13930</v>
      </c>
      <c r="I10" s="59">
        <v>86</v>
      </c>
      <c r="J10" s="139">
        <v>19742</v>
      </c>
      <c r="L10" s="67"/>
      <c r="M10" s="79"/>
      <c r="N10" s="79"/>
      <c r="O10" s="67"/>
      <c r="P10" s="67"/>
      <c r="Q10" s="67"/>
    </row>
    <row r="11" spans="1:17" ht="15.75" customHeight="1">
      <c r="A11" t="s">
        <v>6</v>
      </c>
      <c r="B11" s="59">
        <v>4428</v>
      </c>
      <c r="C11" s="59">
        <v>746</v>
      </c>
      <c r="D11" s="59">
        <v>42</v>
      </c>
      <c r="E11" s="139">
        <v>5216</v>
      </c>
      <c r="F11" s="140"/>
      <c r="G11" s="59">
        <v>1583</v>
      </c>
      <c r="H11" s="59">
        <v>16453</v>
      </c>
      <c r="I11" s="59">
        <v>99</v>
      </c>
      <c r="J11" s="139">
        <v>18135</v>
      </c>
      <c r="L11" s="67"/>
      <c r="M11" s="79"/>
      <c r="N11" s="79"/>
      <c r="O11" s="67"/>
      <c r="P11" s="67"/>
      <c r="Q11" s="67"/>
    </row>
    <row r="12" spans="1:17" ht="15.75" customHeight="1">
      <c r="A12" t="s">
        <v>7</v>
      </c>
      <c r="B12" s="59">
        <v>3041</v>
      </c>
      <c r="C12" s="59">
        <v>809</v>
      </c>
      <c r="D12" s="59">
        <v>56</v>
      </c>
      <c r="E12" s="139">
        <v>3906</v>
      </c>
      <c r="F12" s="140"/>
      <c r="G12" s="59">
        <v>2648</v>
      </c>
      <c r="H12" s="59">
        <v>12573</v>
      </c>
      <c r="I12" s="59">
        <v>74</v>
      </c>
      <c r="J12" s="139">
        <v>15295</v>
      </c>
      <c r="L12" s="67"/>
      <c r="M12" s="79"/>
      <c r="N12" s="79"/>
      <c r="O12" s="67"/>
      <c r="P12" s="67"/>
      <c r="Q12" s="67"/>
    </row>
    <row r="13" spans="1:17" ht="15.75" customHeight="1">
      <c r="A13" t="s">
        <v>8</v>
      </c>
      <c r="B13" s="59">
        <v>4557</v>
      </c>
      <c r="C13" s="59">
        <v>1163</v>
      </c>
      <c r="D13" s="59">
        <v>43</v>
      </c>
      <c r="E13" s="139">
        <v>5763</v>
      </c>
      <c r="F13" s="140"/>
      <c r="G13" s="59">
        <v>2140</v>
      </c>
      <c r="H13" s="59">
        <v>19598</v>
      </c>
      <c r="I13" s="59">
        <v>86</v>
      </c>
      <c r="J13" s="139">
        <v>21824</v>
      </c>
      <c r="L13" s="67"/>
      <c r="M13" s="79"/>
      <c r="N13" s="79"/>
      <c r="O13" s="67"/>
      <c r="P13" s="67"/>
      <c r="Q13" s="67"/>
    </row>
    <row r="14" spans="1:17" ht="15.75" customHeight="1">
      <c r="A14" t="s">
        <v>9</v>
      </c>
      <c r="B14" s="59">
        <v>2337</v>
      </c>
      <c r="C14" s="59">
        <v>886</v>
      </c>
      <c r="D14" s="59">
        <v>53</v>
      </c>
      <c r="E14" s="139">
        <v>3276</v>
      </c>
      <c r="F14" s="140"/>
      <c r="G14" s="59">
        <v>2529</v>
      </c>
      <c r="H14" s="59">
        <v>9815</v>
      </c>
      <c r="I14" s="59">
        <v>91</v>
      </c>
      <c r="J14" s="139">
        <v>12435</v>
      </c>
      <c r="L14" s="67"/>
      <c r="M14" s="79"/>
      <c r="N14" s="79"/>
      <c r="O14" s="67"/>
      <c r="P14" s="67"/>
      <c r="Q14" s="67"/>
    </row>
    <row r="15" spans="1:17" ht="15.75" customHeight="1">
      <c r="A15" t="s">
        <v>10</v>
      </c>
      <c r="B15" s="59">
        <v>1337</v>
      </c>
      <c r="C15" s="59">
        <v>567</v>
      </c>
      <c r="D15" s="59">
        <v>11</v>
      </c>
      <c r="E15" s="139">
        <v>1915</v>
      </c>
      <c r="F15" s="140"/>
      <c r="G15" s="59">
        <v>3754</v>
      </c>
      <c r="H15" s="59">
        <v>2460</v>
      </c>
      <c r="I15" s="59">
        <v>19</v>
      </c>
      <c r="J15" s="139">
        <v>6233</v>
      </c>
      <c r="L15" s="67"/>
      <c r="M15" s="79"/>
      <c r="N15" s="79"/>
      <c r="O15" s="67"/>
      <c r="P15" s="67"/>
      <c r="Q15" s="67"/>
    </row>
    <row r="16" spans="2:17" ht="11.25" customHeight="1">
      <c r="B16" s="15"/>
      <c r="C16" s="15"/>
      <c r="D16" s="15"/>
      <c r="E16" s="141"/>
      <c r="F16" s="140"/>
      <c r="G16" s="15"/>
      <c r="H16" s="142"/>
      <c r="I16" s="15"/>
      <c r="J16" s="141"/>
      <c r="L16" s="67"/>
      <c r="M16" s="79"/>
      <c r="N16" s="79"/>
      <c r="O16" s="67"/>
      <c r="P16" s="67"/>
      <c r="Q16" s="67"/>
    </row>
    <row r="17" spans="1:17" ht="15.75" customHeight="1">
      <c r="A17" s="30" t="s">
        <v>11</v>
      </c>
      <c r="B17" s="143">
        <v>22459</v>
      </c>
      <c r="C17" s="143">
        <v>6655</v>
      </c>
      <c r="D17" s="143">
        <v>378</v>
      </c>
      <c r="E17" s="32">
        <v>29492</v>
      </c>
      <c r="F17" s="144"/>
      <c r="G17" s="143">
        <v>19437</v>
      </c>
      <c r="H17" s="143">
        <v>89346</v>
      </c>
      <c r="I17" s="143">
        <v>873</v>
      </c>
      <c r="J17" s="32">
        <v>109656</v>
      </c>
      <c r="L17" s="67"/>
      <c r="M17" s="79"/>
      <c r="N17" s="79"/>
      <c r="O17" s="67"/>
      <c r="P17" s="67"/>
      <c r="Q17" s="67"/>
    </row>
    <row r="18" spans="1:17" ht="12.75">
      <c r="A18" s="5"/>
      <c r="B18" s="5"/>
      <c r="C18" s="5"/>
      <c r="D18" s="5"/>
      <c r="E18" s="5"/>
      <c r="F18" s="5"/>
      <c r="G18" s="5"/>
      <c r="H18" s="5"/>
      <c r="I18" s="5"/>
      <c r="J18" s="5"/>
      <c r="L18" s="67"/>
      <c r="M18" s="67"/>
      <c r="N18" s="67"/>
      <c r="O18" s="67"/>
      <c r="P18" s="67"/>
      <c r="Q18" s="67"/>
    </row>
    <row r="19" spans="1:17" ht="12.75">
      <c r="A19" s="19" t="s">
        <v>75</v>
      </c>
      <c r="L19" s="67"/>
      <c r="M19" s="67"/>
      <c r="N19" s="67"/>
      <c r="O19" s="67"/>
      <c r="P19" s="67"/>
      <c r="Q19" s="67"/>
    </row>
    <row r="20" spans="1:17" ht="12.75">
      <c r="A20" s="47" t="s">
        <v>133</v>
      </c>
      <c r="L20" s="67"/>
      <c r="M20" s="67"/>
      <c r="N20" s="67"/>
      <c r="O20" s="67"/>
      <c r="P20" s="67"/>
      <c r="Q20" s="67"/>
    </row>
    <row r="21" ht="12.75">
      <c r="A21" s="19" t="s">
        <v>80</v>
      </c>
    </row>
    <row r="22" spans="1:10" ht="14.25" customHeight="1">
      <c r="A22" s="7" t="s">
        <v>112</v>
      </c>
      <c r="J22" s="20"/>
    </row>
    <row r="23" spans="1:16" ht="15.75" customHeight="1">
      <c r="A23" s="7" t="s">
        <v>189</v>
      </c>
      <c r="B23" s="7"/>
      <c r="C23" s="7"/>
      <c r="D23" s="7"/>
      <c r="E23" s="7"/>
      <c r="F23" s="7"/>
      <c r="G23" s="7"/>
      <c r="H23" s="7"/>
      <c r="I23" s="7"/>
      <c r="J23" s="7"/>
      <c r="K23" s="7"/>
      <c r="L23" s="7"/>
      <c r="M23" s="7"/>
      <c r="N23" s="7"/>
      <c r="O23" s="7"/>
      <c r="P23" s="7"/>
    </row>
    <row r="24" spans="1:16" ht="36" customHeight="1">
      <c r="A24" s="224" t="s">
        <v>190</v>
      </c>
      <c r="B24" s="224"/>
      <c r="C24" s="224"/>
      <c r="D24" s="224"/>
      <c r="E24" s="224"/>
      <c r="F24" s="224"/>
      <c r="G24" s="224"/>
      <c r="H24" s="224"/>
      <c r="I24" s="224"/>
      <c r="J24" s="224"/>
      <c r="K24" s="170"/>
      <c r="L24" s="170"/>
      <c r="M24" s="170"/>
      <c r="N24" s="170"/>
      <c r="O24" s="170"/>
      <c r="P24" s="170"/>
    </row>
    <row r="25" spans="1:10" ht="12.75">
      <c r="A25" s="87"/>
      <c r="B25" s="87"/>
      <c r="C25" s="87"/>
      <c r="D25" s="87"/>
      <c r="E25" s="87"/>
      <c r="F25" s="87"/>
      <c r="G25" s="87"/>
      <c r="H25" s="87"/>
      <c r="I25" s="87"/>
      <c r="J25" s="87"/>
    </row>
    <row r="26" spans="2:13" ht="12.75">
      <c r="B26" s="79"/>
      <c r="C26" s="79"/>
      <c r="D26" s="79"/>
      <c r="E26" s="79"/>
      <c r="F26" s="79"/>
      <c r="G26" s="79"/>
      <c r="H26" s="79"/>
      <c r="I26" s="79"/>
      <c r="J26" s="79"/>
      <c r="K26" s="67"/>
      <c r="L26" s="67"/>
      <c r="M26" s="67"/>
    </row>
  </sheetData>
  <sheetProtection/>
  <mergeCells count="5">
    <mergeCell ref="A24:J24"/>
    <mergeCell ref="A3:J3"/>
    <mergeCell ref="B6:E6"/>
    <mergeCell ref="G6:J6"/>
    <mergeCell ref="A6:A7"/>
  </mergeCells>
  <printOptions/>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Y65535"/>
  <sheetViews>
    <sheetView zoomScalePageLayoutView="0" workbookViewId="0" topLeftCell="A1">
      <selection activeCell="A1" sqref="A1"/>
    </sheetView>
  </sheetViews>
  <sheetFormatPr defaultColWidth="9.140625" defaultRowHeight="12.75"/>
  <cols>
    <col min="1" max="1" width="40.7109375" style="0" customWidth="1"/>
    <col min="2" max="2" width="11.57421875" style="0" customWidth="1"/>
    <col min="3" max="5" width="10.7109375" style="0" customWidth="1"/>
    <col min="6" max="6" width="0.85546875" style="0" customWidth="1"/>
    <col min="7" max="7" width="11.421875" style="0" customWidth="1"/>
    <col min="8" max="9" width="10.7109375" style="0" customWidth="1"/>
    <col min="10" max="10" width="10.7109375" style="1" customWidth="1"/>
  </cols>
  <sheetData>
    <row r="1" spans="1:19" ht="12.75">
      <c r="A1" s="1" t="s">
        <v>103</v>
      </c>
      <c r="K1" s="67"/>
      <c r="L1" s="67"/>
      <c r="M1" s="67"/>
      <c r="N1" s="67"/>
      <c r="O1" s="67"/>
      <c r="P1" s="67"/>
      <c r="Q1" s="67"/>
      <c r="R1" s="67"/>
      <c r="S1" s="67"/>
    </row>
    <row r="2" spans="1:19" ht="12.75">
      <c r="A2" s="1" t="s">
        <v>118</v>
      </c>
      <c r="K2" s="67"/>
      <c r="L2" s="67"/>
      <c r="M2" s="67"/>
      <c r="N2" s="67"/>
      <c r="O2" s="67"/>
      <c r="P2" s="67"/>
      <c r="Q2" s="67"/>
      <c r="R2" s="67"/>
      <c r="S2" s="67"/>
    </row>
    <row r="3" spans="1:19" ht="14.25">
      <c r="A3" s="21" t="s">
        <v>191</v>
      </c>
      <c r="G3" s="16"/>
      <c r="K3" s="67"/>
      <c r="L3" s="67"/>
      <c r="M3" s="67"/>
      <c r="N3" s="67"/>
      <c r="O3" s="67"/>
      <c r="P3" s="67"/>
      <c r="Q3" s="67"/>
      <c r="R3" s="67"/>
      <c r="S3" s="67"/>
    </row>
    <row r="4" spans="11:19" ht="12.75">
      <c r="K4" s="67"/>
      <c r="L4" s="67"/>
      <c r="M4" s="67"/>
      <c r="N4" s="67"/>
      <c r="O4" s="67"/>
      <c r="P4" s="67"/>
      <c r="Q4" s="67"/>
      <c r="R4" s="67"/>
      <c r="S4" s="67"/>
    </row>
    <row r="5" spans="10:19" ht="12.75">
      <c r="J5" s="179" t="s">
        <v>97</v>
      </c>
      <c r="K5" s="67"/>
      <c r="L5" s="67"/>
      <c r="M5" s="67"/>
      <c r="N5" s="67"/>
      <c r="O5" s="67"/>
      <c r="P5" s="67"/>
      <c r="Q5" s="67"/>
      <c r="R5" s="67"/>
      <c r="S5" s="67"/>
    </row>
    <row r="6" spans="1:19" ht="14.25" customHeight="1">
      <c r="A6" s="226" t="s">
        <v>62</v>
      </c>
      <c r="B6" s="231" t="s">
        <v>12</v>
      </c>
      <c r="C6" s="231"/>
      <c r="D6" s="231"/>
      <c r="E6" s="231"/>
      <c r="F6" s="11"/>
      <c r="G6" s="231" t="s">
        <v>32</v>
      </c>
      <c r="H6" s="231"/>
      <c r="I6" s="231"/>
      <c r="J6" s="231"/>
      <c r="K6" s="67"/>
      <c r="L6" s="67"/>
      <c r="M6" s="67"/>
      <c r="N6" s="67"/>
      <c r="O6" s="67"/>
      <c r="P6" s="67"/>
      <c r="Q6" s="67"/>
      <c r="R6" s="67"/>
      <c r="S6" s="67"/>
    </row>
    <row r="7" spans="1:25" ht="41.25" customHeight="1">
      <c r="A7" s="227"/>
      <c r="B7" s="130" t="s">
        <v>211</v>
      </c>
      <c r="C7" s="130" t="s">
        <v>206</v>
      </c>
      <c r="D7" s="130" t="s">
        <v>207</v>
      </c>
      <c r="E7" s="27" t="s">
        <v>2</v>
      </c>
      <c r="F7" s="5"/>
      <c r="G7" s="130" t="s">
        <v>211</v>
      </c>
      <c r="H7" s="130" t="s">
        <v>206</v>
      </c>
      <c r="I7" s="130" t="s">
        <v>207</v>
      </c>
      <c r="J7" s="27" t="s">
        <v>2</v>
      </c>
      <c r="K7" s="94"/>
      <c r="L7" s="94"/>
      <c r="M7" s="94"/>
      <c r="N7" s="94"/>
      <c r="O7" s="94"/>
      <c r="P7" s="94"/>
      <c r="Q7" s="94"/>
      <c r="R7" s="94"/>
      <c r="S7" s="94"/>
      <c r="T7" s="22"/>
      <c r="U7" s="22"/>
      <c r="V7" s="22"/>
      <c r="W7" s="22"/>
      <c r="X7" s="22"/>
      <c r="Y7" s="22"/>
    </row>
    <row r="8" spans="5:19" ht="12.75">
      <c r="E8" s="1"/>
      <c r="K8" s="67"/>
      <c r="L8" s="79"/>
      <c r="M8" s="67"/>
      <c r="N8" s="67"/>
      <c r="O8" s="67"/>
      <c r="P8" s="67"/>
      <c r="Q8" s="67"/>
      <c r="R8" s="67"/>
      <c r="S8" s="67"/>
    </row>
    <row r="9" spans="1:19" ht="12.75">
      <c r="A9" t="s">
        <v>13</v>
      </c>
      <c r="B9" s="59">
        <v>242</v>
      </c>
      <c r="C9" s="59">
        <v>54</v>
      </c>
      <c r="D9" s="147">
        <v>5</v>
      </c>
      <c r="E9" s="143">
        <v>301</v>
      </c>
      <c r="F9" s="58"/>
      <c r="G9" s="73" t="s">
        <v>61</v>
      </c>
      <c r="H9" s="73" t="s">
        <v>61</v>
      </c>
      <c r="I9" s="73" t="s">
        <v>61</v>
      </c>
      <c r="J9" s="148" t="s">
        <v>61</v>
      </c>
      <c r="K9" s="67"/>
      <c r="L9" s="79"/>
      <c r="M9" s="67"/>
      <c r="N9" s="67"/>
      <c r="O9" s="67"/>
      <c r="P9" s="67"/>
      <c r="Q9" s="67"/>
      <c r="R9" s="67"/>
      <c r="S9" s="67"/>
    </row>
    <row r="10" spans="2:19" ht="12.75">
      <c r="B10" s="149"/>
      <c r="C10" s="147"/>
      <c r="D10" s="147"/>
      <c r="E10" s="150"/>
      <c r="F10" s="58"/>
      <c r="G10" s="151"/>
      <c r="H10" s="151"/>
      <c r="I10" s="151"/>
      <c r="J10" s="152"/>
      <c r="K10" s="67"/>
      <c r="L10" s="79"/>
      <c r="M10" s="67"/>
      <c r="N10" s="67"/>
      <c r="O10" s="67"/>
      <c r="P10" s="67"/>
      <c r="Q10" s="67"/>
      <c r="R10" s="67"/>
      <c r="S10" s="67"/>
    </row>
    <row r="11" spans="1:19" ht="12.75">
      <c r="A11" t="s">
        <v>14</v>
      </c>
      <c r="B11" s="59">
        <v>17229</v>
      </c>
      <c r="C11" s="59">
        <v>2858</v>
      </c>
      <c r="D11" s="59">
        <v>136</v>
      </c>
      <c r="E11" s="143">
        <v>20223</v>
      </c>
      <c r="F11" s="58"/>
      <c r="G11" s="73" t="s">
        <v>61</v>
      </c>
      <c r="H11" s="73" t="s">
        <v>61</v>
      </c>
      <c r="I11" s="73" t="s">
        <v>61</v>
      </c>
      <c r="J11" s="148" t="s">
        <v>61</v>
      </c>
      <c r="K11" s="67"/>
      <c r="L11" s="79"/>
      <c r="M11" s="67"/>
      <c r="N11" s="67"/>
      <c r="O11" s="67"/>
      <c r="P11" s="67"/>
      <c r="Q11" s="67"/>
      <c r="R11" s="67"/>
      <c r="S11" s="67"/>
    </row>
    <row r="12" spans="1:19" ht="12.75">
      <c r="A12" t="s">
        <v>15</v>
      </c>
      <c r="B12" s="59">
        <v>260</v>
      </c>
      <c r="C12" s="59">
        <v>696</v>
      </c>
      <c r="D12" s="59">
        <v>18</v>
      </c>
      <c r="E12" s="143">
        <v>974</v>
      </c>
      <c r="F12" s="58"/>
      <c r="G12" s="73" t="s">
        <v>61</v>
      </c>
      <c r="H12" s="73" t="s">
        <v>61</v>
      </c>
      <c r="I12" s="73" t="s">
        <v>61</v>
      </c>
      <c r="J12" s="148" t="s">
        <v>61</v>
      </c>
      <c r="K12" s="67"/>
      <c r="L12" s="79"/>
      <c r="M12" s="67"/>
      <c r="N12" s="67"/>
      <c r="O12" s="67"/>
      <c r="P12" s="67"/>
      <c r="Q12" s="67"/>
      <c r="R12" s="67"/>
      <c r="S12" s="67"/>
    </row>
    <row r="13" spans="1:19" ht="12.75">
      <c r="A13" t="s">
        <v>36</v>
      </c>
      <c r="B13" s="59">
        <v>7</v>
      </c>
      <c r="C13" s="176">
        <v>4</v>
      </c>
      <c r="D13" s="147">
        <v>0</v>
      </c>
      <c r="E13" s="143">
        <v>11</v>
      </c>
      <c r="F13" s="58"/>
      <c r="G13" s="73" t="s">
        <v>61</v>
      </c>
      <c r="H13" s="73" t="s">
        <v>61</v>
      </c>
      <c r="I13" s="73" t="s">
        <v>61</v>
      </c>
      <c r="J13" s="148" t="s">
        <v>61</v>
      </c>
      <c r="K13" s="67"/>
      <c r="L13" s="79"/>
      <c r="M13" s="67"/>
      <c r="N13" s="67"/>
      <c r="O13" s="67"/>
      <c r="P13" s="67"/>
      <c r="Q13" s="67"/>
      <c r="R13" s="67"/>
      <c r="S13" s="67"/>
    </row>
    <row r="14" spans="2:19" ht="12.75">
      <c r="B14" s="149"/>
      <c r="C14" s="147"/>
      <c r="D14" s="147"/>
      <c r="E14" s="150"/>
      <c r="F14" s="58"/>
      <c r="G14" s="151"/>
      <c r="H14" s="151"/>
      <c r="I14" s="151"/>
      <c r="J14" s="152"/>
      <c r="K14" s="67"/>
      <c r="L14" s="79"/>
      <c r="M14" s="67"/>
      <c r="N14" s="67"/>
      <c r="O14" s="67"/>
      <c r="P14" s="67"/>
      <c r="Q14" s="67"/>
      <c r="R14" s="67"/>
      <c r="S14" s="67"/>
    </row>
    <row r="15" spans="1:19" ht="12.75">
      <c r="A15" t="s">
        <v>16</v>
      </c>
      <c r="B15" s="59">
        <v>970</v>
      </c>
      <c r="C15" s="59">
        <v>260</v>
      </c>
      <c r="D15" s="59">
        <v>15</v>
      </c>
      <c r="E15" s="143">
        <v>1245</v>
      </c>
      <c r="F15" s="58"/>
      <c r="G15" s="73" t="s">
        <v>61</v>
      </c>
      <c r="H15" s="73" t="s">
        <v>61</v>
      </c>
      <c r="I15" s="73" t="s">
        <v>61</v>
      </c>
      <c r="J15" s="148" t="s">
        <v>61</v>
      </c>
      <c r="K15" s="67"/>
      <c r="L15" s="79"/>
      <c r="M15" s="67"/>
      <c r="N15" s="67"/>
      <c r="O15" s="67"/>
      <c r="P15" s="67"/>
      <c r="Q15" s="67"/>
      <c r="R15" s="67"/>
      <c r="S15" s="67"/>
    </row>
    <row r="16" spans="1:19" ht="12.75">
      <c r="A16" t="s">
        <v>17</v>
      </c>
      <c r="B16" s="59">
        <v>6</v>
      </c>
      <c r="C16" s="176">
        <v>57</v>
      </c>
      <c r="D16" s="147">
        <v>2</v>
      </c>
      <c r="E16" s="143">
        <v>65</v>
      </c>
      <c r="F16" s="58"/>
      <c r="G16" s="73" t="s">
        <v>61</v>
      </c>
      <c r="H16" s="73" t="s">
        <v>61</v>
      </c>
      <c r="I16" s="73" t="s">
        <v>61</v>
      </c>
      <c r="J16" s="148" t="s">
        <v>61</v>
      </c>
      <c r="K16" s="67"/>
      <c r="L16" s="79"/>
      <c r="M16" s="67"/>
      <c r="N16" s="67"/>
      <c r="O16" s="67"/>
      <c r="P16" s="67"/>
      <c r="Q16" s="67"/>
      <c r="R16" s="67"/>
      <c r="S16" s="67"/>
    </row>
    <row r="17" spans="1:19" ht="12.75">
      <c r="A17" t="s">
        <v>18</v>
      </c>
      <c r="B17" s="59">
        <v>281</v>
      </c>
      <c r="C17" s="59">
        <v>384</v>
      </c>
      <c r="D17" s="59">
        <v>24</v>
      </c>
      <c r="E17" s="143">
        <v>689</v>
      </c>
      <c r="F17" s="58"/>
      <c r="G17" s="73" t="s">
        <v>61</v>
      </c>
      <c r="H17" s="73" t="s">
        <v>61</v>
      </c>
      <c r="I17" s="73" t="s">
        <v>61</v>
      </c>
      <c r="J17" s="148" t="s">
        <v>61</v>
      </c>
      <c r="K17" s="67"/>
      <c r="L17" s="79"/>
      <c r="M17" s="67"/>
      <c r="N17" s="67"/>
      <c r="O17" s="67"/>
      <c r="P17" s="67"/>
      <c r="Q17" s="67"/>
      <c r="R17" s="67"/>
      <c r="S17" s="67"/>
    </row>
    <row r="18" spans="1:19" ht="12.75">
      <c r="A18" t="s">
        <v>37</v>
      </c>
      <c r="B18" s="59">
        <v>165</v>
      </c>
      <c r="C18" s="59">
        <v>383</v>
      </c>
      <c r="D18" s="59">
        <v>38</v>
      </c>
      <c r="E18" s="143">
        <v>586</v>
      </c>
      <c r="F18" s="58"/>
      <c r="G18" s="73" t="s">
        <v>61</v>
      </c>
      <c r="H18" s="73" t="s">
        <v>61</v>
      </c>
      <c r="I18" s="73" t="s">
        <v>61</v>
      </c>
      <c r="J18" s="148" t="s">
        <v>61</v>
      </c>
      <c r="K18" s="67"/>
      <c r="L18" s="79"/>
      <c r="M18" s="67"/>
      <c r="N18" s="67"/>
      <c r="O18" s="67"/>
      <c r="P18" s="67"/>
      <c r="Q18" s="67"/>
      <c r="R18" s="67"/>
      <c r="S18" s="67"/>
    </row>
    <row r="19" spans="1:19" ht="12.75">
      <c r="A19" t="s">
        <v>19</v>
      </c>
      <c r="B19" s="59">
        <v>244</v>
      </c>
      <c r="C19" s="176">
        <v>20</v>
      </c>
      <c r="D19" s="147">
        <v>0</v>
      </c>
      <c r="E19" s="143">
        <v>264</v>
      </c>
      <c r="F19" s="58"/>
      <c r="G19" s="73" t="s">
        <v>61</v>
      </c>
      <c r="H19" s="73" t="s">
        <v>61</v>
      </c>
      <c r="I19" s="73" t="s">
        <v>61</v>
      </c>
      <c r="J19" s="148" t="s">
        <v>61</v>
      </c>
      <c r="K19" s="67"/>
      <c r="L19" s="79"/>
      <c r="M19" s="67"/>
      <c r="N19" s="67"/>
      <c r="O19" s="67"/>
      <c r="P19" s="67"/>
      <c r="Q19" s="67"/>
      <c r="R19" s="67"/>
      <c r="S19" s="67"/>
    </row>
    <row r="20" spans="1:19" ht="12.75">
      <c r="A20" t="s">
        <v>20</v>
      </c>
      <c r="B20" s="59">
        <v>79</v>
      </c>
      <c r="C20" s="59">
        <v>94</v>
      </c>
      <c r="D20" s="147">
        <v>10</v>
      </c>
      <c r="E20" s="143">
        <v>183</v>
      </c>
      <c r="F20" s="58"/>
      <c r="G20" s="73" t="s">
        <v>61</v>
      </c>
      <c r="H20" s="73" t="s">
        <v>61</v>
      </c>
      <c r="I20" s="73" t="s">
        <v>61</v>
      </c>
      <c r="J20" s="148" t="s">
        <v>61</v>
      </c>
      <c r="K20" s="67"/>
      <c r="L20" s="79"/>
      <c r="M20" s="67"/>
      <c r="N20" s="67"/>
      <c r="O20" s="67"/>
      <c r="P20" s="67"/>
      <c r="Q20" s="67"/>
      <c r="R20" s="67"/>
      <c r="S20" s="67"/>
    </row>
    <row r="21" spans="2:19" ht="12.75">
      <c r="B21" s="149"/>
      <c r="C21" s="147"/>
      <c r="D21" s="147"/>
      <c r="E21" s="150"/>
      <c r="F21" s="58"/>
      <c r="G21" s="151"/>
      <c r="H21" s="151"/>
      <c r="I21" s="151"/>
      <c r="J21" s="152"/>
      <c r="K21" s="67"/>
      <c r="L21" s="79"/>
      <c r="M21" s="67"/>
      <c r="N21" s="67"/>
      <c r="O21" s="67"/>
      <c r="P21" s="67"/>
      <c r="Q21" s="67"/>
      <c r="R21" s="67"/>
      <c r="S21" s="67"/>
    </row>
    <row r="22" spans="1:19" ht="12.75">
      <c r="A22" t="s">
        <v>21</v>
      </c>
      <c r="B22" s="59">
        <v>1845</v>
      </c>
      <c r="C22" s="59">
        <v>72</v>
      </c>
      <c r="D22" s="176">
        <v>1</v>
      </c>
      <c r="E22" s="143">
        <v>1918</v>
      </c>
      <c r="F22" s="58"/>
      <c r="G22" s="73" t="s">
        <v>61</v>
      </c>
      <c r="H22" s="73" t="s">
        <v>61</v>
      </c>
      <c r="I22" s="73" t="s">
        <v>61</v>
      </c>
      <c r="J22" s="148" t="s">
        <v>61</v>
      </c>
      <c r="K22" s="67"/>
      <c r="L22" s="79"/>
      <c r="M22" s="67"/>
      <c r="N22" s="67"/>
      <c r="O22" s="67"/>
      <c r="P22" s="67"/>
      <c r="Q22" s="67"/>
      <c r="R22" s="67"/>
      <c r="S22" s="67"/>
    </row>
    <row r="23" spans="1:19" ht="12.75">
      <c r="A23" t="s">
        <v>22</v>
      </c>
      <c r="B23" s="59">
        <v>30</v>
      </c>
      <c r="C23" s="147">
        <v>2</v>
      </c>
      <c r="D23" s="147">
        <v>0</v>
      </c>
      <c r="E23" s="143">
        <v>32</v>
      </c>
      <c r="F23" s="58"/>
      <c r="G23" s="73" t="s">
        <v>61</v>
      </c>
      <c r="H23" s="73" t="s">
        <v>61</v>
      </c>
      <c r="I23" s="73" t="s">
        <v>61</v>
      </c>
      <c r="J23" s="148" t="s">
        <v>61</v>
      </c>
      <c r="K23" s="67"/>
      <c r="L23" s="79"/>
      <c r="M23" s="67"/>
      <c r="N23" s="67"/>
      <c r="O23" s="67"/>
      <c r="P23" s="67"/>
      <c r="Q23" s="67"/>
      <c r="R23" s="67"/>
      <c r="S23" s="67"/>
    </row>
    <row r="24" spans="1:19" ht="12.75">
      <c r="A24" t="s">
        <v>23</v>
      </c>
      <c r="B24" s="149">
        <v>7</v>
      </c>
      <c r="C24" s="147">
        <v>11</v>
      </c>
      <c r="D24" s="147">
        <v>0</v>
      </c>
      <c r="E24" s="150">
        <v>18</v>
      </c>
      <c r="F24" s="58"/>
      <c r="G24" s="73" t="s">
        <v>61</v>
      </c>
      <c r="H24" s="73" t="s">
        <v>61</v>
      </c>
      <c r="I24" s="73" t="s">
        <v>61</v>
      </c>
      <c r="J24" s="148" t="s">
        <v>61</v>
      </c>
      <c r="K24" s="67"/>
      <c r="L24" s="79"/>
      <c r="M24" s="67"/>
      <c r="N24" s="67"/>
      <c r="O24" s="67"/>
      <c r="P24" s="67"/>
      <c r="Q24" s="67"/>
      <c r="R24" s="67"/>
      <c r="S24" s="67"/>
    </row>
    <row r="25" spans="2:19" ht="12.75">
      <c r="B25" s="149"/>
      <c r="C25" s="147"/>
      <c r="D25" s="147"/>
      <c r="E25" s="150"/>
      <c r="F25" s="58"/>
      <c r="G25" s="151"/>
      <c r="H25" s="151"/>
      <c r="I25" s="151"/>
      <c r="J25" s="152"/>
      <c r="K25" s="67"/>
      <c r="L25" s="79"/>
      <c r="M25" s="67"/>
      <c r="N25" s="67"/>
      <c r="O25" s="67"/>
      <c r="P25" s="67"/>
      <c r="Q25" s="67"/>
      <c r="R25" s="67"/>
      <c r="S25" s="67"/>
    </row>
    <row r="26" spans="1:19" ht="12.75">
      <c r="A26" t="s">
        <v>24</v>
      </c>
      <c r="B26" s="59">
        <v>97</v>
      </c>
      <c r="C26" s="59">
        <v>98</v>
      </c>
      <c r="D26" s="59">
        <v>9</v>
      </c>
      <c r="E26" s="143">
        <v>204</v>
      </c>
      <c r="F26" s="58"/>
      <c r="G26" s="73" t="s">
        <v>61</v>
      </c>
      <c r="H26" s="73" t="s">
        <v>61</v>
      </c>
      <c r="I26" s="73" t="s">
        <v>61</v>
      </c>
      <c r="J26" s="148" t="s">
        <v>61</v>
      </c>
      <c r="K26" s="67"/>
      <c r="L26" s="79"/>
      <c r="M26" s="67"/>
      <c r="N26" s="67"/>
      <c r="O26" s="67"/>
      <c r="P26" s="67"/>
      <c r="Q26" s="67"/>
      <c r="R26" s="67"/>
      <c r="S26" s="67"/>
    </row>
    <row r="27" spans="2:19" ht="12.75">
      <c r="B27" s="149"/>
      <c r="C27" s="147"/>
      <c r="D27" s="147"/>
      <c r="E27" s="150"/>
      <c r="F27" s="58"/>
      <c r="G27" s="59"/>
      <c r="H27" s="59"/>
      <c r="I27" s="59"/>
      <c r="J27" s="143"/>
      <c r="K27" s="67"/>
      <c r="L27" s="79"/>
      <c r="M27" s="67"/>
      <c r="N27" s="67"/>
      <c r="O27" s="67"/>
      <c r="P27" s="67"/>
      <c r="Q27" s="67"/>
      <c r="R27" s="67"/>
      <c r="S27" s="67"/>
    </row>
    <row r="28" spans="1:19" ht="12.75">
      <c r="A28" t="s">
        <v>25</v>
      </c>
      <c r="B28" s="59">
        <v>165</v>
      </c>
      <c r="C28" s="59">
        <v>117</v>
      </c>
      <c r="D28" s="59">
        <v>5</v>
      </c>
      <c r="E28" s="143">
        <v>287</v>
      </c>
      <c r="F28" s="58"/>
      <c r="G28" s="59">
        <v>1564</v>
      </c>
      <c r="H28" s="59">
        <v>3916</v>
      </c>
      <c r="I28" s="59">
        <v>22</v>
      </c>
      <c r="J28" s="32">
        <v>5502</v>
      </c>
      <c r="K28" s="67"/>
      <c r="L28" s="79"/>
      <c r="M28" s="79"/>
      <c r="N28" s="67"/>
      <c r="O28" s="67"/>
      <c r="P28" s="79"/>
      <c r="Q28" s="67"/>
      <c r="R28" s="67"/>
      <c r="S28" s="67"/>
    </row>
    <row r="29" spans="1:19" ht="12.75">
      <c r="A29" t="s">
        <v>26</v>
      </c>
      <c r="B29" s="149"/>
      <c r="C29" s="147"/>
      <c r="D29" s="147"/>
      <c r="E29" s="150"/>
      <c r="F29" s="58"/>
      <c r="G29" s="153"/>
      <c r="H29" s="154"/>
      <c r="I29" s="154"/>
      <c r="J29" s="175"/>
      <c r="K29" s="199"/>
      <c r="L29" s="79"/>
      <c r="M29" s="79"/>
      <c r="N29" s="67"/>
      <c r="O29" s="67"/>
      <c r="P29" s="79"/>
      <c r="Q29" s="67"/>
      <c r="R29" s="67"/>
      <c r="S29" s="67"/>
    </row>
    <row r="30" spans="1:19" ht="12.75">
      <c r="A30" s="6" t="s">
        <v>27</v>
      </c>
      <c r="B30" s="59">
        <v>315</v>
      </c>
      <c r="C30" s="59">
        <v>514</v>
      </c>
      <c r="D30" s="59">
        <v>40</v>
      </c>
      <c r="E30" s="143">
        <v>869</v>
      </c>
      <c r="F30" s="58"/>
      <c r="G30" s="59">
        <v>5418</v>
      </c>
      <c r="H30" s="59">
        <v>30142</v>
      </c>
      <c r="I30" s="59">
        <v>255</v>
      </c>
      <c r="J30" s="32">
        <v>35815</v>
      </c>
      <c r="K30" s="200"/>
      <c r="L30" s="79"/>
      <c r="M30" s="79"/>
      <c r="N30" s="67"/>
      <c r="O30" s="67"/>
      <c r="P30" s="79"/>
      <c r="Q30" s="67"/>
      <c r="R30" s="67"/>
      <c r="S30" s="67"/>
    </row>
    <row r="31" spans="1:19" ht="12.75">
      <c r="A31" s="6" t="s">
        <v>28</v>
      </c>
      <c r="B31" s="59">
        <v>308</v>
      </c>
      <c r="C31" s="59">
        <v>680</v>
      </c>
      <c r="D31" s="59">
        <v>45</v>
      </c>
      <c r="E31" s="143">
        <v>1033</v>
      </c>
      <c r="F31" s="58"/>
      <c r="G31" s="59">
        <v>9679</v>
      </c>
      <c r="H31" s="59">
        <v>28496</v>
      </c>
      <c r="I31" s="59">
        <v>230</v>
      </c>
      <c r="J31" s="32">
        <v>38405</v>
      </c>
      <c r="K31" s="79"/>
      <c r="L31" s="79"/>
      <c r="M31" s="79"/>
      <c r="N31" s="67"/>
      <c r="O31" s="67"/>
      <c r="P31" s="79"/>
      <c r="Q31" s="67"/>
      <c r="R31" s="67"/>
      <c r="S31" s="67"/>
    </row>
    <row r="32" spans="1:19" ht="12.75">
      <c r="A32" s="6" t="s">
        <v>29</v>
      </c>
      <c r="B32" s="59">
        <v>10</v>
      </c>
      <c r="C32" s="59">
        <v>30</v>
      </c>
      <c r="D32" s="176">
        <v>10</v>
      </c>
      <c r="E32" s="143">
        <v>50</v>
      </c>
      <c r="F32" s="58"/>
      <c r="G32" s="59">
        <v>953</v>
      </c>
      <c r="H32" s="59">
        <v>17230</v>
      </c>
      <c r="I32" s="59">
        <v>170</v>
      </c>
      <c r="J32" s="32">
        <v>18353</v>
      </c>
      <c r="K32" s="200"/>
      <c r="L32" s="79"/>
      <c r="M32" s="79"/>
      <c r="N32" s="67"/>
      <c r="O32" s="67"/>
      <c r="P32" s="79"/>
      <c r="Q32" s="67"/>
      <c r="R32" s="67"/>
      <c r="S32" s="67"/>
    </row>
    <row r="33" spans="1:19" ht="12.75">
      <c r="A33" s="6" t="s">
        <v>30</v>
      </c>
      <c r="B33" s="59">
        <v>84</v>
      </c>
      <c r="C33" s="59">
        <v>161</v>
      </c>
      <c r="D33" s="59">
        <v>16</v>
      </c>
      <c r="E33" s="143">
        <v>261</v>
      </c>
      <c r="F33" s="58"/>
      <c r="G33" s="59">
        <v>1246</v>
      </c>
      <c r="H33" s="59">
        <v>7791</v>
      </c>
      <c r="I33" s="59">
        <v>174</v>
      </c>
      <c r="J33" s="32">
        <v>9211</v>
      </c>
      <c r="K33" s="200"/>
      <c r="L33" s="79"/>
      <c r="M33" s="79"/>
      <c r="N33" s="67"/>
      <c r="O33" s="67"/>
      <c r="P33" s="79"/>
      <c r="Q33" s="67"/>
      <c r="R33" s="67"/>
      <c r="S33" s="67"/>
    </row>
    <row r="34" spans="2:19" ht="12.75">
      <c r="B34" s="149"/>
      <c r="C34" s="147"/>
      <c r="D34" s="147"/>
      <c r="E34" s="150"/>
      <c r="F34" s="58"/>
      <c r="G34" s="153"/>
      <c r="H34" s="154"/>
      <c r="I34" s="154"/>
      <c r="J34" s="175"/>
      <c r="K34" s="67"/>
      <c r="L34" s="79"/>
      <c r="M34" s="79"/>
      <c r="N34" s="67"/>
      <c r="O34" s="67"/>
      <c r="P34" s="79"/>
      <c r="Q34" s="67"/>
      <c r="R34" s="67"/>
      <c r="S34" s="67"/>
    </row>
    <row r="35" spans="1:19" ht="12.75">
      <c r="A35" t="s">
        <v>31</v>
      </c>
      <c r="B35" s="73" t="s">
        <v>61</v>
      </c>
      <c r="C35" s="73" t="s">
        <v>61</v>
      </c>
      <c r="D35" s="73" t="s">
        <v>61</v>
      </c>
      <c r="E35" s="73" t="s">
        <v>61</v>
      </c>
      <c r="F35" s="58"/>
      <c r="G35" s="59">
        <v>133</v>
      </c>
      <c r="H35" s="59">
        <v>579</v>
      </c>
      <c r="I35" s="176">
        <v>16</v>
      </c>
      <c r="J35" s="32">
        <v>728</v>
      </c>
      <c r="K35" s="67"/>
      <c r="L35" s="79"/>
      <c r="M35" s="79"/>
      <c r="N35" s="67"/>
      <c r="O35" s="67"/>
      <c r="P35" s="79"/>
      <c r="Q35" s="67"/>
      <c r="R35" s="67"/>
      <c r="S35" s="67"/>
    </row>
    <row r="36" spans="2:19" ht="12.75">
      <c r="B36" s="149"/>
      <c r="C36" s="147"/>
      <c r="D36" s="147"/>
      <c r="E36" s="150"/>
      <c r="F36" s="58"/>
      <c r="G36" s="153"/>
      <c r="H36" s="154"/>
      <c r="I36" s="154"/>
      <c r="J36" s="175"/>
      <c r="K36" s="67"/>
      <c r="L36" s="79"/>
      <c r="M36" s="79"/>
      <c r="N36" s="67"/>
      <c r="O36" s="67"/>
      <c r="P36" s="79"/>
      <c r="Q36" s="67"/>
      <c r="R36" s="67"/>
      <c r="S36" s="67"/>
    </row>
    <row r="37" spans="1:19" ht="14.25">
      <c r="A37" t="s">
        <v>140</v>
      </c>
      <c r="B37" s="59">
        <v>115</v>
      </c>
      <c r="C37" s="59">
        <v>160</v>
      </c>
      <c r="D37" s="176">
        <v>4</v>
      </c>
      <c r="E37" s="143">
        <v>279</v>
      </c>
      <c r="F37" s="58"/>
      <c r="G37" s="59">
        <v>444</v>
      </c>
      <c r="H37" s="59">
        <v>1192</v>
      </c>
      <c r="I37" s="59">
        <v>6</v>
      </c>
      <c r="J37" s="32">
        <v>1642</v>
      </c>
      <c r="K37" s="67"/>
      <c r="L37" s="79"/>
      <c r="M37" s="79"/>
      <c r="N37" s="67"/>
      <c r="O37" s="67"/>
      <c r="P37" s="79"/>
      <c r="Q37" s="67"/>
      <c r="R37" s="67"/>
      <c r="S37" s="67"/>
    </row>
    <row r="38" spans="2:19" ht="12.75">
      <c r="B38" s="149"/>
      <c r="C38" s="147"/>
      <c r="D38" s="147"/>
      <c r="E38" s="150"/>
      <c r="F38" s="58"/>
      <c r="G38" s="153"/>
      <c r="H38" s="154"/>
      <c r="I38" s="154"/>
      <c r="J38" s="155"/>
      <c r="K38" s="67"/>
      <c r="L38" s="79"/>
      <c r="M38" s="79"/>
      <c r="N38" s="67"/>
      <c r="O38" s="67"/>
      <c r="P38" s="79"/>
      <c r="Q38" s="67"/>
      <c r="R38" s="67"/>
      <c r="S38" s="67"/>
    </row>
    <row r="39" spans="1:19" s="1" customFormat="1" ht="12.75">
      <c r="A39" s="30" t="s">
        <v>2</v>
      </c>
      <c r="B39" s="143">
        <v>22459</v>
      </c>
      <c r="C39" s="143">
        <v>6655</v>
      </c>
      <c r="D39" s="143">
        <v>378</v>
      </c>
      <c r="E39" s="143">
        <v>29492</v>
      </c>
      <c r="F39" s="156"/>
      <c r="G39" s="143">
        <v>19437</v>
      </c>
      <c r="H39" s="143">
        <v>89346</v>
      </c>
      <c r="I39" s="143">
        <v>873</v>
      </c>
      <c r="J39" s="143">
        <v>109656</v>
      </c>
      <c r="K39" s="88"/>
      <c r="L39" s="79"/>
      <c r="M39" s="79"/>
      <c r="N39" s="88"/>
      <c r="O39" s="88"/>
      <c r="P39" s="79"/>
      <c r="Q39" s="88"/>
      <c r="R39" s="88"/>
      <c r="S39" s="88"/>
    </row>
    <row r="40" spans="1:19" ht="12.75">
      <c r="A40" s="5"/>
      <c r="B40" s="17"/>
      <c r="C40" s="10"/>
      <c r="D40" s="10"/>
      <c r="E40" s="17"/>
      <c r="F40" s="5"/>
      <c r="G40" s="10"/>
      <c r="H40" s="10"/>
      <c r="I40" s="10"/>
      <c r="J40" s="37"/>
      <c r="K40" s="67"/>
      <c r="L40" s="79"/>
      <c r="M40" s="67"/>
      <c r="N40" s="67"/>
      <c r="O40" s="67"/>
      <c r="P40" s="79"/>
      <c r="Q40" s="67"/>
      <c r="R40" s="67"/>
      <c r="S40" s="67"/>
    </row>
    <row r="41" spans="1:19" ht="12.75">
      <c r="A41" s="48" t="s">
        <v>75</v>
      </c>
      <c r="B41" s="34"/>
      <c r="C41" s="34"/>
      <c r="D41" s="34"/>
      <c r="E41" s="34"/>
      <c r="F41" s="34"/>
      <c r="G41" s="34"/>
      <c r="H41" s="34"/>
      <c r="I41" s="34"/>
      <c r="J41" s="83"/>
      <c r="K41" s="67"/>
      <c r="L41" s="67"/>
      <c r="M41" s="67"/>
      <c r="N41" s="67"/>
      <c r="O41" s="67"/>
      <c r="P41" s="67"/>
      <c r="Q41" s="67"/>
      <c r="R41" s="67"/>
      <c r="S41" s="67"/>
    </row>
    <row r="42" spans="1:10" ht="12.75">
      <c r="A42" s="47" t="s">
        <v>133</v>
      </c>
      <c r="B42" s="76"/>
      <c r="C42" s="26"/>
      <c r="D42" s="26"/>
      <c r="E42" s="34"/>
      <c r="F42" s="22"/>
      <c r="G42" s="76"/>
      <c r="H42" s="26"/>
      <c r="I42" s="26"/>
      <c r="J42" s="31"/>
    </row>
    <row r="43" spans="1:10" ht="12.75">
      <c r="A43" s="19" t="s">
        <v>80</v>
      </c>
      <c r="B43" s="3"/>
      <c r="C43" s="77"/>
      <c r="D43" s="16"/>
      <c r="E43" s="81"/>
      <c r="G43" s="3"/>
      <c r="H43" s="78"/>
      <c r="I43" s="16"/>
      <c r="J43" s="84"/>
    </row>
    <row r="44" spans="1:10" ht="12.75">
      <c r="A44" s="7" t="s">
        <v>112</v>
      </c>
      <c r="B44" s="3"/>
      <c r="C44" s="77"/>
      <c r="D44" s="16"/>
      <c r="E44" s="81"/>
      <c r="H44" s="3"/>
      <c r="I44" s="78"/>
      <c r="J44" s="16"/>
    </row>
    <row r="45" spans="1:11" s="87" customFormat="1" ht="24.75" customHeight="1">
      <c r="A45" s="228" t="s">
        <v>192</v>
      </c>
      <c r="B45" s="228"/>
      <c r="C45" s="228"/>
      <c r="D45" s="228"/>
      <c r="E45" s="228"/>
      <c r="F45" s="228"/>
      <c r="G45" s="228"/>
      <c r="H45" s="228"/>
      <c r="I45" s="228"/>
      <c r="J45" s="228"/>
      <c r="K45" s="145"/>
    </row>
    <row r="46" spans="1:10" s="87" customFormat="1" ht="24" customHeight="1">
      <c r="A46" s="228" t="s">
        <v>190</v>
      </c>
      <c r="B46" s="228"/>
      <c r="C46" s="228"/>
      <c r="D46" s="228"/>
      <c r="E46" s="228"/>
      <c r="F46" s="228"/>
      <c r="G46" s="228"/>
      <c r="H46" s="228"/>
      <c r="I46" s="228"/>
      <c r="J46" s="228"/>
    </row>
    <row r="47" s="87" customFormat="1" ht="12.75">
      <c r="J47" s="146"/>
    </row>
    <row r="48" spans="1:10" s="87" customFormat="1" ht="12.75">
      <c r="A48" s="201"/>
      <c r="B48" s="202"/>
      <c r="C48" s="202"/>
      <c r="D48" s="202"/>
      <c r="E48" s="202"/>
      <c r="F48" s="202"/>
      <c r="G48" s="202"/>
      <c r="H48" s="202"/>
      <c r="I48" s="202"/>
      <c r="J48" s="202"/>
    </row>
    <row r="49" spans="1:10" s="87" customFormat="1" ht="12.75">
      <c r="A49" s="201"/>
      <c r="C49" s="201"/>
      <c r="D49" s="201"/>
      <c r="E49" s="201"/>
      <c r="F49" s="201"/>
      <c r="G49" s="201"/>
      <c r="H49" s="201"/>
      <c r="I49" s="201"/>
      <c r="J49" s="203"/>
    </row>
    <row r="50" spans="1:10" s="87" customFormat="1" ht="12.75">
      <c r="A50" s="201"/>
      <c r="C50" s="201"/>
      <c r="D50" s="201"/>
      <c r="E50" s="201"/>
      <c r="F50" s="201"/>
      <c r="G50" s="201"/>
      <c r="H50" s="201"/>
      <c r="I50" s="201"/>
      <c r="J50" s="203"/>
    </row>
    <row r="51" spans="1:10" ht="12.75">
      <c r="A51" s="67"/>
      <c r="C51" s="67"/>
      <c r="D51" s="67"/>
      <c r="E51" s="67"/>
      <c r="F51" s="67"/>
      <c r="G51" s="67"/>
      <c r="H51" s="67"/>
      <c r="I51" s="67"/>
      <c r="J51" s="88"/>
    </row>
    <row r="52" spans="1:10" ht="12.75">
      <c r="A52" s="67"/>
      <c r="C52" s="67"/>
      <c r="D52" s="67"/>
      <c r="E52" s="67"/>
      <c r="F52" s="67"/>
      <c r="G52" s="67"/>
      <c r="H52" s="67"/>
      <c r="I52" s="67"/>
      <c r="J52" s="88"/>
    </row>
    <row r="53" spans="1:10" ht="12.75">
      <c r="A53" s="67"/>
      <c r="C53" s="67"/>
      <c r="D53" s="67"/>
      <c r="E53" s="67"/>
      <c r="F53" s="67"/>
      <c r="G53" s="67"/>
      <c r="H53" s="67"/>
      <c r="I53" s="67"/>
      <c r="J53" s="88"/>
    </row>
    <row r="54" spans="1:10" ht="12.75">
      <c r="A54" s="67"/>
      <c r="B54" s="67"/>
      <c r="C54" s="67"/>
      <c r="D54" s="67"/>
      <c r="E54" s="67"/>
      <c r="F54" s="67"/>
      <c r="G54" s="67"/>
      <c r="H54" s="67"/>
      <c r="I54" s="67"/>
      <c r="J54" s="88"/>
    </row>
    <row r="55" spans="1:10" ht="12.75">
      <c r="A55" s="67"/>
      <c r="B55" s="67"/>
      <c r="C55" s="67"/>
      <c r="D55" s="67"/>
      <c r="E55" s="67"/>
      <c r="F55" s="67"/>
      <c r="G55" s="67"/>
      <c r="H55" s="67"/>
      <c r="I55" s="67"/>
      <c r="J55" s="88"/>
    </row>
    <row r="56" spans="1:10" ht="12.75">
      <c r="A56" s="67"/>
      <c r="B56" s="67"/>
      <c r="C56" s="67"/>
      <c r="D56" s="67"/>
      <c r="E56" s="67"/>
      <c r="F56" s="67"/>
      <c r="G56" s="67"/>
      <c r="H56" s="67"/>
      <c r="I56" s="67"/>
      <c r="J56" s="88"/>
    </row>
    <row r="65535" ht="12.75">
      <c r="L65535" s="79"/>
    </row>
  </sheetData>
  <sheetProtection/>
  <mergeCells count="5">
    <mergeCell ref="A46:J46"/>
    <mergeCell ref="B6:E6"/>
    <mergeCell ref="G6:J6"/>
    <mergeCell ref="A6:A7"/>
    <mergeCell ref="A45:J45"/>
  </mergeCells>
  <printOptions/>
  <pageMargins left="0.75" right="0.75" top="1" bottom="1" header="0.5" footer="0.5"/>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T53"/>
  <sheetViews>
    <sheetView zoomScalePageLayoutView="0" workbookViewId="0" topLeftCell="A1">
      <selection activeCell="A1" sqref="A1"/>
    </sheetView>
  </sheetViews>
  <sheetFormatPr defaultColWidth="9.140625" defaultRowHeight="12.75"/>
  <cols>
    <col min="1" max="1" width="39.7109375" style="0" customWidth="1"/>
    <col min="2" max="6" width="12.7109375" style="0" customWidth="1"/>
    <col min="7" max="7" width="0.85546875" style="0" customWidth="1"/>
    <col min="8" max="12" width="12.7109375" style="0" customWidth="1"/>
  </cols>
  <sheetData>
    <row r="1" spans="1:20" ht="12.75">
      <c r="A1" s="1" t="s">
        <v>104</v>
      </c>
      <c r="N1" s="67"/>
      <c r="O1" s="67"/>
      <c r="P1" s="67"/>
      <c r="Q1" s="67"/>
      <c r="R1" s="67"/>
      <c r="S1" s="67"/>
      <c r="T1" s="67"/>
    </row>
    <row r="2" spans="1:20" ht="12.75">
      <c r="A2" s="1" t="s">
        <v>118</v>
      </c>
      <c r="N2" s="67"/>
      <c r="O2" s="67"/>
      <c r="P2" s="67"/>
      <c r="Q2" s="67"/>
      <c r="R2" s="67"/>
      <c r="S2" s="67"/>
      <c r="T2" s="67"/>
    </row>
    <row r="3" spans="1:20" ht="14.25">
      <c r="A3" s="21" t="s">
        <v>193</v>
      </c>
      <c r="N3" s="67"/>
      <c r="O3" s="67"/>
      <c r="P3" s="67"/>
      <c r="Q3" s="67"/>
      <c r="R3" s="67"/>
      <c r="S3" s="67"/>
      <c r="T3" s="67"/>
    </row>
    <row r="4" spans="14:20" ht="12.75">
      <c r="N4" s="67"/>
      <c r="O4" s="67"/>
      <c r="P4" s="67"/>
      <c r="Q4" s="67"/>
      <c r="R4" s="67"/>
      <c r="S4" s="67"/>
      <c r="T4" s="67"/>
    </row>
    <row r="5" spans="12:20" ht="12.75">
      <c r="L5" s="179" t="s">
        <v>97</v>
      </c>
      <c r="N5" s="67"/>
      <c r="O5" s="67"/>
      <c r="P5" s="67"/>
      <c r="Q5" s="67"/>
      <c r="R5" s="67"/>
      <c r="S5" s="67"/>
      <c r="T5" s="67"/>
    </row>
    <row r="6" spans="1:20" ht="14.25" customHeight="1">
      <c r="A6" s="226" t="s">
        <v>89</v>
      </c>
      <c r="B6" s="225" t="s">
        <v>12</v>
      </c>
      <c r="C6" s="225"/>
      <c r="D6" s="225"/>
      <c r="E6" s="225"/>
      <c r="F6" s="225"/>
      <c r="G6" s="127"/>
      <c r="H6" s="225" t="s">
        <v>32</v>
      </c>
      <c r="I6" s="225"/>
      <c r="J6" s="225"/>
      <c r="K6" s="225"/>
      <c r="L6" s="225"/>
      <c r="N6" s="67"/>
      <c r="O6" s="67"/>
      <c r="P6" s="67"/>
      <c r="Q6" s="67"/>
      <c r="R6" s="67"/>
      <c r="S6" s="67"/>
      <c r="T6" s="67"/>
    </row>
    <row r="7" spans="1:20" ht="15.75" customHeight="1">
      <c r="A7" s="234"/>
      <c r="B7" s="232" t="s">
        <v>63</v>
      </c>
      <c r="C7" s="232"/>
      <c r="D7" s="232"/>
      <c r="E7" s="232"/>
      <c r="F7" s="233" t="s">
        <v>141</v>
      </c>
      <c r="G7" s="129"/>
      <c r="H7" s="232" t="s">
        <v>63</v>
      </c>
      <c r="I7" s="232"/>
      <c r="J7" s="232"/>
      <c r="K7" s="232"/>
      <c r="L7" s="233" t="s">
        <v>141</v>
      </c>
      <c r="N7" s="67"/>
      <c r="O7" s="67"/>
      <c r="P7" s="67"/>
      <c r="Q7" s="67"/>
      <c r="R7" s="67"/>
      <c r="S7" s="67"/>
      <c r="T7" s="67"/>
    </row>
    <row r="8" spans="1:20" ht="31.5" customHeight="1">
      <c r="A8" s="227"/>
      <c r="B8" s="130" t="s">
        <v>33</v>
      </c>
      <c r="C8" s="130" t="s">
        <v>34</v>
      </c>
      <c r="D8" s="130" t="s">
        <v>132</v>
      </c>
      <c r="E8" s="130" t="s">
        <v>35</v>
      </c>
      <c r="F8" s="227"/>
      <c r="G8" s="130"/>
      <c r="H8" s="130" t="s">
        <v>33</v>
      </c>
      <c r="I8" s="130" t="s">
        <v>34</v>
      </c>
      <c r="J8" s="130" t="s">
        <v>132</v>
      </c>
      <c r="K8" s="130" t="s">
        <v>35</v>
      </c>
      <c r="L8" s="227"/>
      <c r="N8" s="67"/>
      <c r="O8" s="67"/>
      <c r="P8" s="67"/>
      <c r="Q8" s="67"/>
      <c r="R8" s="67"/>
      <c r="S8" s="67"/>
      <c r="T8" s="67"/>
    </row>
    <row r="9" spans="14:20" ht="12.75">
      <c r="N9" s="67"/>
      <c r="O9" s="67"/>
      <c r="P9" s="67"/>
      <c r="Q9" s="67"/>
      <c r="R9" s="67"/>
      <c r="S9" s="67"/>
      <c r="T9" s="67"/>
    </row>
    <row r="10" spans="1:20" ht="12.75">
      <c r="A10" t="s">
        <v>13</v>
      </c>
      <c r="B10" s="72">
        <v>7</v>
      </c>
      <c r="C10" s="72">
        <v>2</v>
      </c>
      <c r="D10" s="72">
        <v>3</v>
      </c>
      <c r="E10" s="72">
        <v>486</v>
      </c>
      <c r="F10" s="32">
        <v>498</v>
      </c>
      <c r="G10" s="3"/>
      <c r="H10" s="15" t="s">
        <v>61</v>
      </c>
      <c r="I10" s="15" t="s">
        <v>61</v>
      </c>
      <c r="J10" s="15" t="s">
        <v>61</v>
      </c>
      <c r="K10" s="15" t="s">
        <v>61</v>
      </c>
      <c r="L10" s="82" t="s">
        <v>61</v>
      </c>
      <c r="N10" s="79"/>
      <c r="O10" s="67"/>
      <c r="P10" s="67"/>
      <c r="Q10" s="67"/>
      <c r="R10" s="67"/>
      <c r="S10" s="67"/>
      <c r="T10" s="67"/>
    </row>
    <row r="11" spans="2:20" ht="12.75">
      <c r="B11" s="72"/>
      <c r="C11" s="72"/>
      <c r="D11" s="72"/>
      <c r="E11" s="72"/>
      <c r="F11" s="32"/>
      <c r="G11" s="3"/>
      <c r="H11" s="3"/>
      <c r="I11" s="3"/>
      <c r="J11" s="3"/>
      <c r="K11" s="3"/>
      <c r="L11" s="32"/>
      <c r="N11" s="79"/>
      <c r="O11" s="67"/>
      <c r="P11" s="67"/>
      <c r="Q11" s="67"/>
      <c r="R11" s="67"/>
      <c r="S11" s="67"/>
      <c r="T11" s="67"/>
    </row>
    <row r="12" spans="1:20" ht="12.75">
      <c r="A12" s="67" t="s">
        <v>129</v>
      </c>
      <c r="B12" s="72">
        <v>263</v>
      </c>
      <c r="C12" s="72">
        <v>4</v>
      </c>
      <c r="D12" s="72">
        <v>260</v>
      </c>
      <c r="E12" s="72">
        <v>10884</v>
      </c>
      <c r="F12" s="32">
        <v>11411</v>
      </c>
      <c r="G12" s="3"/>
      <c r="H12" s="15" t="s">
        <v>61</v>
      </c>
      <c r="I12" s="15" t="s">
        <v>61</v>
      </c>
      <c r="J12" s="15" t="s">
        <v>61</v>
      </c>
      <c r="K12" s="15" t="s">
        <v>61</v>
      </c>
      <c r="L12" s="82" t="s">
        <v>61</v>
      </c>
      <c r="N12" s="79"/>
      <c r="O12" s="67"/>
      <c r="P12" s="67"/>
      <c r="Q12" s="67"/>
      <c r="R12" s="67"/>
      <c r="S12" s="67"/>
      <c r="T12" s="67"/>
    </row>
    <row r="13" spans="1:20" ht="12.75">
      <c r="A13" t="s">
        <v>130</v>
      </c>
      <c r="B13" s="72">
        <v>89</v>
      </c>
      <c r="C13" s="72">
        <v>7</v>
      </c>
      <c r="D13" s="72">
        <v>8</v>
      </c>
      <c r="E13" s="72">
        <v>581</v>
      </c>
      <c r="F13" s="32">
        <v>685</v>
      </c>
      <c r="G13" s="3"/>
      <c r="H13" s="15" t="s">
        <v>61</v>
      </c>
      <c r="I13" s="15" t="s">
        <v>61</v>
      </c>
      <c r="J13" s="15" t="s">
        <v>61</v>
      </c>
      <c r="K13" s="15" t="s">
        <v>61</v>
      </c>
      <c r="L13" s="82" t="s">
        <v>61</v>
      </c>
      <c r="N13" s="79"/>
      <c r="O13" s="67"/>
      <c r="P13" s="67"/>
      <c r="Q13" s="67"/>
      <c r="R13" s="67"/>
      <c r="S13" s="67"/>
      <c r="T13" s="67"/>
    </row>
    <row r="14" spans="2:20" ht="12.75">
      <c r="B14" s="72"/>
      <c r="C14" s="72"/>
      <c r="D14" s="72"/>
      <c r="E14" s="72"/>
      <c r="F14" s="32"/>
      <c r="G14" s="3"/>
      <c r="H14" s="3"/>
      <c r="I14" s="3"/>
      <c r="J14" s="3"/>
      <c r="K14" s="3"/>
      <c r="L14" s="32"/>
      <c r="N14" s="79"/>
      <c r="O14" s="67"/>
      <c r="P14" s="67"/>
      <c r="Q14" s="67"/>
      <c r="R14" s="67"/>
      <c r="S14" s="67"/>
      <c r="T14" s="67"/>
    </row>
    <row r="15" spans="1:20" ht="12.75">
      <c r="A15" t="s">
        <v>16</v>
      </c>
      <c r="B15" s="72">
        <v>39</v>
      </c>
      <c r="C15" s="72">
        <v>0</v>
      </c>
      <c r="D15" s="72">
        <v>17</v>
      </c>
      <c r="E15" s="72">
        <v>5063</v>
      </c>
      <c r="F15" s="32">
        <v>5119</v>
      </c>
      <c r="G15" s="3"/>
      <c r="H15" s="15" t="s">
        <v>61</v>
      </c>
      <c r="I15" s="15" t="s">
        <v>61</v>
      </c>
      <c r="J15" s="15" t="s">
        <v>61</v>
      </c>
      <c r="K15" s="15" t="s">
        <v>61</v>
      </c>
      <c r="L15" s="82" t="s">
        <v>61</v>
      </c>
      <c r="N15" s="79"/>
      <c r="O15" s="67"/>
      <c r="P15" s="67"/>
      <c r="Q15" s="67"/>
      <c r="R15" s="67"/>
      <c r="S15" s="67"/>
      <c r="T15" s="67"/>
    </row>
    <row r="16" spans="1:20" ht="12.75">
      <c r="A16" t="s">
        <v>17</v>
      </c>
      <c r="B16" s="15" t="s">
        <v>208</v>
      </c>
      <c r="C16" s="15" t="s">
        <v>208</v>
      </c>
      <c r="D16" s="15" t="s">
        <v>208</v>
      </c>
      <c r="E16" s="15" t="s">
        <v>208</v>
      </c>
      <c r="F16" s="32">
        <v>9</v>
      </c>
      <c r="G16" s="3"/>
      <c r="H16" s="15" t="s">
        <v>61</v>
      </c>
      <c r="I16" s="15" t="s">
        <v>61</v>
      </c>
      <c r="J16" s="15" t="s">
        <v>61</v>
      </c>
      <c r="K16" s="15" t="s">
        <v>61</v>
      </c>
      <c r="L16" s="82" t="s">
        <v>61</v>
      </c>
      <c r="N16" s="79"/>
      <c r="O16" s="67"/>
      <c r="P16" s="67"/>
      <c r="Q16" s="67"/>
      <c r="R16" s="67"/>
      <c r="S16" s="67"/>
      <c r="T16" s="67"/>
    </row>
    <row r="17" spans="1:20" ht="12.75">
      <c r="A17" t="s">
        <v>18</v>
      </c>
      <c r="B17" s="72">
        <v>64</v>
      </c>
      <c r="C17" s="72">
        <v>2</v>
      </c>
      <c r="D17" s="72">
        <v>8</v>
      </c>
      <c r="E17" s="72">
        <v>312</v>
      </c>
      <c r="F17" s="32">
        <v>386</v>
      </c>
      <c r="G17" s="3"/>
      <c r="H17" s="15" t="s">
        <v>61</v>
      </c>
      <c r="I17" s="15" t="s">
        <v>61</v>
      </c>
      <c r="J17" s="15" t="s">
        <v>61</v>
      </c>
      <c r="K17" s="15" t="s">
        <v>61</v>
      </c>
      <c r="L17" s="82" t="s">
        <v>61</v>
      </c>
      <c r="N17" s="79"/>
      <c r="O17" s="67"/>
      <c r="P17" s="67"/>
      <c r="Q17" s="67"/>
      <c r="R17" s="67"/>
      <c r="S17" s="67"/>
      <c r="T17" s="67"/>
    </row>
    <row r="18" spans="1:20" ht="12.75">
      <c r="A18" t="s">
        <v>37</v>
      </c>
      <c r="B18" s="72">
        <v>11</v>
      </c>
      <c r="C18" s="72">
        <v>6</v>
      </c>
      <c r="D18" s="72">
        <v>3</v>
      </c>
      <c r="E18" s="72">
        <v>578</v>
      </c>
      <c r="F18" s="32">
        <v>598</v>
      </c>
      <c r="G18" s="3"/>
      <c r="H18" s="15" t="s">
        <v>61</v>
      </c>
      <c r="I18" s="15" t="s">
        <v>61</v>
      </c>
      <c r="J18" s="15" t="s">
        <v>61</v>
      </c>
      <c r="K18" s="15" t="s">
        <v>61</v>
      </c>
      <c r="L18" s="82" t="s">
        <v>61</v>
      </c>
      <c r="N18" s="79"/>
      <c r="O18" s="67"/>
      <c r="P18" s="67"/>
      <c r="Q18" s="67"/>
      <c r="R18" s="67"/>
      <c r="S18" s="67"/>
      <c r="T18" s="67"/>
    </row>
    <row r="19" spans="1:20" ht="12.75">
      <c r="A19" t="s">
        <v>19</v>
      </c>
      <c r="B19" s="72">
        <v>12</v>
      </c>
      <c r="C19" s="15">
        <v>0</v>
      </c>
      <c r="D19" s="15">
        <v>0</v>
      </c>
      <c r="E19" s="72">
        <v>227</v>
      </c>
      <c r="F19" s="32">
        <v>239</v>
      </c>
      <c r="G19" s="3"/>
      <c r="H19" s="15" t="s">
        <v>61</v>
      </c>
      <c r="I19" s="15" t="s">
        <v>61</v>
      </c>
      <c r="J19" s="15" t="s">
        <v>61</v>
      </c>
      <c r="K19" s="15" t="s">
        <v>61</v>
      </c>
      <c r="L19" s="82" t="s">
        <v>61</v>
      </c>
      <c r="N19" s="79"/>
      <c r="O19" s="67"/>
      <c r="P19" s="67"/>
      <c r="Q19" s="67"/>
      <c r="R19" s="67"/>
      <c r="S19" s="67"/>
      <c r="T19" s="67"/>
    </row>
    <row r="20" spans="1:20" ht="12.75">
      <c r="A20" t="s">
        <v>20</v>
      </c>
      <c r="B20" s="72">
        <v>8</v>
      </c>
      <c r="C20" s="15">
        <v>1</v>
      </c>
      <c r="D20" s="15">
        <v>0</v>
      </c>
      <c r="E20" s="72">
        <v>9</v>
      </c>
      <c r="F20" s="32">
        <v>18</v>
      </c>
      <c r="G20" s="3"/>
      <c r="H20" s="15" t="s">
        <v>61</v>
      </c>
      <c r="I20" s="15" t="s">
        <v>61</v>
      </c>
      <c r="J20" s="15" t="s">
        <v>61</v>
      </c>
      <c r="K20" s="15" t="s">
        <v>61</v>
      </c>
      <c r="L20" s="82" t="s">
        <v>61</v>
      </c>
      <c r="N20" s="79"/>
      <c r="O20" s="67"/>
      <c r="P20" s="67"/>
      <c r="Q20" s="67"/>
      <c r="R20" s="67"/>
      <c r="S20" s="67"/>
      <c r="T20" s="67"/>
    </row>
    <row r="21" spans="2:20" ht="12.75">
      <c r="B21" s="72"/>
      <c r="C21" s="72"/>
      <c r="D21" s="72"/>
      <c r="E21" s="72"/>
      <c r="F21" s="32"/>
      <c r="G21" s="3"/>
      <c r="H21" s="3"/>
      <c r="I21" s="3"/>
      <c r="J21" s="3"/>
      <c r="K21" s="3"/>
      <c r="L21" s="32"/>
      <c r="N21" s="79"/>
      <c r="O21" s="67"/>
      <c r="P21" s="67"/>
      <c r="Q21" s="67"/>
      <c r="R21" s="67"/>
      <c r="S21" s="67"/>
      <c r="T21" s="67"/>
    </row>
    <row r="22" spans="1:20" ht="12.75">
      <c r="A22" t="s">
        <v>21</v>
      </c>
      <c r="B22" s="72">
        <v>238</v>
      </c>
      <c r="C22" s="72">
        <v>28</v>
      </c>
      <c r="D22" s="72">
        <v>13</v>
      </c>
      <c r="E22" s="72">
        <v>1181</v>
      </c>
      <c r="F22" s="32">
        <v>1460</v>
      </c>
      <c r="G22" s="3"/>
      <c r="H22" s="15" t="s">
        <v>61</v>
      </c>
      <c r="I22" s="15" t="s">
        <v>61</v>
      </c>
      <c r="J22" s="15" t="s">
        <v>61</v>
      </c>
      <c r="K22" s="15" t="s">
        <v>61</v>
      </c>
      <c r="L22" s="82" t="s">
        <v>61</v>
      </c>
      <c r="N22" s="79"/>
      <c r="O22" s="67"/>
      <c r="P22" s="67"/>
      <c r="Q22" s="67"/>
      <c r="R22" s="67"/>
      <c r="S22" s="67"/>
      <c r="T22" s="67"/>
    </row>
    <row r="23" spans="1:20" ht="12.75">
      <c r="A23" t="s">
        <v>22</v>
      </c>
      <c r="B23" s="72">
        <v>1</v>
      </c>
      <c r="C23" s="72">
        <v>0</v>
      </c>
      <c r="D23" s="72">
        <v>0</v>
      </c>
      <c r="E23" s="72">
        <v>25</v>
      </c>
      <c r="F23" s="32">
        <v>26</v>
      </c>
      <c r="G23" s="3"/>
      <c r="H23" s="15" t="s">
        <v>61</v>
      </c>
      <c r="I23" s="15" t="s">
        <v>61</v>
      </c>
      <c r="J23" s="15" t="s">
        <v>61</v>
      </c>
      <c r="K23" s="15" t="s">
        <v>61</v>
      </c>
      <c r="L23" s="82" t="s">
        <v>61</v>
      </c>
      <c r="N23" s="79"/>
      <c r="O23" s="67"/>
      <c r="P23" s="67"/>
      <c r="Q23" s="67"/>
      <c r="R23" s="67"/>
      <c r="S23" s="67"/>
      <c r="T23" s="67"/>
    </row>
    <row r="24" spans="1:20" ht="12.75">
      <c r="A24" t="s">
        <v>23</v>
      </c>
      <c r="B24" s="15" t="s">
        <v>208</v>
      </c>
      <c r="C24" s="15" t="s">
        <v>208</v>
      </c>
      <c r="D24" s="15" t="s">
        <v>208</v>
      </c>
      <c r="E24" s="15" t="s">
        <v>208</v>
      </c>
      <c r="F24" s="82">
        <v>1</v>
      </c>
      <c r="G24" s="3"/>
      <c r="H24" s="15" t="s">
        <v>61</v>
      </c>
      <c r="I24" s="15" t="s">
        <v>61</v>
      </c>
      <c r="J24" s="15" t="s">
        <v>61</v>
      </c>
      <c r="K24" s="15" t="s">
        <v>61</v>
      </c>
      <c r="L24" s="82" t="s">
        <v>61</v>
      </c>
      <c r="N24" s="79"/>
      <c r="O24" s="67"/>
      <c r="P24" s="67"/>
      <c r="Q24" s="67"/>
      <c r="R24" s="67"/>
      <c r="S24" s="67"/>
      <c r="T24" s="67"/>
    </row>
    <row r="25" spans="2:20" ht="12.75">
      <c r="B25" s="72"/>
      <c r="C25" s="72"/>
      <c r="D25" s="72"/>
      <c r="E25" s="72"/>
      <c r="F25" s="32"/>
      <c r="G25" s="3"/>
      <c r="H25" s="3"/>
      <c r="I25" s="3"/>
      <c r="J25" s="3"/>
      <c r="K25" s="3"/>
      <c r="L25" s="32"/>
      <c r="N25" s="79"/>
      <c r="O25" s="67"/>
      <c r="P25" s="67"/>
      <c r="Q25" s="67"/>
      <c r="R25" s="67"/>
      <c r="S25" s="67"/>
      <c r="T25" s="67"/>
    </row>
    <row r="26" spans="1:20" ht="12.75">
      <c r="A26" t="s">
        <v>24</v>
      </c>
      <c r="B26" s="72">
        <v>5</v>
      </c>
      <c r="C26" s="72">
        <v>0</v>
      </c>
      <c r="D26" s="15">
        <v>0</v>
      </c>
      <c r="E26" s="72">
        <v>237</v>
      </c>
      <c r="F26" s="32">
        <v>242</v>
      </c>
      <c r="G26" s="3"/>
      <c r="H26" s="15" t="s">
        <v>61</v>
      </c>
      <c r="I26" s="15" t="s">
        <v>61</v>
      </c>
      <c r="J26" s="15" t="s">
        <v>61</v>
      </c>
      <c r="K26" s="15" t="s">
        <v>61</v>
      </c>
      <c r="L26" s="82" t="s">
        <v>61</v>
      </c>
      <c r="N26" s="79"/>
      <c r="O26" s="67"/>
      <c r="P26" s="67"/>
      <c r="Q26" s="67"/>
      <c r="R26" s="67"/>
      <c r="S26" s="67"/>
      <c r="T26" s="67"/>
    </row>
    <row r="27" spans="2:20" ht="12.75">
      <c r="B27" s="72"/>
      <c r="C27" s="15"/>
      <c r="D27" s="72"/>
      <c r="E27" s="72"/>
      <c r="F27" s="32"/>
      <c r="G27" s="3"/>
      <c r="H27" s="3"/>
      <c r="I27" s="3"/>
      <c r="J27" s="3"/>
      <c r="K27" s="3"/>
      <c r="L27" s="32"/>
      <c r="N27" s="79"/>
      <c r="O27" s="67"/>
      <c r="P27" s="67"/>
      <c r="Q27" s="67"/>
      <c r="R27" s="67"/>
      <c r="S27" s="67"/>
      <c r="T27" s="67"/>
    </row>
    <row r="28" spans="1:20" ht="12.75">
      <c r="A28" t="s">
        <v>25</v>
      </c>
      <c r="B28" s="15">
        <v>0</v>
      </c>
      <c r="C28" s="15">
        <v>0</v>
      </c>
      <c r="D28" s="15">
        <v>0</v>
      </c>
      <c r="E28" s="72">
        <v>1090</v>
      </c>
      <c r="F28" s="32">
        <v>1090</v>
      </c>
      <c r="G28" s="3"/>
      <c r="H28" s="3">
        <v>277</v>
      </c>
      <c r="I28" s="3">
        <v>45</v>
      </c>
      <c r="J28" s="3">
        <v>40</v>
      </c>
      <c r="K28" s="3">
        <v>5224</v>
      </c>
      <c r="L28" s="32">
        <v>5586</v>
      </c>
      <c r="N28" s="79"/>
      <c r="O28" s="79"/>
      <c r="P28" s="67"/>
      <c r="Q28" s="67"/>
      <c r="R28" s="67"/>
      <c r="S28" s="67"/>
      <c r="T28" s="67"/>
    </row>
    <row r="29" spans="1:20" ht="12.75">
      <c r="A29" t="s">
        <v>26</v>
      </c>
      <c r="B29" s="72"/>
      <c r="C29" s="72"/>
      <c r="D29" s="72"/>
      <c r="E29" s="72"/>
      <c r="F29" s="32"/>
      <c r="G29" s="3"/>
      <c r="H29" s="3"/>
      <c r="I29" s="3"/>
      <c r="J29" s="3"/>
      <c r="K29" s="3"/>
      <c r="L29" s="32"/>
      <c r="N29" s="79"/>
      <c r="O29" s="79"/>
      <c r="P29" s="67"/>
      <c r="Q29" s="67"/>
      <c r="R29" s="67"/>
      <c r="S29" s="67"/>
      <c r="T29" s="67"/>
    </row>
    <row r="30" spans="1:20" ht="12.75">
      <c r="A30" s="6" t="s">
        <v>27</v>
      </c>
      <c r="B30" s="72">
        <v>19</v>
      </c>
      <c r="C30" s="72">
        <v>2</v>
      </c>
      <c r="D30" s="72">
        <v>3</v>
      </c>
      <c r="E30" s="72">
        <v>4212</v>
      </c>
      <c r="F30" s="32">
        <v>4236</v>
      </c>
      <c r="G30" s="3"/>
      <c r="H30" s="3">
        <v>788</v>
      </c>
      <c r="I30" s="3">
        <v>96</v>
      </c>
      <c r="J30" s="3">
        <v>354</v>
      </c>
      <c r="K30" s="3">
        <v>39123</v>
      </c>
      <c r="L30" s="32">
        <v>40361</v>
      </c>
      <c r="N30" s="79"/>
      <c r="O30" s="79"/>
      <c r="P30" s="67"/>
      <c r="Q30" s="67"/>
      <c r="R30" s="67"/>
      <c r="S30" s="67"/>
      <c r="T30" s="67"/>
    </row>
    <row r="31" spans="1:20" ht="12.75">
      <c r="A31" s="6" t="s">
        <v>28</v>
      </c>
      <c r="B31" s="72">
        <v>29</v>
      </c>
      <c r="C31" s="72">
        <v>17</v>
      </c>
      <c r="D31" s="72">
        <v>32</v>
      </c>
      <c r="E31" s="72">
        <v>2831</v>
      </c>
      <c r="F31" s="32">
        <v>2909</v>
      </c>
      <c r="G31" s="3"/>
      <c r="H31" s="3">
        <v>1755</v>
      </c>
      <c r="I31" s="3">
        <v>333</v>
      </c>
      <c r="J31" s="3">
        <v>662</v>
      </c>
      <c r="K31" s="3">
        <v>108552</v>
      </c>
      <c r="L31" s="32">
        <v>111302</v>
      </c>
      <c r="N31" s="79"/>
      <c r="O31" s="79"/>
      <c r="P31" s="67"/>
      <c r="Q31" s="67"/>
      <c r="R31" s="67"/>
      <c r="S31" s="67"/>
      <c r="T31" s="67"/>
    </row>
    <row r="32" spans="1:20" ht="12.75">
      <c r="A32" s="6" t="s">
        <v>29</v>
      </c>
      <c r="B32" s="72">
        <v>0</v>
      </c>
      <c r="C32" s="15">
        <v>1</v>
      </c>
      <c r="D32" s="15">
        <v>0</v>
      </c>
      <c r="E32" s="72">
        <v>558</v>
      </c>
      <c r="F32" s="32">
        <v>559</v>
      </c>
      <c r="G32" s="3"/>
      <c r="H32" s="3">
        <v>323</v>
      </c>
      <c r="I32" s="3">
        <v>47</v>
      </c>
      <c r="J32" s="3">
        <v>146</v>
      </c>
      <c r="K32" s="3">
        <v>18076</v>
      </c>
      <c r="L32" s="32">
        <v>18592</v>
      </c>
      <c r="N32" s="79"/>
      <c r="O32" s="79"/>
      <c r="P32" s="67"/>
      <c r="Q32" s="67"/>
      <c r="R32" s="67"/>
      <c r="S32" s="67"/>
      <c r="T32" s="67"/>
    </row>
    <row r="33" spans="1:20" ht="12.75">
      <c r="A33" s="6" t="s">
        <v>30</v>
      </c>
      <c r="B33" s="72">
        <v>0</v>
      </c>
      <c r="C33" s="72">
        <v>0</v>
      </c>
      <c r="D33" s="15">
        <v>3</v>
      </c>
      <c r="E33" s="72">
        <v>271</v>
      </c>
      <c r="F33" s="32">
        <v>274</v>
      </c>
      <c r="G33" s="3"/>
      <c r="H33" s="3">
        <v>185</v>
      </c>
      <c r="I33" s="3">
        <v>32</v>
      </c>
      <c r="J33" s="3">
        <v>70</v>
      </c>
      <c r="K33" s="3">
        <v>5640</v>
      </c>
      <c r="L33" s="32">
        <v>5927</v>
      </c>
      <c r="N33" s="79"/>
      <c r="O33" s="79"/>
      <c r="P33" s="67"/>
      <c r="Q33" s="67"/>
      <c r="R33" s="67"/>
      <c r="S33" s="67"/>
      <c r="T33" s="67"/>
    </row>
    <row r="34" spans="2:20" ht="12.75">
      <c r="B34" s="72"/>
      <c r="C34" s="72"/>
      <c r="D34" s="72"/>
      <c r="E34" s="72"/>
      <c r="F34" s="32"/>
      <c r="G34" s="3"/>
      <c r="H34" s="3"/>
      <c r="I34" s="3"/>
      <c r="J34" s="3"/>
      <c r="K34" s="3"/>
      <c r="L34" s="32"/>
      <c r="N34" s="79"/>
      <c r="O34" s="79"/>
      <c r="P34" s="67"/>
      <c r="Q34" s="67"/>
      <c r="R34" s="67"/>
      <c r="S34" s="67"/>
      <c r="T34" s="67"/>
    </row>
    <row r="35" spans="1:20" ht="12.75">
      <c r="A35" t="s">
        <v>31</v>
      </c>
      <c r="B35" s="15" t="s">
        <v>61</v>
      </c>
      <c r="C35" s="15" t="s">
        <v>61</v>
      </c>
      <c r="D35" s="15" t="s">
        <v>61</v>
      </c>
      <c r="E35" s="15" t="s">
        <v>61</v>
      </c>
      <c r="F35" s="82" t="s">
        <v>61</v>
      </c>
      <c r="G35" s="3"/>
      <c r="H35" s="3">
        <v>13</v>
      </c>
      <c r="I35" s="3">
        <v>0</v>
      </c>
      <c r="J35" s="3">
        <v>5</v>
      </c>
      <c r="K35" s="3">
        <v>614</v>
      </c>
      <c r="L35" s="32">
        <v>632</v>
      </c>
      <c r="N35" s="79"/>
      <c r="O35" s="79"/>
      <c r="P35" s="67"/>
      <c r="Q35" s="67"/>
      <c r="R35" s="67"/>
      <c r="S35" s="67"/>
      <c r="T35" s="67"/>
    </row>
    <row r="36" spans="2:20" ht="12.75">
      <c r="B36" s="136"/>
      <c r="C36" s="136"/>
      <c r="D36" s="136"/>
      <c r="E36" s="136"/>
      <c r="F36" s="131"/>
      <c r="G36" s="3"/>
      <c r="H36" s="3"/>
      <c r="I36" s="3"/>
      <c r="J36" s="3"/>
      <c r="K36" s="3"/>
      <c r="L36" s="32"/>
      <c r="N36" s="79"/>
      <c r="O36" s="79"/>
      <c r="P36" s="67"/>
      <c r="Q36" s="67"/>
      <c r="R36" s="67"/>
      <c r="S36" s="67"/>
      <c r="T36" s="67"/>
    </row>
    <row r="37" spans="1:20" ht="14.25">
      <c r="A37" t="s">
        <v>140</v>
      </c>
      <c r="B37" s="15">
        <v>5</v>
      </c>
      <c r="C37" s="15">
        <v>1</v>
      </c>
      <c r="D37" s="15">
        <v>0</v>
      </c>
      <c r="E37" s="72">
        <v>2973</v>
      </c>
      <c r="F37" s="32">
        <v>2979</v>
      </c>
      <c r="G37" s="3"/>
      <c r="H37" s="3">
        <v>19</v>
      </c>
      <c r="I37" s="15">
        <v>7</v>
      </c>
      <c r="J37" s="72">
        <v>4</v>
      </c>
      <c r="K37" s="3">
        <v>1288</v>
      </c>
      <c r="L37" s="32">
        <v>1318</v>
      </c>
      <c r="N37" s="79"/>
      <c r="O37" s="79"/>
      <c r="P37" s="67"/>
      <c r="Q37" s="67"/>
      <c r="R37" s="67"/>
      <c r="S37" s="67"/>
      <c r="T37" s="67"/>
    </row>
    <row r="38" spans="2:20" ht="12.75">
      <c r="B38" s="173"/>
      <c r="C38" s="173"/>
      <c r="D38" s="173"/>
      <c r="E38" s="173"/>
      <c r="F38" s="32"/>
      <c r="G38" s="32"/>
      <c r="H38" s="32"/>
      <c r="I38" s="32"/>
      <c r="J38" s="32"/>
      <c r="K38" s="32"/>
      <c r="L38" s="32"/>
      <c r="N38" s="79"/>
      <c r="O38" s="79"/>
      <c r="P38" s="67"/>
      <c r="Q38" s="67"/>
      <c r="R38" s="67"/>
      <c r="S38" s="67"/>
      <c r="T38" s="67"/>
    </row>
    <row r="39" spans="1:20" ht="12.75">
      <c r="A39" s="30" t="s">
        <v>2</v>
      </c>
      <c r="B39" s="135">
        <v>792</v>
      </c>
      <c r="C39" s="135">
        <v>72</v>
      </c>
      <c r="D39" s="135">
        <v>350</v>
      </c>
      <c r="E39" s="135">
        <v>31525</v>
      </c>
      <c r="F39" s="31">
        <v>32739</v>
      </c>
      <c r="G39" s="30"/>
      <c r="H39" s="31">
        <v>3360</v>
      </c>
      <c r="I39" s="31">
        <v>560</v>
      </c>
      <c r="J39" s="31">
        <v>1281</v>
      </c>
      <c r="K39" s="31">
        <v>178517</v>
      </c>
      <c r="L39" s="31">
        <v>183718</v>
      </c>
      <c r="N39" s="79"/>
      <c r="O39" s="79"/>
      <c r="P39" s="67"/>
      <c r="Q39" s="67"/>
      <c r="R39" s="67"/>
      <c r="S39" s="67"/>
      <c r="T39" s="67"/>
    </row>
    <row r="40" spans="1:20" ht="12.75">
      <c r="A40" s="5"/>
      <c r="B40" s="10"/>
      <c r="C40" s="10"/>
      <c r="D40" s="10"/>
      <c r="E40" s="10"/>
      <c r="F40" s="10"/>
      <c r="G40" s="5"/>
      <c r="H40" s="10"/>
      <c r="I40" s="10"/>
      <c r="J40" s="10"/>
      <c r="K40" s="10"/>
      <c r="L40" s="10"/>
      <c r="N40" s="67"/>
      <c r="O40" s="67"/>
      <c r="P40" s="67"/>
      <c r="Q40" s="67"/>
      <c r="R40" s="67"/>
      <c r="S40" s="67"/>
      <c r="T40" s="67"/>
    </row>
    <row r="41" spans="1:12" ht="12.75">
      <c r="A41" s="48" t="s">
        <v>75</v>
      </c>
      <c r="B41" s="26"/>
      <c r="C41" s="26"/>
      <c r="D41" s="26"/>
      <c r="E41" s="26"/>
      <c r="F41" s="26"/>
      <c r="G41" s="22"/>
      <c r="H41" s="26"/>
      <c r="I41" s="26"/>
      <c r="J41" s="26"/>
      <c r="K41" s="26"/>
      <c r="L41" s="26"/>
    </row>
    <row r="42" spans="1:12" ht="12.75">
      <c r="A42" s="47" t="s">
        <v>133</v>
      </c>
      <c r="B42" s="26"/>
      <c r="C42" s="26"/>
      <c r="D42" s="26"/>
      <c r="E42" s="26"/>
      <c r="F42" s="133"/>
      <c r="G42" s="22"/>
      <c r="H42" s="26"/>
      <c r="I42" s="26"/>
      <c r="J42" s="26"/>
      <c r="K42" s="26"/>
      <c r="L42" s="26"/>
    </row>
    <row r="43" ht="12.75">
      <c r="A43" s="19" t="s">
        <v>80</v>
      </c>
    </row>
    <row r="44" spans="1:12" ht="12.75">
      <c r="A44" s="7" t="s">
        <v>112</v>
      </c>
      <c r="B44" s="7"/>
      <c r="C44" s="7"/>
      <c r="D44" s="7"/>
      <c r="E44" s="7"/>
      <c r="F44" s="7"/>
      <c r="G44" s="7"/>
      <c r="H44" s="7"/>
      <c r="I44" s="7"/>
      <c r="J44" s="7"/>
      <c r="K44" s="7"/>
      <c r="L44" s="7"/>
    </row>
    <row r="45" spans="1:17" ht="25.5" customHeight="1">
      <c r="A45" s="224" t="s">
        <v>142</v>
      </c>
      <c r="B45" s="223"/>
      <c r="C45" s="223"/>
      <c r="D45" s="223"/>
      <c r="E45" s="223"/>
      <c r="F45" s="223"/>
      <c r="G45" s="223"/>
      <c r="H45" s="223"/>
      <c r="I45" s="223"/>
      <c r="J45" s="223"/>
      <c r="K45" s="223"/>
      <c r="L45" s="223"/>
      <c r="M45" s="177"/>
      <c r="N45" s="177"/>
      <c r="O45" s="177"/>
      <c r="P45" s="177"/>
      <c r="Q45" s="177"/>
    </row>
    <row r="46" spans="1:12" ht="12.75">
      <c r="A46" s="7" t="s">
        <v>136</v>
      </c>
      <c r="B46" s="7"/>
      <c r="C46" s="7"/>
      <c r="D46" s="7"/>
      <c r="E46" s="7"/>
      <c r="F46" s="7"/>
      <c r="G46" s="7"/>
      <c r="H46" s="7"/>
      <c r="I46" s="7"/>
      <c r="J46" s="7"/>
      <c r="K46" s="7"/>
      <c r="L46" s="7"/>
    </row>
    <row r="47" spans="1:12" ht="12.75">
      <c r="A47" s="7" t="s">
        <v>137</v>
      </c>
      <c r="B47" s="7"/>
      <c r="C47" s="7"/>
      <c r="D47" s="7"/>
      <c r="E47" s="7"/>
      <c r="F47" s="7"/>
      <c r="G47" s="7"/>
      <c r="H47" s="7"/>
      <c r="I47" s="7"/>
      <c r="J47" s="7"/>
      <c r="K47" s="7"/>
      <c r="L47" s="7"/>
    </row>
    <row r="48" spans="1:12" ht="12.75">
      <c r="A48" s="33" t="s">
        <v>98</v>
      </c>
      <c r="B48" s="7"/>
      <c r="C48" s="7"/>
      <c r="D48" s="7"/>
      <c r="E48" s="7"/>
      <c r="F48" s="7"/>
      <c r="G48" s="7"/>
      <c r="H48" s="7"/>
      <c r="I48" s="7"/>
      <c r="J48" s="7"/>
      <c r="K48" s="7"/>
      <c r="L48" s="7"/>
    </row>
    <row r="49" spans="1:12" ht="12.75">
      <c r="A49" s="33" t="s">
        <v>113</v>
      </c>
      <c r="B49" s="7"/>
      <c r="C49" s="7"/>
      <c r="D49" s="7"/>
      <c r="E49" s="7"/>
      <c r="F49" s="7"/>
      <c r="G49" s="7"/>
      <c r="H49" s="7"/>
      <c r="I49" s="7"/>
      <c r="J49" s="7"/>
      <c r="K49" s="7"/>
      <c r="L49" s="7"/>
    </row>
    <row r="50" spans="1:12" ht="15.75" customHeight="1">
      <c r="A50" s="228" t="s">
        <v>138</v>
      </c>
      <c r="B50" s="228"/>
      <c r="C50" s="228"/>
      <c r="D50" s="228"/>
      <c r="E50" s="228"/>
      <c r="F50" s="228"/>
      <c r="G50" s="228"/>
      <c r="H50" s="228"/>
      <c r="I50" s="228"/>
      <c r="J50" s="228"/>
      <c r="K50" s="228"/>
      <c r="L50" s="228"/>
    </row>
    <row r="51" spans="1:12" ht="27" customHeight="1">
      <c r="A51" s="224" t="s">
        <v>139</v>
      </c>
      <c r="B51" s="223"/>
      <c r="C51" s="223"/>
      <c r="D51" s="223"/>
      <c r="E51" s="223"/>
      <c r="F51" s="223"/>
      <c r="G51" s="223"/>
      <c r="H51" s="223"/>
      <c r="I51" s="223"/>
      <c r="J51" s="223"/>
      <c r="K51" s="223"/>
      <c r="L51" s="223"/>
    </row>
    <row r="52" ht="11.25" customHeight="1"/>
    <row r="53" spans="2:13" ht="12.75">
      <c r="B53" s="217"/>
      <c r="C53" s="217"/>
      <c r="D53" s="217"/>
      <c r="E53" s="79"/>
      <c r="F53" s="79"/>
      <c r="G53" s="79"/>
      <c r="H53" s="79"/>
      <c r="I53" s="79"/>
      <c r="J53" s="79"/>
      <c r="K53" s="79"/>
      <c r="L53" s="79"/>
      <c r="M53" s="67"/>
    </row>
  </sheetData>
  <sheetProtection/>
  <mergeCells count="10">
    <mergeCell ref="A45:L45"/>
    <mergeCell ref="A51:L51"/>
    <mergeCell ref="A50:L50"/>
    <mergeCell ref="B6:F6"/>
    <mergeCell ref="H6:L6"/>
    <mergeCell ref="B7:E7"/>
    <mergeCell ref="F7:F8"/>
    <mergeCell ref="H7:K7"/>
    <mergeCell ref="L7:L8"/>
    <mergeCell ref="A6:A8"/>
  </mergeCells>
  <printOptions/>
  <pageMargins left="0.75" right="0.75" top="1" bottom="1" header="0.5" footer="0.5"/>
  <pageSetup fitToHeight="1"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K37"/>
  <sheetViews>
    <sheetView zoomScalePageLayoutView="0" workbookViewId="0" topLeftCell="A1">
      <selection activeCell="A1" sqref="A1"/>
    </sheetView>
  </sheetViews>
  <sheetFormatPr defaultColWidth="9.140625" defaultRowHeight="12.75"/>
  <cols>
    <col min="1" max="1" width="22.7109375" style="0" customWidth="1"/>
    <col min="2" max="7" width="10.7109375" style="0" customWidth="1"/>
    <col min="8" max="8" width="10.7109375" style="0" bestFit="1" customWidth="1"/>
  </cols>
  <sheetData>
    <row r="1" spans="1:11" ht="12.75">
      <c r="A1" s="1" t="s">
        <v>105</v>
      </c>
      <c r="J1" s="67"/>
      <c r="K1" s="67"/>
    </row>
    <row r="2" spans="1:11" ht="12.75">
      <c r="A2" s="1" t="s">
        <v>118</v>
      </c>
      <c r="J2" s="67"/>
      <c r="K2" s="67"/>
    </row>
    <row r="3" spans="1:11" ht="14.25">
      <c r="A3" t="s">
        <v>194</v>
      </c>
      <c r="J3" s="67"/>
      <c r="K3" s="67"/>
    </row>
    <row r="4" spans="10:11" ht="12.75">
      <c r="J4" s="67"/>
      <c r="K4" s="67"/>
    </row>
    <row r="5" ht="12.75">
      <c r="G5" s="179" t="s">
        <v>64</v>
      </c>
    </row>
    <row r="6" spans="1:7" ht="13.5" customHeight="1">
      <c r="A6" s="14"/>
      <c r="B6" s="182">
        <v>2007</v>
      </c>
      <c r="C6" s="182">
        <v>2008</v>
      </c>
      <c r="D6" s="182">
        <v>2009</v>
      </c>
      <c r="E6" s="182">
        <v>2010</v>
      </c>
      <c r="F6" s="182">
        <v>2011</v>
      </c>
      <c r="G6" s="182" t="s">
        <v>196</v>
      </c>
    </row>
    <row r="8" ht="12.75">
      <c r="A8" s="1" t="s">
        <v>38</v>
      </c>
    </row>
    <row r="9" spans="1:8" ht="12.75">
      <c r="A9" s="6" t="s">
        <v>39</v>
      </c>
      <c r="B9" s="2">
        <v>136187</v>
      </c>
      <c r="C9" s="2">
        <v>128837</v>
      </c>
      <c r="D9" s="2">
        <v>132148</v>
      </c>
      <c r="E9" s="3">
        <v>133499</v>
      </c>
      <c r="F9" s="3">
        <v>129298</v>
      </c>
      <c r="G9" s="43">
        <v>-0.03146840051236339</v>
      </c>
      <c r="H9" s="50"/>
    </row>
    <row r="10" spans="1:8" ht="12.75">
      <c r="A10" s="6" t="s">
        <v>40</v>
      </c>
      <c r="B10" s="2">
        <v>132987</v>
      </c>
      <c r="C10" s="2">
        <v>120868</v>
      </c>
      <c r="D10" s="2">
        <v>119260</v>
      </c>
      <c r="E10" s="3">
        <v>125345</v>
      </c>
      <c r="F10" s="3">
        <v>122220</v>
      </c>
      <c r="G10" s="43">
        <v>-0.024931189915832302</v>
      </c>
      <c r="H10" s="50"/>
    </row>
    <row r="11" spans="1:8" ht="12.75">
      <c r="A11" s="6" t="s">
        <v>41</v>
      </c>
      <c r="B11" s="2">
        <v>128953</v>
      </c>
      <c r="C11" s="2">
        <v>122661</v>
      </c>
      <c r="D11" s="2">
        <v>115174</v>
      </c>
      <c r="E11" s="3">
        <v>121265</v>
      </c>
      <c r="F11" s="3">
        <v>119610</v>
      </c>
      <c r="G11" s="43">
        <v>-0.01364779614893003</v>
      </c>
      <c r="H11" s="50"/>
    </row>
    <row r="12" spans="2:7" ht="12.75">
      <c r="B12" s="3"/>
      <c r="C12" s="2"/>
      <c r="D12" s="2"/>
      <c r="E12" s="2"/>
      <c r="F12" s="2"/>
      <c r="G12" s="43"/>
    </row>
    <row r="13" spans="1:7" ht="12.75">
      <c r="A13" s="1" t="s">
        <v>42</v>
      </c>
      <c r="B13" s="3"/>
      <c r="C13" s="2"/>
      <c r="D13" s="2"/>
      <c r="E13" s="2"/>
      <c r="F13" s="2"/>
      <c r="G13" s="43"/>
    </row>
    <row r="14" spans="1:8" ht="12.75">
      <c r="A14" s="6" t="s">
        <v>39</v>
      </c>
      <c r="B14" s="2">
        <v>336</v>
      </c>
      <c r="C14" s="2">
        <v>331</v>
      </c>
      <c r="D14" s="2">
        <v>291</v>
      </c>
      <c r="E14" s="2">
        <v>298</v>
      </c>
      <c r="F14" s="2">
        <v>345</v>
      </c>
      <c r="G14" s="43">
        <v>0.15771812080536912</v>
      </c>
      <c r="H14" s="50"/>
    </row>
    <row r="15" spans="1:8" ht="12.75">
      <c r="A15" s="6" t="s">
        <v>40</v>
      </c>
      <c r="B15" s="2">
        <v>189</v>
      </c>
      <c r="C15" s="2">
        <v>214</v>
      </c>
      <c r="D15" s="2">
        <v>197</v>
      </c>
      <c r="E15" s="2">
        <v>166</v>
      </c>
      <c r="F15" s="2">
        <v>226</v>
      </c>
      <c r="G15" s="43">
        <v>0.3614457831325301</v>
      </c>
      <c r="H15" s="50"/>
    </row>
    <row r="16" spans="1:8" ht="12.75">
      <c r="A16" s="6" t="s">
        <v>41</v>
      </c>
      <c r="B16" s="2">
        <v>193</v>
      </c>
      <c r="C16" s="2">
        <v>200</v>
      </c>
      <c r="D16" s="2">
        <v>198</v>
      </c>
      <c r="E16" s="2">
        <v>156</v>
      </c>
      <c r="F16" s="2">
        <v>206</v>
      </c>
      <c r="G16" s="43">
        <v>0.32051282051282054</v>
      </c>
      <c r="H16" s="50"/>
    </row>
    <row r="17" spans="2:7" ht="12.75">
      <c r="B17" s="3"/>
      <c r="C17" s="2"/>
      <c r="D17" s="2"/>
      <c r="E17" s="2"/>
      <c r="F17" s="2"/>
      <c r="G17" s="43"/>
    </row>
    <row r="18" spans="1:7" ht="12.75">
      <c r="A18" s="1" t="s">
        <v>43</v>
      </c>
      <c r="B18" s="3"/>
      <c r="C18" s="2"/>
      <c r="D18" s="2"/>
      <c r="E18" s="2"/>
      <c r="F18" s="2"/>
      <c r="G18" s="43"/>
    </row>
    <row r="19" spans="1:8" ht="12.75">
      <c r="A19" s="6" t="s">
        <v>39</v>
      </c>
      <c r="B19" s="2">
        <v>499</v>
      </c>
      <c r="C19" s="2">
        <v>421</v>
      </c>
      <c r="D19" s="2">
        <v>362</v>
      </c>
      <c r="E19" s="2">
        <v>300</v>
      </c>
      <c r="F19" s="2">
        <v>227</v>
      </c>
      <c r="G19" s="43">
        <v>-0.24333333333333335</v>
      </c>
      <c r="H19" s="50"/>
    </row>
    <row r="20" spans="1:8" ht="12.75">
      <c r="A20" s="35" t="s">
        <v>44</v>
      </c>
      <c r="B20" s="2">
        <v>304</v>
      </c>
      <c r="C20" s="2">
        <v>214</v>
      </c>
      <c r="D20" s="2">
        <v>198</v>
      </c>
      <c r="E20" s="2">
        <v>171</v>
      </c>
      <c r="F20" s="2">
        <v>155</v>
      </c>
      <c r="G20" s="43">
        <v>-0.0935672514619883</v>
      </c>
      <c r="H20" s="50"/>
    </row>
    <row r="21" spans="1:7" ht="12.75">
      <c r="A21" s="13"/>
      <c r="B21" s="9"/>
      <c r="C21" s="9"/>
      <c r="D21" s="9"/>
      <c r="E21" s="9"/>
      <c r="F21" s="9"/>
      <c r="G21" s="12"/>
    </row>
    <row r="22" spans="1:7" ht="12.75">
      <c r="A22" s="44" t="s">
        <v>75</v>
      </c>
      <c r="B22" s="25"/>
      <c r="C22" s="25"/>
      <c r="D22" s="25"/>
      <c r="E22" s="25"/>
      <c r="F22" s="25"/>
      <c r="G22" s="29"/>
    </row>
    <row r="23" spans="1:7" ht="12.75">
      <c r="A23" s="47" t="s">
        <v>134</v>
      </c>
      <c r="B23" s="25"/>
      <c r="C23" s="25"/>
      <c r="D23" s="25"/>
      <c r="E23" s="25"/>
      <c r="F23" s="25"/>
      <c r="G23" s="29"/>
    </row>
    <row r="24" ht="12.75">
      <c r="A24" s="19" t="s">
        <v>80</v>
      </c>
    </row>
    <row r="25" spans="1:7" ht="47.25" customHeight="1">
      <c r="A25" s="235" t="s">
        <v>150</v>
      </c>
      <c r="B25" s="235"/>
      <c r="C25" s="235"/>
      <c r="D25" s="235"/>
      <c r="E25" s="235"/>
      <c r="F25" s="235"/>
      <c r="G25" s="223"/>
    </row>
    <row r="26" spans="1:10" ht="36" customHeight="1">
      <c r="A26" s="236" t="s">
        <v>152</v>
      </c>
      <c r="B26" s="223"/>
      <c r="C26" s="223"/>
      <c r="D26" s="223"/>
      <c r="E26" s="223"/>
      <c r="F26" s="223"/>
      <c r="G26" s="223"/>
      <c r="J26" s="195"/>
    </row>
    <row r="27" ht="12.75">
      <c r="A27" s="46" t="s">
        <v>209</v>
      </c>
    </row>
    <row r="28" ht="12.75">
      <c r="A28" s="7" t="s">
        <v>195</v>
      </c>
    </row>
    <row r="30" ht="12.75" customHeight="1"/>
    <row r="33" spans="9:10" ht="12.75">
      <c r="I33" s="137"/>
      <c r="J33" s="174"/>
    </row>
    <row r="34" spans="9:10" ht="12.75">
      <c r="I34" s="137"/>
      <c r="J34" s="174"/>
    </row>
    <row r="35" spans="9:10" ht="12.75">
      <c r="I35" s="137"/>
      <c r="J35" s="137"/>
    </row>
    <row r="36" spans="9:10" ht="12.75">
      <c r="I36" s="137"/>
      <c r="J36" s="174"/>
    </row>
    <row r="37" spans="9:10" ht="12.75">
      <c r="I37" s="137"/>
      <c r="J37" s="137"/>
    </row>
  </sheetData>
  <sheetProtection/>
  <mergeCells count="2">
    <mergeCell ref="A25:G25"/>
    <mergeCell ref="A26:G26"/>
  </mergeCells>
  <printOptions/>
  <pageMargins left="0.75" right="0.75" top="1" bottom="1" header="0.5" footer="0.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A1" sqref="A1"/>
    </sheetView>
  </sheetViews>
  <sheetFormatPr defaultColWidth="9.140625" defaultRowHeight="12.75"/>
  <cols>
    <col min="1" max="1" width="34.7109375" style="0" customWidth="1"/>
    <col min="2" max="5" width="20.7109375" style="0" customWidth="1"/>
  </cols>
  <sheetData>
    <row r="1" spans="1:10" ht="12.75">
      <c r="A1" s="111" t="s">
        <v>106</v>
      </c>
      <c r="B1" s="112"/>
      <c r="C1" s="112"/>
      <c r="D1" s="112"/>
      <c r="E1" s="112"/>
      <c r="G1" s="67"/>
      <c r="H1" s="67"/>
      <c r="I1" s="67"/>
      <c r="J1" s="67"/>
    </row>
    <row r="2" spans="1:10" ht="12.75">
      <c r="A2" s="1" t="s">
        <v>118</v>
      </c>
      <c r="B2" s="112"/>
      <c r="C2" s="112"/>
      <c r="D2" s="112"/>
      <c r="E2" s="112"/>
      <c r="G2" s="67"/>
      <c r="H2" s="67"/>
      <c r="I2" s="67"/>
      <c r="J2" s="67"/>
    </row>
    <row r="3" spans="1:10" ht="14.25">
      <c r="A3" s="112" t="s">
        <v>197</v>
      </c>
      <c r="B3" s="112"/>
      <c r="C3" s="112"/>
      <c r="D3" s="112"/>
      <c r="E3" s="112"/>
      <c r="G3" s="67"/>
      <c r="H3" s="67"/>
      <c r="I3" s="67"/>
      <c r="J3" s="67"/>
    </row>
    <row r="4" spans="1:10" ht="12.75">
      <c r="A4" s="112"/>
      <c r="B4" s="112"/>
      <c r="C4" s="112"/>
      <c r="D4" s="112"/>
      <c r="E4" s="112"/>
      <c r="G4" s="67"/>
      <c r="H4" s="67"/>
      <c r="I4" s="67"/>
      <c r="J4" s="67"/>
    </row>
    <row r="5" spans="1:10" ht="12.75">
      <c r="A5" s="112"/>
      <c r="B5" s="112"/>
      <c r="C5" s="112"/>
      <c r="D5" s="112"/>
      <c r="E5" s="180" t="s">
        <v>66</v>
      </c>
      <c r="G5" s="67"/>
      <c r="H5" s="67"/>
      <c r="I5" s="67"/>
      <c r="J5" s="67"/>
    </row>
    <row r="6" spans="1:10" ht="38.25">
      <c r="A6" s="183" t="s">
        <v>45</v>
      </c>
      <c r="B6" s="113" t="s">
        <v>153</v>
      </c>
      <c r="C6" s="184" t="s">
        <v>46</v>
      </c>
      <c r="D6" s="113" t="s">
        <v>47</v>
      </c>
      <c r="E6" s="113" t="s">
        <v>2</v>
      </c>
      <c r="G6" s="67"/>
      <c r="H6" s="67"/>
      <c r="I6" s="67"/>
      <c r="J6" s="67"/>
    </row>
    <row r="7" spans="1:10" ht="12.75">
      <c r="A7" s="112"/>
      <c r="B7" s="112"/>
      <c r="C7" s="112"/>
      <c r="D7" s="112"/>
      <c r="E7" s="112"/>
      <c r="G7" s="67"/>
      <c r="H7" s="79"/>
      <c r="I7" s="67"/>
      <c r="J7" s="67"/>
    </row>
    <row r="8" spans="1:10" ht="14.25" customHeight="1">
      <c r="A8" s="112" t="s">
        <v>48</v>
      </c>
      <c r="B8" s="114">
        <v>8608</v>
      </c>
      <c r="C8" s="114">
        <v>2666</v>
      </c>
      <c r="D8" s="114">
        <v>798</v>
      </c>
      <c r="E8" s="118">
        <v>12072</v>
      </c>
      <c r="G8" s="67"/>
      <c r="H8" s="79"/>
      <c r="I8" s="67"/>
      <c r="J8" s="67"/>
    </row>
    <row r="9" spans="1:10" ht="14.25" customHeight="1">
      <c r="A9" s="112" t="s">
        <v>49</v>
      </c>
      <c r="B9" s="114">
        <v>17227</v>
      </c>
      <c r="C9" s="114">
        <v>5592</v>
      </c>
      <c r="D9" s="114">
        <v>1215</v>
      </c>
      <c r="E9" s="118">
        <v>24034</v>
      </c>
      <c r="G9" s="67"/>
      <c r="H9" s="79"/>
      <c r="I9" s="67"/>
      <c r="J9" s="67"/>
    </row>
    <row r="10" spans="1:10" ht="14.25" customHeight="1">
      <c r="A10" s="112" t="s">
        <v>50</v>
      </c>
      <c r="B10" s="114">
        <v>18054</v>
      </c>
      <c r="C10" s="114">
        <v>6468</v>
      </c>
      <c r="D10" s="114">
        <v>1663</v>
      </c>
      <c r="E10" s="118">
        <v>26185</v>
      </c>
      <c r="G10" s="67"/>
      <c r="H10" s="79"/>
      <c r="I10" s="67"/>
      <c r="J10" s="67"/>
    </row>
    <row r="11" spans="1:10" ht="14.25" customHeight="1">
      <c r="A11" s="112" t="s">
        <v>51</v>
      </c>
      <c r="B11" s="114">
        <v>7440</v>
      </c>
      <c r="C11" s="114">
        <v>2106</v>
      </c>
      <c r="D11" s="114">
        <v>427</v>
      </c>
      <c r="E11" s="118">
        <v>9973</v>
      </c>
      <c r="G11" s="67"/>
      <c r="H11" s="79"/>
      <c r="I11" s="67"/>
      <c r="J11" s="67"/>
    </row>
    <row r="12" spans="1:10" ht="14.25" customHeight="1">
      <c r="A12" s="112" t="s">
        <v>52</v>
      </c>
      <c r="B12" s="114">
        <v>3744</v>
      </c>
      <c r="C12" s="114">
        <v>966</v>
      </c>
      <c r="D12" s="114">
        <v>155</v>
      </c>
      <c r="E12" s="118">
        <v>4865</v>
      </c>
      <c r="G12" s="67"/>
      <c r="H12" s="79"/>
      <c r="I12" s="67"/>
      <c r="J12" s="67"/>
    </row>
    <row r="13" spans="1:10" ht="14.25" customHeight="1">
      <c r="A13" s="112"/>
      <c r="B13" s="114"/>
      <c r="D13" s="114"/>
      <c r="E13" s="118"/>
      <c r="G13" s="67"/>
      <c r="H13" s="79"/>
      <c r="I13" s="67"/>
      <c r="J13" s="67"/>
    </row>
    <row r="14" spans="1:10" ht="14.25" customHeight="1">
      <c r="A14" s="112" t="s">
        <v>53</v>
      </c>
      <c r="B14" s="114">
        <v>1553</v>
      </c>
      <c r="C14" s="114">
        <v>367</v>
      </c>
      <c r="D14" s="114">
        <v>295</v>
      </c>
      <c r="E14" s="118">
        <v>2215</v>
      </c>
      <c r="G14" s="67"/>
      <c r="H14" s="79"/>
      <c r="I14" s="67"/>
      <c r="J14" s="67"/>
    </row>
    <row r="15" spans="1:10" ht="14.25" customHeight="1">
      <c r="A15" s="112"/>
      <c r="B15" s="114"/>
      <c r="E15" s="118"/>
      <c r="G15" s="67"/>
      <c r="H15" s="79"/>
      <c r="I15" s="67"/>
      <c r="J15" s="67"/>
    </row>
    <row r="16" spans="1:10" ht="14.25" customHeight="1">
      <c r="A16" s="112" t="s">
        <v>54</v>
      </c>
      <c r="B16" s="115" t="s">
        <v>61</v>
      </c>
      <c r="C16" s="114">
        <v>906</v>
      </c>
      <c r="D16" s="114">
        <v>351</v>
      </c>
      <c r="E16" s="118">
        <v>1257</v>
      </c>
      <c r="G16" s="67"/>
      <c r="H16" s="79"/>
      <c r="I16" s="67"/>
      <c r="J16" s="67"/>
    </row>
    <row r="17" spans="1:10" ht="12.75">
      <c r="A17" s="112"/>
      <c r="B17" s="114"/>
      <c r="C17" s="114"/>
      <c r="D17" s="114"/>
      <c r="E17" s="114"/>
      <c r="G17" s="67"/>
      <c r="H17" s="79"/>
      <c r="I17" s="67"/>
      <c r="J17" s="67"/>
    </row>
    <row r="18" spans="1:10" ht="14.25">
      <c r="A18" s="116" t="s">
        <v>128</v>
      </c>
      <c r="B18" s="117">
        <v>56626</v>
      </c>
      <c r="C18" s="118">
        <v>19071</v>
      </c>
      <c r="D18" s="118">
        <v>4904</v>
      </c>
      <c r="E18" s="118">
        <v>80601</v>
      </c>
      <c r="F18" s="50"/>
      <c r="G18" s="204"/>
      <c r="H18" s="79"/>
      <c r="I18" s="67"/>
      <c r="J18" s="67"/>
    </row>
    <row r="19" spans="1:10" ht="12.75">
      <c r="A19" s="119"/>
      <c r="B19" s="119"/>
      <c r="C19" s="119"/>
      <c r="D19" s="119"/>
      <c r="E19" s="119"/>
      <c r="G19" s="67"/>
      <c r="H19" s="67"/>
      <c r="I19" s="67"/>
      <c r="J19" s="67"/>
    </row>
    <row r="20" spans="1:10" ht="12.75">
      <c r="A20" s="120" t="s">
        <v>75</v>
      </c>
      <c r="B20" s="112"/>
      <c r="C20" s="112"/>
      <c r="D20" s="112"/>
      <c r="E20" s="112"/>
      <c r="G20" s="67"/>
      <c r="H20" s="67"/>
      <c r="I20" s="67"/>
      <c r="J20" s="67"/>
    </row>
    <row r="21" spans="1:10" ht="12.75">
      <c r="A21" s="47" t="s">
        <v>134</v>
      </c>
      <c r="B21" s="112"/>
      <c r="C21" s="112"/>
      <c r="D21" s="112"/>
      <c r="E21" s="112"/>
      <c r="G21" s="67"/>
      <c r="H21" s="67"/>
      <c r="I21" s="67"/>
      <c r="J21" s="67"/>
    </row>
    <row r="22" spans="1:5" ht="12.75">
      <c r="A22" s="120" t="s">
        <v>80</v>
      </c>
      <c r="B22" s="112"/>
      <c r="C22" s="112"/>
      <c r="D22" s="112"/>
      <c r="E22" s="112"/>
    </row>
    <row r="23" spans="1:5" ht="12.75">
      <c r="A23" s="121" t="s">
        <v>124</v>
      </c>
      <c r="B23" s="112"/>
      <c r="C23" s="112"/>
      <c r="D23" s="112"/>
      <c r="E23" s="112"/>
    </row>
    <row r="24" spans="1:5" ht="12.75">
      <c r="A24" s="121" t="s">
        <v>125</v>
      </c>
      <c r="B24" s="112"/>
      <c r="C24" s="112"/>
      <c r="D24" s="112"/>
      <c r="E24" s="112"/>
    </row>
    <row r="26" spans="2:8" ht="12.75">
      <c r="B26" s="79"/>
      <c r="C26" s="79"/>
      <c r="D26" s="79"/>
      <c r="E26" s="79"/>
      <c r="F26" s="67"/>
      <c r="G26" s="67"/>
      <c r="H26" s="67"/>
    </row>
    <row r="27" spans="2:8" ht="12.75">
      <c r="B27" s="67"/>
      <c r="C27" s="67"/>
      <c r="D27" s="67"/>
      <c r="E27" s="67"/>
      <c r="F27" s="67"/>
      <c r="G27" s="67"/>
      <c r="H27" s="67"/>
    </row>
  </sheetData>
  <sheetProtection/>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A1">
      <selection activeCell="A1" sqref="A1"/>
    </sheetView>
  </sheetViews>
  <sheetFormatPr defaultColWidth="9.140625" defaultRowHeight="12.75"/>
  <cols>
    <col min="1" max="1" width="33.7109375" style="0" customWidth="1"/>
    <col min="2" max="4" width="18.7109375" style="0" customWidth="1"/>
  </cols>
  <sheetData>
    <row r="1" spans="1:10" ht="12.75">
      <c r="A1" s="88" t="s">
        <v>107</v>
      </c>
      <c r="B1" s="67"/>
      <c r="C1" s="67"/>
      <c r="D1" s="67"/>
      <c r="F1" s="67"/>
      <c r="G1" s="67"/>
      <c r="H1" s="67"/>
      <c r="I1" s="67"/>
      <c r="J1" s="67"/>
    </row>
    <row r="2" spans="1:10" ht="12.75">
      <c r="A2" s="1" t="s">
        <v>118</v>
      </c>
      <c r="B2" s="67"/>
      <c r="C2" s="67"/>
      <c r="D2" s="67"/>
      <c r="F2" s="67"/>
      <c r="G2" s="67"/>
      <c r="H2" s="67"/>
      <c r="I2" s="67"/>
      <c r="J2" s="67"/>
    </row>
    <row r="3" spans="1:10" ht="30" customHeight="1">
      <c r="A3" s="237" t="s">
        <v>198</v>
      </c>
      <c r="B3" s="223"/>
      <c r="C3" s="223"/>
      <c r="D3" s="223"/>
      <c r="F3" s="67"/>
      <c r="G3" s="67"/>
      <c r="H3" s="67"/>
      <c r="I3" s="67"/>
      <c r="J3" s="67"/>
    </row>
    <row r="4" spans="1:10" ht="12.75">
      <c r="A4" s="67"/>
      <c r="B4" s="67"/>
      <c r="C4" s="67"/>
      <c r="D4" s="67"/>
      <c r="F4" s="67"/>
      <c r="G4" s="67"/>
      <c r="H4" s="67"/>
      <c r="I4" s="67"/>
      <c r="J4" s="67"/>
    </row>
    <row r="5" spans="1:10" s="38" customFormat="1" ht="12.75">
      <c r="A5" s="67"/>
      <c r="B5" s="67"/>
      <c r="C5" s="67"/>
      <c r="D5" s="181" t="s">
        <v>66</v>
      </c>
      <c r="E5"/>
      <c r="F5" s="205"/>
      <c r="G5" s="205"/>
      <c r="H5" s="205"/>
      <c r="I5" s="205"/>
      <c r="J5" s="205"/>
    </row>
    <row r="6" spans="1:10" ht="25.5">
      <c r="A6" s="185" t="s">
        <v>45</v>
      </c>
      <c r="B6" s="186" t="s">
        <v>55</v>
      </c>
      <c r="C6" s="186" t="s">
        <v>56</v>
      </c>
      <c r="D6" s="122" t="s">
        <v>2</v>
      </c>
      <c r="F6" s="67"/>
      <c r="G6" s="67"/>
      <c r="H6" s="67"/>
      <c r="I6" s="67"/>
      <c r="J6" s="67"/>
    </row>
    <row r="7" spans="1:10" ht="12.75">
      <c r="A7" s="67"/>
      <c r="B7" s="67"/>
      <c r="C7" s="67"/>
      <c r="D7" s="88"/>
      <c r="F7" s="67"/>
      <c r="G7" s="67"/>
      <c r="H7" s="67"/>
      <c r="I7" s="67"/>
      <c r="J7" s="67"/>
    </row>
    <row r="8" spans="1:10" ht="15" customHeight="1">
      <c r="A8" s="67" t="s">
        <v>48</v>
      </c>
      <c r="B8" s="123">
        <v>2641</v>
      </c>
      <c r="C8" s="123">
        <v>823</v>
      </c>
      <c r="D8" s="97">
        <v>3464</v>
      </c>
      <c r="F8" s="67"/>
      <c r="G8" s="79"/>
      <c r="H8" s="67"/>
      <c r="I8" s="67"/>
      <c r="J8" s="67"/>
    </row>
    <row r="9" spans="1:10" ht="15" customHeight="1">
      <c r="A9" s="67" t="s">
        <v>49</v>
      </c>
      <c r="B9" s="123">
        <v>3650</v>
      </c>
      <c r="C9" s="123">
        <v>3157</v>
      </c>
      <c r="D9" s="97">
        <v>6807</v>
      </c>
      <c r="F9" s="67"/>
      <c r="G9" s="79"/>
      <c r="H9" s="67"/>
      <c r="I9" s="67"/>
      <c r="J9" s="67"/>
    </row>
    <row r="10" spans="1:10" ht="15" customHeight="1">
      <c r="A10" s="67" t="s">
        <v>50</v>
      </c>
      <c r="B10" s="123">
        <v>4616</v>
      </c>
      <c r="C10" s="123">
        <v>3515</v>
      </c>
      <c r="D10" s="97">
        <v>8131</v>
      </c>
      <c r="F10" s="67"/>
      <c r="G10" s="79"/>
      <c r="H10" s="67"/>
      <c r="I10" s="67"/>
      <c r="J10" s="67"/>
    </row>
    <row r="11" spans="1:10" ht="15" customHeight="1">
      <c r="A11" s="67" t="s">
        <v>51</v>
      </c>
      <c r="B11" s="123">
        <v>1347</v>
      </c>
      <c r="C11" s="123">
        <v>1186</v>
      </c>
      <c r="D11" s="97">
        <v>2533</v>
      </c>
      <c r="F11" s="67"/>
      <c r="G11" s="79"/>
      <c r="H11" s="67"/>
      <c r="I11" s="67"/>
      <c r="J11" s="67"/>
    </row>
    <row r="12" spans="1:10" ht="15" customHeight="1">
      <c r="A12" s="67" t="s">
        <v>52</v>
      </c>
      <c r="B12" s="123">
        <v>639</v>
      </c>
      <c r="C12" s="123">
        <v>482</v>
      </c>
      <c r="D12" s="97">
        <v>1121</v>
      </c>
      <c r="F12" s="67"/>
      <c r="G12" s="79"/>
      <c r="H12" s="67"/>
      <c r="I12" s="67"/>
      <c r="J12" s="67"/>
    </row>
    <row r="13" spans="1:10" ht="15" customHeight="1">
      <c r="A13" s="67" t="s">
        <v>53</v>
      </c>
      <c r="B13" s="123">
        <v>410</v>
      </c>
      <c r="C13" s="123">
        <v>252</v>
      </c>
      <c r="D13" s="97">
        <v>662</v>
      </c>
      <c r="F13" s="67"/>
      <c r="G13" s="79"/>
      <c r="H13" s="67"/>
      <c r="I13" s="67"/>
      <c r="J13" s="67"/>
    </row>
    <row r="14" spans="1:10" ht="15" customHeight="1">
      <c r="A14" s="67" t="s">
        <v>54</v>
      </c>
      <c r="B14" s="123">
        <v>602</v>
      </c>
      <c r="C14" s="123">
        <v>655</v>
      </c>
      <c r="D14" s="97">
        <v>1257</v>
      </c>
      <c r="F14" s="67"/>
      <c r="G14" s="79"/>
      <c r="H14" s="67"/>
      <c r="I14" s="67"/>
      <c r="J14" s="67"/>
    </row>
    <row r="15" spans="1:10" ht="12.75">
      <c r="A15" s="67"/>
      <c r="D15" s="97"/>
      <c r="F15" s="67"/>
      <c r="G15" s="79"/>
      <c r="H15" s="67"/>
      <c r="I15" s="67"/>
      <c r="J15" s="67"/>
    </row>
    <row r="16" spans="1:10" ht="14.25">
      <c r="A16" s="124" t="s">
        <v>127</v>
      </c>
      <c r="B16" s="105">
        <v>13905</v>
      </c>
      <c r="C16" s="105">
        <v>10070</v>
      </c>
      <c r="D16" s="97">
        <v>23975</v>
      </c>
      <c r="F16" s="67"/>
      <c r="G16" s="79"/>
      <c r="H16" s="67"/>
      <c r="I16" s="67"/>
      <c r="J16" s="67"/>
    </row>
    <row r="17" spans="1:10" ht="12.75">
      <c r="A17" s="86"/>
      <c r="B17" s="125"/>
      <c r="C17" s="125"/>
      <c r="D17" s="126"/>
      <c r="F17" s="67"/>
      <c r="G17" s="67"/>
      <c r="H17" s="67"/>
      <c r="I17" s="67"/>
      <c r="J17" s="67"/>
    </row>
    <row r="18" spans="1:10" ht="12.75">
      <c r="A18" s="85" t="s">
        <v>75</v>
      </c>
      <c r="B18" s="67"/>
      <c r="C18" s="67"/>
      <c r="D18" s="67"/>
      <c r="F18" s="67"/>
      <c r="G18" s="67"/>
      <c r="H18" s="67"/>
      <c r="I18" s="67"/>
      <c r="J18" s="67"/>
    </row>
    <row r="19" spans="1:10" ht="12.75">
      <c r="A19" s="47" t="s">
        <v>134</v>
      </c>
      <c r="B19" s="67"/>
      <c r="C19" s="67"/>
      <c r="D19" s="67"/>
      <c r="F19" s="67"/>
      <c r="G19" s="67"/>
      <c r="H19" s="67"/>
      <c r="I19" s="67"/>
      <c r="J19" s="67"/>
    </row>
    <row r="20" spans="1:4" ht="12.75">
      <c r="A20" s="85" t="s">
        <v>80</v>
      </c>
      <c r="B20" s="67"/>
      <c r="C20" s="67"/>
      <c r="D20" s="67"/>
    </row>
    <row r="21" spans="1:4" ht="12.75">
      <c r="A21" s="68" t="s">
        <v>126</v>
      </c>
      <c r="B21" s="67"/>
      <c r="C21" s="67"/>
      <c r="D21" s="67"/>
    </row>
    <row r="22" spans="1:4" ht="24.75" customHeight="1">
      <c r="A22" s="228" t="s">
        <v>125</v>
      </c>
      <c r="B22" s="223"/>
      <c r="C22" s="223"/>
      <c r="D22" s="223"/>
    </row>
    <row r="24" spans="2:5" ht="12.75">
      <c r="B24" s="79"/>
      <c r="C24" s="79"/>
      <c r="D24" s="79"/>
      <c r="E24" s="67"/>
    </row>
  </sheetData>
  <sheetProtection/>
  <mergeCells count="2">
    <mergeCell ref="A3:D3"/>
    <mergeCell ref="A22:D22"/>
  </mergeCells>
  <printOptions/>
  <pageMargins left="0.75" right="0.75" top="1" bottom="1" header="0.5" footer="0.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R22"/>
  <sheetViews>
    <sheetView zoomScalePageLayoutView="0" workbookViewId="0" topLeftCell="A1">
      <selection activeCell="A1" sqref="A1"/>
    </sheetView>
  </sheetViews>
  <sheetFormatPr defaultColWidth="9.140625" defaultRowHeight="12.75"/>
  <cols>
    <col min="2" max="4" width="10.7109375" style="0" customWidth="1"/>
    <col min="5" max="5" width="0.85546875" style="0" customWidth="1"/>
    <col min="6" max="8" width="10.7109375" style="0" customWidth="1"/>
    <col min="9" max="9" width="0.85546875" style="0" customWidth="1"/>
    <col min="10" max="12" width="10.7109375" style="0" customWidth="1"/>
  </cols>
  <sheetData>
    <row r="1" spans="1:18" ht="12.75">
      <c r="A1" s="88" t="s">
        <v>108</v>
      </c>
      <c r="B1" s="67"/>
      <c r="C1" s="67"/>
      <c r="D1" s="67"/>
      <c r="E1" s="67"/>
      <c r="F1" s="67"/>
      <c r="G1" s="67"/>
      <c r="H1" s="67"/>
      <c r="I1" s="67"/>
      <c r="J1" s="67"/>
      <c r="K1" s="67"/>
      <c r="L1" s="67"/>
      <c r="N1" s="67"/>
      <c r="O1" s="67"/>
      <c r="P1" s="67"/>
      <c r="Q1" s="67"/>
      <c r="R1" s="67"/>
    </row>
    <row r="2" spans="1:18" ht="12.75">
      <c r="A2" s="1" t="s">
        <v>118</v>
      </c>
      <c r="B2" s="67"/>
      <c r="C2" s="67"/>
      <c r="D2" s="67"/>
      <c r="E2" s="67"/>
      <c r="F2" s="67"/>
      <c r="G2" s="67"/>
      <c r="H2" s="67"/>
      <c r="I2" s="67"/>
      <c r="J2" s="67"/>
      <c r="K2" s="67"/>
      <c r="L2" s="67"/>
      <c r="N2" s="67"/>
      <c r="O2" s="67"/>
      <c r="P2" s="67"/>
      <c r="Q2" s="67"/>
      <c r="R2" s="67"/>
    </row>
    <row r="3" spans="1:18" ht="14.25">
      <c r="A3" s="89" t="s">
        <v>199</v>
      </c>
      <c r="B3" s="67"/>
      <c r="C3" s="67"/>
      <c r="D3" s="67"/>
      <c r="E3" s="67"/>
      <c r="F3" s="67"/>
      <c r="G3" s="67"/>
      <c r="H3" s="67"/>
      <c r="I3" s="67"/>
      <c r="J3" s="67"/>
      <c r="K3" s="67"/>
      <c r="L3" s="67"/>
      <c r="N3" s="67"/>
      <c r="O3" s="67"/>
      <c r="P3" s="67"/>
      <c r="Q3" s="67"/>
      <c r="R3" s="67"/>
    </row>
    <row r="4" spans="1:18" ht="12.75">
      <c r="A4" s="88"/>
      <c r="B4" s="67"/>
      <c r="C4" s="67"/>
      <c r="D4" s="67"/>
      <c r="E4" s="67"/>
      <c r="F4" s="67"/>
      <c r="G4" s="67"/>
      <c r="H4" s="67"/>
      <c r="I4" s="67"/>
      <c r="J4" s="67"/>
      <c r="K4" s="67"/>
      <c r="L4" s="67"/>
      <c r="N4" s="67"/>
      <c r="O4" s="67"/>
      <c r="P4" s="67"/>
      <c r="Q4" s="67"/>
      <c r="R4" s="67"/>
    </row>
    <row r="5" spans="1:18" ht="12.75">
      <c r="A5" s="67"/>
      <c r="B5" s="67"/>
      <c r="C5" s="67"/>
      <c r="D5" s="67"/>
      <c r="E5" s="67"/>
      <c r="F5" s="67"/>
      <c r="G5" s="67"/>
      <c r="H5" s="67"/>
      <c r="I5" s="67"/>
      <c r="J5" s="67"/>
      <c r="L5" s="102" t="s">
        <v>76</v>
      </c>
      <c r="N5" s="67"/>
      <c r="O5" s="67"/>
      <c r="P5" s="67"/>
      <c r="Q5" s="67"/>
      <c r="R5" s="67"/>
    </row>
    <row r="6" spans="1:18" ht="12.75">
      <c r="A6" s="239" t="s">
        <v>0</v>
      </c>
      <c r="B6" s="241" t="s">
        <v>57</v>
      </c>
      <c r="C6" s="241"/>
      <c r="D6" s="241"/>
      <c r="E6" s="187"/>
      <c r="F6" s="241" t="s">
        <v>58</v>
      </c>
      <c r="G6" s="241"/>
      <c r="H6" s="241"/>
      <c r="I6" s="188"/>
      <c r="J6" s="241" t="s">
        <v>90</v>
      </c>
      <c r="K6" s="241"/>
      <c r="L6" s="241"/>
      <c r="N6" s="67"/>
      <c r="O6" s="67"/>
      <c r="P6" s="67"/>
      <c r="Q6" s="67"/>
      <c r="R6" s="67"/>
    </row>
    <row r="7" spans="1:18" ht="14.25">
      <c r="A7" s="240"/>
      <c r="B7" s="90" t="s">
        <v>213</v>
      </c>
      <c r="C7" s="90" t="s">
        <v>214</v>
      </c>
      <c r="D7" s="102" t="s">
        <v>2</v>
      </c>
      <c r="E7" s="103"/>
      <c r="F7" s="90" t="s">
        <v>213</v>
      </c>
      <c r="G7" s="90" t="s">
        <v>214</v>
      </c>
      <c r="H7" s="102" t="s">
        <v>2</v>
      </c>
      <c r="I7" s="96"/>
      <c r="J7" s="90" t="s">
        <v>213</v>
      </c>
      <c r="K7" s="90" t="s">
        <v>214</v>
      </c>
      <c r="L7" s="102" t="s">
        <v>2</v>
      </c>
      <c r="N7" s="67"/>
      <c r="O7" s="67"/>
      <c r="P7" s="67"/>
      <c r="Q7" s="67"/>
      <c r="R7" s="67"/>
    </row>
    <row r="8" spans="1:18" ht="12.75">
      <c r="A8" s="94"/>
      <c r="B8" s="96"/>
      <c r="C8" s="96"/>
      <c r="D8" s="103"/>
      <c r="E8" s="103"/>
      <c r="F8" s="96"/>
      <c r="G8" s="96"/>
      <c r="H8" s="103"/>
      <c r="I8" s="96"/>
      <c r="J8" s="96"/>
      <c r="K8" s="96"/>
      <c r="L8" s="103"/>
      <c r="N8" s="67"/>
      <c r="O8" s="67"/>
      <c r="P8" s="67"/>
      <c r="Q8" s="67"/>
      <c r="R8" s="67"/>
    </row>
    <row r="9" spans="1:18" ht="17.25" customHeight="1">
      <c r="A9" s="98">
        <v>2007</v>
      </c>
      <c r="B9" s="2">
        <v>12402</v>
      </c>
      <c r="C9" s="2">
        <v>3469</v>
      </c>
      <c r="D9" s="131">
        <v>15871</v>
      </c>
      <c r="E9" s="69"/>
      <c r="F9" s="2">
        <v>5842</v>
      </c>
      <c r="G9" s="2">
        <v>2509</v>
      </c>
      <c r="H9" s="131">
        <v>8351</v>
      </c>
      <c r="I9" s="2"/>
      <c r="J9" s="2">
        <v>18244</v>
      </c>
      <c r="K9" s="2">
        <v>5978</v>
      </c>
      <c r="L9" s="131">
        <v>24222</v>
      </c>
      <c r="N9" s="79"/>
      <c r="O9" s="79"/>
      <c r="P9" s="79"/>
      <c r="Q9" s="67"/>
      <c r="R9" s="67"/>
    </row>
    <row r="10" spans="1:18" ht="17.25" customHeight="1">
      <c r="A10" s="98">
        <v>2008</v>
      </c>
      <c r="B10" s="2">
        <v>13888</v>
      </c>
      <c r="C10" s="2">
        <v>3253</v>
      </c>
      <c r="D10" s="128">
        <v>17141</v>
      </c>
      <c r="E10" s="70"/>
      <c r="F10" s="2">
        <v>5392</v>
      </c>
      <c r="G10" s="2">
        <v>2346</v>
      </c>
      <c r="H10" s="128">
        <v>7738</v>
      </c>
      <c r="I10" s="25"/>
      <c r="J10" s="25">
        <v>19280</v>
      </c>
      <c r="K10" s="25">
        <v>5599</v>
      </c>
      <c r="L10" s="128">
        <v>24879</v>
      </c>
      <c r="N10" s="79"/>
      <c r="O10" s="79"/>
      <c r="P10" s="79"/>
      <c r="Q10" s="67"/>
      <c r="R10" s="67"/>
    </row>
    <row r="11" spans="1:18" ht="17.25" customHeight="1">
      <c r="A11" s="98">
        <v>2009</v>
      </c>
      <c r="B11" s="2">
        <v>15538</v>
      </c>
      <c r="C11" s="2">
        <v>3365</v>
      </c>
      <c r="D11" s="128">
        <v>18903</v>
      </c>
      <c r="E11" s="128"/>
      <c r="F11" s="2">
        <v>4921</v>
      </c>
      <c r="G11" s="2">
        <v>2203</v>
      </c>
      <c r="H11" s="128">
        <v>7124</v>
      </c>
      <c r="I11" s="25"/>
      <c r="J11" s="25">
        <v>20459</v>
      </c>
      <c r="K11" s="25">
        <v>5568</v>
      </c>
      <c r="L11" s="128">
        <v>26027</v>
      </c>
      <c r="N11" s="79"/>
      <c r="O11" s="79"/>
      <c r="P11" s="79"/>
      <c r="Q11" s="67"/>
      <c r="R11" s="67"/>
    </row>
    <row r="12" spans="1:18" ht="17.25" customHeight="1">
      <c r="A12" s="98">
        <v>2010</v>
      </c>
      <c r="B12" s="104">
        <v>15117</v>
      </c>
      <c r="C12" s="104">
        <v>2726</v>
      </c>
      <c r="D12" s="106">
        <v>17843</v>
      </c>
      <c r="E12" s="106"/>
      <c r="F12" s="104">
        <v>4280</v>
      </c>
      <c r="G12" s="104">
        <v>1826</v>
      </c>
      <c r="H12" s="106">
        <v>6106</v>
      </c>
      <c r="I12" s="107"/>
      <c r="J12" s="107">
        <v>19397</v>
      </c>
      <c r="K12" s="107">
        <v>4552</v>
      </c>
      <c r="L12" s="106">
        <v>23949</v>
      </c>
      <c r="M12" s="3"/>
      <c r="N12" s="79"/>
      <c r="O12" s="79"/>
      <c r="P12" s="79"/>
      <c r="Q12" s="67"/>
      <c r="R12" s="67"/>
    </row>
    <row r="13" spans="1:18" ht="17.25" customHeight="1">
      <c r="A13" s="98">
        <v>2011</v>
      </c>
      <c r="B13" s="104">
        <v>13399</v>
      </c>
      <c r="C13" s="104">
        <v>2174</v>
      </c>
      <c r="D13" s="106">
        <v>15573</v>
      </c>
      <c r="E13" s="106"/>
      <c r="F13" s="104">
        <v>3538</v>
      </c>
      <c r="G13" s="104">
        <v>1560</v>
      </c>
      <c r="H13" s="106">
        <v>5098</v>
      </c>
      <c r="I13" s="107"/>
      <c r="J13" s="107">
        <v>16937</v>
      </c>
      <c r="K13" s="107">
        <v>3734</v>
      </c>
      <c r="L13" s="106">
        <v>20671</v>
      </c>
      <c r="M13" s="3"/>
      <c r="N13" s="79"/>
      <c r="O13" s="79"/>
      <c r="P13" s="79"/>
      <c r="Q13" s="67"/>
      <c r="R13" s="67"/>
    </row>
    <row r="14" spans="1:18" ht="12.75">
      <c r="A14" s="99"/>
      <c r="B14" s="108"/>
      <c r="C14" s="108"/>
      <c r="D14" s="108"/>
      <c r="E14" s="108"/>
      <c r="F14" s="108"/>
      <c r="G14" s="108"/>
      <c r="H14" s="108"/>
      <c r="I14" s="108"/>
      <c r="J14" s="108"/>
      <c r="K14" s="108"/>
      <c r="L14" s="108"/>
      <c r="N14" s="67"/>
      <c r="O14" s="67"/>
      <c r="P14" s="67"/>
      <c r="Q14" s="67"/>
      <c r="R14" s="67"/>
    </row>
    <row r="15" spans="1:18" ht="12.75">
      <c r="A15" s="101" t="s">
        <v>75</v>
      </c>
      <c r="B15" s="107"/>
      <c r="C15" s="107"/>
      <c r="D15" s="109"/>
      <c r="E15" s="107"/>
      <c r="F15" s="107"/>
      <c r="G15" s="107"/>
      <c r="H15" s="109"/>
      <c r="I15" s="107"/>
      <c r="J15" s="107"/>
      <c r="K15" s="107"/>
      <c r="L15" s="109"/>
      <c r="N15" s="67"/>
      <c r="O15" s="67"/>
      <c r="P15" s="67"/>
      <c r="Q15" s="67"/>
      <c r="R15" s="67"/>
    </row>
    <row r="16" spans="1:18" ht="12.75">
      <c r="A16" s="47" t="s">
        <v>134</v>
      </c>
      <c r="B16" s="107"/>
      <c r="C16" s="107"/>
      <c r="D16" s="107"/>
      <c r="E16" s="107"/>
      <c r="F16" s="107"/>
      <c r="G16" s="107"/>
      <c r="H16" s="107"/>
      <c r="I16" s="107"/>
      <c r="J16" s="107"/>
      <c r="K16" s="107"/>
      <c r="L16" s="107"/>
      <c r="N16" s="67"/>
      <c r="O16" s="67"/>
      <c r="P16" s="67"/>
      <c r="Q16" s="67"/>
      <c r="R16" s="67"/>
    </row>
    <row r="17" spans="1:12" ht="12.75">
      <c r="A17" s="85" t="s">
        <v>80</v>
      </c>
      <c r="B17" s="67"/>
      <c r="C17" s="67"/>
      <c r="D17" s="67"/>
      <c r="E17" s="67"/>
      <c r="F17" s="67"/>
      <c r="G17" s="67"/>
      <c r="H17" s="67"/>
      <c r="I17" s="67"/>
      <c r="J17" s="67"/>
      <c r="K17" s="67"/>
      <c r="L17" s="67"/>
    </row>
    <row r="18" spans="1:12" ht="12.75">
      <c r="A18" s="68" t="s">
        <v>114</v>
      </c>
      <c r="B18" s="67"/>
      <c r="C18" s="67"/>
      <c r="D18" s="67"/>
      <c r="E18" s="67"/>
      <c r="F18" s="67"/>
      <c r="G18" s="67"/>
      <c r="H18" s="67"/>
      <c r="I18" s="67"/>
      <c r="J18" s="67"/>
      <c r="K18" s="67"/>
      <c r="L18" s="67"/>
    </row>
    <row r="19" spans="1:12" ht="12.75">
      <c r="A19" s="68" t="s">
        <v>115</v>
      </c>
      <c r="B19" s="67"/>
      <c r="C19" s="67"/>
      <c r="D19" s="67"/>
      <c r="E19" s="67"/>
      <c r="F19" s="67"/>
      <c r="G19" s="67"/>
      <c r="H19" s="67"/>
      <c r="I19" s="67"/>
      <c r="J19" s="67"/>
      <c r="K19" s="67"/>
      <c r="L19" s="67"/>
    </row>
    <row r="20" spans="1:12" ht="22.5" customHeight="1">
      <c r="A20" s="238" t="s">
        <v>212</v>
      </c>
      <c r="B20" s="223"/>
      <c r="C20" s="223"/>
      <c r="D20" s="223"/>
      <c r="E20" s="223"/>
      <c r="F20" s="223"/>
      <c r="G20" s="223"/>
      <c r="H20" s="223"/>
      <c r="I20" s="223"/>
      <c r="J20" s="223"/>
      <c r="K20" s="223"/>
      <c r="L20" s="223"/>
    </row>
    <row r="22" ht="14.25">
      <c r="A22" s="221"/>
    </row>
  </sheetData>
  <sheetProtection/>
  <mergeCells count="5">
    <mergeCell ref="A20:L20"/>
    <mergeCell ref="A6:A7"/>
    <mergeCell ref="B6:D6"/>
    <mergeCell ref="F6:H6"/>
    <mergeCell ref="J6:L6"/>
  </mergeCells>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2 Family matters tables</dc:title>
  <dc:subject>Judicial and Court statistics 2011</dc:subject>
  <dc:creator>Ministry of Justice</dc:creator>
  <cp:keywords>justice, courts, prisons, probation, criminal law, sentencing, youth justice, offender management, criminal justice reform, criminal, civil, courts, judiciary, statistics</cp:keywords>
  <dc:description/>
  <cp:lastModifiedBy>Marc Archbold</cp:lastModifiedBy>
  <cp:lastPrinted>2012-06-15T08:40:57Z</cp:lastPrinted>
  <dcterms:created xsi:type="dcterms:W3CDTF">2007-07-31T13:26:39Z</dcterms:created>
  <dcterms:modified xsi:type="dcterms:W3CDTF">2012-06-28T06:42:18Z</dcterms:modified>
  <cp:category/>
  <cp:version/>
  <cp:contentType/>
  <cp:contentStatus/>
</cp:coreProperties>
</file>