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firstSheet="6" activeTab="13"/>
  </bookViews>
  <sheets>
    <sheet name="ALB Combined return" sheetId="1" r:id="rId1"/>
    <sheet name="CQC" sheetId="2" r:id="rId2"/>
    <sheet name="CHRE" sheetId="3" r:id="rId3"/>
    <sheet name="IC" sheetId="4" r:id="rId4"/>
    <sheet name="HFEA" sheetId="5" r:id="rId5"/>
    <sheet name="HPA" sheetId="6" r:id="rId6"/>
    <sheet name="HTA" sheetId="7" r:id="rId7"/>
    <sheet name="Monitor" sheetId="8" r:id="rId8"/>
    <sheet name="NICE" sheetId="9" r:id="rId9"/>
    <sheet name="NTA" sheetId="10" r:id="rId10"/>
    <sheet name="NHS BSA" sheetId="11" r:id="rId11"/>
    <sheet name="NHS BT" sheetId="12" r:id="rId12"/>
    <sheet name="NHS i" sheetId="13" r:id="rId13"/>
    <sheet name="NHS LA" sheetId="14" r:id="rId14"/>
    <sheet name="Sheet2" sheetId="15" r:id="rId15"/>
    <sheet name="Sheet3" sheetId="16" r:id="rId16"/>
  </sheets>
  <definedNames>
    <definedName name="_xlnm.Print_Area" localSheetId="0">'ALB Combined return'!$A$1:$P$104</definedName>
    <definedName name="_xlnm.Print_Area" localSheetId="2">'CHRE'!$A$1:$P$31</definedName>
    <definedName name="_xlnm.Print_Area" localSheetId="1">'CQC'!$A$1:$P$31</definedName>
    <definedName name="_xlnm.Print_Area" localSheetId="4">'HFEA'!$A$1:$P$31</definedName>
    <definedName name="_xlnm.Print_Area" localSheetId="5">'HPA'!$A$1:$P$32</definedName>
    <definedName name="_xlnm.Print_Area" localSheetId="6">'HTA'!$A$1:$P$31</definedName>
    <definedName name="_xlnm.Print_Area" localSheetId="3">'IC'!$A$1:$P$31</definedName>
    <definedName name="_xlnm.Print_Area" localSheetId="7">'Monitor'!$A$1:$P$29</definedName>
    <definedName name="_xlnm.Print_Area" localSheetId="10">'NHS BSA'!$A$1:$P$31</definedName>
    <definedName name="_xlnm.Print_Area" localSheetId="11">'NHS BT'!$A$1:$P$62</definedName>
    <definedName name="_xlnm.Print_Area" localSheetId="12">'NHS i'!$A$1:$P$31</definedName>
    <definedName name="_xlnm.Print_Area" localSheetId="13">'NHS LA'!$A$1:$P$31</definedName>
    <definedName name="_xlnm.Print_Area" localSheetId="8">'NICE'!$A$1:$P$31</definedName>
    <definedName name="_xlnm.Print_Area" localSheetId="9">'NTA'!$A$1:$P$31</definedName>
  </definedNames>
  <calcPr fullCalcOnLoad="1"/>
</workbook>
</file>

<file path=xl/comments1.xml><?xml version="1.0" encoding="utf-8"?>
<comments xmlns="http://schemas.openxmlformats.org/spreadsheetml/2006/main">
  <authors>
    <author>Giselle Lockett</author>
  </authors>
  <commentList>
    <comment ref="G81" authorId="0">
      <text>
        <r>
          <rPr>
            <b/>
            <sz val="8"/>
            <rFont val="Tahoma"/>
            <family val="2"/>
          </rPr>
          <t>Giselle Lockett:</t>
        </r>
        <r>
          <rPr>
            <sz val="8"/>
            <rFont val="Tahoma"/>
            <family val="2"/>
          </rPr>
          <t xml:space="preserve">
</t>
        </r>
      </text>
    </comment>
    <comment ref="K81" authorId="0">
      <text>
        <r>
          <rPr>
            <b/>
            <sz val="8"/>
            <rFont val="Tahoma"/>
            <family val="2"/>
          </rPr>
          <t>Giselle Lockett:</t>
        </r>
        <r>
          <rPr>
            <sz val="8"/>
            <rFont val="Tahoma"/>
            <family val="2"/>
          </rPr>
          <t xml:space="preserve">
</t>
        </r>
      </text>
    </comment>
  </commentList>
</comments>
</file>

<file path=xl/comments13.xml><?xml version="1.0" encoding="utf-8"?>
<comments xmlns="http://schemas.openxmlformats.org/spreadsheetml/2006/main">
  <authors>
    <author>Giselle Lockett</author>
  </authors>
  <commentList>
    <comment ref="G6" authorId="0">
      <text>
        <r>
          <rPr>
            <b/>
            <sz val="8"/>
            <rFont val="Tahoma"/>
            <family val="2"/>
          </rPr>
          <t>Giselle Lockett:</t>
        </r>
        <r>
          <rPr>
            <sz val="8"/>
            <rFont val="Tahoma"/>
            <family val="2"/>
          </rPr>
          <t xml:space="preserve">
</t>
        </r>
      </text>
    </comment>
    <comment ref="K6" authorId="0">
      <text>
        <r>
          <rPr>
            <b/>
            <sz val="8"/>
            <rFont val="Tahoma"/>
            <family val="2"/>
          </rPr>
          <t>Giselle Lockett:</t>
        </r>
        <r>
          <rPr>
            <sz val="8"/>
            <rFont val="Tahoma"/>
            <family val="2"/>
          </rPr>
          <t xml:space="preserve">
</t>
        </r>
      </text>
    </comment>
  </commentList>
</comments>
</file>

<file path=xl/sharedStrings.xml><?xml version="1.0" encoding="utf-8"?>
<sst xmlns="http://schemas.openxmlformats.org/spreadsheetml/2006/main" count="1226" uniqueCount="245">
  <si>
    <t>Name of Organisation</t>
  </si>
  <si>
    <t>VSM job title</t>
  </si>
  <si>
    <t>Basic pay</t>
  </si>
  <si>
    <t>Why was the RRP awarded</t>
  </si>
  <si>
    <t>When was the RRP awarded</t>
  </si>
  <si>
    <t>If applicable</t>
  </si>
  <si>
    <t>Where was the VSM recruited from?</t>
  </si>
  <si>
    <t>Evidence of difficulties in recruiting and/or retaining VSMs</t>
  </si>
  <si>
    <t>Any comments on what the most appropriate areas or zones by which pay might be differentiated</t>
  </si>
  <si>
    <t>Where is the post based?</t>
  </si>
  <si>
    <t>Estimate of changes in pay data and location by April 2013</t>
  </si>
  <si>
    <t>Please send your return to francesca.dellapietra@dh.gsi.gov.uk by 2 March 2012</t>
  </si>
  <si>
    <t>Comments on whether these changes should be applied to new and/or existing VSMs</t>
  </si>
  <si>
    <t>General comments</t>
  </si>
  <si>
    <t>Total remuneration ¹</t>
  </si>
  <si>
    <t>Other elements of pay ²</t>
  </si>
  <si>
    <t>Recruitment and Retention premia (RRP)  %</t>
  </si>
  <si>
    <t>What is your normal pool for VSM recruitment (public/private sectors)</t>
  </si>
  <si>
    <t>Where do most of your VSMs move on to (NHS/government/private sector)</t>
  </si>
  <si>
    <t>² any other pensionable allowances</t>
  </si>
  <si>
    <t>SSRB evidence request: Making Pay More Market Facing in Local Areas</t>
  </si>
  <si>
    <t>¹ will include base pay, RRP and any other pensionable allowance. Clinicians on consultant contracts are not included in this VSM return</t>
  </si>
  <si>
    <t>Human Tissue Authority</t>
  </si>
  <si>
    <t>Chief Executive</t>
  </si>
  <si>
    <t>London</t>
  </si>
  <si>
    <t>Director of Regulation</t>
  </si>
  <si>
    <t>Director of Resources</t>
  </si>
  <si>
    <t>Director of Strategy and Quality</t>
  </si>
  <si>
    <t>Director of Communications and Public Affairs</t>
  </si>
  <si>
    <t>public</t>
  </si>
  <si>
    <t>public / private</t>
  </si>
  <si>
    <t>government</t>
  </si>
  <si>
    <t>government / private</t>
  </si>
  <si>
    <t xml:space="preserve">government </t>
  </si>
  <si>
    <t>Home Office</t>
  </si>
  <si>
    <t>Nursing and Midwifery Council</t>
  </si>
  <si>
    <t>Qualifications and Curriculum Development Agency</t>
  </si>
  <si>
    <t>House of Commons</t>
  </si>
  <si>
    <t>UK Biobank</t>
  </si>
  <si>
    <t>NHS Litigation Authority</t>
  </si>
  <si>
    <t>At implementation of current pay framework</t>
  </si>
  <si>
    <t>2007 when current VSM framework implemented</t>
  </si>
  <si>
    <t>lease car</t>
  </si>
  <si>
    <t>London SW1</t>
  </si>
  <si>
    <t>Private sector</t>
  </si>
  <si>
    <t>New post holder total pay £140,000</t>
  </si>
  <si>
    <t>None</t>
  </si>
  <si>
    <t>Private sector (3 of the 4 current post holders)</t>
  </si>
  <si>
    <t>No one has left recently; retirement/private sector</t>
  </si>
  <si>
    <t>Framework should be applied to all VSMs for consistency and fairness.</t>
  </si>
  <si>
    <t>Director of Finance</t>
  </si>
  <si>
    <t>NHS</t>
  </si>
  <si>
    <t>Technical Claims Director</t>
  </si>
  <si>
    <t>7251 + a lease car</t>
  </si>
  <si>
    <t>Risk Management Director</t>
  </si>
  <si>
    <t>Human Fertilisation &amp; Embryology Authority (HFEA)</t>
  </si>
  <si>
    <t>160-165k</t>
  </si>
  <si>
    <t>Small reduction (new VSM spot rate)</t>
  </si>
  <si>
    <t xml:space="preserve">Local pay zones may lead to lack of movement of VSMs, with highest paid not seeking to move (out of London, for example);  with impact on ability to gain range of experience when building senior career; </t>
  </si>
  <si>
    <t xml:space="preserve">Equal pay implications? </t>
  </si>
  <si>
    <t>Director of Compliance</t>
  </si>
  <si>
    <t>95-100k</t>
  </si>
  <si>
    <t>N/A</t>
  </si>
  <si>
    <t>Director of Strategy &amp; Information</t>
  </si>
  <si>
    <t>90-95k</t>
  </si>
  <si>
    <t>Post merging into CEO post as of 1/4/12</t>
  </si>
  <si>
    <t>Director of Finance &amp; Facilities</t>
  </si>
  <si>
    <t xml:space="preserve">¹ will include base pay, RRP and any other pensionable allowance. Clinicians on consultant contracts are not included in this VSM return; </t>
  </si>
  <si>
    <t>² any other pensionable allowances; Director of Finance and Risk Management Director receive a £4,400 a year car allowance in place of a lease car; this is not pensionable, but is included in these figures for consistency.</t>
  </si>
  <si>
    <t>Combined return</t>
  </si>
  <si>
    <t>The Health and Social Care Information Centre</t>
  </si>
  <si>
    <t>Nil</t>
  </si>
  <si>
    <t>Leeds</t>
  </si>
  <si>
    <t>NHS in Yorkshire &amp; the Humber</t>
  </si>
  <si>
    <t>No change, subject to public sector pay policy</t>
  </si>
  <si>
    <t>Combination of public and private sector</t>
  </si>
  <si>
    <t>Executive Director of Patient, Population Health &amp; Engagement</t>
  </si>
  <si>
    <t>Not-for-profit sector in Yorkshire &amp; the Humber</t>
  </si>
  <si>
    <t xml:space="preserve">Responsibilities likely to be re-distributed among other VSMs in a new structure </t>
  </si>
  <si>
    <t>Executive Director of Finance &amp; Performance</t>
  </si>
  <si>
    <t>Private sector in Yorkshire &amp; the Humber</t>
  </si>
  <si>
    <t>Executive Director of Information Governance &amp; Data Quality</t>
  </si>
  <si>
    <t>Private sector in the North-West</t>
  </si>
  <si>
    <t>Executive Director of Informatics (Substantive salary £105k - part of post currently covered on an acting basis with lower salary pending review of management structure)</t>
  </si>
  <si>
    <t>Health Informatics in Yorkshire &amp; the Humber</t>
  </si>
  <si>
    <t>Likely to be 2 VSM posts leading Informatics, both circa £110k</t>
  </si>
  <si>
    <t>Executive Director of Workforce</t>
  </si>
  <si>
    <t>Board accountability and workforce information responsibilities may be vested elsewhere in structure.  HR function led by AfC post.</t>
  </si>
  <si>
    <t>CHRE</t>
  </si>
  <si>
    <t>n/a</t>
  </si>
  <si>
    <t>none</t>
  </si>
  <si>
    <t>Business offices, London</t>
  </si>
  <si>
    <t>Public sector-Department of Health</t>
  </si>
  <si>
    <t>~1%</t>
  </si>
  <si>
    <t>not known</t>
  </si>
  <si>
    <t>Director of Governance and Operations</t>
  </si>
  <si>
    <t>Public Sector - OISC</t>
  </si>
  <si>
    <t>Director od Standards and Policy</t>
  </si>
  <si>
    <t>Public Sector - CQC</t>
  </si>
  <si>
    <t>Director of Scrutiny and Quality</t>
  </si>
  <si>
    <t>General Optical Council</t>
  </si>
  <si>
    <t>Monitor</t>
  </si>
  <si>
    <t>CEO</t>
  </si>
  <si>
    <t>Predomanenantly Private sector ( say 80%/20%)</t>
  </si>
  <si>
    <t>65% private and 35% public</t>
  </si>
  <si>
    <t>Yes should cover both and indicate recruitment and/or retnetion payment.</t>
  </si>
  <si>
    <t>COO</t>
  </si>
  <si>
    <t>Private Sector</t>
  </si>
  <si>
    <t>Director of Strategy</t>
  </si>
  <si>
    <t>Public Sector</t>
  </si>
  <si>
    <t>Director of Legal</t>
  </si>
  <si>
    <t>Director of HR</t>
  </si>
  <si>
    <t>Public sector</t>
  </si>
  <si>
    <t>Director of Communications</t>
  </si>
  <si>
    <t>Compliance Director</t>
  </si>
  <si>
    <t>Assessment Director</t>
  </si>
  <si>
    <t>M&amp;A and Restructuring Director</t>
  </si>
  <si>
    <t>KIM Director</t>
  </si>
  <si>
    <t>Chief Economist</t>
  </si>
  <si>
    <t>Vacant</t>
  </si>
  <si>
    <t>Scarce skill set</t>
  </si>
  <si>
    <t>Policy Director</t>
  </si>
  <si>
    <t>Build Director</t>
  </si>
  <si>
    <t>Director of Pricing</t>
  </si>
  <si>
    <t>anticipate issues</t>
  </si>
  <si>
    <t>Director of Continuity of Service</t>
  </si>
  <si>
    <t xml:space="preserve">Vacant </t>
  </si>
  <si>
    <t>"</t>
  </si>
  <si>
    <t xml:space="preserve">Director of Competition </t>
  </si>
  <si>
    <t>Portfolio Directors x 5 posts</t>
  </si>
  <si>
    <t>nhs institute for innovation and improvement</t>
  </si>
  <si>
    <t>Chief Operating Officer</t>
  </si>
  <si>
    <t>so the NHSI could introduce the first VSM scheme within existing pay</t>
  </si>
  <si>
    <t>Coventry</t>
  </si>
  <si>
    <t>Workforce Development Confederation</t>
  </si>
  <si>
    <t>The NHSI is due to close in March 2013 so plans to change existing pay at present</t>
  </si>
  <si>
    <t>we have had very little turnover of VSMs.  One left and wasn't replaced, another resigned, and another retired and was replaced by a part time interim due to the closure of the NHSI</t>
  </si>
  <si>
    <t xml:space="preserve">all current were recruited from public sector via a Executive Search company in 2005.  </t>
  </si>
  <si>
    <t>out of 3 VSMs who have left - 1 - retired and believe is now self employed, 1 moved to private sector, and other unknow</t>
  </si>
  <si>
    <t>assuming London bases will attract london weighting then it woudl be preferable for the rate to be paid for the job particularly for those organisations with a national remit</t>
  </si>
  <si>
    <t>would not want to introduce any changes to existing VSMs whilst organisation going through change</t>
  </si>
  <si>
    <t>Director of Planning</t>
  </si>
  <si>
    <t>external to NHS</t>
  </si>
  <si>
    <t>Driector of Service</t>
  </si>
  <si>
    <t>Modernisation Agency</t>
  </si>
  <si>
    <t>NHS institute for innovation and improvement (NHS i)</t>
  </si>
  <si>
    <t>Care Quality Commission</t>
  </si>
  <si>
    <t>External - NHS</t>
  </si>
  <si>
    <t>Increase to £200000</t>
  </si>
  <si>
    <t>Director of Finance &amp; Corp Services</t>
  </si>
  <si>
    <t>Legacy commission</t>
  </si>
  <si>
    <t>Director of Governance &amp; Legal Services</t>
  </si>
  <si>
    <t>National although individual is based in Newcastle</t>
  </si>
  <si>
    <t>Director of Human Resources</t>
  </si>
  <si>
    <t xml:space="preserve">National although individual is based in Leeds </t>
  </si>
  <si>
    <t>Transfer from DH</t>
  </si>
  <si>
    <t>Director of Operations</t>
  </si>
  <si>
    <t>Director of Regulatory Development</t>
  </si>
  <si>
    <t>National - although indidivdual is based in Bristol</t>
  </si>
  <si>
    <t>Recruited externally</t>
  </si>
  <si>
    <t>Director of Strategic Marketing &amp; Communications</t>
  </si>
  <si>
    <t>Director of Information and Knowledge</t>
  </si>
  <si>
    <t>External - current vacancy</t>
  </si>
  <si>
    <t xml:space="preserve">The HPA has experienced difficulty recruiting to the scientific/medical executive director positions where only a very small field of candidates has emerged. In terms of the corporate service director posts only the HR director position has been advertised in the last 5 years and a strong field of candidates was identified. </t>
  </si>
  <si>
    <t>For the corporate service director posts the labour market is largely the UK public sector. For the scientific/medical director posts the market is both public and private sector and international.</t>
  </si>
  <si>
    <t>The majority have retired. However, one individual returned to the private sector from where he was originally recruited and another moved to a chief executive position within the the public sector. Both headed HPA scientific divisions.</t>
  </si>
  <si>
    <t>All if the HPA's directors are based in London and the South East and the HPA would support continuing to pay enhanced rates for posts based in this area due to higher living costs.</t>
  </si>
  <si>
    <t>Any changes should be applied to all post holders in the interests of equity.</t>
  </si>
  <si>
    <t>The Health Protection Agency</t>
  </si>
  <si>
    <t>H&amp;S Executive</t>
  </si>
  <si>
    <t>Civil Service</t>
  </si>
  <si>
    <t>Director of Finance and Resources</t>
  </si>
  <si>
    <t>HPA Implementation Team</t>
  </si>
  <si>
    <t>Director of NIBSC</t>
  </si>
  <si>
    <t>Hertfordshire</t>
  </si>
  <si>
    <t xml:space="preserve">Transfer in </t>
  </si>
  <si>
    <t>Executive Director Microbiology Services</t>
  </si>
  <si>
    <t>Internal promotion</t>
  </si>
  <si>
    <t>Director of CRCE</t>
  </si>
  <si>
    <t>Oxfordshire</t>
  </si>
  <si>
    <t>Royal Brompton NHS Trust</t>
  </si>
  <si>
    <t>The HPA has experienced difficulty recruiting to the scientific/medical executive director positions where only a very small field of candidates has emerged. In terms of the corporate service director posts only the HR director position has been advertise</t>
  </si>
  <si>
    <t>NTA</t>
  </si>
  <si>
    <t xml:space="preserve">CEO  </t>
  </si>
  <si>
    <t xml:space="preserve">To recruit and retain </t>
  </si>
  <si>
    <t>Unclear</t>
  </si>
  <si>
    <t>None to date as no new</t>
  </si>
  <si>
    <t>Varies across public and voluntary sector</t>
  </si>
  <si>
    <t>Unsure at this time</t>
  </si>
  <si>
    <t xml:space="preserve">If to be implemented, suggest new as contractual </t>
  </si>
  <si>
    <t xml:space="preserve">Director of Delivery                     </t>
  </si>
  <si>
    <t xml:space="preserve">high calibre staff and </t>
  </si>
  <si>
    <t xml:space="preserve">When VSM pay agreement </t>
  </si>
  <si>
    <t>Voluntary Sector</t>
  </si>
  <si>
    <t>appointments made recently for VSM's</t>
  </si>
  <si>
    <t>issues otherwise</t>
  </si>
  <si>
    <t xml:space="preserve">Director of Corporate Services   </t>
  </si>
  <si>
    <t xml:space="preserve">to maintain appropriate </t>
  </si>
  <si>
    <t>implemented - 2007</t>
  </si>
  <si>
    <t xml:space="preserve">Director of Communications       </t>
  </si>
  <si>
    <t>differential between CEO pay</t>
  </si>
  <si>
    <t>Council for Healthcare Regulatory Excellence (CHRE)</t>
  </si>
  <si>
    <t>Health Protection Agency (HPA)</t>
  </si>
  <si>
    <t>Human Tissue Authority (HTA)</t>
  </si>
  <si>
    <t>National Treatment Agency for Substance Misuse (NTA)</t>
  </si>
  <si>
    <t>National Institute for Health and Clinical Excellence</t>
  </si>
  <si>
    <t>Both</t>
  </si>
  <si>
    <t>Business Planning and Resources Director</t>
  </si>
  <si>
    <t>Health Technology Centre Director</t>
  </si>
  <si>
    <t>Manchester</t>
  </si>
  <si>
    <t xml:space="preserve">Private sector </t>
  </si>
  <si>
    <t>Public Health Excellence Centre Director</t>
  </si>
  <si>
    <t>Communications Director</t>
  </si>
  <si>
    <t>National Institute for Health and Clinical Excellence (NICE)</t>
  </si>
  <si>
    <t>NHS Business Services Authoirty</t>
  </si>
  <si>
    <t>Newcastle</t>
  </si>
  <si>
    <t>both</t>
  </si>
  <si>
    <t>related to change of VSM contract</t>
  </si>
  <si>
    <t>Director of People and OD</t>
  </si>
  <si>
    <t>difficulty recruiting</t>
  </si>
  <si>
    <t>advice from agency used in selection process</t>
  </si>
  <si>
    <t>Commercial Director</t>
  </si>
  <si>
    <t>vacant, awaiting appointment</t>
  </si>
  <si>
    <t>director will be in post</t>
  </si>
  <si>
    <t>Those roles which are typically only found in the private sector are likely to require a higher salary</t>
  </si>
  <si>
    <t>NHS Business Services Authoirty (NHS BSA)</t>
  </si>
  <si>
    <t>NHS Blood and Transplant (NHS BT)</t>
  </si>
  <si>
    <t xml:space="preserve">180-185K </t>
  </si>
  <si>
    <t>nil</t>
  </si>
  <si>
    <t>Dir of organ donation and transplantation</t>
  </si>
  <si>
    <t>120-125K</t>
  </si>
  <si>
    <t>Finance Dir</t>
  </si>
  <si>
    <t>125-130K</t>
  </si>
  <si>
    <t>Dir Humand resources</t>
  </si>
  <si>
    <t>Dir of estate and logistics</t>
  </si>
  <si>
    <t>105-110K</t>
  </si>
  <si>
    <t>Dir of Comms</t>
  </si>
  <si>
    <t>Dir of Patients services</t>
  </si>
  <si>
    <t>Dir Blood donation</t>
  </si>
  <si>
    <t>Dir Business transformation services</t>
  </si>
  <si>
    <t>100-105K</t>
  </si>
  <si>
    <t xml:space="preserve"> VSMs based in Watford apart from one in Bristol and one in Birmingham. </t>
  </si>
  <si>
    <t>Total remuneration ¹  *</t>
  </si>
  <si>
    <t xml:space="preserve"> VSMs based Watford apart from one in Bristol and one in Birmingham. </t>
  </si>
  <si>
    <t>* Remunetation from Organogram exercise at 30 September 2011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</si>
</sst>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809]* #,##0_-;\-[$£-809]* #,##0_-;_-[$£-809]* &quot;-&quot;??_-;_-@_-"/>
  </numFmts>
  <fonts count="28">
    <font>
      <sz val="10"/>
      <name val="Arial"/>
      <family val="0"/>
    </font>
    <font>
      <sz val="8"/>
      <name val="Arial"/>
      <family val="0"/>
    </font>
    <font>
      <vertAlign val="superscript"/>
      <sz val="8"/>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b/>
      <sz val="8"/>
      <name val="Tahoma"/>
      <family val="2"/>
    </font>
    <font>
      <sz val="8"/>
      <name val="Tahoma"/>
      <family val="2"/>
    </font>
    <font>
      <sz val="12"/>
      <name val="Arial"/>
      <family val="2"/>
    </font>
    <font>
      <b/>
      <sz val="12"/>
      <name val="Arial"/>
      <family val="2"/>
    </font>
    <font>
      <sz val="1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color indexed="8"/>
      </left>
      <right/>
      <top style="thin">
        <color indexed="8"/>
      </top>
      <bottom/>
    </border>
    <border>
      <left style="thin">
        <color indexed="8"/>
      </left>
      <right style="thin">
        <color indexed="8"/>
      </right>
      <top style="thin">
        <color indexed="8"/>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horizontal="left"/>
    </xf>
    <xf numFmtId="0" fontId="0" fillId="0" borderId="0" xfId="0" applyAlignment="1">
      <alignment wrapText="1"/>
    </xf>
    <xf numFmtId="0" fontId="3"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0" xfId="0" applyBorder="1" applyAlignment="1">
      <alignment/>
    </xf>
    <xf numFmtId="0" fontId="0" fillId="0" borderId="11" xfId="0" applyBorder="1" applyAlignment="1">
      <alignment wrapText="1"/>
    </xf>
    <xf numFmtId="0" fontId="0" fillId="0" borderId="10" xfId="0" applyBorder="1" applyAlignment="1">
      <alignment horizontal="left" vertical="top" wrapText="1"/>
    </xf>
    <xf numFmtId="0" fontId="0" fillId="0" borderId="10" xfId="0" applyBorder="1" applyAlignment="1">
      <alignment/>
    </xf>
    <xf numFmtId="0" fontId="21" fillId="0" borderId="10" xfId="0" applyFont="1" applyBorder="1" applyAlignment="1">
      <alignment vertical="top" wrapText="1"/>
    </xf>
    <xf numFmtId="3" fontId="21"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3" fontId="21" fillId="0" borderId="0" xfId="0" applyNumberFormat="1" applyFont="1" applyAlignment="1">
      <alignment vertical="top" wrapText="1"/>
    </xf>
    <xf numFmtId="0" fontId="0" fillId="0" borderId="12" xfId="0" applyBorder="1" applyAlignment="1">
      <alignment horizontal="center" wrapText="1"/>
    </xf>
    <xf numFmtId="0" fontId="0" fillId="0" borderId="10" xfId="0" applyBorder="1" applyAlignment="1">
      <alignment wrapText="1"/>
    </xf>
    <xf numFmtId="0" fontId="0" fillId="0" borderId="12" xfId="0" applyBorder="1" applyAlignment="1">
      <alignment wrapText="1"/>
    </xf>
    <xf numFmtId="3" fontId="21" fillId="0" borderId="0" xfId="0" applyNumberFormat="1" applyFont="1" applyAlignment="1">
      <alignment/>
    </xf>
    <xf numFmtId="0" fontId="21" fillId="0" borderId="10" xfId="0" applyFont="1" applyBorder="1" applyAlignment="1" applyProtection="1">
      <alignment vertical="top" wrapText="1"/>
      <protection locked="0"/>
    </xf>
    <xf numFmtId="3" fontId="21" fillId="0" borderId="10" xfId="0" applyNumberFormat="1" applyFont="1" applyFill="1" applyBorder="1" applyAlignment="1">
      <alignment vertical="top"/>
    </xf>
    <xf numFmtId="0" fontId="0" fillId="0" borderId="10" xfId="0" applyBorder="1" applyAlignment="1">
      <alignment vertical="top"/>
    </xf>
    <xf numFmtId="0" fontId="0" fillId="0" borderId="10" xfId="0" applyBorder="1" applyAlignment="1">
      <alignment vertical="top" wrapText="1"/>
    </xf>
    <xf numFmtId="0" fontId="0" fillId="0" borderId="10" xfId="0" applyFont="1" applyBorder="1" applyAlignment="1">
      <alignment/>
    </xf>
    <xf numFmtId="41" fontId="0" fillId="0" borderId="10" xfId="42" applyNumberFormat="1" applyFont="1" applyBorder="1" applyAlignment="1">
      <alignment/>
    </xf>
    <xf numFmtId="43" fontId="0" fillId="0" borderId="10" xfId="42" applyFont="1" applyBorder="1" applyAlignment="1">
      <alignment/>
    </xf>
    <xf numFmtId="0" fontId="0" fillId="0" borderId="10" xfId="0" applyFont="1" applyBorder="1" applyAlignment="1">
      <alignment wrapText="1"/>
    </xf>
    <xf numFmtId="4" fontId="0" fillId="0" borderId="10" xfId="0" applyNumberFormat="1" applyBorder="1" applyAlignment="1">
      <alignment/>
    </xf>
    <xf numFmtId="4" fontId="0" fillId="0" borderId="10" xfId="0" applyNumberFormat="1" applyFont="1" applyBorder="1" applyAlignment="1">
      <alignment/>
    </xf>
    <xf numFmtId="0" fontId="0" fillId="0" borderId="10" xfId="0" applyFont="1" applyBorder="1" applyAlignment="1">
      <alignment vertical="top" wrapText="1"/>
    </xf>
    <xf numFmtId="0" fontId="0" fillId="0" borderId="13" xfId="0" applyBorder="1" applyAlignment="1">
      <alignment/>
    </xf>
    <xf numFmtId="0" fontId="0" fillId="0" borderId="14" xfId="0" applyFill="1" applyBorder="1" applyAlignment="1">
      <alignment/>
    </xf>
    <xf numFmtId="0" fontId="24" fillId="0" borderId="11" xfId="0" applyFont="1" applyBorder="1" applyAlignment="1">
      <alignment horizontal="center" wrapText="1"/>
    </xf>
    <xf numFmtId="0" fontId="24" fillId="0" borderId="10" xfId="0" applyFont="1" applyBorder="1" applyAlignment="1">
      <alignment wrapText="1"/>
    </xf>
    <xf numFmtId="0" fontId="24" fillId="0" borderId="11" xfId="0" applyFont="1" applyBorder="1" applyAlignment="1">
      <alignment wrapText="1"/>
    </xf>
    <xf numFmtId="0" fontId="24" fillId="0" borderId="0" xfId="0" applyFont="1" applyBorder="1" applyAlignment="1">
      <alignment horizontal="center" wrapText="1"/>
    </xf>
    <xf numFmtId="0" fontId="24" fillId="0" borderId="10" xfId="0" applyFont="1" applyBorder="1" applyAlignment="1">
      <alignment/>
    </xf>
    <xf numFmtId="0" fontId="24" fillId="0" borderId="10" xfId="0" applyFont="1" applyBorder="1" applyAlignment="1">
      <alignment horizontal="center"/>
    </xf>
    <xf numFmtId="0" fontId="24" fillId="0" borderId="0" xfId="0" applyFont="1" applyBorder="1" applyAlignment="1">
      <alignment/>
    </xf>
    <xf numFmtId="0" fontId="24" fillId="0" borderId="0" xfId="0" applyFont="1" applyAlignment="1">
      <alignment/>
    </xf>
    <xf numFmtId="0" fontId="25" fillId="0" borderId="11" xfId="0" applyFont="1" applyBorder="1" applyAlignment="1">
      <alignment horizontal="center" wrapText="1"/>
    </xf>
    <xf numFmtId="0" fontId="25" fillId="0" borderId="10" xfId="0" applyFont="1" applyBorder="1" applyAlignment="1">
      <alignment wrapText="1"/>
    </xf>
    <xf numFmtId="0" fontId="25" fillId="0" borderId="11" xfId="0" applyFont="1" applyBorder="1" applyAlignment="1">
      <alignment wrapText="1"/>
    </xf>
    <xf numFmtId="0" fontId="0" fillId="0" borderId="0" xfId="0" applyFont="1" applyAlignment="1">
      <alignment wrapText="1"/>
    </xf>
    <xf numFmtId="0" fontId="26" fillId="0" borderId="10" xfId="0" applyFont="1" applyBorder="1" applyAlignment="1">
      <alignment/>
    </xf>
    <xf numFmtId="168" fontId="24" fillId="0" borderId="0" xfId="0" applyNumberFormat="1" applyFont="1" applyAlignment="1">
      <alignment/>
    </xf>
    <xf numFmtId="0" fontId="24" fillId="0" borderId="10" xfId="0" applyFont="1" applyBorder="1" applyAlignment="1">
      <alignment/>
    </xf>
    <xf numFmtId="168" fontId="24" fillId="0" borderId="0" xfId="44" applyNumberFormat="1" applyFont="1" applyAlignment="1">
      <alignment/>
    </xf>
    <xf numFmtId="9" fontId="24" fillId="0" borderId="10" xfId="0" applyNumberFormat="1" applyFont="1" applyBorder="1" applyAlignment="1">
      <alignment/>
    </xf>
    <xf numFmtId="0" fontId="3" fillId="0" borderId="10" xfId="0" applyFont="1" applyBorder="1" applyAlignment="1">
      <alignment wrapText="1"/>
    </xf>
    <xf numFmtId="0" fontId="3" fillId="0" borderId="11" xfId="0" applyFont="1" applyBorder="1" applyAlignment="1">
      <alignment wrapText="1"/>
    </xf>
    <xf numFmtId="0" fontId="3" fillId="0" borderId="11" xfId="0" applyFont="1" applyBorder="1" applyAlignment="1">
      <alignment horizontal="center" wrapText="1"/>
    </xf>
    <xf numFmtId="0" fontId="3" fillId="0" borderId="0" xfId="0" applyFont="1" applyBorder="1" applyAlignment="1">
      <alignment horizontal="center" wrapText="1"/>
    </xf>
    <xf numFmtId="0" fontId="3" fillId="0" borderId="0" xfId="0" applyFont="1" applyAlignment="1">
      <alignment wrapText="1"/>
    </xf>
    <xf numFmtId="0" fontId="0" fillId="0" borderId="10" xfId="0" applyBorder="1" applyAlignment="1">
      <alignment horizontal="right"/>
    </xf>
    <xf numFmtId="0" fontId="0" fillId="0" borderId="15" xfId="0" applyFill="1" applyBorder="1" applyAlignment="1">
      <alignment/>
    </xf>
    <xf numFmtId="3" fontId="21" fillId="0" borderId="16" xfId="0" applyNumberFormat="1" applyFont="1" applyFill="1" applyBorder="1" applyAlignment="1">
      <alignment/>
    </xf>
    <xf numFmtId="0" fontId="21" fillId="0" borderId="15" xfId="0" applyFont="1" applyFill="1" applyBorder="1" applyAlignment="1">
      <alignment/>
    </xf>
    <xf numFmtId="17" fontId="0" fillId="0" borderId="10" xfId="0" applyNumberFormat="1" applyBorder="1" applyAlignment="1">
      <alignment/>
    </xf>
    <xf numFmtId="6" fontId="21" fillId="0" borderId="10" xfId="0" applyNumberFormat="1" applyFont="1" applyBorder="1" applyAlignment="1">
      <alignment vertical="top" wrapText="1"/>
    </xf>
    <xf numFmtId="0" fontId="0" fillId="0" borderId="11" xfId="0" applyBorder="1" applyAlignment="1">
      <alignment/>
    </xf>
    <xf numFmtId="0" fontId="0" fillId="0" borderId="14" xfId="0" applyFont="1" applyBorder="1" applyAlignment="1">
      <alignment wrapText="1"/>
    </xf>
    <xf numFmtId="0" fontId="0" fillId="0" borderId="11" xfId="0" applyFont="1" applyBorder="1" applyAlignment="1">
      <alignment wrapText="1"/>
    </xf>
    <xf numFmtId="0" fontId="0" fillId="0" borderId="13" xfId="0"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1" xfId="0" applyBorder="1" applyAlignment="1">
      <alignment horizontal="left" vertical="top" wrapText="1"/>
    </xf>
    <xf numFmtId="0" fontId="3" fillId="0" borderId="13" xfId="0" applyFont="1" applyBorder="1" applyAlignment="1">
      <alignment horizontal="center" wrapText="1"/>
    </xf>
    <xf numFmtId="0" fontId="3" fillId="0" borderId="11"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3" fillId="0" borderId="10" xfId="0" applyFont="1" applyBorder="1" applyAlignment="1">
      <alignment horizontal="center"/>
    </xf>
    <xf numFmtId="0" fontId="0" fillId="0" borderId="13"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0" fillId="0" borderId="13" xfId="0" applyFont="1" applyBorder="1" applyAlignment="1">
      <alignment wrapText="1"/>
    </xf>
    <xf numFmtId="0" fontId="0" fillId="0" borderId="14"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3" xfId="0" applyBorder="1" applyAlignment="1">
      <alignment/>
    </xf>
    <xf numFmtId="0" fontId="0" fillId="0" borderId="14" xfId="0" applyBorder="1" applyAlignment="1">
      <alignment/>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1" xfId="0" applyBorder="1" applyAlignment="1">
      <alignmen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0" fillId="0" borderId="11" xfId="0" applyFont="1" applyBorder="1" applyAlignment="1">
      <alignment vertical="top"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10" xfId="0" applyBorder="1" applyAlignment="1">
      <alignment horizontal="center"/>
    </xf>
    <xf numFmtId="0" fontId="0" fillId="0" borderId="20" xfId="0" applyBorder="1" applyAlignment="1">
      <alignment horizontal="center" wrapText="1"/>
    </xf>
    <xf numFmtId="0" fontId="0" fillId="0" borderId="12"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0" fontId="0" fillId="0" borderId="10" xfId="0" applyBorder="1" applyAlignment="1">
      <alignment horizontal="center"/>
    </xf>
    <xf numFmtId="0" fontId="25" fillId="0" borderId="17" xfId="0" applyFont="1" applyBorder="1" applyAlignment="1">
      <alignment horizontal="center" wrapText="1"/>
    </xf>
    <xf numFmtId="0" fontId="25" fillId="0" borderId="18" xfId="0" applyFont="1" applyBorder="1" applyAlignment="1">
      <alignment horizontal="center" wrapText="1"/>
    </xf>
    <xf numFmtId="0" fontId="25" fillId="0" borderId="19" xfId="0" applyFont="1" applyBorder="1" applyAlignment="1">
      <alignment horizontal="center" wrapText="1"/>
    </xf>
    <xf numFmtId="0" fontId="25" fillId="0" borderId="13" xfId="0" applyFont="1" applyBorder="1" applyAlignment="1">
      <alignment horizontal="center" wrapText="1"/>
    </xf>
    <xf numFmtId="0" fontId="25" fillId="0" borderId="11" xfId="0" applyFont="1" applyBorder="1" applyAlignment="1">
      <alignment horizontal="center" wrapText="1"/>
    </xf>
    <xf numFmtId="0" fontId="25" fillId="0" borderId="10" xfId="0" applyFont="1" applyBorder="1" applyAlignment="1">
      <alignment horizontal="center"/>
    </xf>
    <xf numFmtId="0" fontId="0" fillId="0" borderId="14" xfId="0" applyBorder="1" applyAlignment="1">
      <alignment horizontal="center" wrapText="1"/>
    </xf>
    <xf numFmtId="0" fontId="0" fillId="0" borderId="0" xfId="0" applyAlignment="1">
      <alignment horizontal="left" vertical="top" wrapText="1"/>
    </xf>
    <xf numFmtId="3" fontId="0" fillId="0" borderId="0" xfId="0" applyNumberFormat="1" applyAlignment="1">
      <alignment/>
    </xf>
    <xf numFmtId="43" fontId="0" fillId="0" borderId="10" xfId="0" applyNumberFormat="1" applyBorder="1" applyAlignment="1">
      <alignment/>
    </xf>
    <xf numFmtId="3" fontId="0" fillId="0" borderId="10" xfId="0" applyNumberFormat="1" applyBorder="1" applyAlignment="1">
      <alignment/>
    </xf>
    <xf numFmtId="3" fontId="0" fillId="0" borderId="10" xfId="0" applyNumberFormat="1" applyBorder="1" applyAlignment="1">
      <alignment/>
    </xf>
    <xf numFmtId="168" fontId="0" fillId="0" borderId="10"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01"/>
  <sheetViews>
    <sheetView zoomScale="75" zoomScaleNormal="75" zoomScalePageLayoutView="0" workbookViewId="0" topLeftCell="A1">
      <selection activeCell="I72" sqref="I72:I80"/>
    </sheetView>
  </sheetViews>
  <sheetFormatPr defaultColWidth="9.140625" defaultRowHeight="12.75"/>
  <cols>
    <col min="1" max="1" width="23.421875" style="0" customWidth="1"/>
    <col min="2" max="2" width="42.00390625" style="0" bestFit="1"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9" width="19.00390625" style="0" customWidth="1"/>
    <col min="10" max="10" width="47.421875" style="0" bestFit="1"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71" t="s">
        <v>0</v>
      </c>
      <c r="B4" s="71" t="s">
        <v>1</v>
      </c>
      <c r="C4" s="71" t="s">
        <v>14</v>
      </c>
      <c r="D4" s="71" t="s">
        <v>2</v>
      </c>
      <c r="E4" s="76" t="s">
        <v>5</v>
      </c>
      <c r="F4" s="76"/>
      <c r="G4" s="76"/>
      <c r="H4" s="71" t="s">
        <v>15</v>
      </c>
      <c r="I4" s="71" t="s">
        <v>9</v>
      </c>
      <c r="J4" s="71" t="s">
        <v>6</v>
      </c>
      <c r="K4" s="73" t="s">
        <v>13</v>
      </c>
      <c r="L4" s="74"/>
      <c r="M4" s="74"/>
      <c r="N4" s="74"/>
      <c r="O4" s="74"/>
      <c r="P4" s="75"/>
      <c r="Q4" s="7"/>
    </row>
    <row r="5" spans="1:17" s="55" customFormat="1" ht="50.25" customHeight="1">
      <c r="A5" s="72"/>
      <c r="B5" s="72"/>
      <c r="C5" s="72"/>
      <c r="D5" s="72"/>
      <c r="E5" s="51" t="s">
        <v>16</v>
      </c>
      <c r="F5" s="51" t="s">
        <v>3</v>
      </c>
      <c r="G5" s="51" t="s">
        <v>4</v>
      </c>
      <c r="H5" s="72"/>
      <c r="I5" s="72"/>
      <c r="J5" s="72"/>
      <c r="K5" s="52" t="s">
        <v>10</v>
      </c>
      <c r="L5" s="53" t="s">
        <v>7</v>
      </c>
      <c r="M5" s="53" t="s">
        <v>17</v>
      </c>
      <c r="N5" s="53" t="s">
        <v>18</v>
      </c>
      <c r="O5" s="53" t="s">
        <v>8</v>
      </c>
      <c r="P5" s="53" t="s">
        <v>12</v>
      </c>
      <c r="Q5" s="54"/>
    </row>
    <row r="6" spans="1:17" ht="25.5">
      <c r="A6" s="65" t="s">
        <v>201</v>
      </c>
      <c r="B6" s="4" t="s">
        <v>23</v>
      </c>
      <c r="C6" s="26">
        <v>139622</v>
      </c>
      <c r="D6" s="26">
        <v>139622</v>
      </c>
      <c r="E6" s="4" t="s">
        <v>89</v>
      </c>
      <c r="F6" s="4" t="s">
        <v>89</v>
      </c>
      <c r="G6" s="4" t="s">
        <v>89</v>
      </c>
      <c r="H6" s="4" t="s">
        <v>90</v>
      </c>
      <c r="I6" s="5" t="s">
        <v>91</v>
      </c>
      <c r="J6" s="4" t="s">
        <v>92</v>
      </c>
      <c r="K6" s="25" t="s">
        <v>93</v>
      </c>
      <c r="L6" s="4" t="s">
        <v>62</v>
      </c>
      <c r="M6" s="4" t="s">
        <v>62</v>
      </c>
      <c r="N6" s="4" t="s">
        <v>94</v>
      </c>
      <c r="O6" s="4"/>
      <c r="P6" s="4"/>
      <c r="Q6" s="8"/>
    </row>
    <row r="7" spans="1:17" ht="25.5">
      <c r="A7" s="66"/>
      <c r="B7" s="25" t="s">
        <v>95</v>
      </c>
      <c r="C7" s="26">
        <v>80111</v>
      </c>
      <c r="D7" s="26">
        <v>80111</v>
      </c>
      <c r="E7" s="4" t="s">
        <v>89</v>
      </c>
      <c r="F7" s="4" t="s">
        <v>89</v>
      </c>
      <c r="G7" s="4" t="s">
        <v>89</v>
      </c>
      <c r="H7" s="4" t="s">
        <v>90</v>
      </c>
      <c r="I7" s="5" t="s">
        <v>91</v>
      </c>
      <c r="J7" s="25" t="s">
        <v>96</v>
      </c>
      <c r="K7" s="25" t="s">
        <v>93</v>
      </c>
      <c r="L7" s="4" t="s">
        <v>62</v>
      </c>
      <c r="M7" s="4" t="s">
        <v>62</v>
      </c>
      <c r="N7" s="4" t="s">
        <v>94</v>
      </c>
      <c r="O7" s="4"/>
      <c r="P7" s="4"/>
      <c r="Q7" s="8"/>
    </row>
    <row r="8" spans="1:17" ht="25.5">
      <c r="A8" s="66"/>
      <c r="B8" s="25" t="s">
        <v>97</v>
      </c>
      <c r="C8" s="26">
        <v>80111</v>
      </c>
      <c r="D8" s="26">
        <v>80111</v>
      </c>
      <c r="E8" s="4" t="s">
        <v>89</v>
      </c>
      <c r="F8" s="4" t="s">
        <v>89</v>
      </c>
      <c r="G8" s="4" t="s">
        <v>89</v>
      </c>
      <c r="H8" s="4" t="s">
        <v>90</v>
      </c>
      <c r="I8" s="5" t="s">
        <v>91</v>
      </c>
      <c r="J8" s="25" t="s">
        <v>98</v>
      </c>
      <c r="K8" s="25" t="s">
        <v>93</v>
      </c>
      <c r="L8" s="4" t="s">
        <v>62</v>
      </c>
      <c r="M8" s="4" t="s">
        <v>62</v>
      </c>
      <c r="N8" s="4" t="s">
        <v>94</v>
      </c>
      <c r="O8" s="4"/>
      <c r="P8" s="4"/>
      <c r="Q8" s="8"/>
    </row>
    <row r="9" spans="1:17" ht="25.5">
      <c r="A9" s="67"/>
      <c r="B9" s="25" t="s">
        <v>99</v>
      </c>
      <c r="C9" s="26">
        <v>76469</v>
      </c>
      <c r="D9" s="26">
        <v>76469</v>
      </c>
      <c r="E9" s="4" t="s">
        <v>89</v>
      </c>
      <c r="F9" s="4" t="s">
        <v>89</v>
      </c>
      <c r="G9" s="4" t="s">
        <v>89</v>
      </c>
      <c r="H9" s="4" t="s">
        <v>90</v>
      </c>
      <c r="I9" s="5" t="s">
        <v>91</v>
      </c>
      <c r="J9" s="25" t="s">
        <v>100</v>
      </c>
      <c r="K9" s="25" t="s">
        <v>93</v>
      </c>
      <c r="L9" s="4" t="s">
        <v>62</v>
      </c>
      <c r="M9" s="4" t="s">
        <v>62</v>
      </c>
      <c r="N9" s="4" t="s">
        <v>94</v>
      </c>
      <c r="O9" s="4"/>
      <c r="P9" s="4"/>
      <c r="Q9" s="8"/>
    </row>
    <row r="10" spans="1:17" ht="12.75">
      <c r="A10" s="68" t="s">
        <v>146</v>
      </c>
      <c r="B10" t="s">
        <v>23</v>
      </c>
      <c r="C10" s="32">
        <v>198000</v>
      </c>
      <c r="D10" s="4">
        <v>180000</v>
      </c>
      <c r="E10" s="4">
        <v>18000</v>
      </c>
      <c r="F10" s="4"/>
      <c r="G10" s="4">
        <v>2008</v>
      </c>
      <c r="H10" s="4"/>
      <c r="I10" s="4" t="s">
        <v>24</v>
      </c>
      <c r="J10" s="4" t="s">
        <v>147</v>
      </c>
      <c r="K10" s="4" t="s">
        <v>148</v>
      </c>
      <c r="L10" s="4"/>
      <c r="M10" s="4"/>
      <c r="N10" s="4"/>
      <c r="O10" s="4"/>
      <c r="P10" s="4"/>
      <c r="Q10" s="8"/>
    </row>
    <row r="11" spans="1:17" ht="12.75">
      <c r="A11" s="69"/>
      <c r="B11" s="4" t="s">
        <v>149</v>
      </c>
      <c r="C11" s="4">
        <v>143000</v>
      </c>
      <c r="D11" s="4"/>
      <c r="E11" s="4"/>
      <c r="F11" s="4"/>
      <c r="G11" s="4"/>
      <c r="H11" s="4"/>
      <c r="I11" s="4" t="s">
        <v>24</v>
      </c>
      <c r="J11" s="4" t="s">
        <v>150</v>
      </c>
      <c r="K11" s="4"/>
      <c r="L11" s="4"/>
      <c r="M11" s="4"/>
      <c r="N11" s="4"/>
      <c r="O11" s="4"/>
      <c r="P11" s="4"/>
      <c r="Q11" s="8"/>
    </row>
    <row r="12" spans="1:17" ht="38.25">
      <c r="A12" s="69"/>
      <c r="B12" s="4" t="s">
        <v>151</v>
      </c>
      <c r="C12" s="4">
        <v>110000</v>
      </c>
      <c r="D12" s="4"/>
      <c r="E12" s="4"/>
      <c r="F12" s="4"/>
      <c r="G12" s="4"/>
      <c r="H12" s="4"/>
      <c r="I12" s="5" t="s">
        <v>152</v>
      </c>
      <c r="J12" s="4" t="s">
        <v>150</v>
      </c>
      <c r="K12" s="4"/>
      <c r="L12" s="4"/>
      <c r="M12" s="4"/>
      <c r="N12" s="4"/>
      <c r="O12" s="4"/>
      <c r="P12" s="4"/>
      <c r="Q12" s="8"/>
    </row>
    <row r="13" spans="1:17" ht="38.25">
      <c r="A13" s="69"/>
      <c r="B13" s="4" t="s">
        <v>153</v>
      </c>
      <c r="C13" s="4">
        <v>110000</v>
      </c>
      <c r="D13" s="4"/>
      <c r="E13" s="4"/>
      <c r="F13" s="4"/>
      <c r="G13" s="4"/>
      <c r="H13" s="4"/>
      <c r="I13" s="5" t="s">
        <v>154</v>
      </c>
      <c r="J13" s="4" t="s">
        <v>155</v>
      </c>
      <c r="K13" s="4"/>
      <c r="L13" s="4"/>
      <c r="M13" s="4"/>
      <c r="N13" s="4"/>
      <c r="O13" s="4"/>
      <c r="P13" s="4"/>
      <c r="Q13" s="8"/>
    </row>
    <row r="14" spans="1:17" ht="12.75">
      <c r="A14" s="69"/>
      <c r="B14" s="4" t="s">
        <v>156</v>
      </c>
      <c r="C14" s="4">
        <v>140000</v>
      </c>
      <c r="D14" s="4"/>
      <c r="E14" s="4"/>
      <c r="F14" s="4"/>
      <c r="G14" s="4"/>
      <c r="H14" s="4"/>
      <c r="I14" s="4" t="s">
        <v>24</v>
      </c>
      <c r="J14" s="4" t="s">
        <v>150</v>
      </c>
      <c r="K14" s="4"/>
      <c r="L14" s="4"/>
      <c r="M14" s="4"/>
      <c r="N14" s="4"/>
      <c r="O14" s="4"/>
      <c r="P14" s="4"/>
      <c r="Q14" s="8"/>
    </row>
    <row r="15" spans="1:17" ht="38.25">
      <c r="A15" s="69"/>
      <c r="B15" s="4" t="s">
        <v>157</v>
      </c>
      <c r="C15" s="4">
        <v>110000</v>
      </c>
      <c r="D15" s="4"/>
      <c r="E15" s="4"/>
      <c r="F15" s="4"/>
      <c r="G15" s="4"/>
      <c r="H15" s="4"/>
      <c r="I15" s="5" t="s">
        <v>158</v>
      </c>
      <c r="J15" s="33" t="s">
        <v>159</v>
      </c>
      <c r="K15" s="4"/>
      <c r="L15" s="4"/>
      <c r="M15" s="4"/>
      <c r="N15" s="4"/>
      <c r="O15" s="4"/>
      <c r="P15" s="4"/>
      <c r="Q15" s="8"/>
    </row>
    <row r="16" spans="1:17" ht="12.75">
      <c r="A16" s="69"/>
      <c r="B16" s="4" t="s">
        <v>160</v>
      </c>
      <c r="C16" s="4">
        <v>143000</v>
      </c>
      <c r="D16" s="4"/>
      <c r="E16" s="4"/>
      <c r="F16" s="4"/>
      <c r="G16" s="4"/>
      <c r="H16" s="4"/>
      <c r="I16" s="4" t="s">
        <v>24</v>
      </c>
      <c r="J16" s="4" t="s">
        <v>150</v>
      </c>
      <c r="K16" s="4"/>
      <c r="L16" s="4"/>
      <c r="M16" s="4"/>
      <c r="N16" s="4"/>
      <c r="O16" s="4"/>
      <c r="P16" s="4"/>
      <c r="Q16" s="8"/>
    </row>
    <row r="17" spans="1:17" ht="12.75">
      <c r="A17" s="70"/>
      <c r="B17" s="4" t="s">
        <v>161</v>
      </c>
      <c r="C17" s="4">
        <v>117000</v>
      </c>
      <c r="D17" s="4"/>
      <c r="E17" s="4"/>
      <c r="F17" s="4"/>
      <c r="G17" s="4"/>
      <c r="H17" s="4"/>
      <c r="I17" s="4" t="s">
        <v>24</v>
      </c>
      <c r="J17" s="4" t="s">
        <v>162</v>
      </c>
      <c r="K17" s="4"/>
      <c r="L17" s="4"/>
      <c r="M17" s="4"/>
      <c r="N17" s="4"/>
      <c r="O17" s="4"/>
      <c r="P17" s="4"/>
      <c r="Q17" s="8"/>
    </row>
    <row r="18" spans="1:17" ht="38.25">
      <c r="A18" s="68" t="s">
        <v>70</v>
      </c>
      <c r="B18" s="21" t="s">
        <v>23</v>
      </c>
      <c r="C18" s="22">
        <v>141860</v>
      </c>
      <c r="D18" s="22">
        <v>141860</v>
      </c>
      <c r="E18" s="23" t="s">
        <v>71</v>
      </c>
      <c r="F18" s="23"/>
      <c r="G18" s="23"/>
      <c r="H18" s="23" t="s">
        <v>71</v>
      </c>
      <c r="I18" s="23" t="s">
        <v>72</v>
      </c>
      <c r="J18" s="24" t="s">
        <v>73</v>
      </c>
      <c r="K18" s="24" t="s">
        <v>74</v>
      </c>
      <c r="L18" s="65"/>
      <c r="M18" s="65" t="s">
        <v>75</v>
      </c>
      <c r="N18" s="65" t="s">
        <v>75</v>
      </c>
      <c r="O18" s="65"/>
      <c r="P18" s="65"/>
      <c r="Q18" s="8"/>
    </row>
    <row r="19" spans="1:17" ht="51">
      <c r="A19" s="69"/>
      <c r="B19" s="21" t="s">
        <v>76</v>
      </c>
      <c r="C19" s="22">
        <v>102696</v>
      </c>
      <c r="D19" s="22">
        <v>102696</v>
      </c>
      <c r="E19" s="23" t="s">
        <v>71</v>
      </c>
      <c r="F19" s="23"/>
      <c r="G19" s="23"/>
      <c r="H19" s="23" t="s">
        <v>71</v>
      </c>
      <c r="I19" s="23" t="s">
        <v>72</v>
      </c>
      <c r="J19" s="24" t="s">
        <v>77</v>
      </c>
      <c r="K19" s="24" t="s">
        <v>78</v>
      </c>
      <c r="L19" s="66"/>
      <c r="M19" s="66"/>
      <c r="N19" s="66"/>
      <c r="O19" s="66"/>
      <c r="P19" s="66"/>
      <c r="Q19" s="8"/>
    </row>
    <row r="20" spans="1:17" ht="38.25">
      <c r="A20" s="69"/>
      <c r="B20" s="21" t="s">
        <v>79</v>
      </c>
      <c r="C20" s="22">
        <v>127500</v>
      </c>
      <c r="D20" s="22">
        <v>127500</v>
      </c>
      <c r="E20" s="23" t="s">
        <v>71</v>
      </c>
      <c r="F20" s="23"/>
      <c r="G20" s="23"/>
      <c r="H20" s="23" t="s">
        <v>71</v>
      </c>
      <c r="I20" s="23" t="s">
        <v>72</v>
      </c>
      <c r="J20" s="24" t="s">
        <v>80</v>
      </c>
      <c r="K20" s="24" t="s">
        <v>74</v>
      </c>
      <c r="L20" s="66"/>
      <c r="M20" s="66"/>
      <c r="N20" s="66"/>
      <c r="O20" s="66"/>
      <c r="P20" s="66"/>
      <c r="Q20" s="8"/>
    </row>
    <row r="21" spans="1:17" ht="51">
      <c r="A21" s="69"/>
      <c r="B21" s="21" t="s">
        <v>81</v>
      </c>
      <c r="C21" s="22">
        <v>105256</v>
      </c>
      <c r="D21" s="22">
        <v>105256</v>
      </c>
      <c r="E21" s="23" t="s">
        <v>71</v>
      </c>
      <c r="F21" s="23"/>
      <c r="G21" s="23"/>
      <c r="H21" s="23" t="s">
        <v>71</v>
      </c>
      <c r="I21" s="23" t="s">
        <v>72</v>
      </c>
      <c r="J21" s="24" t="s">
        <v>82</v>
      </c>
      <c r="K21" s="24" t="s">
        <v>78</v>
      </c>
      <c r="L21" s="66"/>
      <c r="M21" s="66"/>
      <c r="N21" s="66"/>
      <c r="O21" s="66"/>
      <c r="P21" s="66"/>
      <c r="Q21" s="8"/>
    </row>
    <row r="22" spans="1:17" ht="63.75">
      <c r="A22" s="69"/>
      <c r="B22" s="21" t="s">
        <v>83</v>
      </c>
      <c r="C22" s="22">
        <v>80810</v>
      </c>
      <c r="D22" s="22">
        <v>80810</v>
      </c>
      <c r="E22" s="23" t="s">
        <v>71</v>
      </c>
      <c r="F22" s="23"/>
      <c r="G22" s="23"/>
      <c r="H22" s="23" t="s">
        <v>71</v>
      </c>
      <c r="I22" s="23" t="s">
        <v>72</v>
      </c>
      <c r="J22" s="24" t="s">
        <v>84</v>
      </c>
      <c r="K22" s="24" t="s">
        <v>85</v>
      </c>
      <c r="L22" s="66"/>
      <c r="M22" s="66"/>
      <c r="N22" s="66"/>
      <c r="O22" s="66"/>
      <c r="P22" s="66"/>
      <c r="Q22" s="8"/>
    </row>
    <row r="23" spans="1:17" ht="102">
      <c r="A23" s="70"/>
      <c r="B23" s="21" t="s">
        <v>86</v>
      </c>
      <c r="C23" s="22">
        <v>115999</v>
      </c>
      <c r="D23" s="22">
        <v>115999</v>
      </c>
      <c r="E23" s="23" t="s">
        <v>71</v>
      </c>
      <c r="F23" s="23"/>
      <c r="G23" s="23"/>
      <c r="H23" s="23" t="s">
        <v>71</v>
      </c>
      <c r="I23" s="23" t="s">
        <v>72</v>
      </c>
      <c r="J23" s="24" t="s">
        <v>73</v>
      </c>
      <c r="K23" s="24" t="s">
        <v>87</v>
      </c>
      <c r="L23" s="67"/>
      <c r="M23" s="67"/>
      <c r="N23" s="67"/>
      <c r="O23" s="67"/>
      <c r="P23" s="67"/>
      <c r="Q23" s="8"/>
    </row>
    <row r="24" spans="1:17" ht="89.25">
      <c r="A24" s="65" t="s">
        <v>55</v>
      </c>
      <c r="B24" s="4" t="s">
        <v>23</v>
      </c>
      <c r="C24" s="56" t="s">
        <v>56</v>
      </c>
      <c r="D24" s="56" t="s">
        <v>56</v>
      </c>
      <c r="E24" s="4"/>
      <c r="F24" s="4"/>
      <c r="G24" s="4"/>
      <c r="H24" s="4"/>
      <c r="I24" s="4" t="s">
        <v>24</v>
      </c>
      <c r="J24" s="4" t="s">
        <v>24</v>
      </c>
      <c r="K24" s="5" t="s">
        <v>57</v>
      </c>
      <c r="L24" s="4"/>
      <c r="M24" s="4" t="s">
        <v>29</v>
      </c>
      <c r="N24" s="4"/>
      <c r="O24" s="5" t="s">
        <v>58</v>
      </c>
      <c r="P24" s="4" t="s">
        <v>59</v>
      </c>
      <c r="Q24" s="8"/>
    </row>
    <row r="25" spans="1:17" ht="12.75">
      <c r="A25" s="66"/>
      <c r="B25" s="4" t="s">
        <v>60</v>
      </c>
      <c r="C25" s="56" t="s">
        <v>61</v>
      </c>
      <c r="D25" s="56" t="s">
        <v>69</v>
      </c>
      <c r="E25" s="4"/>
      <c r="F25" s="4"/>
      <c r="G25" s="4"/>
      <c r="H25" s="4"/>
      <c r="I25" s="4" t="s">
        <v>24</v>
      </c>
      <c r="J25" s="4" t="s">
        <v>24</v>
      </c>
      <c r="K25" s="5" t="s">
        <v>62</v>
      </c>
      <c r="L25" s="4"/>
      <c r="M25" t="s">
        <v>29</v>
      </c>
      <c r="N25" s="4"/>
      <c r="O25" s="4"/>
      <c r="P25" s="4"/>
      <c r="Q25" s="8"/>
    </row>
    <row r="26" spans="1:17" ht="25.5">
      <c r="A26" s="66"/>
      <c r="B26" s="4" t="s">
        <v>63</v>
      </c>
      <c r="C26" s="56" t="s">
        <v>64</v>
      </c>
      <c r="D26" s="56" t="s">
        <v>64</v>
      </c>
      <c r="E26" s="4"/>
      <c r="F26" s="4"/>
      <c r="G26" s="4"/>
      <c r="H26" s="4"/>
      <c r="I26" s="4" t="s">
        <v>24</v>
      </c>
      <c r="J26" s="4" t="s">
        <v>24</v>
      </c>
      <c r="K26" s="5" t="s">
        <v>65</v>
      </c>
      <c r="L26" s="4"/>
      <c r="M26" s="4" t="s">
        <v>29</v>
      </c>
      <c r="N26" s="4"/>
      <c r="O26" s="4"/>
      <c r="P26" s="4"/>
      <c r="Q26" s="8"/>
    </row>
    <row r="27" spans="1:17" ht="12.75">
      <c r="A27" s="67"/>
      <c r="B27" s="4" t="s">
        <v>66</v>
      </c>
      <c r="C27" s="56" t="s">
        <v>61</v>
      </c>
      <c r="D27" s="56" t="s">
        <v>61</v>
      </c>
      <c r="E27" s="4"/>
      <c r="F27" s="4"/>
      <c r="G27" s="4"/>
      <c r="H27" s="4"/>
      <c r="I27" s="4" t="s">
        <v>24</v>
      </c>
      <c r="J27" s="4" t="s">
        <v>24</v>
      </c>
      <c r="K27" s="5" t="s">
        <v>62</v>
      </c>
      <c r="L27" s="4"/>
      <c r="M27" s="4" t="s">
        <v>29</v>
      </c>
      <c r="N27" s="4"/>
      <c r="O27" s="4"/>
      <c r="P27" s="4"/>
      <c r="Q27" s="8"/>
    </row>
    <row r="28" spans="1:17" ht="148.5" customHeight="1">
      <c r="A28" s="86" t="s">
        <v>202</v>
      </c>
      <c r="B28" s="24"/>
      <c r="C28" s="24"/>
      <c r="D28" s="24"/>
      <c r="E28" s="24"/>
      <c r="F28" s="24"/>
      <c r="G28" s="24"/>
      <c r="H28" s="24"/>
      <c r="I28" s="24"/>
      <c r="J28" s="24"/>
      <c r="K28" s="24"/>
      <c r="L28" s="24" t="s">
        <v>163</v>
      </c>
      <c r="M28" s="24" t="s">
        <v>164</v>
      </c>
      <c r="N28" s="24" t="s">
        <v>165</v>
      </c>
      <c r="O28" s="24" t="s">
        <v>166</v>
      </c>
      <c r="P28" s="24" t="s">
        <v>167</v>
      </c>
      <c r="Q28" s="8"/>
    </row>
    <row r="29" spans="1:17" ht="12.75">
      <c r="A29" s="87"/>
      <c r="B29" s="4" t="s">
        <v>23</v>
      </c>
      <c r="C29" s="4">
        <v>178640</v>
      </c>
      <c r="D29" s="4">
        <v>178640</v>
      </c>
      <c r="E29" s="4" t="s">
        <v>62</v>
      </c>
      <c r="F29" s="4"/>
      <c r="G29" s="4"/>
      <c r="H29" s="4"/>
      <c r="I29" s="4" t="s">
        <v>24</v>
      </c>
      <c r="J29" s="4" t="s">
        <v>169</v>
      </c>
      <c r="K29" s="4" t="s">
        <v>46</v>
      </c>
      <c r="L29" s="4"/>
      <c r="M29" s="4"/>
      <c r="N29" s="4"/>
      <c r="O29" s="4"/>
      <c r="P29" s="4"/>
      <c r="Q29" s="8"/>
    </row>
    <row r="30" spans="1:17" ht="12.75">
      <c r="A30" s="87"/>
      <c r="B30" s="4" t="s">
        <v>113</v>
      </c>
      <c r="C30" s="4">
        <v>101162</v>
      </c>
      <c r="D30" s="4">
        <v>101162</v>
      </c>
      <c r="E30" s="4" t="s">
        <v>62</v>
      </c>
      <c r="F30" s="4"/>
      <c r="G30" s="4"/>
      <c r="H30" s="4"/>
      <c r="I30" s="4" t="s">
        <v>24</v>
      </c>
      <c r="J30" s="4" t="s">
        <v>170</v>
      </c>
      <c r="K30" s="4" t="s">
        <v>46</v>
      </c>
      <c r="L30" s="4"/>
      <c r="N30" s="4"/>
      <c r="O30" s="4"/>
      <c r="P30" s="4"/>
      <c r="Q30" s="8"/>
    </row>
    <row r="31" spans="1:17" ht="12.75">
      <c r="A31" s="87"/>
      <c r="B31" s="4" t="s">
        <v>171</v>
      </c>
      <c r="C31" s="4">
        <v>142878</v>
      </c>
      <c r="D31" s="4">
        <v>142878</v>
      </c>
      <c r="E31" s="4" t="s">
        <v>62</v>
      </c>
      <c r="F31" s="4"/>
      <c r="G31" s="4"/>
      <c r="H31" s="4"/>
      <c r="I31" s="4" t="s">
        <v>24</v>
      </c>
      <c r="J31" s="4" t="s">
        <v>172</v>
      </c>
      <c r="K31" s="4" t="s">
        <v>46</v>
      </c>
      <c r="L31" s="4"/>
      <c r="M31" s="4"/>
      <c r="N31" s="4"/>
      <c r="O31" s="4"/>
      <c r="P31" s="4"/>
      <c r="Q31" s="8"/>
    </row>
    <row r="32" spans="1:17" ht="12.75">
      <c r="A32" s="87"/>
      <c r="B32" s="4" t="s">
        <v>173</v>
      </c>
      <c r="C32" s="4">
        <v>161657</v>
      </c>
      <c r="D32" s="4">
        <v>161657</v>
      </c>
      <c r="E32" s="4" t="s">
        <v>62</v>
      </c>
      <c r="F32" s="4"/>
      <c r="G32" s="4"/>
      <c r="H32" s="4"/>
      <c r="I32" s="4" t="s">
        <v>174</v>
      </c>
      <c r="J32" s="4" t="s">
        <v>175</v>
      </c>
      <c r="K32" s="4" t="s">
        <v>46</v>
      </c>
      <c r="L32" s="4"/>
      <c r="M32" s="4"/>
      <c r="N32" s="4"/>
      <c r="O32" s="4"/>
      <c r="P32" s="4"/>
      <c r="Q32" s="8"/>
    </row>
    <row r="33" spans="1:17" ht="12.75">
      <c r="A33" s="87"/>
      <c r="B33" s="4" t="s">
        <v>176</v>
      </c>
      <c r="C33" s="4">
        <v>140000</v>
      </c>
      <c r="D33" s="4">
        <v>140000</v>
      </c>
      <c r="E33" s="4" t="s">
        <v>62</v>
      </c>
      <c r="F33" s="4"/>
      <c r="G33" s="4"/>
      <c r="H33" s="4"/>
      <c r="I33" s="4" t="s">
        <v>24</v>
      </c>
      <c r="J33" s="4" t="s">
        <v>177</v>
      </c>
      <c r="K33" s="4" t="s">
        <v>46</v>
      </c>
      <c r="L33" s="4"/>
      <c r="M33" s="4"/>
      <c r="N33" s="4"/>
      <c r="O33" s="4"/>
      <c r="P33" s="4"/>
      <c r="Q33" s="8"/>
    </row>
    <row r="34" spans="1:17" ht="12.75">
      <c r="A34" s="87"/>
      <c r="B34" s="4" t="s">
        <v>178</v>
      </c>
      <c r="C34" s="4">
        <v>120000</v>
      </c>
      <c r="D34" s="4">
        <v>120000</v>
      </c>
      <c r="E34" s="4" t="s">
        <v>62</v>
      </c>
      <c r="F34" s="4"/>
      <c r="G34" s="4"/>
      <c r="H34" s="4"/>
      <c r="I34" s="4" t="s">
        <v>179</v>
      </c>
      <c r="J34" s="4" t="s">
        <v>177</v>
      </c>
      <c r="K34" s="4" t="s">
        <v>46</v>
      </c>
      <c r="L34" s="4"/>
      <c r="M34" s="4"/>
      <c r="N34" s="4"/>
      <c r="O34" s="4"/>
      <c r="P34" s="4"/>
      <c r="Q34" s="8"/>
    </row>
    <row r="35" spans="1:17" ht="12.75">
      <c r="A35" s="88"/>
      <c r="B35" s="4" t="s">
        <v>153</v>
      </c>
      <c r="C35" s="4">
        <v>101500</v>
      </c>
      <c r="D35" s="4">
        <v>101500</v>
      </c>
      <c r="E35" s="4" t="s">
        <v>62</v>
      </c>
      <c r="F35" s="4"/>
      <c r="G35" s="4"/>
      <c r="H35" s="4"/>
      <c r="I35" s="4" t="s">
        <v>24</v>
      </c>
      <c r="J35" s="4" t="s">
        <v>180</v>
      </c>
      <c r="K35" s="4" t="s">
        <v>46</v>
      </c>
      <c r="L35" s="4"/>
      <c r="N35" s="4"/>
      <c r="O35" s="4"/>
      <c r="P35" s="4"/>
      <c r="Q35" s="8"/>
    </row>
    <row r="36" spans="1:17" ht="12.75">
      <c r="A36" s="65" t="s">
        <v>203</v>
      </c>
      <c r="B36" s="4" t="s">
        <v>23</v>
      </c>
      <c r="C36" s="4">
        <v>100000</v>
      </c>
      <c r="D36" s="4">
        <v>100000</v>
      </c>
      <c r="E36" s="4">
        <v>0</v>
      </c>
      <c r="F36" s="4">
        <v>0</v>
      </c>
      <c r="G36" s="4">
        <v>0</v>
      </c>
      <c r="H36" s="4">
        <v>0</v>
      </c>
      <c r="I36" s="4" t="s">
        <v>24</v>
      </c>
      <c r="J36" s="4" t="s">
        <v>36</v>
      </c>
      <c r="K36" s="4"/>
      <c r="L36" s="4"/>
      <c r="M36" s="4" t="s">
        <v>29</v>
      </c>
      <c r="N36" s="4" t="s">
        <v>31</v>
      </c>
      <c r="O36" s="4"/>
      <c r="P36" s="4"/>
      <c r="Q36" s="8"/>
    </row>
    <row r="37" spans="1:17" ht="12.75">
      <c r="A37" s="66"/>
      <c r="B37" s="4" t="s">
        <v>25</v>
      </c>
      <c r="C37" s="4">
        <v>83000</v>
      </c>
      <c r="D37" s="4">
        <v>83000</v>
      </c>
      <c r="E37" s="4">
        <v>0</v>
      </c>
      <c r="F37" s="4">
        <v>0</v>
      </c>
      <c r="G37" s="4">
        <v>0</v>
      </c>
      <c r="H37" s="4">
        <v>0</v>
      </c>
      <c r="I37" s="4" t="s">
        <v>24</v>
      </c>
      <c r="J37" s="4" t="s">
        <v>35</v>
      </c>
      <c r="K37" s="4"/>
      <c r="L37" s="4"/>
      <c r="M37" t="s">
        <v>29</v>
      </c>
      <c r="N37" s="4" t="s">
        <v>33</v>
      </c>
      <c r="O37" s="4"/>
      <c r="P37" s="4"/>
      <c r="Q37" s="8"/>
    </row>
    <row r="38" spans="1:17" ht="12.75">
      <c r="A38" s="66"/>
      <c r="B38" s="4" t="s">
        <v>26</v>
      </c>
      <c r="C38" s="4">
        <v>48174</v>
      </c>
      <c r="D38" s="4">
        <v>48174</v>
      </c>
      <c r="E38" s="4">
        <v>0</v>
      </c>
      <c r="F38" s="4">
        <v>0</v>
      </c>
      <c r="G38" s="4">
        <v>0</v>
      </c>
      <c r="H38" s="4">
        <v>0</v>
      </c>
      <c r="I38" s="4" t="s">
        <v>24</v>
      </c>
      <c r="J38" s="4" t="s">
        <v>34</v>
      </c>
      <c r="K38" s="4"/>
      <c r="L38" s="4"/>
      <c r="M38" s="4" t="s">
        <v>30</v>
      </c>
      <c r="N38" s="4" t="s">
        <v>32</v>
      </c>
      <c r="O38" s="4"/>
      <c r="P38" s="4"/>
      <c r="Q38" s="8"/>
    </row>
    <row r="39" spans="1:17" ht="12.75">
      <c r="A39" s="66"/>
      <c r="B39" s="4" t="s">
        <v>27</v>
      </c>
      <c r="C39" s="4">
        <v>73000</v>
      </c>
      <c r="D39" s="4">
        <v>73000</v>
      </c>
      <c r="E39" s="4">
        <v>0</v>
      </c>
      <c r="F39" s="4">
        <v>0</v>
      </c>
      <c r="G39" s="4">
        <v>0</v>
      </c>
      <c r="H39" s="4">
        <v>0</v>
      </c>
      <c r="I39" s="4" t="s">
        <v>24</v>
      </c>
      <c r="J39" s="4" t="s">
        <v>37</v>
      </c>
      <c r="K39" s="4"/>
      <c r="L39" s="4"/>
      <c r="M39" s="4" t="s">
        <v>29</v>
      </c>
      <c r="N39" s="4" t="s">
        <v>31</v>
      </c>
      <c r="O39" s="4"/>
      <c r="P39" s="4"/>
      <c r="Q39" s="8"/>
    </row>
    <row r="40" spans="1:17" ht="12.75">
      <c r="A40" s="67"/>
      <c r="B40" s="4" t="s">
        <v>28</v>
      </c>
      <c r="C40" s="4">
        <v>71757</v>
      </c>
      <c r="D40" s="4">
        <v>71757</v>
      </c>
      <c r="E40" s="4">
        <v>0</v>
      </c>
      <c r="F40" s="4">
        <v>0</v>
      </c>
      <c r="G40" s="4">
        <v>0</v>
      </c>
      <c r="H40" s="4">
        <v>0</v>
      </c>
      <c r="I40" s="4" t="s">
        <v>24</v>
      </c>
      <c r="J40" s="4" t="s">
        <v>38</v>
      </c>
      <c r="K40" s="4"/>
      <c r="L40" s="4"/>
      <c r="M40" s="4" t="s">
        <v>29</v>
      </c>
      <c r="N40" s="4" t="s">
        <v>31</v>
      </c>
      <c r="O40" s="4"/>
      <c r="P40" s="4"/>
      <c r="Q40" s="8"/>
    </row>
    <row r="41" spans="1:17" ht="51">
      <c r="A41" s="65" t="s">
        <v>101</v>
      </c>
      <c r="B41" s="4" t="s">
        <v>102</v>
      </c>
      <c r="C41" s="4">
        <v>245000</v>
      </c>
      <c r="D41" s="4">
        <v>245000</v>
      </c>
      <c r="E41" s="4">
        <v>0</v>
      </c>
      <c r="F41" s="4"/>
      <c r="G41" s="4"/>
      <c r="H41" s="4">
        <v>0</v>
      </c>
      <c r="I41" s="4" t="s">
        <v>24</v>
      </c>
      <c r="J41" s="4" t="s">
        <v>44</v>
      </c>
      <c r="K41" s="4"/>
      <c r="L41" s="4"/>
      <c r="M41" s="5" t="s">
        <v>103</v>
      </c>
      <c r="N41" s="4" t="s">
        <v>104</v>
      </c>
      <c r="O41" s="4"/>
      <c r="P41" s="5" t="s">
        <v>105</v>
      </c>
      <c r="Q41" s="8"/>
    </row>
    <row r="42" spans="1:17" ht="12.75">
      <c r="A42" s="66"/>
      <c r="B42" s="4" t="s">
        <v>106</v>
      </c>
      <c r="C42" s="4">
        <v>188402</v>
      </c>
      <c r="D42" s="4">
        <v>188402</v>
      </c>
      <c r="E42" s="4">
        <v>0</v>
      </c>
      <c r="F42" s="4"/>
      <c r="G42" s="4"/>
      <c r="H42" s="4">
        <v>0</v>
      </c>
      <c r="I42" s="4" t="s">
        <v>24</v>
      </c>
      <c r="J42" s="4" t="s">
        <v>107</v>
      </c>
      <c r="K42" s="4"/>
      <c r="L42" s="4"/>
      <c r="M42" s="4"/>
      <c r="N42" s="4"/>
      <c r="O42" s="4"/>
      <c r="P42" s="4"/>
      <c r="Q42" s="8"/>
    </row>
    <row r="43" spans="1:17" ht="12.75">
      <c r="A43" s="66"/>
      <c r="B43" s="4" t="s">
        <v>108</v>
      </c>
      <c r="C43" s="4">
        <v>147279</v>
      </c>
      <c r="D43" s="4">
        <v>147279</v>
      </c>
      <c r="E43" s="4">
        <v>0</v>
      </c>
      <c r="F43" s="4"/>
      <c r="G43" s="4"/>
      <c r="H43" s="4">
        <v>0</v>
      </c>
      <c r="I43" s="4" t="s">
        <v>24</v>
      </c>
      <c r="J43" s="4" t="s">
        <v>109</v>
      </c>
      <c r="K43" s="4"/>
      <c r="L43" s="4"/>
      <c r="M43" s="4"/>
      <c r="N43" s="4"/>
      <c r="O43" s="4"/>
      <c r="P43" s="4"/>
      <c r="Q43" s="8"/>
    </row>
    <row r="44" spans="1:17" ht="12.75">
      <c r="A44" s="66"/>
      <c r="B44" s="4" t="s">
        <v>110</v>
      </c>
      <c r="C44" s="4">
        <v>126732</v>
      </c>
      <c r="D44" s="4">
        <v>126732</v>
      </c>
      <c r="E44" s="4">
        <v>0</v>
      </c>
      <c r="F44" s="4"/>
      <c r="G44" s="4"/>
      <c r="H44" s="4">
        <v>0</v>
      </c>
      <c r="I44" s="4" t="s">
        <v>24</v>
      </c>
      <c r="J44" s="4" t="s">
        <v>107</v>
      </c>
      <c r="K44" s="4"/>
      <c r="L44" s="4"/>
      <c r="M44" s="4"/>
      <c r="N44" s="4"/>
      <c r="O44" s="4"/>
      <c r="P44" s="4"/>
      <c r="Q44" s="8"/>
    </row>
    <row r="45" spans="1:17" ht="12.75">
      <c r="A45" s="66"/>
      <c r="B45" s="4" t="s">
        <v>111</v>
      </c>
      <c r="C45" s="4">
        <v>88615</v>
      </c>
      <c r="D45" s="4">
        <v>88615</v>
      </c>
      <c r="E45" s="4">
        <v>0</v>
      </c>
      <c r="F45" s="4"/>
      <c r="G45" s="4"/>
      <c r="H45" s="4">
        <v>0</v>
      </c>
      <c r="I45" s="4" t="s">
        <v>24</v>
      </c>
      <c r="J45" s="4" t="s">
        <v>112</v>
      </c>
      <c r="K45" s="4"/>
      <c r="L45" s="4"/>
      <c r="M45" s="4"/>
      <c r="N45" s="4"/>
      <c r="O45" s="4"/>
      <c r="P45" s="4"/>
      <c r="Q45" s="8"/>
    </row>
    <row r="46" spans="1:17" ht="12.75">
      <c r="A46" s="66"/>
      <c r="B46" s="4" t="s">
        <v>113</v>
      </c>
      <c r="C46" s="4">
        <v>95000</v>
      </c>
      <c r="D46" s="4">
        <v>95000</v>
      </c>
      <c r="E46" s="4">
        <v>0</v>
      </c>
      <c r="F46" s="4"/>
      <c r="G46" s="4"/>
      <c r="H46" s="4">
        <v>0</v>
      </c>
      <c r="I46" s="4" t="s">
        <v>24</v>
      </c>
      <c r="J46" s="4" t="s">
        <v>109</v>
      </c>
      <c r="K46" s="4"/>
      <c r="L46" s="4"/>
      <c r="M46" s="4"/>
      <c r="N46" s="4"/>
      <c r="O46" s="4"/>
      <c r="P46" s="4"/>
      <c r="Q46" s="8"/>
    </row>
    <row r="47" spans="1:17" ht="12.75">
      <c r="A47" s="66"/>
      <c r="B47" s="4" t="s">
        <v>114</v>
      </c>
      <c r="C47" s="4">
        <v>122880</v>
      </c>
      <c r="D47" s="4">
        <v>122880</v>
      </c>
      <c r="E47" s="4">
        <v>0</v>
      </c>
      <c r="F47" s="4"/>
      <c r="G47" s="4"/>
      <c r="H47" s="4">
        <v>0</v>
      </c>
      <c r="I47" s="4" t="s">
        <v>24</v>
      </c>
      <c r="J47" s="4" t="s">
        <v>109</v>
      </c>
      <c r="K47" s="4"/>
      <c r="L47" s="4"/>
      <c r="M47" s="4"/>
      <c r="N47" s="4"/>
      <c r="O47" s="4"/>
      <c r="P47" s="4"/>
      <c r="Q47" s="8"/>
    </row>
    <row r="48" spans="1:17" ht="12.75">
      <c r="A48" s="66"/>
      <c r="B48" s="4" t="s">
        <v>115</v>
      </c>
      <c r="C48" s="4">
        <v>119811</v>
      </c>
      <c r="D48" s="4">
        <v>119811</v>
      </c>
      <c r="E48" s="4">
        <v>0</v>
      </c>
      <c r="F48" s="4"/>
      <c r="G48" s="4"/>
      <c r="H48" s="4">
        <v>0</v>
      </c>
      <c r="I48" s="4" t="s">
        <v>24</v>
      </c>
      <c r="J48" s="4" t="s">
        <v>107</v>
      </c>
      <c r="K48" s="4"/>
      <c r="L48" s="4"/>
      <c r="M48" s="4"/>
      <c r="N48" s="4"/>
      <c r="O48" s="4"/>
      <c r="P48" s="4"/>
      <c r="Q48" s="8"/>
    </row>
    <row r="49" spans="1:17" ht="12.75">
      <c r="A49" s="66"/>
      <c r="B49" s="4" t="s">
        <v>116</v>
      </c>
      <c r="C49" s="4">
        <v>135168</v>
      </c>
      <c r="D49" s="4">
        <v>135168</v>
      </c>
      <c r="E49" s="4">
        <v>0</v>
      </c>
      <c r="F49" s="4"/>
      <c r="G49" s="4"/>
      <c r="H49" s="4">
        <v>0</v>
      </c>
      <c r="I49" s="4" t="s">
        <v>24</v>
      </c>
      <c r="J49" s="4" t="s">
        <v>107</v>
      </c>
      <c r="K49" s="4"/>
      <c r="L49" s="4"/>
      <c r="M49" s="4"/>
      <c r="N49" s="4"/>
      <c r="O49" s="4"/>
      <c r="P49" s="4"/>
      <c r="Q49" s="8"/>
    </row>
    <row r="50" spans="1:17" ht="12.75">
      <c r="A50" s="66"/>
      <c r="B50" s="4" t="s">
        <v>117</v>
      </c>
      <c r="C50" s="4">
        <v>105000</v>
      </c>
      <c r="D50" s="4">
        <v>105000</v>
      </c>
      <c r="E50" s="4">
        <v>0</v>
      </c>
      <c r="F50" s="4"/>
      <c r="G50" s="4"/>
      <c r="H50" s="4">
        <v>0</v>
      </c>
      <c r="I50" s="4" t="s">
        <v>24</v>
      </c>
      <c r="J50" s="4" t="s">
        <v>107</v>
      </c>
      <c r="K50" s="4"/>
      <c r="L50" s="4"/>
      <c r="M50" s="4"/>
      <c r="N50" s="4"/>
      <c r="O50" s="4"/>
      <c r="P50" s="4"/>
      <c r="Q50" s="8"/>
    </row>
    <row r="51" spans="1:16" ht="12.75">
      <c r="A51" s="66"/>
      <c r="B51" s="4" t="s">
        <v>118</v>
      </c>
      <c r="C51" s="4">
        <v>120000</v>
      </c>
      <c r="D51" s="4">
        <v>120000</v>
      </c>
      <c r="E51" s="4">
        <v>0</v>
      </c>
      <c r="F51" s="4"/>
      <c r="G51" s="4"/>
      <c r="H51" s="4">
        <v>0</v>
      </c>
      <c r="I51" s="4" t="s">
        <v>24</v>
      </c>
      <c r="J51" s="4" t="s">
        <v>119</v>
      </c>
      <c r="K51" s="4"/>
      <c r="L51" s="4" t="s">
        <v>120</v>
      </c>
      <c r="M51" s="4"/>
      <c r="N51" s="4"/>
      <c r="O51" s="4"/>
      <c r="P51" s="4"/>
    </row>
    <row r="52" spans="1:16" ht="12.75">
      <c r="A52" s="66"/>
      <c r="B52" s="4" t="s">
        <v>121</v>
      </c>
      <c r="C52" s="4">
        <v>95000</v>
      </c>
      <c r="D52" s="4">
        <v>95000</v>
      </c>
      <c r="E52" s="4">
        <v>0</v>
      </c>
      <c r="F52" s="4"/>
      <c r="G52" s="4"/>
      <c r="H52" s="4">
        <v>0</v>
      </c>
      <c r="I52" s="4" t="s">
        <v>24</v>
      </c>
      <c r="J52" s="4" t="s">
        <v>107</v>
      </c>
      <c r="K52" s="4"/>
      <c r="L52" s="4"/>
      <c r="M52" s="4"/>
      <c r="N52" s="4"/>
      <c r="O52" s="4"/>
      <c r="P52" s="4"/>
    </row>
    <row r="53" spans="1:16" ht="12.75">
      <c r="A53" s="66"/>
      <c r="B53" s="25" t="s">
        <v>122</v>
      </c>
      <c r="C53" s="4">
        <v>111364</v>
      </c>
      <c r="D53" s="4">
        <v>111364</v>
      </c>
      <c r="E53" s="4">
        <v>0</v>
      </c>
      <c r="F53" s="4"/>
      <c r="G53" s="4"/>
      <c r="H53" s="4">
        <v>0</v>
      </c>
      <c r="I53" s="4" t="s">
        <v>24</v>
      </c>
      <c r="J53" s="4" t="s">
        <v>107</v>
      </c>
      <c r="K53" s="4"/>
      <c r="L53" s="4"/>
      <c r="M53" s="4"/>
      <c r="N53" s="4"/>
      <c r="O53" s="4"/>
      <c r="P53" s="4"/>
    </row>
    <row r="54" spans="1:16" ht="12.75">
      <c r="A54" s="66"/>
      <c r="B54" s="4" t="s">
        <v>123</v>
      </c>
      <c r="C54" s="4">
        <v>120000</v>
      </c>
      <c r="D54" s="4">
        <v>120000</v>
      </c>
      <c r="E54" s="4">
        <v>0</v>
      </c>
      <c r="F54" s="4"/>
      <c r="G54" s="4"/>
      <c r="H54" s="4">
        <v>0</v>
      </c>
      <c r="I54" s="4" t="s">
        <v>24</v>
      </c>
      <c r="J54" s="4" t="s">
        <v>119</v>
      </c>
      <c r="K54" s="4"/>
      <c r="L54" s="4" t="s">
        <v>124</v>
      </c>
      <c r="M54" s="4"/>
      <c r="N54" s="4"/>
      <c r="O54" s="4"/>
      <c r="P54" s="4"/>
    </row>
    <row r="55" spans="1:16" ht="12.75">
      <c r="A55" s="66"/>
      <c r="B55" s="4" t="s">
        <v>125</v>
      </c>
      <c r="C55" s="4">
        <v>120000</v>
      </c>
      <c r="D55" s="4">
        <v>120000</v>
      </c>
      <c r="E55" s="4">
        <v>0</v>
      </c>
      <c r="F55" s="4"/>
      <c r="G55" s="4"/>
      <c r="H55" s="4">
        <v>0</v>
      </c>
      <c r="I55" s="4" t="s">
        <v>24</v>
      </c>
      <c r="J55" s="4" t="s">
        <v>126</v>
      </c>
      <c r="K55" s="4"/>
      <c r="L55" s="4" t="s">
        <v>127</v>
      </c>
      <c r="M55" s="4"/>
      <c r="N55" s="4"/>
      <c r="O55" s="4"/>
      <c r="P55" s="4"/>
    </row>
    <row r="56" spans="1:16" ht="12.75">
      <c r="A56" s="66"/>
      <c r="B56" s="4" t="s">
        <v>128</v>
      </c>
      <c r="C56" s="4">
        <v>120000</v>
      </c>
      <c r="D56" s="4">
        <v>120000</v>
      </c>
      <c r="E56" s="4">
        <v>0</v>
      </c>
      <c r="F56" s="4"/>
      <c r="G56" s="4"/>
      <c r="H56" s="4">
        <v>0</v>
      </c>
      <c r="I56" s="4" t="s">
        <v>24</v>
      </c>
      <c r="J56" s="4" t="s">
        <v>119</v>
      </c>
      <c r="K56" s="4"/>
      <c r="L56" s="4" t="s">
        <v>127</v>
      </c>
      <c r="M56" s="4"/>
      <c r="N56" s="4"/>
      <c r="O56" s="4"/>
      <c r="P56" s="4"/>
    </row>
    <row r="57" spans="1:16" ht="12.75">
      <c r="A57" s="67"/>
      <c r="B57" s="4" t="s">
        <v>129</v>
      </c>
      <c r="C57" s="4">
        <v>108000</v>
      </c>
      <c r="D57" s="4">
        <v>108000</v>
      </c>
      <c r="E57" s="4">
        <v>0</v>
      </c>
      <c r="F57" s="4"/>
      <c r="G57" s="4"/>
      <c r="H57" s="4">
        <v>0</v>
      </c>
      <c r="I57" s="4" t="s">
        <v>24</v>
      </c>
      <c r="J57" s="4" t="s">
        <v>107</v>
      </c>
      <c r="K57" s="4"/>
      <c r="L57" s="4"/>
      <c r="M57" s="4"/>
      <c r="N57" s="4"/>
      <c r="O57" s="4"/>
      <c r="P57" s="4"/>
    </row>
    <row r="58" spans="1:17" ht="12.75">
      <c r="A58" s="89" t="s">
        <v>213</v>
      </c>
      <c r="B58" s="11" t="s">
        <v>23</v>
      </c>
      <c r="C58" s="11">
        <v>183893</v>
      </c>
      <c r="D58" s="11">
        <v>183893</v>
      </c>
      <c r="E58" s="11">
        <v>0</v>
      </c>
      <c r="F58" s="11"/>
      <c r="G58" s="11"/>
      <c r="H58" s="11"/>
      <c r="I58" s="11" t="s">
        <v>24</v>
      </c>
      <c r="J58" s="11" t="s">
        <v>109</v>
      </c>
      <c r="K58" s="11" t="s">
        <v>46</v>
      </c>
      <c r="L58" s="11"/>
      <c r="M58" s="11" t="s">
        <v>206</v>
      </c>
      <c r="N58" s="11"/>
      <c r="O58" s="11"/>
      <c r="P58" s="11"/>
      <c r="Q58" s="8"/>
    </row>
    <row r="59" spans="1:17" ht="12.75">
      <c r="A59" s="90"/>
      <c r="B59" s="11" t="s">
        <v>207</v>
      </c>
      <c r="C59" s="11">
        <v>118995</v>
      </c>
      <c r="D59" s="11">
        <v>118995</v>
      </c>
      <c r="E59" s="11">
        <v>0</v>
      </c>
      <c r="F59" s="11"/>
      <c r="G59" s="11"/>
      <c r="H59" s="11"/>
      <c r="I59" s="11" t="s">
        <v>24</v>
      </c>
      <c r="J59" s="11" t="s">
        <v>109</v>
      </c>
      <c r="K59" s="11" t="s">
        <v>46</v>
      </c>
      <c r="L59" s="11"/>
      <c r="M59" s="11" t="s">
        <v>206</v>
      </c>
      <c r="N59" s="11"/>
      <c r="O59" s="11"/>
      <c r="P59" s="11"/>
      <c r="Q59" s="8"/>
    </row>
    <row r="60" spans="1:17" ht="12.75">
      <c r="A60" s="90"/>
      <c r="B60" s="11" t="s">
        <v>208</v>
      </c>
      <c r="C60" s="11">
        <v>126226</v>
      </c>
      <c r="D60" s="11">
        <v>126226</v>
      </c>
      <c r="E60" s="11">
        <v>0</v>
      </c>
      <c r="F60" s="11"/>
      <c r="G60" s="11"/>
      <c r="H60" s="11"/>
      <c r="I60" s="11" t="s">
        <v>209</v>
      </c>
      <c r="J60" s="11" t="s">
        <v>210</v>
      </c>
      <c r="K60" s="11" t="s">
        <v>46</v>
      </c>
      <c r="L60" s="11"/>
      <c r="M60" s="11" t="s">
        <v>206</v>
      </c>
      <c r="N60" s="11"/>
      <c r="O60" s="11"/>
      <c r="P60" s="11"/>
      <c r="Q60" s="8"/>
    </row>
    <row r="61" spans="1:17" ht="12.75">
      <c r="A61" s="90"/>
      <c r="B61" s="11" t="s">
        <v>211</v>
      </c>
      <c r="C61" s="11">
        <v>107219</v>
      </c>
      <c r="D61" s="11">
        <v>107219</v>
      </c>
      <c r="E61" s="11">
        <v>0</v>
      </c>
      <c r="F61" s="11"/>
      <c r="G61" s="11"/>
      <c r="H61" s="11"/>
      <c r="I61" s="11" t="s">
        <v>24</v>
      </c>
      <c r="J61" s="11" t="s">
        <v>109</v>
      </c>
      <c r="K61" s="11" t="s">
        <v>46</v>
      </c>
      <c r="L61" s="11"/>
      <c r="M61" s="11" t="s">
        <v>206</v>
      </c>
      <c r="N61" s="11"/>
      <c r="O61" s="11"/>
      <c r="P61" s="11"/>
      <c r="Q61" s="8"/>
    </row>
    <row r="62" spans="1:17" ht="12.75">
      <c r="A62" s="91"/>
      <c r="B62" s="11" t="s">
        <v>212</v>
      </c>
      <c r="C62" s="11">
        <v>106575</v>
      </c>
      <c r="D62" s="11">
        <v>106575</v>
      </c>
      <c r="E62" s="11">
        <v>0</v>
      </c>
      <c r="F62" s="11"/>
      <c r="G62" s="11"/>
      <c r="H62" s="11"/>
      <c r="I62" s="11" t="s">
        <v>24</v>
      </c>
      <c r="J62" s="11" t="s">
        <v>210</v>
      </c>
      <c r="K62" s="11" t="s">
        <v>46</v>
      </c>
      <c r="L62" s="11"/>
      <c r="M62" s="11" t="s">
        <v>206</v>
      </c>
      <c r="N62" s="11"/>
      <c r="O62" s="11"/>
      <c r="P62" s="11"/>
      <c r="Q62" s="8"/>
    </row>
    <row r="63" spans="1:17" ht="38.25">
      <c r="A63" s="65" t="s">
        <v>204</v>
      </c>
      <c r="B63" s="4" t="s">
        <v>183</v>
      </c>
      <c r="C63" s="4">
        <v>131612</v>
      </c>
      <c r="D63" s="4">
        <v>131612</v>
      </c>
      <c r="E63" s="4" t="s">
        <v>46</v>
      </c>
      <c r="F63" s="5" t="s">
        <v>184</v>
      </c>
      <c r="G63" s="4"/>
      <c r="H63" s="4" t="s">
        <v>46</v>
      </c>
      <c r="I63" s="4" t="s">
        <v>24</v>
      </c>
      <c r="J63" s="4" t="s">
        <v>109</v>
      </c>
      <c r="K63" s="4" t="s">
        <v>185</v>
      </c>
      <c r="L63" s="4" t="s">
        <v>186</v>
      </c>
      <c r="M63" s="2" t="s">
        <v>187</v>
      </c>
      <c r="N63" s="4" t="s">
        <v>188</v>
      </c>
      <c r="O63" s="4"/>
      <c r="P63" s="5" t="s">
        <v>189</v>
      </c>
      <c r="Q63" s="8"/>
    </row>
    <row r="64" spans="1:17" ht="25.5">
      <c r="A64" s="66"/>
      <c r="B64" s="4" t="s">
        <v>190</v>
      </c>
      <c r="C64" s="4">
        <v>90558</v>
      </c>
      <c r="D64" s="4">
        <v>78525</v>
      </c>
      <c r="E64" s="4">
        <v>0.15</v>
      </c>
      <c r="F64" s="5" t="s">
        <v>191</v>
      </c>
      <c r="G64" s="5" t="s">
        <v>192</v>
      </c>
      <c r="H64" s="4" t="s">
        <v>46</v>
      </c>
      <c r="I64" s="4" t="s">
        <v>24</v>
      </c>
      <c r="J64" s="4" t="s">
        <v>193</v>
      </c>
      <c r="K64" s="4" t="s">
        <v>185</v>
      </c>
      <c r="L64" s="5" t="s">
        <v>194</v>
      </c>
      <c r="M64" s="4"/>
      <c r="N64" s="4"/>
      <c r="O64" s="4"/>
      <c r="P64" s="4" t="s">
        <v>195</v>
      </c>
      <c r="Q64" s="8"/>
    </row>
    <row r="65" spans="1:17" ht="25.5">
      <c r="A65" s="66"/>
      <c r="B65" s="4" t="s">
        <v>196</v>
      </c>
      <c r="C65" s="4">
        <v>90558</v>
      </c>
      <c r="D65" s="4">
        <v>78525</v>
      </c>
      <c r="E65" s="4">
        <v>0.15</v>
      </c>
      <c r="F65" s="5" t="s">
        <v>197</v>
      </c>
      <c r="G65" s="4" t="s">
        <v>198</v>
      </c>
      <c r="H65" s="4" t="s">
        <v>46</v>
      </c>
      <c r="I65" s="4" t="s">
        <v>24</v>
      </c>
      <c r="J65" s="4" t="s">
        <v>109</v>
      </c>
      <c r="K65" s="4" t="s">
        <v>185</v>
      </c>
      <c r="L65" s="4"/>
      <c r="M65" s="4"/>
      <c r="N65" s="4"/>
      <c r="O65" s="4"/>
      <c r="P65" s="4"/>
      <c r="Q65" s="8"/>
    </row>
    <row r="66" spans="1:17" ht="38.25">
      <c r="A66" s="67"/>
      <c r="B66" s="4" t="s">
        <v>199</v>
      </c>
      <c r="C66" s="4">
        <v>90558</v>
      </c>
      <c r="D66" s="4">
        <v>78525</v>
      </c>
      <c r="E66" s="4">
        <v>0.15</v>
      </c>
      <c r="F66" s="5" t="s">
        <v>200</v>
      </c>
      <c r="G66" s="4"/>
      <c r="H66" s="4" t="s">
        <v>46</v>
      </c>
      <c r="I66" s="4" t="s">
        <v>24</v>
      </c>
      <c r="J66" s="4" t="s">
        <v>170</v>
      </c>
      <c r="K66" s="4" t="s">
        <v>185</v>
      </c>
      <c r="L66" s="4"/>
      <c r="N66" s="4"/>
      <c r="O66" s="4"/>
      <c r="P66" s="4"/>
      <c r="Q66" s="8"/>
    </row>
    <row r="67" spans="1:17" ht="12.75">
      <c r="A67" s="65" t="s">
        <v>225</v>
      </c>
      <c r="B67" s="12" t="s">
        <v>102</v>
      </c>
      <c r="C67" s="13">
        <v>152368</v>
      </c>
      <c r="D67" s="13">
        <v>152368</v>
      </c>
      <c r="F67" s="4"/>
      <c r="G67" s="4"/>
      <c r="H67" s="4"/>
      <c r="I67" s="4" t="s">
        <v>215</v>
      </c>
      <c r="J67" s="4" t="s">
        <v>109</v>
      </c>
      <c r="K67" s="4"/>
      <c r="L67" s="4"/>
      <c r="M67" s="4" t="s">
        <v>216</v>
      </c>
      <c r="N67" s="4"/>
      <c r="O67" s="4"/>
      <c r="P67" s="4"/>
      <c r="Q67" s="8"/>
    </row>
    <row r="68" spans="1:17" ht="25.5">
      <c r="A68" s="66"/>
      <c r="B68" s="12" t="s">
        <v>131</v>
      </c>
      <c r="C68" s="16">
        <v>107405</v>
      </c>
      <c r="D68" s="4"/>
      <c r="E68" s="4">
        <v>0.7</v>
      </c>
      <c r="F68" s="5" t="s">
        <v>217</v>
      </c>
      <c r="G68" s="60">
        <v>39448</v>
      </c>
      <c r="H68" s="4"/>
      <c r="I68" s="4" t="s">
        <v>215</v>
      </c>
      <c r="J68" s="4" t="s">
        <v>109</v>
      </c>
      <c r="K68" s="4"/>
      <c r="L68" s="4"/>
      <c r="M68" s="4" t="s">
        <v>216</v>
      </c>
      <c r="N68" s="4"/>
      <c r="O68" s="4"/>
      <c r="P68" s="4"/>
      <c r="Q68" s="8"/>
    </row>
    <row r="69" spans="1:17" ht="12.75">
      <c r="A69" s="66"/>
      <c r="B69" s="12" t="s">
        <v>50</v>
      </c>
      <c r="C69" s="13">
        <v>100000</v>
      </c>
      <c r="D69" s="13">
        <v>100000</v>
      </c>
      <c r="E69" s="4"/>
      <c r="F69" s="4"/>
      <c r="G69" s="4"/>
      <c r="H69" s="4"/>
      <c r="I69" s="4" t="s">
        <v>215</v>
      </c>
      <c r="J69" s="4" t="s">
        <v>109</v>
      </c>
      <c r="K69" s="4"/>
      <c r="L69" s="4"/>
      <c r="M69" s="4" t="s">
        <v>216</v>
      </c>
      <c r="N69" s="4"/>
      <c r="O69" s="4"/>
      <c r="P69" s="4"/>
      <c r="Q69" s="8"/>
    </row>
    <row r="70" spans="1:17" ht="25.5">
      <c r="A70" s="66"/>
      <c r="B70" s="12" t="s">
        <v>218</v>
      </c>
      <c r="C70" s="13">
        <v>106915</v>
      </c>
      <c r="D70" s="4">
        <v>91420</v>
      </c>
      <c r="E70" s="4">
        <v>17</v>
      </c>
      <c r="F70" s="4" t="s">
        <v>219</v>
      </c>
      <c r="G70" s="60">
        <v>39692</v>
      </c>
      <c r="H70" s="4"/>
      <c r="I70" s="4" t="s">
        <v>215</v>
      </c>
      <c r="J70" s="4" t="s">
        <v>107</v>
      </c>
      <c r="K70" s="4"/>
      <c r="L70" s="5" t="s">
        <v>220</v>
      </c>
      <c r="M70" s="4" t="s">
        <v>44</v>
      </c>
      <c r="N70" s="4"/>
      <c r="O70" s="4"/>
      <c r="P70" s="4"/>
      <c r="Q70" s="8"/>
    </row>
    <row r="71" spans="1:17" ht="38.25">
      <c r="A71" s="67"/>
      <c r="B71" s="12" t="s">
        <v>221</v>
      </c>
      <c r="C71" s="61" t="s">
        <v>222</v>
      </c>
      <c r="D71" s="4"/>
      <c r="E71" s="4"/>
      <c r="F71" s="4"/>
      <c r="G71" s="4"/>
      <c r="H71" s="4"/>
      <c r="I71" s="4" t="s">
        <v>215</v>
      </c>
      <c r="J71" s="4"/>
      <c r="K71" s="4" t="s">
        <v>223</v>
      </c>
      <c r="L71" s="4"/>
      <c r="M71" s="4" t="s">
        <v>44</v>
      </c>
      <c r="N71" s="4"/>
      <c r="O71" s="5" t="s">
        <v>224</v>
      </c>
      <c r="P71" s="4"/>
      <c r="Q71" s="8"/>
    </row>
    <row r="72" spans="1:17" ht="25.5" customHeight="1">
      <c r="A72" s="86" t="s">
        <v>226</v>
      </c>
      <c r="B72" s="24" t="s">
        <v>102</v>
      </c>
      <c r="C72" s="4" t="s">
        <v>227</v>
      </c>
      <c r="D72" s="4"/>
      <c r="E72" s="4" t="s">
        <v>228</v>
      </c>
      <c r="F72" s="4"/>
      <c r="G72" s="4"/>
      <c r="H72" s="4"/>
      <c r="I72" s="65" t="s">
        <v>241</v>
      </c>
      <c r="J72" s="4"/>
      <c r="K72" s="4"/>
      <c r="L72" s="4"/>
      <c r="M72" s="4"/>
      <c r="N72" s="4"/>
      <c r="O72" s="4"/>
      <c r="P72" s="4"/>
      <c r="Q72" s="8"/>
    </row>
    <row r="73" spans="1:17" ht="12.75">
      <c r="A73" s="87"/>
      <c r="B73" s="24" t="s">
        <v>229</v>
      </c>
      <c r="C73" s="4" t="s">
        <v>230</v>
      </c>
      <c r="D73" s="4"/>
      <c r="E73" s="4" t="s">
        <v>228</v>
      </c>
      <c r="F73" s="4"/>
      <c r="G73" s="4"/>
      <c r="H73" s="4"/>
      <c r="I73" s="66"/>
      <c r="J73" s="4"/>
      <c r="K73" s="4"/>
      <c r="L73" s="4"/>
      <c r="M73" s="4"/>
      <c r="N73" s="4"/>
      <c r="O73" s="4"/>
      <c r="P73" s="4"/>
      <c r="Q73" s="8"/>
    </row>
    <row r="74" spans="1:17" ht="12.75">
      <c r="A74" s="87"/>
      <c r="B74" s="24" t="s">
        <v>231</v>
      </c>
      <c r="C74" s="4" t="s">
        <v>232</v>
      </c>
      <c r="D74" s="4"/>
      <c r="E74" s="4" t="s">
        <v>228</v>
      </c>
      <c r="F74" s="4"/>
      <c r="G74" s="4"/>
      <c r="H74" s="4"/>
      <c r="I74" s="66"/>
      <c r="J74" s="4"/>
      <c r="K74" s="4"/>
      <c r="L74" s="4"/>
      <c r="M74" s="4"/>
      <c r="N74" s="4"/>
      <c r="O74" s="4"/>
      <c r="P74" s="4"/>
      <c r="Q74" s="8"/>
    </row>
    <row r="75" spans="1:17" ht="12.75">
      <c r="A75" s="87"/>
      <c r="B75" s="24" t="s">
        <v>233</v>
      </c>
      <c r="C75" s="4" t="s">
        <v>232</v>
      </c>
      <c r="D75" s="4"/>
      <c r="E75" s="4" t="s">
        <v>228</v>
      </c>
      <c r="F75" s="4"/>
      <c r="G75" s="4"/>
      <c r="H75" s="4"/>
      <c r="I75" s="66"/>
      <c r="J75" s="4"/>
      <c r="K75" s="4"/>
      <c r="L75" s="4"/>
      <c r="M75" s="4"/>
      <c r="N75" s="4"/>
      <c r="O75" s="4"/>
      <c r="P75" s="4"/>
      <c r="Q75" s="8"/>
    </row>
    <row r="76" spans="1:17" ht="12.75">
      <c r="A76" s="87"/>
      <c r="B76" s="24" t="s">
        <v>234</v>
      </c>
      <c r="C76" s="4" t="s">
        <v>235</v>
      </c>
      <c r="D76" s="4"/>
      <c r="E76" s="4" t="s">
        <v>228</v>
      </c>
      <c r="F76" s="4"/>
      <c r="G76" s="4"/>
      <c r="H76" s="4"/>
      <c r="I76" s="66"/>
      <c r="J76" s="4"/>
      <c r="K76" s="4"/>
      <c r="L76" s="4"/>
      <c r="M76" s="4"/>
      <c r="N76" s="4"/>
      <c r="O76" s="4"/>
      <c r="P76" s="4"/>
      <c r="Q76" s="8"/>
    </row>
    <row r="77" spans="1:17" ht="12.75">
      <c r="A77" s="87"/>
      <c r="B77" s="24" t="s">
        <v>236</v>
      </c>
      <c r="C77" s="4" t="s">
        <v>235</v>
      </c>
      <c r="D77" s="4"/>
      <c r="E77" s="4" t="s">
        <v>228</v>
      </c>
      <c r="F77" s="4"/>
      <c r="G77" s="4"/>
      <c r="H77" s="4"/>
      <c r="I77" s="66"/>
      <c r="J77" s="4"/>
      <c r="K77" s="4"/>
      <c r="L77" s="4"/>
      <c r="M77" s="4"/>
      <c r="N77" s="4"/>
      <c r="O77" s="4"/>
      <c r="P77" s="4"/>
      <c r="Q77" s="8"/>
    </row>
    <row r="78" spans="1:17" ht="12.75">
      <c r="A78" s="87"/>
      <c r="B78" s="24" t="s">
        <v>237</v>
      </c>
      <c r="C78" s="4" t="s">
        <v>232</v>
      </c>
      <c r="D78" s="4"/>
      <c r="E78" s="4" t="s">
        <v>228</v>
      </c>
      <c r="F78" s="4"/>
      <c r="G78" s="4"/>
      <c r="H78" s="4"/>
      <c r="I78" s="66"/>
      <c r="J78" s="4"/>
      <c r="K78" s="4"/>
      <c r="L78" s="4"/>
      <c r="M78" s="4"/>
      <c r="N78" s="4"/>
      <c r="O78" s="4"/>
      <c r="P78" s="4"/>
      <c r="Q78" s="8"/>
    </row>
    <row r="79" spans="1:17" ht="12.75">
      <c r="A79" s="87"/>
      <c r="B79" s="24" t="s">
        <v>238</v>
      </c>
      <c r="C79" s="4" t="s">
        <v>232</v>
      </c>
      <c r="D79" s="4"/>
      <c r="E79" s="4" t="s">
        <v>228</v>
      </c>
      <c r="F79" s="4"/>
      <c r="G79" s="4"/>
      <c r="H79" s="4"/>
      <c r="I79" s="66"/>
      <c r="J79" s="4"/>
      <c r="K79" s="4"/>
      <c r="L79" s="4"/>
      <c r="M79" s="4"/>
      <c r="N79" s="4"/>
      <c r="O79" s="4"/>
      <c r="P79" s="4"/>
      <c r="Q79" s="8"/>
    </row>
    <row r="80" spans="1:17" ht="12.75">
      <c r="A80" s="88"/>
      <c r="B80" s="24" t="s">
        <v>239</v>
      </c>
      <c r="C80" s="4" t="s">
        <v>240</v>
      </c>
      <c r="D80" s="4"/>
      <c r="E80" s="4" t="s">
        <v>228</v>
      </c>
      <c r="F80" s="4"/>
      <c r="G80" s="4"/>
      <c r="H80" s="4"/>
      <c r="I80" s="67"/>
      <c r="J80" s="4"/>
      <c r="K80" s="4"/>
      <c r="L80" s="4"/>
      <c r="M80" s="4"/>
      <c r="N80" s="4"/>
      <c r="O80" s="4"/>
      <c r="P80" s="4"/>
      <c r="Q80" s="8"/>
    </row>
    <row r="81" spans="1:17" ht="43.5" customHeight="1">
      <c r="A81" s="92" t="s">
        <v>145</v>
      </c>
      <c r="B81" s="31" t="s">
        <v>131</v>
      </c>
      <c r="C81" s="29">
        <v>137407.64</v>
      </c>
      <c r="D81" s="29">
        <v>123195.21</v>
      </c>
      <c r="E81" s="4">
        <v>10.34</v>
      </c>
      <c r="F81" s="80" t="s">
        <v>132</v>
      </c>
      <c r="G81" s="84">
        <v>2007</v>
      </c>
      <c r="H81" s="25" t="s">
        <v>89</v>
      </c>
      <c r="I81" s="25" t="s">
        <v>133</v>
      </c>
      <c r="J81" s="28" t="s">
        <v>134</v>
      </c>
      <c r="K81" s="80" t="s">
        <v>135</v>
      </c>
      <c r="L81" s="80" t="s">
        <v>136</v>
      </c>
      <c r="M81" s="80" t="s">
        <v>137</v>
      </c>
      <c r="N81" s="80" t="s">
        <v>138</v>
      </c>
      <c r="O81" s="80" t="s">
        <v>139</v>
      </c>
      <c r="P81" s="83" t="s">
        <v>140</v>
      </c>
      <c r="Q81" s="8"/>
    </row>
    <row r="82" spans="1:17" ht="41.25" customHeight="1">
      <c r="A82" s="93"/>
      <c r="B82" s="28" t="s">
        <v>141</v>
      </c>
      <c r="C82" s="29">
        <v>118146.48</v>
      </c>
      <c r="D82" s="29">
        <v>105930.14</v>
      </c>
      <c r="E82" s="4">
        <v>10.34</v>
      </c>
      <c r="F82" s="81"/>
      <c r="G82" s="85"/>
      <c r="H82" s="25" t="s">
        <v>89</v>
      </c>
      <c r="I82" s="25" t="s">
        <v>133</v>
      </c>
      <c r="J82" s="25" t="s">
        <v>142</v>
      </c>
      <c r="K82" s="63"/>
      <c r="L82" s="63"/>
      <c r="M82" s="85"/>
      <c r="N82" s="81"/>
      <c r="O82" s="81"/>
      <c r="P82" s="81"/>
      <c r="Q82" s="8"/>
    </row>
    <row r="83" spans="1:17" ht="39.75" customHeight="1">
      <c r="A83" s="94"/>
      <c r="B83" s="28" t="s">
        <v>143</v>
      </c>
      <c r="C83" s="29">
        <v>125664.96</v>
      </c>
      <c r="D83" s="30">
        <v>112671.21</v>
      </c>
      <c r="E83" s="4">
        <v>10.34</v>
      </c>
      <c r="F83" s="82"/>
      <c r="G83" s="62"/>
      <c r="H83" s="25" t="s">
        <v>89</v>
      </c>
      <c r="I83" s="25" t="s">
        <v>133</v>
      </c>
      <c r="J83" s="25" t="s">
        <v>144</v>
      </c>
      <c r="K83" s="64"/>
      <c r="L83" s="64"/>
      <c r="M83" s="62"/>
      <c r="N83" s="82"/>
      <c r="O83" s="82"/>
      <c r="P83" s="82"/>
      <c r="Q83" s="8"/>
    </row>
    <row r="84" spans="1:17" ht="38.25" customHeight="1">
      <c r="A84" s="4" t="s">
        <v>39</v>
      </c>
      <c r="B84" s="4" t="s">
        <v>23</v>
      </c>
      <c r="C84" s="4">
        <f>D84+E84</f>
        <v>180730</v>
      </c>
      <c r="D84" s="4">
        <v>141860</v>
      </c>
      <c r="E84" s="4">
        <v>38870</v>
      </c>
      <c r="F84" s="5" t="s">
        <v>40</v>
      </c>
      <c r="G84" s="10" t="s">
        <v>41</v>
      </c>
      <c r="H84" s="4" t="s">
        <v>42</v>
      </c>
      <c r="I84" s="4" t="s">
        <v>43</v>
      </c>
      <c r="J84" s="4" t="s">
        <v>44</v>
      </c>
      <c r="K84" s="5" t="s">
        <v>45</v>
      </c>
      <c r="L84" s="77" t="s">
        <v>46</v>
      </c>
      <c r="M84" s="68" t="s">
        <v>47</v>
      </c>
      <c r="N84" s="77" t="s">
        <v>48</v>
      </c>
      <c r="O84" s="4"/>
      <c r="P84" s="68" t="s">
        <v>49</v>
      </c>
      <c r="Q84" s="8"/>
    </row>
    <row r="85" spans="1:17" ht="38.25">
      <c r="A85" s="4" t="s">
        <v>39</v>
      </c>
      <c r="B85" s="4" t="s">
        <v>50</v>
      </c>
      <c r="C85" s="4">
        <f>D85+E85+H85</f>
        <v>153298</v>
      </c>
      <c r="D85" s="4">
        <v>90633</v>
      </c>
      <c r="E85" s="4">
        <v>27190</v>
      </c>
      <c r="F85" s="5" t="s">
        <v>40</v>
      </c>
      <c r="G85" s="5" t="s">
        <v>41</v>
      </c>
      <c r="H85" s="4">
        <f>31075+4400</f>
        <v>35475</v>
      </c>
      <c r="I85" s="4" t="s">
        <v>43</v>
      </c>
      <c r="J85" s="4" t="s">
        <v>51</v>
      </c>
      <c r="K85" s="4"/>
      <c r="L85" s="78"/>
      <c r="M85" s="69"/>
      <c r="N85" s="78"/>
      <c r="O85" s="4"/>
      <c r="P85" s="69"/>
      <c r="Q85" s="8"/>
    </row>
    <row r="86" spans="1:17" ht="38.25">
      <c r="A86" s="4" t="s">
        <v>39</v>
      </c>
      <c r="B86" s="4" t="s">
        <v>52</v>
      </c>
      <c r="C86" s="4">
        <f>D86+E86+7251</f>
        <v>94679</v>
      </c>
      <c r="D86" s="4">
        <v>72506</v>
      </c>
      <c r="E86" s="4">
        <v>14922</v>
      </c>
      <c r="F86" s="5" t="s">
        <v>40</v>
      </c>
      <c r="G86" s="5" t="s">
        <v>41</v>
      </c>
      <c r="H86" s="4" t="s">
        <v>53</v>
      </c>
      <c r="I86" s="4" t="s">
        <v>43</v>
      </c>
      <c r="J86" s="4" t="s">
        <v>44</v>
      </c>
      <c r="K86" s="4"/>
      <c r="L86" s="78"/>
      <c r="M86" s="69"/>
      <c r="N86" s="78"/>
      <c r="O86" s="4"/>
      <c r="P86" s="69"/>
      <c r="Q86" s="8"/>
    </row>
    <row r="87" spans="1:17" ht="38.25">
      <c r="A87" s="4" t="s">
        <v>39</v>
      </c>
      <c r="B87" s="4" t="s">
        <v>54</v>
      </c>
      <c r="C87" s="4">
        <f>D87+E87+H87</f>
        <v>95084</v>
      </c>
      <c r="D87" s="4">
        <v>72506</v>
      </c>
      <c r="E87" s="4">
        <v>18178</v>
      </c>
      <c r="F87" s="5" t="s">
        <v>40</v>
      </c>
      <c r="G87" s="5" t="s">
        <v>41</v>
      </c>
      <c r="H87" s="4">
        <v>4400</v>
      </c>
      <c r="I87" s="4" t="s">
        <v>43</v>
      </c>
      <c r="J87" s="4" t="s">
        <v>44</v>
      </c>
      <c r="K87" s="4"/>
      <c r="L87" s="79"/>
      <c r="M87" s="70"/>
      <c r="N87" s="79"/>
      <c r="O87" s="4"/>
      <c r="P87" s="70"/>
      <c r="Q87" s="8"/>
    </row>
    <row r="88" spans="1:17" ht="12.75">
      <c r="A88" s="4"/>
      <c r="B88" s="4"/>
      <c r="C88" s="4"/>
      <c r="D88" s="4"/>
      <c r="E88" s="4"/>
      <c r="F88" s="4"/>
      <c r="G88" s="4"/>
      <c r="H88" s="4"/>
      <c r="I88" s="4"/>
      <c r="J88" s="4"/>
      <c r="K88" s="4"/>
      <c r="L88" s="4"/>
      <c r="M88" s="4"/>
      <c r="N88" s="4"/>
      <c r="O88" s="4"/>
      <c r="P88" s="4"/>
      <c r="Q88" s="8"/>
    </row>
    <row r="89" spans="1:17" ht="12.75">
      <c r="A89" s="4"/>
      <c r="B89" s="4"/>
      <c r="C89" s="4"/>
      <c r="D89" s="4"/>
      <c r="E89" s="4"/>
      <c r="F89" s="4"/>
      <c r="G89" s="4"/>
      <c r="H89" s="4"/>
      <c r="I89" s="4"/>
      <c r="J89" s="4"/>
      <c r="K89" s="4"/>
      <c r="L89" s="4"/>
      <c r="M89" s="4"/>
      <c r="N89" s="4"/>
      <c r="O89" s="4"/>
      <c r="P89" s="4"/>
      <c r="Q89" s="8"/>
    </row>
    <row r="90" spans="1:17" ht="12.75">
      <c r="A90" s="4"/>
      <c r="B90" s="4"/>
      <c r="C90" s="4"/>
      <c r="D90" s="4"/>
      <c r="E90" s="4"/>
      <c r="F90" s="4"/>
      <c r="G90" s="4"/>
      <c r="H90" s="4"/>
      <c r="I90" s="4"/>
      <c r="J90" s="4"/>
      <c r="K90" s="4"/>
      <c r="L90" s="4"/>
      <c r="M90" s="4"/>
      <c r="N90" s="4"/>
      <c r="O90" s="4"/>
      <c r="P90" s="4"/>
      <c r="Q90" s="8"/>
    </row>
    <row r="91" spans="1:17" ht="12.75">
      <c r="A91" s="4"/>
      <c r="B91" s="4"/>
      <c r="C91" s="4"/>
      <c r="D91" s="4"/>
      <c r="E91" s="4"/>
      <c r="F91" s="4"/>
      <c r="G91" s="4"/>
      <c r="H91" s="4"/>
      <c r="I91" s="4"/>
      <c r="J91" s="4"/>
      <c r="K91" s="4"/>
      <c r="L91" s="4"/>
      <c r="M91" s="4"/>
      <c r="N91" s="4"/>
      <c r="O91" s="4"/>
      <c r="P91" s="4"/>
      <c r="Q91" s="8"/>
    </row>
    <row r="96" ht="12.75">
      <c r="A96" t="s">
        <v>21</v>
      </c>
    </row>
    <row r="97" ht="12.75">
      <c r="A97" t="s">
        <v>19</v>
      </c>
    </row>
    <row r="101" ht="12.75">
      <c r="A101" s="1"/>
    </row>
  </sheetData>
  <sheetProtection/>
  <mergeCells count="39">
    <mergeCell ref="A81:A83"/>
    <mergeCell ref="A72:A80"/>
    <mergeCell ref="I72:I80"/>
    <mergeCell ref="A67:A71"/>
    <mergeCell ref="A6:A9"/>
    <mergeCell ref="A10:A17"/>
    <mergeCell ref="A63:A66"/>
    <mergeCell ref="A24:A27"/>
    <mergeCell ref="A28:A35"/>
    <mergeCell ref="A36:A40"/>
    <mergeCell ref="A41:A57"/>
    <mergeCell ref="A58:A62"/>
    <mergeCell ref="N81:N83"/>
    <mergeCell ref="O81:O83"/>
    <mergeCell ref="P81:P83"/>
    <mergeCell ref="F81:F83"/>
    <mergeCell ref="G81:G83"/>
    <mergeCell ref="K81:K83"/>
    <mergeCell ref="L81:L83"/>
    <mergeCell ref="M81:M83"/>
    <mergeCell ref="L84:L87"/>
    <mergeCell ref="M84:M87"/>
    <mergeCell ref="N84:N87"/>
    <mergeCell ref="P84:P87"/>
    <mergeCell ref="B4:B5"/>
    <mergeCell ref="A4:A5"/>
    <mergeCell ref="C4:C5"/>
    <mergeCell ref="K4:P4"/>
    <mergeCell ref="H4:H5"/>
    <mergeCell ref="I4:I5"/>
    <mergeCell ref="J4:J5"/>
    <mergeCell ref="E4:G4"/>
    <mergeCell ref="D4:D5"/>
    <mergeCell ref="O18:O23"/>
    <mergeCell ref="P18:P23"/>
    <mergeCell ref="A18:A23"/>
    <mergeCell ref="L18:L23"/>
    <mergeCell ref="M18:M23"/>
    <mergeCell ref="N18:N23"/>
  </mergeCells>
  <conditionalFormatting sqref="B18:B23">
    <cfRule type="expression" priority="1" dxfId="0" stopIfTrue="1">
      <formula>$W18</formula>
    </cfRule>
  </conditionalFormatting>
  <dataValidations count="2">
    <dataValidation allowBlank="1" showInputMessage="1" showErrorMessage="1" prompt="Free text. Cannot be blank or &quot;N/D&quot;. Where post reference is 0 write &quot;Not in post&quot;." sqref="B18:B23"/>
    <dataValidation promptTitle="Actual Pay Ceiling" prompt="Postive or zero number, rounded up to the nearest 5000. If not disclosed write N/A." errorTitle="Actual Pay Ceiling" error="Cannot be blank. A positive or zero number. If not disclosed write N/A." sqref="C18:D23"/>
  </dataValidations>
  <printOptions/>
  <pageMargins left="0.75" right="0.75" top="1" bottom="1" header="0.5" footer="0.5"/>
  <pageSetup fitToHeight="2" fitToWidth="1" horizontalDpi="600" verticalDpi="600" orientation="landscape" paperSize="8" scale="49" r:id="rId3"/>
  <legacyDrawing r:id="rId2"/>
</worksheet>
</file>

<file path=xl/worksheets/sheet10.xml><?xml version="1.0" encoding="utf-8"?>
<worksheet xmlns="http://schemas.openxmlformats.org/spreadsheetml/2006/main" xmlns:r="http://schemas.openxmlformats.org/officeDocument/2006/relationships">
  <dimension ref="A1:Q25"/>
  <sheetViews>
    <sheetView zoomScale="75" zoomScaleNormal="75" workbookViewId="0" topLeftCell="A1">
      <selection activeCell="C6" sqref="C6:C10"/>
    </sheetView>
  </sheetViews>
  <sheetFormatPr defaultColWidth="9.140625" defaultRowHeight="12.75"/>
  <cols>
    <col min="1" max="1" width="23.421875" style="0" customWidth="1"/>
    <col min="2" max="2" width="36.7109375" style="0" customWidth="1"/>
    <col min="3" max="3" width="18.421875" style="0" customWidth="1"/>
    <col min="4" max="4" width="25.28125" style="0" customWidth="1"/>
    <col min="5" max="5" width="24.57421875" style="0" customWidth="1"/>
    <col min="6" max="7" width="23.421875" style="0" customWidth="1"/>
    <col min="8" max="8" width="14.8515625" style="0" customWidth="1"/>
    <col min="9" max="10" width="19.00390625" style="0" customWidth="1"/>
    <col min="11" max="11" width="22.140625" style="0" customWidth="1"/>
    <col min="12" max="12" width="31.57421875" style="0" customWidth="1"/>
    <col min="13" max="13" width="36.8515625" style="0" customWidth="1"/>
    <col min="14" max="14" width="27.140625" style="0" customWidth="1"/>
    <col min="15" max="15" width="32.00390625" style="0" customWidth="1"/>
    <col min="16" max="16" width="41.421875" style="0" customWidth="1"/>
    <col min="17" max="17" width="25.00390625" style="0" customWidth="1"/>
  </cols>
  <sheetData>
    <row r="1" spans="1:5" ht="12.75">
      <c r="A1" s="3" t="s">
        <v>20</v>
      </c>
      <c r="B1" s="3"/>
      <c r="C1" s="3"/>
      <c r="D1" s="3"/>
      <c r="E1" s="3"/>
    </row>
    <row r="2" ht="12.75">
      <c r="A2" t="s">
        <v>11</v>
      </c>
    </row>
    <row r="4" spans="1:17" ht="12.75" customHeight="1">
      <c r="A4" s="98" t="s">
        <v>0</v>
      </c>
      <c r="B4" s="98" t="s">
        <v>1</v>
      </c>
      <c r="C4" s="98" t="s">
        <v>14</v>
      </c>
      <c r="D4" s="98" t="s">
        <v>2</v>
      </c>
      <c r="E4" s="103" t="s">
        <v>5</v>
      </c>
      <c r="F4" s="103"/>
      <c r="G4" s="103"/>
      <c r="H4" s="98" t="s">
        <v>15</v>
      </c>
      <c r="I4" s="98" t="s">
        <v>9</v>
      </c>
      <c r="J4" s="98" t="s">
        <v>6</v>
      </c>
      <c r="K4" s="100" t="s">
        <v>13</v>
      </c>
      <c r="L4" s="101"/>
      <c r="M4" s="101"/>
      <c r="N4" s="101"/>
      <c r="O4" s="101"/>
      <c r="P4" s="102"/>
      <c r="Q4" s="7"/>
    </row>
    <row r="5" spans="1:17" s="2" customFormat="1" ht="50.25" customHeight="1">
      <c r="A5" s="99"/>
      <c r="B5" s="99"/>
      <c r="C5" s="99"/>
      <c r="D5" s="99"/>
      <c r="E5" s="18" t="s">
        <v>16</v>
      </c>
      <c r="F5" s="18" t="s">
        <v>3</v>
      </c>
      <c r="G5" s="18" t="s">
        <v>4</v>
      </c>
      <c r="H5" s="99"/>
      <c r="I5" s="99"/>
      <c r="J5" s="99"/>
      <c r="K5" s="19" t="s">
        <v>10</v>
      </c>
      <c r="L5" s="17" t="s">
        <v>7</v>
      </c>
      <c r="M5" s="17" t="s">
        <v>17</v>
      </c>
      <c r="N5" s="17" t="s">
        <v>18</v>
      </c>
      <c r="O5" s="17" t="s">
        <v>8</v>
      </c>
      <c r="P5" s="17" t="s">
        <v>12</v>
      </c>
      <c r="Q5" s="7"/>
    </row>
    <row r="6" spans="1:17" ht="15">
      <c r="A6" s="46" t="s">
        <v>182</v>
      </c>
      <c r="B6" s="41" t="s">
        <v>183</v>
      </c>
      <c r="C6" s="47">
        <v>131612</v>
      </c>
      <c r="D6" s="47">
        <v>131612</v>
      </c>
      <c r="E6" s="48" t="s">
        <v>46</v>
      </c>
      <c r="F6" s="14" t="s">
        <v>184</v>
      </c>
      <c r="G6" s="11"/>
      <c r="H6" s="14" t="s">
        <v>46</v>
      </c>
      <c r="I6" s="14" t="s">
        <v>24</v>
      </c>
      <c r="J6" s="14" t="s">
        <v>109</v>
      </c>
      <c r="K6" s="14" t="s">
        <v>185</v>
      </c>
      <c r="L6" s="14" t="s">
        <v>186</v>
      </c>
      <c r="M6" s="14" t="s">
        <v>187</v>
      </c>
      <c r="N6" s="14" t="s">
        <v>188</v>
      </c>
      <c r="O6" s="11"/>
      <c r="P6" s="14" t="s">
        <v>189</v>
      </c>
      <c r="Q6" s="8"/>
    </row>
    <row r="7" spans="1:17" ht="15">
      <c r="A7" s="46"/>
      <c r="B7" s="41" t="s">
        <v>190</v>
      </c>
      <c r="C7" s="47">
        <v>90558</v>
      </c>
      <c r="D7" s="49">
        <v>78525</v>
      </c>
      <c r="E7" s="50">
        <v>0.15</v>
      </c>
      <c r="F7" s="14" t="s">
        <v>191</v>
      </c>
      <c r="G7" s="14" t="s">
        <v>192</v>
      </c>
      <c r="H7" s="14" t="s">
        <v>46</v>
      </c>
      <c r="I7" s="14" t="s">
        <v>24</v>
      </c>
      <c r="J7" s="14" t="s">
        <v>193</v>
      </c>
      <c r="K7" s="14" t="s">
        <v>185</v>
      </c>
      <c r="L7" s="14" t="s">
        <v>194</v>
      </c>
      <c r="M7" s="11"/>
      <c r="N7" s="11"/>
      <c r="O7" s="11"/>
      <c r="P7" s="14" t="s">
        <v>195</v>
      </c>
      <c r="Q7" s="8"/>
    </row>
    <row r="8" spans="1:17" ht="15">
      <c r="A8" s="46"/>
      <c r="B8" s="41" t="s">
        <v>196</v>
      </c>
      <c r="C8" s="47">
        <v>90558</v>
      </c>
      <c r="D8" s="49">
        <v>78525</v>
      </c>
      <c r="E8" s="50">
        <v>0.15</v>
      </c>
      <c r="F8" s="14" t="s">
        <v>197</v>
      </c>
      <c r="G8" s="14" t="s">
        <v>198</v>
      </c>
      <c r="H8" s="14" t="s">
        <v>46</v>
      </c>
      <c r="I8" s="14" t="s">
        <v>24</v>
      </c>
      <c r="J8" s="14" t="s">
        <v>109</v>
      </c>
      <c r="K8" s="14" t="s">
        <v>185</v>
      </c>
      <c r="L8" s="11"/>
      <c r="M8" s="11"/>
      <c r="N8" s="11"/>
      <c r="O8" s="11"/>
      <c r="P8" s="11"/>
      <c r="Q8" s="8"/>
    </row>
    <row r="9" spans="1:17" ht="15">
      <c r="A9" s="46"/>
      <c r="B9" s="41" t="s">
        <v>199</v>
      </c>
      <c r="C9" s="47">
        <v>90558</v>
      </c>
      <c r="D9" s="49">
        <v>78525</v>
      </c>
      <c r="E9" s="50">
        <v>0.15</v>
      </c>
      <c r="F9" s="14" t="s">
        <v>200</v>
      </c>
      <c r="G9" s="11"/>
      <c r="H9" s="14" t="s">
        <v>46</v>
      </c>
      <c r="I9" s="14" t="s">
        <v>24</v>
      </c>
      <c r="J9" s="14" t="s">
        <v>170</v>
      </c>
      <c r="K9" s="14" t="s">
        <v>185</v>
      </c>
      <c r="L9" s="11"/>
      <c r="M9" s="11"/>
      <c r="N9" s="11"/>
      <c r="O9" s="11"/>
      <c r="P9" s="11"/>
      <c r="Q9" s="8"/>
    </row>
    <row r="10" spans="1:17" ht="12.75">
      <c r="A10" s="11"/>
      <c r="B10" s="11"/>
      <c r="C10" s="116">
        <f>SUM(C6:C9)</f>
        <v>403286</v>
      </c>
      <c r="D10" s="11"/>
      <c r="E10" s="11"/>
      <c r="F10" s="11"/>
      <c r="G10" s="11"/>
      <c r="H10" s="11"/>
      <c r="I10" s="11"/>
      <c r="J10" s="11"/>
      <c r="K10" s="11"/>
      <c r="L10" s="11"/>
      <c r="M10" s="11"/>
      <c r="N10" s="11"/>
      <c r="O10" s="11"/>
      <c r="P10" s="11"/>
      <c r="Q10" s="8"/>
    </row>
    <row r="11" spans="1:17" ht="12.75">
      <c r="A11" s="11"/>
      <c r="B11" s="11"/>
      <c r="C11" s="11"/>
      <c r="D11" s="11"/>
      <c r="E11" s="11"/>
      <c r="F11" s="11"/>
      <c r="G11" s="11"/>
      <c r="H11" s="11"/>
      <c r="I11" s="11"/>
      <c r="J11" s="11"/>
      <c r="K11" s="11"/>
      <c r="L11" s="11"/>
      <c r="M11" s="11"/>
      <c r="N11" s="11"/>
      <c r="O11" s="11"/>
      <c r="P11" s="11"/>
      <c r="Q11" s="8"/>
    </row>
    <row r="12" spans="1:17" ht="12.75">
      <c r="A12" s="11"/>
      <c r="B12" s="11"/>
      <c r="C12" s="11"/>
      <c r="D12" s="11"/>
      <c r="E12" s="11"/>
      <c r="F12" s="11"/>
      <c r="G12" s="11"/>
      <c r="H12" s="11"/>
      <c r="I12" s="11"/>
      <c r="J12" s="11"/>
      <c r="K12" s="11"/>
      <c r="L12" s="11"/>
      <c r="M12" s="11"/>
      <c r="N12" s="11"/>
      <c r="O12" s="11"/>
      <c r="P12" s="11"/>
      <c r="Q12" s="8"/>
    </row>
    <row r="13" spans="1:17" ht="12.75">
      <c r="A13" s="11"/>
      <c r="B13" s="11"/>
      <c r="C13" s="11"/>
      <c r="D13" s="11"/>
      <c r="E13" s="11"/>
      <c r="F13" s="11"/>
      <c r="G13" s="11"/>
      <c r="H13" s="11"/>
      <c r="I13" s="11"/>
      <c r="J13" s="11"/>
      <c r="K13" s="11"/>
      <c r="L13" s="11"/>
      <c r="M13" s="11"/>
      <c r="N13" s="11"/>
      <c r="O13" s="11"/>
      <c r="P13" s="11"/>
      <c r="Q13" s="8"/>
    </row>
    <row r="14" spans="1:17" ht="12.75">
      <c r="A14" s="11"/>
      <c r="B14" s="11"/>
      <c r="C14" s="11"/>
      <c r="D14" s="11"/>
      <c r="E14" s="11"/>
      <c r="F14" s="11"/>
      <c r="G14" s="11"/>
      <c r="H14" s="11"/>
      <c r="I14" s="11"/>
      <c r="J14" s="11"/>
      <c r="K14" s="11"/>
      <c r="L14" s="11"/>
      <c r="M14" s="11"/>
      <c r="N14" s="11"/>
      <c r="O14" s="11"/>
      <c r="P14" s="11"/>
      <c r="Q14" s="8"/>
    </row>
    <row r="15" spans="1:17" ht="12.75">
      <c r="A15" s="11"/>
      <c r="B15" s="11"/>
      <c r="C15" s="11"/>
      <c r="D15" s="11"/>
      <c r="E15" s="11"/>
      <c r="F15" s="11"/>
      <c r="G15" s="11"/>
      <c r="H15" s="11"/>
      <c r="I15" s="11"/>
      <c r="J15" s="11"/>
      <c r="K15" s="11"/>
      <c r="L15" s="11"/>
      <c r="M15" s="11"/>
      <c r="N15" s="11"/>
      <c r="O15" s="11"/>
      <c r="P15" s="11"/>
      <c r="Q15" s="8"/>
    </row>
    <row r="20" ht="12.75">
      <c r="A20" t="s">
        <v>21</v>
      </c>
    </row>
    <row r="21" ht="12.75">
      <c r="A21" t="s">
        <v>19</v>
      </c>
    </row>
    <row r="25" ht="12.75">
      <c r="A25" s="1"/>
    </row>
  </sheetData>
  <sheetProtection/>
  <mergeCells count="9">
    <mergeCell ref="B4:B5"/>
    <mergeCell ref="A4:A5"/>
    <mergeCell ref="C4:C5"/>
    <mergeCell ref="K4:P4"/>
    <mergeCell ref="H4:H5"/>
    <mergeCell ref="I4:I5"/>
    <mergeCell ref="J4:J5"/>
    <mergeCell ref="E4:G4"/>
    <mergeCell ref="D4:D5"/>
  </mergeCells>
  <printOptions/>
  <pageMargins left="0.7480314960629921" right="0.7480314960629921" top="0.984251968503937" bottom="0.984251968503937" header="0.5118110236220472" footer="0.5118110236220472"/>
  <pageSetup horizontalDpi="600" verticalDpi="600" orientation="landscape" paperSize="8" scale="70" r:id="rId1"/>
</worksheet>
</file>

<file path=xl/worksheets/sheet11.xml><?xml version="1.0" encoding="utf-8"?>
<worksheet xmlns="http://schemas.openxmlformats.org/spreadsheetml/2006/main" xmlns:r="http://schemas.openxmlformats.org/officeDocument/2006/relationships">
  <sheetPr>
    <pageSetUpPr fitToPage="1"/>
  </sheetPr>
  <dimension ref="A1:Q25"/>
  <sheetViews>
    <sheetView zoomScale="75" zoomScaleNormal="75" workbookViewId="0" topLeftCell="A1">
      <selection activeCell="F24" sqref="F24"/>
    </sheetView>
  </sheetViews>
  <sheetFormatPr defaultColWidth="9.140625" defaultRowHeight="12.75"/>
  <cols>
    <col min="1" max="1" width="27.8515625" style="0" customWidth="1"/>
    <col min="2" max="2" width="16.8515625" style="0"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10" width="19.00390625" style="0"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14</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12.75">
      <c r="A6" s="4" t="s">
        <v>214</v>
      </c>
      <c r="B6" s="12" t="s">
        <v>102</v>
      </c>
      <c r="C6" s="13">
        <v>152368</v>
      </c>
      <c r="D6" s="13">
        <v>152368</v>
      </c>
      <c r="F6" s="4"/>
      <c r="G6" s="4"/>
      <c r="H6" s="4"/>
      <c r="I6" s="4" t="s">
        <v>215</v>
      </c>
      <c r="J6" s="4" t="s">
        <v>109</v>
      </c>
      <c r="K6" s="4"/>
      <c r="L6" s="4"/>
      <c r="M6" s="4" t="s">
        <v>216</v>
      </c>
      <c r="N6" s="4"/>
      <c r="O6" s="4"/>
      <c r="P6" s="4"/>
      <c r="Q6" s="8"/>
    </row>
    <row r="7" spans="1:17" ht="25.5">
      <c r="A7" s="4"/>
      <c r="B7" s="12" t="s">
        <v>131</v>
      </c>
      <c r="C7" s="16">
        <v>107405</v>
      </c>
      <c r="D7" s="4"/>
      <c r="E7" s="4">
        <v>0.7</v>
      </c>
      <c r="F7" s="5" t="s">
        <v>217</v>
      </c>
      <c r="G7" s="60">
        <v>39448</v>
      </c>
      <c r="H7" s="4"/>
      <c r="I7" s="4" t="s">
        <v>215</v>
      </c>
      <c r="J7" s="4" t="s">
        <v>109</v>
      </c>
      <c r="K7" s="4"/>
      <c r="L7" s="4"/>
      <c r="M7" s="4" t="s">
        <v>216</v>
      </c>
      <c r="N7" s="4"/>
      <c r="O7" s="4"/>
      <c r="P7" s="4"/>
      <c r="Q7" s="8"/>
    </row>
    <row r="8" spans="1:17" ht="12.75">
      <c r="A8" s="4"/>
      <c r="B8" s="12" t="s">
        <v>50</v>
      </c>
      <c r="C8" s="13">
        <v>100000</v>
      </c>
      <c r="D8" s="13">
        <v>100000</v>
      </c>
      <c r="E8" s="4"/>
      <c r="F8" s="4"/>
      <c r="G8" s="4"/>
      <c r="H8" s="4"/>
      <c r="I8" s="4" t="s">
        <v>215</v>
      </c>
      <c r="J8" s="4" t="s">
        <v>109</v>
      </c>
      <c r="K8" s="4"/>
      <c r="L8" s="4"/>
      <c r="M8" s="4" t="s">
        <v>216</v>
      </c>
      <c r="N8" s="4"/>
      <c r="O8" s="4"/>
      <c r="P8" s="4"/>
      <c r="Q8" s="8"/>
    </row>
    <row r="9" spans="1:17" ht="25.5">
      <c r="A9" s="4"/>
      <c r="B9" s="12" t="s">
        <v>218</v>
      </c>
      <c r="C9" s="13">
        <v>106915</v>
      </c>
      <c r="D9" s="4">
        <v>91420</v>
      </c>
      <c r="E9" s="4">
        <v>17</v>
      </c>
      <c r="F9" s="4" t="s">
        <v>219</v>
      </c>
      <c r="G9" s="60">
        <v>39692</v>
      </c>
      <c r="H9" s="4"/>
      <c r="I9" s="4" t="s">
        <v>215</v>
      </c>
      <c r="J9" s="4" t="s">
        <v>107</v>
      </c>
      <c r="K9" s="4"/>
      <c r="L9" s="5" t="s">
        <v>220</v>
      </c>
      <c r="M9" s="4" t="s">
        <v>44</v>
      </c>
      <c r="N9" s="4"/>
      <c r="O9" s="4"/>
      <c r="P9" s="4"/>
      <c r="Q9" s="8"/>
    </row>
    <row r="10" spans="1:17" ht="38.25">
      <c r="A10" s="4"/>
      <c r="B10" s="12" t="s">
        <v>221</v>
      </c>
      <c r="C10" s="61" t="s">
        <v>222</v>
      </c>
      <c r="D10" s="4"/>
      <c r="E10" s="4"/>
      <c r="F10" s="4"/>
      <c r="G10" s="4"/>
      <c r="H10" s="4"/>
      <c r="I10" s="4" t="s">
        <v>215</v>
      </c>
      <c r="J10" s="4"/>
      <c r="K10" s="4" t="s">
        <v>223</v>
      </c>
      <c r="L10" s="4"/>
      <c r="M10" s="4" t="s">
        <v>44</v>
      </c>
      <c r="N10" s="4"/>
      <c r="O10" s="5" t="s">
        <v>224</v>
      </c>
      <c r="P10" s="4"/>
      <c r="Q10" s="8"/>
    </row>
    <row r="11" spans="1:17" ht="12.75">
      <c r="A11" s="4"/>
      <c r="B11" s="4"/>
      <c r="C11" s="114">
        <f>SUM(C6:C10)</f>
        <v>466688</v>
      </c>
      <c r="D11" s="4"/>
      <c r="E11" s="4"/>
      <c r="F11" s="4"/>
      <c r="G11" s="4"/>
      <c r="H11" s="4"/>
      <c r="I11" s="4"/>
      <c r="J11" s="4"/>
      <c r="K11" s="4"/>
      <c r="L11" s="4"/>
      <c r="M11" s="4"/>
      <c r="N11" s="4"/>
      <c r="O11" s="4"/>
      <c r="P11" s="4"/>
      <c r="Q11" s="8"/>
    </row>
    <row r="12" spans="1:17" ht="12.75">
      <c r="A12" s="4"/>
      <c r="B12" s="4"/>
      <c r="C12" s="4"/>
      <c r="D12" s="4"/>
      <c r="E12" s="4"/>
      <c r="F12" s="4"/>
      <c r="G12" s="4"/>
      <c r="H12" s="4"/>
      <c r="I12" s="4"/>
      <c r="J12" s="4"/>
      <c r="K12" s="4"/>
      <c r="L12" s="4"/>
      <c r="M12" s="4"/>
      <c r="N12" s="4"/>
      <c r="O12" s="4"/>
      <c r="P12" s="4"/>
      <c r="Q12" s="8"/>
    </row>
    <row r="13" spans="1:17" ht="12.75">
      <c r="A13" s="4"/>
      <c r="B13" s="4"/>
      <c r="C13" s="4"/>
      <c r="D13" s="4"/>
      <c r="E13" s="4"/>
      <c r="F13" s="4"/>
      <c r="G13" s="4"/>
      <c r="H13" s="4"/>
      <c r="I13" s="4"/>
      <c r="J13" s="4"/>
      <c r="K13" s="4"/>
      <c r="L13" s="4"/>
      <c r="M13" s="4"/>
      <c r="N13" s="4"/>
      <c r="O13" s="4"/>
      <c r="P13" s="4"/>
      <c r="Q13" s="8"/>
    </row>
    <row r="14" spans="1:17" ht="12.75">
      <c r="A14" s="4"/>
      <c r="B14" s="4"/>
      <c r="C14" s="4"/>
      <c r="D14" s="4"/>
      <c r="E14" s="4"/>
      <c r="F14" s="4"/>
      <c r="G14" s="4"/>
      <c r="H14" s="4"/>
      <c r="I14" s="4"/>
      <c r="J14" s="4"/>
      <c r="K14" s="4"/>
      <c r="L14" s="4"/>
      <c r="M14" s="4"/>
      <c r="N14" s="4"/>
      <c r="O14" s="4"/>
      <c r="P14" s="4"/>
      <c r="Q14" s="8"/>
    </row>
    <row r="15" spans="1:17" ht="12.75">
      <c r="A15" s="4"/>
      <c r="B15" s="4"/>
      <c r="C15" s="4"/>
      <c r="D15" s="4"/>
      <c r="E15" s="4"/>
      <c r="F15" s="4"/>
      <c r="G15" s="4"/>
      <c r="H15" s="4"/>
      <c r="I15" s="4"/>
      <c r="J15" s="4"/>
      <c r="K15" s="4"/>
      <c r="L15" s="4"/>
      <c r="M15" s="4"/>
      <c r="N15" s="4"/>
      <c r="O15" s="4"/>
      <c r="P15" s="4"/>
      <c r="Q15" s="8"/>
    </row>
    <row r="20" ht="12.75">
      <c r="A20" t="s">
        <v>21</v>
      </c>
    </row>
    <row r="21" ht="12.75">
      <c r="A21" t="s">
        <v>19</v>
      </c>
    </row>
    <row r="25" ht="12.75">
      <c r="A25" s="1"/>
    </row>
  </sheetData>
  <mergeCells count="9">
    <mergeCell ref="E4:G4"/>
    <mergeCell ref="D4:D5"/>
    <mergeCell ref="B4:B5"/>
    <mergeCell ref="A4:A5"/>
    <mergeCell ref="C4:C5"/>
    <mergeCell ref="K4:P4"/>
    <mergeCell ref="H4:H5"/>
    <mergeCell ref="I4:I5"/>
    <mergeCell ref="J4:J5"/>
  </mergeCells>
  <printOptions/>
  <pageMargins left="0.75" right="0.75" top="1" bottom="1" header="0.5" footer="0.5"/>
  <pageSetup fitToHeight="1" fitToWidth="1" horizontalDpi="600" verticalDpi="600" orientation="landscape" paperSize="8" scale="56" r:id="rId1"/>
</worksheet>
</file>

<file path=xl/worksheets/sheet12.xml><?xml version="1.0" encoding="utf-8"?>
<worksheet xmlns="http://schemas.openxmlformats.org/spreadsheetml/2006/main" xmlns:r="http://schemas.openxmlformats.org/officeDocument/2006/relationships">
  <sheetPr>
    <pageSetUpPr fitToPage="1"/>
  </sheetPr>
  <dimension ref="A1:Q56"/>
  <sheetViews>
    <sheetView zoomScale="75" zoomScaleNormal="75" workbookViewId="0" topLeftCell="A1">
      <selection activeCell="E18" sqref="E18"/>
    </sheetView>
  </sheetViews>
  <sheetFormatPr defaultColWidth="9.140625" defaultRowHeight="12.75"/>
  <cols>
    <col min="1" max="1" width="23.421875" style="0" customWidth="1"/>
    <col min="2" max="2" width="16.8515625" style="0"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10" width="19.00390625" style="0" customWidth="1"/>
    <col min="11" max="11" width="28.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242</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12.75">
      <c r="A6" s="4"/>
      <c r="B6" s="4"/>
      <c r="C6" s="4"/>
      <c r="D6" s="4"/>
      <c r="E6" s="4"/>
      <c r="F6" s="4"/>
      <c r="G6" s="4"/>
      <c r="H6" s="4"/>
      <c r="I6" s="4"/>
      <c r="J6" s="4"/>
      <c r="K6" s="4"/>
      <c r="L6" s="4"/>
      <c r="M6" s="4"/>
      <c r="N6" s="4"/>
      <c r="O6" s="4"/>
      <c r="P6" s="4"/>
      <c r="Q6" s="8"/>
    </row>
    <row r="7" spans="1:17" ht="12.75">
      <c r="A7" s="4"/>
      <c r="B7" s="4"/>
      <c r="C7" s="4"/>
      <c r="D7" s="4"/>
      <c r="E7" s="4"/>
      <c r="F7" s="4"/>
      <c r="G7" s="4"/>
      <c r="H7" s="4"/>
      <c r="I7" s="4"/>
      <c r="J7" s="4"/>
      <c r="K7" s="4"/>
      <c r="L7" s="4"/>
      <c r="M7" s="4"/>
      <c r="N7" s="4"/>
      <c r="O7" s="4"/>
      <c r="P7" s="4"/>
      <c r="Q7" s="8"/>
    </row>
    <row r="8" spans="1:17" ht="25.5">
      <c r="A8" s="24" t="s">
        <v>226</v>
      </c>
      <c r="B8" s="24" t="s">
        <v>102</v>
      </c>
      <c r="C8" s="4" t="s">
        <v>227</v>
      </c>
      <c r="D8" s="4"/>
      <c r="E8" s="4" t="s">
        <v>228</v>
      </c>
      <c r="F8" s="4"/>
      <c r="G8" s="4"/>
      <c r="H8" s="4"/>
      <c r="I8" s="95" t="s">
        <v>243</v>
      </c>
      <c r="J8" s="4"/>
      <c r="K8" s="4"/>
      <c r="L8" s="4"/>
      <c r="M8" s="4"/>
      <c r="N8" s="4"/>
      <c r="O8" s="4"/>
      <c r="P8" s="4"/>
      <c r="Q8" s="8"/>
    </row>
    <row r="9" spans="1:17" ht="38.25">
      <c r="A9" s="24" t="s">
        <v>226</v>
      </c>
      <c r="B9" s="24" t="s">
        <v>229</v>
      </c>
      <c r="C9" s="4" t="s">
        <v>230</v>
      </c>
      <c r="D9" s="4"/>
      <c r="E9" s="4" t="s">
        <v>228</v>
      </c>
      <c r="F9" s="4"/>
      <c r="G9" s="4"/>
      <c r="H9" s="4"/>
      <c r="I9" s="110"/>
      <c r="J9" s="4"/>
      <c r="K9" s="4"/>
      <c r="L9" s="4"/>
      <c r="M9" s="4"/>
      <c r="N9" s="4"/>
      <c r="O9" s="4"/>
      <c r="P9" s="4"/>
      <c r="Q9" s="8"/>
    </row>
    <row r="10" spans="1:17" ht="25.5">
      <c r="A10" s="24" t="s">
        <v>226</v>
      </c>
      <c r="B10" s="24" t="s">
        <v>231</v>
      </c>
      <c r="C10" s="4" t="s">
        <v>232</v>
      </c>
      <c r="D10" s="4"/>
      <c r="E10" s="4" t="s">
        <v>228</v>
      </c>
      <c r="F10" s="4"/>
      <c r="G10" s="4"/>
      <c r="H10" s="4"/>
      <c r="I10" s="110"/>
      <c r="J10" s="4"/>
      <c r="K10" s="4"/>
      <c r="L10" s="4"/>
      <c r="M10" s="4"/>
      <c r="N10" s="4"/>
      <c r="O10" s="4"/>
      <c r="P10" s="4"/>
      <c r="Q10" s="8"/>
    </row>
    <row r="11" spans="1:17" ht="25.5">
      <c r="A11" s="24" t="s">
        <v>226</v>
      </c>
      <c r="B11" s="24" t="s">
        <v>233</v>
      </c>
      <c r="C11" s="4" t="s">
        <v>232</v>
      </c>
      <c r="D11" s="4"/>
      <c r="E11" s="4" t="s">
        <v>228</v>
      </c>
      <c r="F11" s="4"/>
      <c r="G11" s="4"/>
      <c r="H11" s="4"/>
      <c r="I11" s="110"/>
      <c r="J11" s="4"/>
      <c r="K11" s="4"/>
      <c r="L11" s="4"/>
      <c r="M11" s="4"/>
      <c r="N11" s="4"/>
      <c r="O11" s="4"/>
      <c r="P11" s="4"/>
      <c r="Q11" s="8"/>
    </row>
    <row r="12" spans="1:17" ht="25.5">
      <c r="A12" s="24" t="s">
        <v>226</v>
      </c>
      <c r="B12" s="24" t="s">
        <v>234</v>
      </c>
      <c r="C12" s="4" t="s">
        <v>235</v>
      </c>
      <c r="D12" s="4"/>
      <c r="E12" s="4" t="s">
        <v>228</v>
      </c>
      <c r="F12" s="4"/>
      <c r="G12" s="4"/>
      <c r="H12" s="4"/>
      <c r="I12" s="110"/>
      <c r="J12" s="4"/>
      <c r="K12" s="4"/>
      <c r="L12" s="4"/>
      <c r="M12" s="4"/>
      <c r="N12" s="4"/>
      <c r="O12" s="4"/>
      <c r="P12" s="4"/>
      <c r="Q12" s="8"/>
    </row>
    <row r="13" spans="1:17" ht="25.5">
      <c r="A13" s="24" t="s">
        <v>226</v>
      </c>
      <c r="B13" s="24" t="s">
        <v>236</v>
      </c>
      <c r="C13" s="4" t="s">
        <v>235</v>
      </c>
      <c r="D13" s="4"/>
      <c r="E13" s="4" t="s">
        <v>228</v>
      </c>
      <c r="F13" s="4"/>
      <c r="G13" s="4"/>
      <c r="H13" s="4"/>
      <c r="I13" s="110"/>
      <c r="J13" s="4"/>
      <c r="K13" s="4"/>
      <c r="L13" s="4"/>
      <c r="M13" s="4"/>
      <c r="N13" s="4"/>
      <c r="O13" s="4"/>
      <c r="P13" s="4"/>
      <c r="Q13" s="8"/>
    </row>
    <row r="14" spans="1:17" ht="25.5">
      <c r="A14" s="24" t="s">
        <v>226</v>
      </c>
      <c r="B14" s="24" t="s">
        <v>237</v>
      </c>
      <c r="C14" s="4" t="s">
        <v>232</v>
      </c>
      <c r="D14" s="4"/>
      <c r="E14" s="4" t="s">
        <v>228</v>
      </c>
      <c r="F14" s="4"/>
      <c r="G14" s="4"/>
      <c r="H14" s="4"/>
      <c r="I14" s="110"/>
      <c r="J14" s="4"/>
      <c r="K14" s="4"/>
      <c r="L14" s="4"/>
      <c r="M14" s="4"/>
      <c r="N14" s="4"/>
      <c r="O14" s="4"/>
      <c r="P14" s="4"/>
      <c r="Q14" s="8"/>
    </row>
    <row r="15" spans="1:17" ht="25.5">
      <c r="A15" s="24" t="s">
        <v>226</v>
      </c>
      <c r="B15" s="24" t="s">
        <v>238</v>
      </c>
      <c r="C15" s="4" t="s">
        <v>232</v>
      </c>
      <c r="D15" s="4"/>
      <c r="E15" s="4" t="s">
        <v>228</v>
      </c>
      <c r="F15" s="4"/>
      <c r="G15" s="4"/>
      <c r="H15" s="4"/>
      <c r="I15" s="110"/>
      <c r="J15" s="4"/>
      <c r="K15" s="4"/>
      <c r="L15" s="4"/>
      <c r="M15" s="4"/>
      <c r="N15" s="4"/>
      <c r="O15" s="4"/>
      <c r="P15" s="4"/>
      <c r="Q15" s="8"/>
    </row>
    <row r="16" spans="1:17" ht="38.25">
      <c r="A16" s="24" t="s">
        <v>226</v>
      </c>
      <c r="B16" s="24" t="s">
        <v>239</v>
      </c>
      <c r="C16" s="4" t="s">
        <v>240</v>
      </c>
      <c r="D16" s="4"/>
      <c r="E16" s="4" t="s">
        <v>228</v>
      </c>
      <c r="F16" s="4"/>
      <c r="G16" s="4"/>
      <c r="H16" s="4"/>
      <c r="I16" s="96"/>
      <c r="J16" s="4"/>
      <c r="K16" s="4"/>
      <c r="L16" s="4"/>
      <c r="M16" s="4"/>
      <c r="N16" s="4"/>
      <c r="O16" s="4"/>
      <c r="P16" s="4"/>
      <c r="Q16" s="8"/>
    </row>
    <row r="17" spans="1:17" ht="12.75">
      <c r="A17" s="24"/>
      <c r="B17" s="24"/>
      <c r="C17" s="114">
        <v>1132500</v>
      </c>
      <c r="D17" s="4"/>
      <c r="E17" s="4"/>
      <c r="F17" s="4"/>
      <c r="G17" s="4"/>
      <c r="H17" s="4"/>
      <c r="I17" s="4"/>
      <c r="J17" s="4"/>
      <c r="K17" s="4"/>
      <c r="L17" s="4"/>
      <c r="M17" s="4"/>
      <c r="N17" s="4"/>
      <c r="O17" s="4"/>
      <c r="P17" s="4"/>
      <c r="Q17" s="8"/>
    </row>
    <row r="18" spans="1:17" ht="12.75">
      <c r="A18" s="4"/>
      <c r="B18" s="24"/>
      <c r="C18" s="4"/>
      <c r="D18" s="4"/>
      <c r="E18" s="4"/>
      <c r="F18" s="4"/>
      <c r="G18" s="4"/>
      <c r="H18" s="4"/>
      <c r="I18" s="4"/>
      <c r="J18" s="4"/>
      <c r="K18" s="4"/>
      <c r="L18" s="4"/>
      <c r="M18" s="4"/>
      <c r="N18" s="4"/>
      <c r="O18" s="4"/>
      <c r="P18" s="4"/>
      <c r="Q18" s="8"/>
    </row>
    <row r="19" spans="1:17" ht="12.75">
      <c r="A19" s="4"/>
      <c r="B19" s="24"/>
      <c r="C19" s="4"/>
      <c r="D19" s="4"/>
      <c r="E19" s="4"/>
      <c r="F19" s="4"/>
      <c r="G19" s="4"/>
      <c r="H19" s="4"/>
      <c r="I19" s="4"/>
      <c r="J19" s="4"/>
      <c r="K19" s="4"/>
      <c r="L19" s="4"/>
      <c r="M19" s="4"/>
      <c r="N19" s="4"/>
      <c r="O19" s="4"/>
      <c r="P19" s="4"/>
      <c r="Q19" s="8"/>
    </row>
    <row r="20" spans="1:17" ht="12.75">
      <c r="A20" s="4"/>
      <c r="B20" s="24"/>
      <c r="C20" s="4"/>
      <c r="D20" s="4"/>
      <c r="E20" s="4"/>
      <c r="F20" s="4"/>
      <c r="G20" s="4"/>
      <c r="H20" s="4"/>
      <c r="I20" s="4"/>
      <c r="J20" s="4"/>
      <c r="K20" s="4"/>
      <c r="L20" s="4"/>
      <c r="M20" s="4"/>
      <c r="N20" s="4"/>
      <c r="O20" s="4"/>
      <c r="P20" s="4"/>
      <c r="Q20" s="8"/>
    </row>
    <row r="21" spans="1:17" ht="12.75">
      <c r="A21" s="4"/>
      <c r="B21" s="4"/>
      <c r="C21" s="4"/>
      <c r="D21" s="4"/>
      <c r="E21" s="4"/>
      <c r="F21" s="4"/>
      <c r="G21" s="4"/>
      <c r="H21" s="4"/>
      <c r="I21" s="4"/>
      <c r="J21" s="4"/>
      <c r="K21" s="4"/>
      <c r="L21" s="4"/>
      <c r="M21" s="4"/>
      <c r="N21" s="4"/>
      <c r="O21" s="4"/>
      <c r="P21" s="4"/>
      <c r="Q21" s="8"/>
    </row>
    <row r="22" spans="1:17" ht="12.75">
      <c r="A22" s="4"/>
      <c r="B22" s="4"/>
      <c r="C22" s="4"/>
      <c r="D22" s="4"/>
      <c r="E22" s="4"/>
      <c r="F22" s="4"/>
      <c r="G22" s="4"/>
      <c r="H22" s="4"/>
      <c r="I22" s="4"/>
      <c r="J22" s="4"/>
      <c r="K22" s="4"/>
      <c r="L22" s="4"/>
      <c r="M22" s="4"/>
      <c r="N22" s="4"/>
      <c r="O22" s="4"/>
      <c r="P22" s="4"/>
      <c r="Q22" s="8"/>
    </row>
    <row r="23" spans="1:17" ht="12.75">
      <c r="A23" s="4"/>
      <c r="B23" s="4"/>
      <c r="C23" s="4"/>
      <c r="D23" s="4"/>
      <c r="E23" s="4"/>
      <c r="F23" s="4"/>
      <c r="G23" s="4"/>
      <c r="H23" s="4"/>
      <c r="I23" s="4"/>
      <c r="J23" s="4"/>
      <c r="K23" s="4"/>
      <c r="L23" s="4"/>
      <c r="M23" s="4"/>
      <c r="N23" s="4"/>
      <c r="O23" s="4"/>
      <c r="P23" s="4"/>
      <c r="Q23" s="8"/>
    </row>
    <row r="24" spans="1:17" ht="12.75">
      <c r="A24" s="4"/>
      <c r="B24" s="4"/>
      <c r="C24" s="4"/>
      <c r="D24" s="4"/>
      <c r="E24" s="4"/>
      <c r="F24" s="4"/>
      <c r="G24" s="4"/>
      <c r="H24" s="4"/>
      <c r="I24" s="4"/>
      <c r="J24" s="4"/>
      <c r="K24" s="4"/>
      <c r="L24" s="4"/>
      <c r="M24" s="4"/>
      <c r="N24" s="4"/>
      <c r="O24" s="4"/>
      <c r="P24" s="4"/>
      <c r="Q24" s="8"/>
    </row>
    <row r="25" spans="1:17" ht="12.75">
      <c r="A25" s="4"/>
      <c r="B25" s="4"/>
      <c r="C25" s="4"/>
      <c r="D25" s="4"/>
      <c r="E25" s="4"/>
      <c r="F25" s="4"/>
      <c r="G25" s="4"/>
      <c r="H25" s="4"/>
      <c r="I25" s="4"/>
      <c r="J25" s="4"/>
      <c r="K25" s="4"/>
      <c r="L25" s="4"/>
      <c r="M25" s="4"/>
      <c r="N25" s="4"/>
      <c r="O25" s="4"/>
      <c r="P25" s="4"/>
      <c r="Q25" s="8"/>
    </row>
    <row r="26" spans="1:17" ht="12.75">
      <c r="A26" s="4"/>
      <c r="B26" s="4"/>
      <c r="C26" s="4"/>
      <c r="D26" s="4"/>
      <c r="E26" s="4"/>
      <c r="F26" s="4"/>
      <c r="G26" s="4"/>
      <c r="H26" s="4"/>
      <c r="I26" s="4"/>
      <c r="J26" s="4"/>
      <c r="K26" s="4"/>
      <c r="L26" s="4"/>
      <c r="M26" s="4"/>
      <c r="N26" s="4"/>
      <c r="O26" s="4"/>
      <c r="P26" s="4"/>
      <c r="Q26" s="8"/>
    </row>
    <row r="27" spans="1:17" ht="12.75">
      <c r="A27" s="4"/>
      <c r="B27" s="4"/>
      <c r="C27" s="4"/>
      <c r="D27" s="4"/>
      <c r="E27" s="4"/>
      <c r="F27" s="4"/>
      <c r="G27" s="4"/>
      <c r="H27" s="4"/>
      <c r="I27" s="4"/>
      <c r="J27" s="4"/>
      <c r="K27" s="4"/>
      <c r="L27" s="4"/>
      <c r="M27" s="4"/>
      <c r="N27" s="4"/>
      <c r="O27" s="4"/>
      <c r="P27" s="4"/>
      <c r="Q27" s="8"/>
    </row>
    <row r="28" spans="1:17" ht="12.75">
      <c r="A28" s="4"/>
      <c r="B28" s="4"/>
      <c r="C28" s="4"/>
      <c r="D28" s="4"/>
      <c r="E28" s="4"/>
      <c r="F28" s="4"/>
      <c r="G28" s="4"/>
      <c r="H28" s="4"/>
      <c r="I28" s="4"/>
      <c r="J28" s="4"/>
      <c r="K28" s="4"/>
      <c r="L28" s="4"/>
      <c r="M28" s="4"/>
      <c r="N28" s="4"/>
      <c r="O28" s="4"/>
      <c r="P28" s="4"/>
      <c r="Q28" s="8"/>
    </row>
    <row r="29" spans="1:17" ht="12.75">
      <c r="A29" s="4"/>
      <c r="B29" s="4"/>
      <c r="C29" s="4"/>
      <c r="D29" s="4"/>
      <c r="E29" s="4"/>
      <c r="F29" s="4"/>
      <c r="G29" s="4"/>
      <c r="H29" s="4"/>
      <c r="I29" s="4"/>
      <c r="J29" s="4"/>
      <c r="K29" s="4"/>
      <c r="L29" s="4"/>
      <c r="M29" s="4"/>
      <c r="N29" s="4"/>
      <c r="O29" s="4"/>
      <c r="P29" s="4"/>
      <c r="Q29" s="8"/>
    </row>
    <row r="30" spans="1:17" ht="12.75">
      <c r="A30" s="4"/>
      <c r="B30" s="4"/>
      <c r="C30" s="4"/>
      <c r="D30" s="4"/>
      <c r="E30" s="4"/>
      <c r="F30" s="4"/>
      <c r="G30" s="4"/>
      <c r="H30" s="4"/>
      <c r="I30" s="4"/>
      <c r="J30" s="4"/>
      <c r="K30" s="4"/>
      <c r="L30" s="4"/>
      <c r="M30" s="4"/>
      <c r="N30" s="4"/>
      <c r="O30" s="4"/>
      <c r="P30" s="4"/>
      <c r="Q30" s="8"/>
    </row>
    <row r="31" spans="1:17" ht="12.75">
      <c r="A31" s="4"/>
      <c r="B31" s="4"/>
      <c r="C31" s="4"/>
      <c r="D31" s="4"/>
      <c r="E31" s="4"/>
      <c r="F31" s="4"/>
      <c r="G31" s="4"/>
      <c r="H31" s="4"/>
      <c r="I31" s="4"/>
      <c r="J31" s="4"/>
      <c r="K31" s="4"/>
      <c r="L31" s="4"/>
      <c r="M31" s="4"/>
      <c r="N31" s="4"/>
      <c r="O31" s="4"/>
      <c r="P31" s="4"/>
      <c r="Q31" s="8"/>
    </row>
    <row r="32" spans="1:17" ht="12.75">
      <c r="A32" s="4"/>
      <c r="B32" s="4"/>
      <c r="C32" s="4"/>
      <c r="D32" s="4"/>
      <c r="E32" s="4"/>
      <c r="F32" s="4"/>
      <c r="G32" s="4"/>
      <c r="H32" s="4"/>
      <c r="I32" s="4"/>
      <c r="J32" s="4"/>
      <c r="K32" s="4"/>
      <c r="L32" s="4"/>
      <c r="M32" s="4"/>
      <c r="N32" s="4"/>
      <c r="O32" s="4"/>
      <c r="P32" s="4"/>
      <c r="Q32" s="8"/>
    </row>
    <row r="33" spans="1:17" ht="12.75">
      <c r="A33" s="4"/>
      <c r="B33" s="4"/>
      <c r="C33" s="4"/>
      <c r="D33" s="4"/>
      <c r="E33" s="4"/>
      <c r="F33" s="4"/>
      <c r="G33" s="4"/>
      <c r="H33" s="4"/>
      <c r="I33" s="4"/>
      <c r="J33" s="4"/>
      <c r="K33" s="4"/>
      <c r="L33" s="4"/>
      <c r="M33" s="4"/>
      <c r="N33" s="4"/>
      <c r="O33" s="4"/>
      <c r="P33" s="4"/>
      <c r="Q33" s="8"/>
    </row>
    <row r="34" spans="1:17" ht="12.75">
      <c r="A34" s="4"/>
      <c r="B34" s="4"/>
      <c r="C34" s="4"/>
      <c r="D34" s="4"/>
      <c r="E34" s="4"/>
      <c r="F34" s="4"/>
      <c r="G34" s="4"/>
      <c r="H34" s="4"/>
      <c r="I34" s="4"/>
      <c r="J34" s="4"/>
      <c r="K34" s="4"/>
      <c r="L34" s="4"/>
      <c r="M34" s="4"/>
      <c r="N34" s="4"/>
      <c r="O34" s="4"/>
      <c r="P34" s="4"/>
      <c r="Q34" s="8"/>
    </row>
    <row r="35" spans="1:17" ht="12.75">
      <c r="A35" s="4"/>
      <c r="B35" s="4"/>
      <c r="C35" s="4"/>
      <c r="D35" s="4"/>
      <c r="E35" s="4"/>
      <c r="F35" s="4"/>
      <c r="G35" s="4"/>
      <c r="H35" s="4"/>
      <c r="I35" s="4"/>
      <c r="J35" s="4"/>
      <c r="K35" s="4"/>
      <c r="L35" s="4"/>
      <c r="M35" s="4"/>
      <c r="N35" s="4"/>
      <c r="O35" s="4"/>
      <c r="P35" s="4"/>
      <c r="Q35" s="8"/>
    </row>
    <row r="36" spans="1:17" ht="12.75">
      <c r="A36" s="4"/>
      <c r="B36" s="4"/>
      <c r="C36" s="4"/>
      <c r="D36" s="4"/>
      <c r="E36" s="4"/>
      <c r="F36" s="4"/>
      <c r="G36" s="4"/>
      <c r="H36" s="4"/>
      <c r="I36" s="4"/>
      <c r="J36" s="4"/>
      <c r="K36" s="4"/>
      <c r="L36" s="4"/>
      <c r="M36" s="4"/>
      <c r="N36" s="4"/>
      <c r="O36" s="4"/>
      <c r="P36" s="4"/>
      <c r="Q36" s="8"/>
    </row>
    <row r="37" spans="1:17" ht="12.75">
      <c r="A37" s="4"/>
      <c r="B37" s="4"/>
      <c r="C37" s="4"/>
      <c r="D37" s="4"/>
      <c r="E37" s="4"/>
      <c r="F37" s="4"/>
      <c r="G37" s="4"/>
      <c r="H37" s="4"/>
      <c r="I37" s="4"/>
      <c r="J37" s="4"/>
      <c r="K37" s="4"/>
      <c r="L37" s="4"/>
      <c r="M37" s="4"/>
      <c r="N37" s="4"/>
      <c r="O37" s="4"/>
      <c r="P37" s="4"/>
      <c r="Q37" s="8"/>
    </row>
    <row r="38" spans="1:17" ht="12.75">
      <c r="A38" s="4"/>
      <c r="B38" s="4"/>
      <c r="C38" s="4"/>
      <c r="D38" s="4"/>
      <c r="E38" s="4"/>
      <c r="F38" s="4"/>
      <c r="G38" s="4"/>
      <c r="H38" s="4"/>
      <c r="I38" s="4"/>
      <c r="J38" s="4"/>
      <c r="K38" s="4"/>
      <c r="L38" s="4"/>
      <c r="M38" s="4"/>
      <c r="N38" s="4"/>
      <c r="O38" s="4"/>
      <c r="P38" s="4"/>
      <c r="Q38" s="8"/>
    </row>
    <row r="39" spans="1:17" ht="12.75">
      <c r="A39" s="4"/>
      <c r="B39" s="4"/>
      <c r="C39" s="4"/>
      <c r="D39" s="4"/>
      <c r="E39" s="4"/>
      <c r="F39" s="4"/>
      <c r="G39" s="4"/>
      <c r="H39" s="4"/>
      <c r="I39" s="4"/>
      <c r="J39" s="4"/>
      <c r="K39" s="4"/>
      <c r="L39" s="4"/>
      <c r="M39" s="4"/>
      <c r="N39" s="4"/>
      <c r="O39" s="4"/>
      <c r="P39" s="4"/>
      <c r="Q39" s="8"/>
    </row>
    <row r="40" spans="1:17" ht="12.75">
      <c r="A40" s="4"/>
      <c r="B40" s="4"/>
      <c r="C40" s="4"/>
      <c r="D40" s="4"/>
      <c r="E40" s="4"/>
      <c r="F40" s="4"/>
      <c r="G40" s="4"/>
      <c r="H40" s="4"/>
      <c r="I40" s="4"/>
      <c r="J40" s="4"/>
      <c r="K40" s="4"/>
      <c r="L40" s="4"/>
      <c r="M40" s="4"/>
      <c r="N40" s="4"/>
      <c r="O40" s="4"/>
      <c r="P40" s="4"/>
      <c r="Q40" s="8"/>
    </row>
    <row r="41" spans="1:17" ht="12.75">
      <c r="A41" s="4"/>
      <c r="B41" s="4"/>
      <c r="C41" s="4"/>
      <c r="D41" s="4"/>
      <c r="E41" s="4"/>
      <c r="F41" s="4"/>
      <c r="G41" s="4"/>
      <c r="H41" s="4"/>
      <c r="I41" s="4"/>
      <c r="J41" s="4"/>
      <c r="K41" s="4"/>
      <c r="L41" s="4"/>
      <c r="M41" s="4"/>
      <c r="N41" s="4"/>
      <c r="O41" s="4"/>
      <c r="P41" s="4"/>
      <c r="Q41" s="8"/>
    </row>
    <row r="42" spans="1:17" ht="12.75">
      <c r="A42" s="4"/>
      <c r="B42" s="4"/>
      <c r="C42" s="4"/>
      <c r="D42" s="4"/>
      <c r="E42" s="4"/>
      <c r="F42" s="4"/>
      <c r="G42" s="4"/>
      <c r="H42" s="4"/>
      <c r="I42" s="4"/>
      <c r="J42" s="4"/>
      <c r="K42" s="4"/>
      <c r="L42" s="4"/>
      <c r="M42" s="4"/>
      <c r="N42" s="4"/>
      <c r="O42" s="4"/>
      <c r="P42" s="4"/>
      <c r="Q42" s="8"/>
    </row>
    <row r="43" spans="1:17" ht="12.75">
      <c r="A43" s="4"/>
      <c r="B43" s="4"/>
      <c r="C43" s="4"/>
      <c r="D43" s="4"/>
      <c r="E43" s="4"/>
      <c r="F43" s="4"/>
      <c r="G43" s="4"/>
      <c r="H43" s="4"/>
      <c r="I43" s="4"/>
      <c r="J43" s="4"/>
      <c r="K43" s="4"/>
      <c r="L43" s="4"/>
      <c r="M43" s="4"/>
      <c r="N43" s="4"/>
      <c r="O43" s="4"/>
      <c r="P43" s="4"/>
      <c r="Q43" s="8"/>
    </row>
    <row r="45" ht="12.75">
      <c r="A45" t="s">
        <v>244</v>
      </c>
    </row>
    <row r="51" ht="12.75">
      <c r="A51" t="s">
        <v>21</v>
      </c>
    </row>
    <row r="52" ht="12.75">
      <c r="A52" t="s">
        <v>19</v>
      </c>
    </row>
    <row r="56" ht="12.75">
      <c r="A56" s="1"/>
    </row>
  </sheetData>
  <mergeCells count="10">
    <mergeCell ref="I8:I16"/>
    <mergeCell ref="K4:P4"/>
    <mergeCell ref="H4:H5"/>
    <mergeCell ref="I4:I5"/>
    <mergeCell ref="J4:J5"/>
    <mergeCell ref="E4:G4"/>
    <mergeCell ref="D4:D5"/>
    <mergeCell ref="B4:B5"/>
    <mergeCell ref="A4:A5"/>
    <mergeCell ref="C4:C5"/>
  </mergeCells>
  <printOptions/>
  <pageMargins left="0.75" right="0.75" top="1" bottom="1" header="0.5" footer="0.5"/>
  <pageSetup fitToHeight="1" fitToWidth="1" horizontalDpi="600" verticalDpi="600" orientation="landscape" paperSize="8" scale="57" r:id="rId1"/>
</worksheet>
</file>

<file path=xl/worksheets/sheet13.xml><?xml version="1.0" encoding="utf-8"?>
<worksheet xmlns="http://schemas.openxmlformats.org/spreadsheetml/2006/main" xmlns:r="http://schemas.openxmlformats.org/officeDocument/2006/relationships">
  <sheetPr>
    <pageSetUpPr fitToPage="1"/>
  </sheetPr>
  <dimension ref="A1:Q25"/>
  <sheetViews>
    <sheetView zoomScale="75" zoomScaleNormal="75" workbookViewId="0" topLeftCell="A1">
      <selection activeCell="G18" sqref="G18"/>
    </sheetView>
  </sheetViews>
  <sheetFormatPr defaultColWidth="9.140625" defaultRowHeight="12.75"/>
  <cols>
    <col min="1" max="1" width="23.421875" style="0" customWidth="1"/>
    <col min="2" max="2" width="16.8515625" style="0"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10" width="19.00390625" style="0"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14</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43.5" customHeight="1">
      <c r="A6" s="5" t="s">
        <v>130</v>
      </c>
      <c r="B6" s="28" t="s">
        <v>131</v>
      </c>
      <c r="C6" s="29">
        <v>137407.64</v>
      </c>
      <c r="D6" s="29">
        <v>123195.21</v>
      </c>
      <c r="E6" s="4">
        <v>10.34</v>
      </c>
      <c r="F6" s="80" t="s">
        <v>132</v>
      </c>
      <c r="G6" s="84">
        <v>2007</v>
      </c>
      <c r="H6" s="25" t="s">
        <v>89</v>
      </c>
      <c r="I6" s="25" t="s">
        <v>133</v>
      </c>
      <c r="J6" s="28" t="s">
        <v>134</v>
      </c>
      <c r="K6" s="80" t="s">
        <v>135</v>
      </c>
      <c r="L6" s="80" t="s">
        <v>136</v>
      </c>
      <c r="M6" s="80" t="s">
        <v>137</v>
      </c>
      <c r="N6" s="80" t="s">
        <v>138</v>
      </c>
      <c r="O6" s="80" t="s">
        <v>139</v>
      </c>
      <c r="P6" s="83" t="s">
        <v>140</v>
      </c>
      <c r="Q6" s="8"/>
    </row>
    <row r="7" spans="1:17" ht="41.25" customHeight="1">
      <c r="A7" s="4"/>
      <c r="B7" s="28" t="s">
        <v>141</v>
      </c>
      <c r="C7" s="29">
        <v>118146.48</v>
      </c>
      <c r="D7" s="29">
        <v>105930.14</v>
      </c>
      <c r="E7" s="4">
        <v>10.34</v>
      </c>
      <c r="F7" s="81"/>
      <c r="G7" s="85"/>
      <c r="H7" s="25" t="s">
        <v>89</v>
      </c>
      <c r="I7" s="25" t="s">
        <v>133</v>
      </c>
      <c r="J7" s="25" t="s">
        <v>142</v>
      </c>
      <c r="K7" s="63"/>
      <c r="L7" s="63"/>
      <c r="M7" s="85"/>
      <c r="N7" s="81"/>
      <c r="O7" s="81"/>
      <c r="P7" s="81"/>
      <c r="Q7" s="8"/>
    </row>
    <row r="8" spans="1:17" ht="39.75" customHeight="1">
      <c r="A8" s="4"/>
      <c r="B8" s="28" t="s">
        <v>143</v>
      </c>
      <c r="C8" s="29">
        <v>125664.96</v>
      </c>
      <c r="D8" s="30">
        <v>112671.21</v>
      </c>
      <c r="E8" s="4">
        <v>10.34</v>
      </c>
      <c r="F8" s="82"/>
      <c r="G8" s="62"/>
      <c r="H8" s="25" t="s">
        <v>89</v>
      </c>
      <c r="I8" s="25" t="s">
        <v>133</v>
      </c>
      <c r="J8" s="25" t="s">
        <v>144</v>
      </c>
      <c r="K8" s="64"/>
      <c r="L8" s="64"/>
      <c r="M8" s="62"/>
      <c r="N8" s="82"/>
      <c r="O8" s="82"/>
      <c r="P8" s="82"/>
      <c r="Q8" s="8"/>
    </row>
    <row r="9" spans="1:17" ht="12.75">
      <c r="A9" s="4"/>
      <c r="B9" s="4"/>
      <c r="C9" s="29">
        <f>SUM(C6:C8)</f>
        <v>381219.08</v>
      </c>
      <c r="D9" s="4"/>
      <c r="E9" s="4"/>
      <c r="F9" s="4"/>
      <c r="G9" s="4"/>
      <c r="H9" s="4"/>
      <c r="I9" s="4"/>
      <c r="J9" s="4"/>
      <c r="K9" s="4"/>
      <c r="L9" s="4"/>
      <c r="M9" s="4"/>
      <c r="N9" s="4"/>
      <c r="O9" s="4"/>
      <c r="P9" s="4"/>
      <c r="Q9" s="8"/>
    </row>
    <row r="10" spans="1:17" ht="12.75">
      <c r="A10" s="4"/>
      <c r="B10" s="4"/>
      <c r="C10" s="4"/>
      <c r="D10" s="4"/>
      <c r="E10" s="4"/>
      <c r="F10" s="4"/>
      <c r="G10" s="4"/>
      <c r="H10" s="4"/>
      <c r="I10" s="4"/>
      <c r="J10" s="4"/>
      <c r="K10" s="4"/>
      <c r="L10" s="4"/>
      <c r="M10" s="4"/>
      <c r="N10" s="4"/>
      <c r="O10" s="4"/>
      <c r="P10" s="4"/>
      <c r="Q10" s="8"/>
    </row>
    <row r="11" spans="1:17" ht="12.75">
      <c r="A11" s="4"/>
      <c r="B11" s="4"/>
      <c r="C11" s="4"/>
      <c r="D11" s="4"/>
      <c r="E11" s="4"/>
      <c r="F11" s="4"/>
      <c r="G11" s="4"/>
      <c r="H11" s="4"/>
      <c r="I11" s="4"/>
      <c r="J11" s="4"/>
      <c r="K11" s="4"/>
      <c r="L11" s="4"/>
      <c r="M11" s="4"/>
      <c r="N11" s="4"/>
      <c r="O11" s="4"/>
      <c r="P11" s="4"/>
      <c r="Q11" s="8"/>
    </row>
    <row r="12" spans="1:17" ht="12.75">
      <c r="A12" s="4"/>
      <c r="B12" s="4"/>
      <c r="C12" s="4"/>
      <c r="D12" s="4"/>
      <c r="E12" s="4"/>
      <c r="F12" s="4"/>
      <c r="G12" s="4"/>
      <c r="H12" s="4"/>
      <c r="I12" s="4"/>
      <c r="J12" s="4"/>
      <c r="K12" s="4"/>
      <c r="L12" s="4"/>
      <c r="M12" s="4"/>
      <c r="N12" s="4"/>
      <c r="O12" s="4"/>
      <c r="P12" s="4"/>
      <c r="Q12" s="8"/>
    </row>
    <row r="13" spans="1:17" ht="12.75">
      <c r="A13" s="4"/>
      <c r="B13" s="4"/>
      <c r="C13" s="4"/>
      <c r="D13" s="4"/>
      <c r="E13" s="4"/>
      <c r="F13" s="4"/>
      <c r="G13" s="4"/>
      <c r="H13" s="4"/>
      <c r="I13" s="4"/>
      <c r="J13" s="4"/>
      <c r="K13" s="4"/>
      <c r="L13" s="4"/>
      <c r="M13" s="4"/>
      <c r="N13" s="4"/>
      <c r="O13" s="4"/>
      <c r="P13" s="4"/>
      <c r="Q13" s="8"/>
    </row>
    <row r="14" spans="1:17" ht="12.75">
      <c r="A14" s="4"/>
      <c r="B14" s="4"/>
      <c r="C14" s="4"/>
      <c r="D14" s="4"/>
      <c r="E14" s="4"/>
      <c r="F14" s="4"/>
      <c r="G14" s="4"/>
      <c r="H14" s="4"/>
      <c r="I14" s="4"/>
      <c r="J14" s="4"/>
      <c r="K14" s="4"/>
      <c r="L14" s="4"/>
      <c r="M14" s="4"/>
      <c r="N14" s="4"/>
      <c r="O14" s="4"/>
      <c r="P14" s="4"/>
      <c r="Q14" s="8"/>
    </row>
    <row r="15" spans="1:17" ht="12.75">
      <c r="A15" s="4"/>
      <c r="B15" s="4"/>
      <c r="C15" s="4"/>
      <c r="D15" s="4"/>
      <c r="E15" s="4"/>
      <c r="F15" s="4"/>
      <c r="G15" s="4"/>
      <c r="H15" s="4"/>
      <c r="I15" s="4"/>
      <c r="J15" s="4"/>
      <c r="K15" s="4"/>
      <c r="L15" s="4"/>
      <c r="M15" s="4"/>
      <c r="N15" s="4"/>
      <c r="O15" s="4"/>
      <c r="P15" s="4"/>
      <c r="Q15" s="8"/>
    </row>
    <row r="20" ht="12.75">
      <c r="A20" t="s">
        <v>21</v>
      </c>
    </row>
    <row r="21" ht="12.75">
      <c r="A21" t="s">
        <v>19</v>
      </c>
    </row>
    <row r="25" ht="12.75">
      <c r="A25" s="1"/>
    </row>
  </sheetData>
  <sheetProtection/>
  <mergeCells count="17">
    <mergeCell ref="B4:B5"/>
    <mergeCell ref="A4:A5"/>
    <mergeCell ref="C4:C5"/>
    <mergeCell ref="F6:F8"/>
    <mergeCell ref="D4:D5"/>
    <mergeCell ref="E4:G4"/>
    <mergeCell ref="G6:G8"/>
    <mergeCell ref="M6:M8"/>
    <mergeCell ref="N6:N8"/>
    <mergeCell ref="K4:P4"/>
    <mergeCell ref="H4:H5"/>
    <mergeCell ref="I4:I5"/>
    <mergeCell ref="J4:J5"/>
    <mergeCell ref="O6:O8"/>
    <mergeCell ref="P6:P8"/>
    <mergeCell ref="L6:L8"/>
    <mergeCell ref="K6:K8"/>
  </mergeCells>
  <printOptions/>
  <pageMargins left="0.75" right="0.75" top="1" bottom="1" header="0.5" footer="0.5"/>
  <pageSetup fitToHeight="1" fitToWidth="1" horizontalDpi="600" verticalDpi="600" orientation="landscape" paperSize="8" scale="57"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Q25"/>
  <sheetViews>
    <sheetView tabSelected="1" zoomScale="75" zoomScaleNormal="75" workbookViewId="0" topLeftCell="A1">
      <selection activeCell="F18" sqref="F18"/>
    </sheetView>
  </sheetViews>
  <sheetFormatPr defaultColWidth="9.140625" defaultRowHeight="12.75"/>
  <cols>
    <col min="1" max="1" width="23.421875" style="0" customWidth="1"/>
    <col min="2" max="2" width="23.421875" style="0" bestFit="1" customWidth="1"/>
    <col min="3" max="3" width="14.421875" style="0" customWidth="1"/>
    <col min="4" max="4" width="15.57421875" style="0" customWidth="1"/>
    <col min="5" max="5" width="24.57421875" style="0" customWidth="1"/>
    <col min="6" max="6" width="37.7109375" style="0" bestFit="1" customWidth="1"/>
    <col min="7" max="7" width="18.421875" style="0" customWidth="1"/>
    <col min="8" max="8" width="14.8515625" style="0" customWidth="1"/>
    <col min="9" max="10" width="19.00390625" style="0" customWidth="1"/>
    <col min="11" max="11" width="30.8515625" style="0" bestFit="1" customWidth="1"/>
    <col min="12" max="13" width="27.140625" style="0" customWidth="1"/>
    <col min="14" max="14" width="42.7109375" style="0" bestFit="1"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14</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38.25" customHeight="1">
      <c r="A6" s="4" t="s">
        <v>39</v>
      </c>
      <c r="B6" s="4" t="s">
        <v>23</v>
      </c>
      <c r="C6" s="4">
        <f>D6+E6</f>
        <v>180730</v>
      </c>
      <c r="D6" s="4">
        <v>141860</v>
      </c>
      <c r="E6" s="4">
        <v>38870</v>
      </c>
      <c r="F6" s="4" t="s">
        <v>40</v>
      </c>
      <c r="G6" s="10" t="s">
        <v>41</v>
      </c>
      <c r="H6" s="4" t="s">
        <v>42</v>
      </c>
      <c r="I6" s="4" t="s">
        <v>43</v>
      </c>
      <c r="J6" s="4" t="s">
        <v>44</v>
      </c>
      <c r="K6" s="4" t="s">
        <v>45</v>
      </c>
      <c r="L6" s="77" t="s">
        <v>46</v>
      </c>
      <c r="M6" s="68" t="s">
        <v>47</v>
      </c>
      <c r="N6" s="77" t="s">
        <v>48</v>
      </c>
      <c r="O6" s="4"/>
      <c r="P6" s="68" t="s">
        <v>49</v>
      </c>
      <c r="Q6" s="8"/>
    </row>
    <row r="7" spans="1:17" ht="38.25">
      <c r="A7" s="4" t="s">
        <v>39</v>
      </c>
      <c r="B7" s="4" t="s">
        <v>50</v>
      </c>
      <c r="C7" s="4">
        <f>D7+E7+H7</f>
        <v>153298</v>
      </c>
      <c r="D7" s="4">
        <v>90633</v>
      </c>
      <c r="E7" s="4">
        <v>27190</v>
      </c>
      <c r="F7" s="4" t="s">
        <v>40</v>
      </c>
      <c r="G7" s="5" t="s">
        <v>41</v>
      </c>
      <c r="H7" s="4">
        <f>31075+4400</f>
        <v>35475</v>
      </c>
      <c r="I7" s="4" t="s">
        <v>43</v>
      </c>
      <c r="J7" s="4" t="s">
        <v>51</v>
      </c>
      <c r="K7" s="4"/>
      <c r="L7" s="78"/>
      <c r="M7" s="69"/>
      <c r="N7" s="78"/>
      <c r="O7" s="4"/>
      <c r="P7" s="69"/>
      <c r="Q7" s="8"/>
    </row>
    <row r="8" spans="1:17" ht="38.25">
      <c r="A8" s="4" t="s">
        <v>39</v>
      </c>
      <c r="B8" s="4" t="s">
        <v>52</v>
      </c>
      <c r="C8" s="4">
        <f>D8+E8+7251</f>
        <v>94679</v>
      </c>
      <c r="D8" s="4">
        <v>72506</v>
      </c>
      <c r="E8" s="4">
        <v>14922</v>
      </c>
      <c r="F8" s="4" t="s">
        <v>40</v>
      </c>
      <c r="G8" s="5" t="s">
        <v>41</v>
      </c>
      <c r="H8" s="4" t="s">
        <v>53</v>
      </c>
      <c r="I8" s="4" t="s">
        <v>43</v>
      </c>
      <c r="J8" s="4" t="s">
        <v>44</v>
      </c>
      <c r="K8" s="4"/>
      <c r="L8" s="78"/>
      <c r="M8" s="69"/>
      <c r="N8" s="78"/>
      <c r="O8" s="4"/>
      <c r="P8" s="69"/>
      <c r="Q8" s="8"/>
    </row>
    <row r="9" spans="1:17" ht="38.25">
      <c r="A9" s="4" t="s">
        <v>39</v>
      </c>
      <c r="B9" s="4" t="s">
        <v>54</v>
      </c>
      <c r="C9" s="4">
        <f>D9+E9+H9</f>
        <v>95084</v>
      </c>
      <c r="D9" s="4">
        <v>72506</v>
      </c>
      <c r="E9" s="4">
        <v>18178</v>
      </c>
      <c r="F9" s="4" t="s">
        <v>40</v>
      </c>
      <c r="G9" s="5" t="s">
        <v>41</v>
      </c>
      <c r="H9" s="4">
        <v>4400</v>
      </c>
      <c r="I9" s="4" t="s">
        <v>43</v>
      </c>
      <c r="J9" s="4" t="s">
        <v>44</v>
      </c>
      <c r="K9" s="4"/>
      <c r="L9" s="79"/>
      <c r="M9" s="70"/>
      <c r="N9" s="79"/>
      <c r="O9" s="4"/>
      <c r="P9" s="70"/>
      <c r="Q9" s="8"/>
    </row>
    <row r="10" spans="1:17" ht="12.75">
      <c r="A10" s="4"/>
      <c r="B10" s="4"/>
      <c r="C10" s="4">
        <f>SUM(C6:C9)</f>
        <v>523791</v>
      </c>
      <c r="D10" s="4"/>
      <c r="E10" s="4"/>
      <c r="F10" s="4"/>
      <c r="G10" s="4"/>
      <c r="H10" s="4"/>
      <c r="I10" s="4"/>
      <c r="J10" s="4"/>
      <c r="K10" s="4"/>
      <c r="L10" s="4"/>
      <c r="M10" s="4"/>
      <c r="N10" s="4"/>
      <c r="O10" s="4"/>
      <c r="P10" s="4"/>
      <c r="Q10" s="8"/>
    </row>
    <row r="11" spans="1:17" ht="12.75">
      <c r="A11" s="4"/>
      <c r="B11" s="4"/>
      <c r="C11" s="4"/>
      <c r="D11" s="4"/>
      <c r="E11" s="4"/>
      <c r="F11" s="4"/>
      <c r="G11" s="4"/>
      <c r="H11" s="4"/>
      <c r="I11" s="4"/>
      <c r="J11" s="4"/>
      <c r="K11" s="4"/>
      <c r="L11" s="4"/>
      <c r="M11" s="4"/>
      <c r="N11" s="4"/>
      <c r="O11" s="4"/>
      <c r="P11" s="4"/>
      <c r="Q11" s="8"/>
    </row>
    <row r="12" spans="1:17" ht="12.75">
      <c r="A12" s="4"/>
      <c r="B12" s="4"/>
      <c r="C12" s="4"/>
      <c r="D12" s="4"/>
      <c r="E12" s="4"/>
      <c r="F12" s="4"/>
      <c r="G12" s="4"/>
      <c r="H12" s="4"/>
      <c r="I12" s="4"/>
      <c r="J12" s="4"/>
      <c r="K12" s="4"/>
      <c r="L12" s="4"/>
      <c r="M12" s="4"/>
      <c r="N12" s="4"/>
      <c r="O12" s="4"/>
      <c r="P12" s="4"/>
      <c r="Q12" s="8"/>
    </row>
    <row r="13" spans="1:17" ht="12.75">
      <c r="A13" s="4"/>
      <c r="B13" s="4"/>
      <c r="C13" s="4"/>
      <c r="D13" s="4"/>
      <c r="E13" s="4"/>
      <c r="F13" s="4"/>
      <c r="G13" s="4"/>
      <c r="H13" s="4"/>
      <c r="I13" s="4"/>
      <c r="J13" s="4"/>
      <c r="K13" s="4"/>
      <c r="L13" s="4"/>
      <c r="M13" s="4"/>
      <c r="N13" s="4"/>
      <c r="O13" s="4"/>
      <c r="P13" s="4"/>
      <c r="Q13" s="8"/>
    </row>
    <row r="14" spans="1:17" ht="12.75">
      <c r="A14" s="4"/>
      <c r="B14" s="4"/>
      <c r="C14" s="4"/>
      <c r="D14" s="4"/>
      <c r="E14" s="4"/>
      <c r="F14" s="4"/>
      <c r="G14" s="4"/>
      <c r="H14" s="4"/>
      <c r="I14" s="4"/>
      <c r="J14" s="4"/>
      <c r="K14" s="4"/>
      <c r="L14" s="4"/>
      <c r="M14" s="4"/>
      <c r="N14" s="4"/>
      <c r="O14" s="4"/>
      <c r="P14" s="4"/>
      <c r="Q14" s="8"/>
    </row>
    <row r="15" spans="1:17" ht="12.75">
      <c r="A15" s="4"/>
      <c r="B15" s="4"/>
      <c r="C15" s="4"/>
      <c r="D15" s="4"/>
      <c r="E15" s="4"/>
      <c r="F15" s="4"/>
      <c r="G15" s="4"/>
      <c r="H15" s="4"/>
      <c r="I15" s="4"/>
      <c r="J15" s="4"/>
      <c r="K15" s="4"/>
      <c r="L15" s="4"/>
      <c r="M15" s="4"/>
      <c r="N15" s="4"/>
      <c r="O15" s="4"/>
      <c r="P15" s="4"/>
      <c r="Q15" s="8"/>
    </row>
    <row r="20" spans="1:5" ht="27.75" customHeight="1">
      <c r="A20" s="111" t="s">
        <v>67</v>
      </c>
      <c r="B20" s="111"/>
      <c r="C20" s="111"/>
      <c r="D20" s="111"/>
      <c r="E20" s="111"/>
    </row>
    <row r="21" spans="1:5" ht="40.5" customHeight="1">
      <c r="A21" s="111" t="s">
        <v>68</v>
      </c>
      <c r="B21" s="111"/>
      <c r="C21" s="111"/>
      <c r="D21" s="111"/>
      <c r="E21" s="111"/>
    </row>
    <row r="25" ht="12.75">
      <c r="A25" s="1"/>
    </row>
  </sheetData>
  <sheetProtection/>
  <mergeCells count="15">
    <mergeCell ref="K4:P4"/>
    <mergeCell ref="H4:H5"/>
    <mergeCell ref="I4:I5"/>
    <mergeCell ref="J4:J5"/>
    <mergeCell ref="P6:P9"/>
    <mergeCell ref="N6:N9"/>
    <mergeCell ref="M6:M9"/>
    <mergeCell ref="L6:L9"/>
    <mergeCell ref="A20:E20"/>
    <mergeCell ref="A21:E21"/>
    <mergeCell ref="B4:B5"/>
    <mergeCell ref="A4:A5"/>
    <mergeCell ref="C4:C5"/>
    <mergeCell ref="E4:G4"/>
    <mergeCell ref="D4:D5"/>
  </mergeCells>
  <printOptions/>
  <pageMargins left="0.75" right="0.75" top="1" bottom="1" header="0.5" footer="0.5"/>
  <pageSetup fitToHeight="1" fitToWidth="1" horizontalDpi="600" verticalDpi="600" orientation="landscape" paperSize="8" scale="4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25"/>
  <sheetViews>
    <sheetView zoomScale="75" zoomScaleNormal="75" workbookViewId="0" topLeftCell="A1">
      <selection activeCell="E23" sqref="E23"/>
    </sheetView>
  </sheetViews>
  <sheetFormatPr defaultColWidth="9.140625" defaultRowHeight="12.75"/>
  <cols>
    <col min="1" max="1" width="23.421875" style="0" customWidth="1"/>
    <col min="2" max="2" width="43.57421875" style="0" bestFit="1"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9" width="19.00390625" style="0" customWidth="1"/>
    <col min="10" max="10" width="31.7109375" style="0" bestFit="1"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14</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12.75">
      <c r="A6" s="4" t="s">
        <v>146</v>
      </c>
      <c r="B6" t="s">
        <v>23</v>
      </c>
      <c r="C6" s="32">
        <v>198000</v>
      </c>
      <c r="D6" s="4">
        <v>180000</v>
      </c>
      <c r="E6" s="4">
        <v>18000</v>
      </c>
      <c r="F6" s="4"/>
      <c r="G6" s="4">
        <v>2008</v>
      </c>
      <c r="H6" s="4"/>
      <c r="I6" s="4" t="s">
        <v>24</v>
      </c>
      <c r="J6" s="4" t="s">
        <v>147</v>
      </c>
      <c r="K6" s="4" t="s">
        <v>148</v>
      </c>
      <c r="L6" s="4"/>
      <c r="M6" s="4"/>
      <c r="N6" s="4"/>
      <c r="O6" s="4"/>
      <c r="P6" s="4"/>
      <c r="Q6" s="8"/>
    </row>
    <row r="7" spans="1:17" ht="12.75">
      <c r="A7" s="4" t="s">
        <v>146</v>
      </c>
      <c r="B7" s="4" t="s">
        <v>149</v>
      </c>
      <c r="C7" s="4">
        <v>143000</v>
      </c>
      <c r="D7" s="4"/>
      <c r="E7" s="4"/>
      <c r="F7" s="4"/>
      <c r="G7" s="4"/>
      <c r="H7" s="4"/>
      <c r="I7" s="4" t="s">
        <v>24</v>
      </c>
      <c r="J7" s="4" t="s">
        <v>150</v>
      </c>
      <c r="K7" s="4"/>
      <c r="L7" s="4"/>
      <c r="M7" s="4"/>
      <c r="N7" s="4"/>
      <c r="O7" s="4"/>
      <c r="P7" s="4"/>
      <c r="Q7" s="8"/>
    </row>
    <row r="8" spans="1:17" ht="12.75">
      <c r="A8" s="4" t="s">
        <v>146</v>
      </c>
      <c r="B8" s="4" t="s">
        <v>151</v>
      </c>
      <c r="C8" s="4">
        <v>110000</v>
      </c>
      <c r="D8" s="4"/>
      <c r="E8" s="4"/>
      <c r="F8" s="4"/>
      <c r="G8" s="4"/>
      <c r="H8" s="4"/>
      <c r="I8" s="4" t="s">
        <v>152</v>
      </c>
      <c r="J8" s="4" t="s">
        <v>150</v>
      </c>
      <c r="K8" s="4"/>
      <c r="L8" s="4"/>
      <c r="M8" s="4"/>
      <c r="N8" s="4"/>
      <c r="O8" s="4"/>
      <c r="P8" s="4"/>
      <c r="Q8" s="8"/>
    </row>
    <row r="9" spans="1:17" ht="12.75">
      <c r="A9" s="4" t="s">
        <v>146</v>
      </c>
      <c r="B9" s="4" t="s">
        <v>153</v>
      </c>
      <c r="C9" s="4">
        <v>110000</v>
      </c>
      <c r="D9" s="4"/>
      <c r="E9" s="4"/>
      <c r="F9" s="4"/>
      <c r="G9" s="4"/>
      <c r="H9" s="4"/>
      <c r="I9" s="4" t="s">
        <v>154</v>
      </c>
      <c r="J9" s="4" t="s">
        <v>155</v>
      </c>
      <c r="K9" s="4"/>
      <c r="L9" s="4"/>
      <c r="M9" s="4"/>
      <c r="N9" s="4"/>
      <c r="O9" s="4"/>
      <c r="P9" s="4"/>
      <c r="Q9" s="8"/>
    </row>
    <row r="10" spans="1:17" ht="12.75">
      <c r="A10" s="4" t="s">
        <v>146</v>
      </c>
      <c r="B10" s="4" t="s">
        <v>156</v>
      </c>
      <c r="C10" s="4">
        <v>140000</v>
      </c>
      <c r="D10" s="4"/>
      <c r="E10" s="4"/>
      <c r="F10" s="4"/>
      <c r="G10" s="4"/>
      <c r="H10" s="4"/>
      <c r="I10" s="4" t="s">
        <v>24</v>
      </c>
      <c r="J10" s="4" t="s">
        <v>150</v>
      </c>
      <c r="K10" s="4"/>
      <c r="L10" s="4"/>
      <c r="M10" s="4"/>
      <c r="N10" s="4"/>
      <c r="O10" s="4"/>
      <c r="P10" s="4"/>
      <c r="Q10" s="8"/>
    </row>
    <row r="11" spans="1:17" ht="12.75">
      <c r="A11" s="4" t="s">
        <v>146</v>
      </c>
      <c r="B11" s="4" t="s">
        <v>157</v>
      </c>
      <c r="C11" s="4">
        <v>110000</v>
      </c>
      <c r="D11" s="4"/>
      <c r="E11" s="4"/>
      <c r="F11" s="4"/>
      <c r="G11" s="4"/>
      <c r="H11" s="4"/>
      <c r="I11" s="4" t="s">
        <v>158</v>
      </c>
      <c r="J11" s="33" t="s">
        <v>159</v>
      </c>
      <c r="K11" s="4"/>
      <c r="L11" s="4"/>
      <c r="M11" s="4"/>
      <c r="N11" s="4"/>
      <c r="O11" s="4"/>
      <c r="P11" s="4"/>
      <c r="Q11" s="8"/>
    </row>
    <row r="12" spans="1:17" ht="12.75">
      <c r="A12" s="4" t="s">
        <v>146</v>
      </c>
      <c r="B12" s="4" t="s">
        <v>160</v>
      </c>
      <c r="C12" s="4">
        <v>143000</v>
      </c>
      <c r="D12" s="4"/>
      <c r="E12" s="4"/>
      <c r="F12" s="4"/>
      <c r="G12" s="4"/>
      <c r="H12" s="4"/>
      <c r="I12" s="4" t="s">
        <v>24</v>
      </c>
      <c r="J12" s="4" t="s">
        <v>150</v>
      </c>
      <c r="K12" s="4"/>
      <c r="L12" s="4"/>
      <c r="M12" s="4"/>
      <c r="N12" s="4"/>
      <c r="O12" s="4"/>
      <c r="P12" s="4"/>
      <c r="Q12" s="8"/>
    </row>
    <row r="13" spans="1:17" ht="12.75">
      <c r="A13" s="4" t="s">
        <v>146</v>
      </c>
      <c r="B13" s="4" t="s">
        <v>161</v>
      </c>
      <c r="C13" s="4">
        <v>117000</v>
      </c>
      <c r="D13" s="4"/>
      <c r="E13" s="4"/>
      <c r="F13" s="4"/>
      <c r="G13" s="4"/>
      <c r="H13" s="4"/>
      <c r="I13" s="4" t="s">
        <v>24</v>
      </c>
      <c r="J13" s="4" t="s">
        <v>162</v>
      </c>
      <c r="K13" s="4"/>
      <c r="L13" s="4"/>
      <c r="M13" s="4"/>
      <c r="N13" s="4"/>
      <c r="O13" s="4"/>
      <c r="P13" s="4"/>
      <c r="Q13" s="8"/>
    </row>
    <row r="14" spans="1:17" ht="12.75">
      <c r="A14" s="4"/>
      <c r="B14" s="4"/>
      <c r="C14" s="4">
        <f>SUM(C6:C13)</f>
        <v>1071000</v>
      </c>
      <c r="D14" s="4"/>
      <c r="E14" s="4"/>
      <c r="F14" s="4"/>
      <c r="G14" s="4"/>
      <c r="H14" s="4"/>
      <c r="I14" s="4"/>
      <c r="J14" s="4"/>
      <c r="K14" s="4"/>
      <c r="L14" s="4"/>
      <c r="M14" s="4"/>
      <c r="N14" s="4"/>
      <c r="O14" s="4"/>
      <c r="P14" s="4"/>
      <c r="Q14" s="8"/>
    </row>
    <row r="15" spans="1:17" ht="12.75">
      <c r="A15" s="4"/>
      <c r="B15" s="4"/>
      <c r="C15" s="4"/>
      <c r="D15" s="4"/>
      <c r="E15" s="4"/>
      <c r="F15" s="4"/>
      <c r="G15" s="4"/>
      <c r="H15" s="4"/>
      <c r="I15" s="4"/>
      <c r="J15" s="4"/>
      <c r="K15" s="4"/>
      <c r="L15" s="4"/>
      <c r="M15" s="4"/>
      <c r="N15" s="4"/>
      <c r="O15" s="4"/>
      <c r="P15" s="4"/>
      <c r="Q15" s="8"/>
    </row>
    <row r="20" ht="12.75">
      <c r="A20" t="s">
        <v>21</v>
      </c>
    </row>
    <row r="21" ht="12.75">
      <c r="A21" t="s">
        <v>19</v>
      </c>
    </row>
    <row r="25" ht="12.75">
      <c r="A25" s="1"/>
    </row>
  </sheetData>
  <sheetProtection/>
  <mergeCells count="9">
    <mergeCell ref="E4:G4"/>
    <mergeCell ref="D4:D5"/>
    <mergeCell ref="B4:B5"/>
    <mergeCell ref="A4:A5"/>
    <mergeCell ref="C4:C5"/>
    <mergeCell ref="K4:P4"/>
    <mergeCell ref="H4:H5"/>
    <mergeCell ref="I4:I5"/>
    <mergeCell ref="J4:J5"/>
  </mergeCells>
  <printOptions/>
  <pageMargins left="0.75" right="0.75" top="1" bottom="1" header="0.5" footer="0.5"/>
  <pageSetup fitToHeight="1" fitToWidth="1" horizontalDpi="600" verticalDpi="600" orientation="landscape" paperSize="8" scale="51" r:id="rId1"/>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75" zoomScaleNormal="75" workbookViewId="0" topLeftCell="A1">
      <selection activeCell="E24" sqref="E24"/>
    </sheetView>
  </sheetViews>
  <sheetFormatPr defaultColWidth="9.140625" defaultRowHeight="12.75"/>
  <cols>
    <col min="1" max="1" width="23.421875" style="0" customWidth="1"/>
    <col min="2" max="2" width="33.57421875" style="0" bestFit="1"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9" width="22.28125" style="0" customWidth="1"/>
    <col min="10" max="10" width="31.7109375" style="0" bestFit="1"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14</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12.75">
      <c r="A6" s="4" t="s">
        <v>88</v>
      </c>
      <c r="B6" s="4" t="s">
        <v>23</v>
      </c>
      <c r="C6" s="27">
        <v>139622</v>
      </c>
      <c r="D6" s="27">
        <v>139622</v>
      </c>
      <c r="E6" s="4" t="s">
        <v>89</v>
      </c>
      <c r="F6" s="4" t="s">
        <v>89</v>
      </c>
      <c r="G6" s="4" t="s">
        <v>89</v>
      </c>
      <c r="H6" s="4" t="s">
        <v>90</v>
      </c>
      <c r="I6" s="4" t="s">
        <v>91</v>
      </c>
      <c r="J6" s="4" t="s">
        <v>92</v>
      </c>
      <c r="K6" s="25" t="s">
        <v>93</v>
      </c>
      <c r="L6" s="4" t="s">
        <v>62</v>
      </c>
      <c r="M6" s="4" t="s">
        <v>62</v>
      </c>
      <c r="N6" s="4" t="s">
        <v>94</v>
      </c>
      <c r="O6" s="4"/>
      <c r="P6" s="4"/>
      <c r="Q6" s="8"/>
    </row>
    <row r="7" spans="1:17" ht="12.75">
      <c r="A7" s="4" t="s">
        <v>88</v>
      </c>
      <c r="B7" s="25" t="s">
        <v>95</v>
      </c>
      <c r="C7" s="27">
        <v>80111</v>
      </c>
      <c r="D7" s="27">
        <v>80111</v>
      </c>
      <c r="E7" s="4" t="s">
        <v>89</v>
      </c>
      <c r="F7" s="4" t="s">
        <v>89</v>
      </c>
      <c r="G7" s="4" t="s">
        <v>89</v>
      </c>
      <c r="H7" s="4" t="s">
        <v>90</v>
      </c>
      <c r="I7" s="4" t="s">
        <v>91</v>
      </c>
      <c r="J7" s="25" t="s">
        <v>96</v>
      </c>
      <c r="K7" s="25" t="s">
        <v>93</v>
      </c>
      <c r="L7" s="4" t="s">
        <v>62</v>
      </c>
      <c r="M7" s="4" t="s">
        <v>62</v>
      </c>
      <c r="N7" s="4" t="s">
        <v>94</v>
      </c>
      <c r="O7" s="4"/>
      <c r="P7" s="4"/>
      <c r="Q7" s="8"/>
    </row>
    <row r="8" spans="1:17" ht="12.75">
      <c r="A8" s="4" t="s">
        <v>88</v>
      </c>
      <c r="B8" s="25" t="s">
        <v>97</v>
      </c>
      <c r="C8" s="27">
        <v>80111</v>
      </c>
      <c r="D8" s="27">
        <v>80111</v>
      </c>
      <c r="E8" s="4" t="s">
        <v>89</v>
      </c>
      <c r="F8" s="4" t="s">
        <v>89</v>
      </c>
      <c r="G8" s="4" t="s">
        <v>89</v>
      </c>
      <c r="H8" s="4" t="s">
        <v>90</v>
      </c>
      <c r="I8" s="4" t="s">
        <v>91</v>
      </c>
      <c r="J8" s="25" t="s">
        <v>98</v>
      </c>
      <c r="K8" s="25" t="s">
        <v>93</v>
      </c>
      <c r="L8" s="4" t="s">
        <v>62</v>
      </c>
      <c r="M8" s="4" t="s">
        <v>62</v>
      </c>
      <c r="N8" s="4" t="s">
        <v>94</v>
      </c>
      <c r="O8" s="4"/>
      <c r="P8" s="4"/>
      <c r="Q8" s="8"/>
    </row>
    <row r="9" spans="1:17" ht="12.75">
      <c r="A9" s="4" t="s">
        <v>88</v>
      </c>
      <c r="B9" s="25" t="s">
        <v>99</v>
      </c>
      <c r="C9" s="27">
        <v>76469</v>
      </c>
      <c r="D9" s="27">
        <v>76469</v>
      </c>
      <c r="E9" s="4" t="s">
        <v>89</v>
      </c>
      <c r="F9" s="4" t="s">
        <v>89</v>
      </c>
      <c r="G9" s="4" t="s">
        <v>89</v>
      </c>
      <c r="H9" s="4" t="s">
        <v>90</v>
      </c>
      <c r="I9" s="4" t="s">
        <v>91</v>
      </c>
      <c r="J9" s="25" t="s">
        <v>100</v>
      </c>
      <c r="K9" s="25" t="s">
        <v>93</v>
      </c>
      <c r="L9" s="4" t="s">
        <v>62</v>
      </c>
      <c r="M9" s="4" t="s">
        <v>62</v>
      </c>
      <c r="N9" s="4" t="s">
        <v>94</v>
      </c>
      <c r="O9" s="4"/>
      <c r="P9" s="4"/>
      <c r="Q9" s="8"/>
    </row>
    <row r="10" spans="1:17" ht="12.75">
      <c r="A10" s="4"/>
      <c r="B10" s="4"/>
      <c r="C10" s="113">
        <f>SUM(C6:C9)</f>
        <v>376313</v>
      </c>
      <c r="D10" s="4"/>
      <c r="E10" s="4"/>
      <c r="F10" s="4"/>
      <c r="G10" s="4"/>
      <c r="H10" s="4"/>
      <c r="I10" s="4"/>
      <c r="J10" s="4"/>
      <c r="K10" s="4"/>
      <c r="L10" s="4"/>
      <c r="M10" s="4"/>
      <c r="N10" s="4"/>
      <c r="O10" s="4"/>
      <c r="P10" s="4"/>
      <c r="Q10" s="8"/>
    </row>
    <row r="11" spans="1:17" ht="12.75">
      <c r="A11" s="4"/>
      <c r="B11" s="4"/>
      <c r="C11" s="4"/>
      <c r="D11" s="4"/>
      <c r="E11" s="4"/>
      <c r="F11" s="4"/>
      <c r="G11" s="4"/>
      <c r="H11" s="4"/>
      <c r="I11" s="4"/>
      <c r="J11" s="4"/>
      <c r="K11" s="4"/>
      <c r="L11" s="4"/>
      <c r="M11" s="4"/>
      <c r="N11" s="4"/>
      <c r="O11" s="4"/>
      <c r="P11" s="4"/>
      <c r="Q11" s="8"/>
    </row>
    <row r="12" spans="1:17" ht="12.75">
      <c r="A12" s="4"/>
      <c r="B12" s="4"/>
      <c r="C12" s="4"/>
      <c r="D12" s="4"/>
      <c r="E12" s="4"/>
      <c r="F12" s="4"/>
      <c r="G12" s="4"/>
      <c r="H12" s="4"/>
      <c r="I12" s="4"/>
      <c r="J12" s="4"/>
      <c r="K12" s="4"/>
      <c r="L12" s="4"/>
      <c r="M12" s="4"/>
      <c r="N12" s="4"/>
      <c r="O12" s="4"/>
      <c r="P12" s="4"/>
      <c r="Q12" s="8"/>
    </row>
    <row r="13" spans="1:17" ht="12.75">
      <c r="A13" s="4"/>
      <c r="B13" s="4"/>
      <c r="C13" s="4"/>
      <c r="D13" s="4"/>
      <c r="E13" s="4"/>
      <c r="F13" s="4"/>
      <c r="G13" s="4"/>
      <c r="H13" s="4"/>
      <c r="I13" s="4"/>
      <c r="J13" s="4"/>
      <c r="K13" s="4"/>
      <c r="L13" s="4"/>
      <c r="M13" s="4"/>
      <c r="N13" s="4"/>
      <c r="O13" s="4"/>
      <c r="P13" s="4"/>
      <c r="Q13" s="8"/>
    </row>
    <row r="14" spans="1:17" ht="12.75">
      <c r="A14" s="4"/>
      <c r="B14" s="4"/>
      <c r="C14" s="4"/>
      <c r="D14" s="4"/>
      <c r="E14" s="4"/>
      <c r="F14" s="4"/>
      <c r="G14" s="4"/>
      <c r="H14" s="4"/>
      <c r="I14" s="4"/>
      <c r="J14" s="4"/>
      <c r="K14" s="4"/>
      <c r="L14" s="4"/>
      <c r="M14" s="4"/>
      <c r="N14" s="4"/>
      <c r="O14" s="4"/>
      <c r="P14" s="4"/>
      <c r="Q14" s="8"/>
    </row>
    <row r="15" spans="1:17" ht="12.75">
      <c r="A15" s="4"/>
      <c r="B15" s="4"/>
      <c r="C15" s="4"/>
      <c r="D15" s="4"/>
      <c r="E15" s="4"/>
      <c r="F15" s="4"/>
      <c r="G15" s="4"/>
      <c r="H15" s="4"/>
      <c r="I15" s="4"/>
      <c r="J15" s="4"/>
      <c r="K15" s="4"/>
      <c r="L15" s="4"/>
      <c r="M15" s="4"/>
      <c r="N15" s="4"/>
      <c r="O15" s="4"/>
      <c r="P15" s="4"/>
      <c r="Q15" s="8"/>
    </row>
    <row r="20" ht="12.75">
      <c r="A20" t="s">
        <v>21</v>
      </c>
    </row>
    <row r="21" ht="12.75">
      <c r="A21" t="s">
        <v>19</v>
      </c>
    </row>
    <row r="25" ht="12.75">
      <c r="A25" s="1"/>
    </row>
  </sheetData>
  <sheetProtection/>
  <mergeCells count="9">
    <mergeCell ref="B4:B5"/>
    <mergeCell ref="A4:A5"/>
    <mergeCell ref="C4:C5"/>
    <mergeCell ref="K4:P4"/>
    <mergeCell ref="H4:H5"/>
    <mergeCell ref="I4:I5"/>
    <mergeCell ref="J4:J5"/>
    <mergeCell ref="E4:G4"/>
    <mergeCell ref="D4:D5"/>
  </mergeCells>
  <printOptions/>
  <pageMargins left="0.75" right="0.75" top="1" bottom="1" header="0.5" footer="0.5"/>
  <pageSetup fitToHeight="1" fitToWidth="1" horizontalDpi="600" verticalDpi="600" orientation="landscape" paperSize="8" scale="52" r:id="rId1"/>
</worksheet>
</file>

<file path=xl/worksheets/sheet4.xml><?xml version="1.0" encoding="utf-8"?>
<worksheet xmlns="http://schemas.openxmlformats.org/spreadsheetml/2006/main" xmlns:r="http://schemas.openxmlformats.org/officeDocument/2006/relationships">
  <sheetPr>
    <pageSetUpPr fitToPage="1"/>
  </sheetPr>
  <dimension ref="A1:Q25"/>
  <sheetViews>
    <sheetView zoomScale="75" zoomScaleNormal="75" workbookViewId="0" topLeftCell="A1">
      <selection activeCell="E10" sqref="E10"/>
    </sheetView>
  </sheetViews>
  <sheetFormatPr defaultColWidth="9.140625" defaultRowHeight="12.75"/>
  <cols>
    <col min="1" max="1" width="23.421875" style="0" customWidth="1"/>
    <col min="2" max="2" width="16.8515625" style="0"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10" width="19.00390625" style="0"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14</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25.5">
      <c r="A6" s="68" t="s">
        <v>70</v>
      </c>
      <c r="B6" s="21" t="s">
        <v>23</v>
      </c>
      <c r="C6" s="22">
        <v>141860</v>
      </c>
      <c r="D6" s="22">
        <v>141860</v>
      </c>
      <c r="E6" s="23" t="s">
        <v>71</v>
      </c>
      <c r="F6" s="23"/>
      <c r="G6" s="23"/>
      <c r="H6" s="23" t="s">
        <v>71</v>
      </c>
      <c r="I6" s="23" t="s">
        <v>72</v>
      </c>
      <c r="J6" s="24" t="s">
        <v>73</v>
      </c>
      <c r="K6" s="24" t="s">
        <v>74</v>
      </c>
      <c r="L6" s="65"/>
      <c r="M6" s="65" t="s">
        <v>75</v>
      </c>
      <c r="N6" s="65" t="s">
        <v>75</v>
      </c>
      <c r="O6" s="65"/>
      <c r="P6" s="65"/>
      <c r="Q6" s="8"/>
    </row>
    <row r="7" spans="1:17" ht="51">
      <c r="A7" s="69"/>
      <c r="B7" s="21" t="s">
        <v>76</v>
      </c>
      <c r="C7" s="22">
        <v>102696</v>
      </c>
      <c r="D7" s="22">
        <v>102696</v>
      </c>
      <c r="E7" s="23" t="s">
        <v>71</v>
      </c>
      <c r="F7" s="23"/>
      <c r="G7" s="23"/>
      <c r="H7" s="23" t="s">
        <v>71</v>
      </c>
      <c r="I7" s="23" t="s">
        <v>72</v>
      </c>
      <c r="J7" s="24" t="s">
        <v>77</v>
      </c>
      <c r="K7" s="24" t="s">
        <v>78</v>
      </c>
      <c r="L7" s="66"/>
      <c r="M7" s="66"/>
      <c r="N7" s="66"/>
      <c r="O7" s="66"/>
      <c r="P7" s="66"/>
      <c r="Q7" s="8"/>
    </row>
    <row r="8" spans="1:17" ht="38.25">
      <c r="A8" s="69"/>
      <c r="B8" s="21" t="s">
        <v>79</v>
      </c>
      <c r="C8" s="22">
        <v>127500</v>
      </c>
      <c r="D8" s="22">
        <v>127500</v>
      </c>
      <c r="E8" s="23" t="s">
        <v>71</v>
      </c>
      <c r="F8" s="23"/>
      <c r="G8" s="23"/>
      <c r="H8" s="23" t="s">
        <v>71</v>
      </c>
      <c r="I8" s="23" t="s">
        <v>72</v>
      </c>
      <c r="J8" s="24" t="s">
        <v>80</v>
      </c>
      <c r="K8" s="24" t="s">
        <v>74</v>
      </c>
      <c r="L8" s="66"/>
      <c r="M8" s="66"/>
      <c r="N8" s="66"/>
      <c r="O8" s="66"/>
      <c r="P8" s="66"/>
      <c r="Q8" s="8"/>
    </row>
    <row r="9" spans="1:17" ht="51">
      <c r="A9" s="69"/>
      <c r="B9" s="21" t="s">
        <v>81</v>
      </c>
      <c r="C9" s="22">
        <v>105256</v>
      </c>
      <c r="D9" s="22">
        <v>105256</v>
      </c>
      <c r="E9" s="23" t="s">
        <v>71</v>
      </c>
      <c r="F9" s="23"/>
      <c r="G9" s="23"/>
      <c r="H9" s="23" t="s">
        <v>71</v>
      </c>
      <c r="I9" s="23" t="s">
        <v>72</v>
      </c>
      <c r="J9" s="24" t="s">
        <v>82</v>
      </c>
      <c r="K9" s="24" t="s">
        <v>78</v>
      </c>
      <c r="L9" s="66"/>
      <c r="M9" s="66"/>
      <c r="N9" s="66"/>
      <c r="O9" s="66"/>
      <c r="P9" s="66"/>
      <c r="Q9" s="8"/>
    </row>
    <row r="10" spans="1:17" ht="140.25">
      <c r="A10" s="69"/>
      <c r="B10" s="21" t="s">
        <v>83</v>
      </c>
      <c r="C10" s="22">
        <v>80810</v>
      </c>
      <c r="D10" s="22">
        <v>80810</v>
      </c>
      <c r="E10" s="23" t="s">
        <v>71</v>
      </c>
      <c r="F10" s="23"/>
      <c r="G10" s="23"/>
      <c r="H10" s="23" t="s">
        <v>71</v>
      </c>
      <c r="I10" s="23" t="s">
        <v>72</v>
      </c>
      <c r="J10" s="24" t="s">
        <v>84</v>
      </c>
      <c r="K10" s="24" t="s">
        <v>85</v>
      </c>
      <c r="L10" s="66"/>
      <c r="M10" s="66"/>
      <c r="N10" s="66"/>
      <c r="O10" s="66"/>
      <c r="P10" s="66"/>
      <c r="Q10" s="8"/>
    </row>
    <row r="11" spans="1:17" ht="76.5">
      <c r="A11" s="70"/>
      <c r="B11" s="21" t="s">
        <v>86</v>
      </c>
      <c r="C11" s="22">
        <v>115999</v>
      </c>
      <c r="D11" s="22">
        <v>115999</v>
      </c>
      <c r="E11" s="23" t="s">
        <v>71</v>
      </c>
      <c r="F11" s="23"/>
      <c r="G11" s="23"/>
      <c r="H11" s="23" t="s">
        <v>71</v>
      </c>
      <c r="I11" s="23" t="s">
        <v>72</v>
      </c>
      <c r="J11" s="24" t="s">
        <v>73</v>
      </c>
      <c r="K11" s="24" t="s">
        <v>87</v>
      </c>
      <c r="L11" s="67"/>
      <c r="M11" s="67"/>
      <c r="N11" s="67"/>
      <c r="O11" s="67"/>
      <c r="P11" s="67"/>
      <c r="Q11" s="8"/>
    </row>
    <row r="12" spans="1:17" ht="12.75">
      <c r="A12" s="4"/>
      <c r="B12" s="4"/>
      <c r="C12" s="114">
        <f>SUM(C6:C11)</f>
        <v>674121</v>
      </c>
      <c r="D12" s="4"/>
      <c r="E12" s="4"/>
      <c r="F12" s="4"/>
      <c r="G12" s="4"/>
      <c r="H12" s="4"/>
      <c r="I12" s="4"/>
      <c r="J12" s="4"/>
      <c r="K12" s="4"/>
      <c r="L12" s="4"/>
      <c r="M12" s="4"/>
      <c r="N12" s="4"/>
      <c r="O12" s="4"/>
      <c r="P12" s="4"/>
      <c r="Q12" s="8"/>
    </row>
    <row r="13" spans="1:17" ht="12.75">
      <c r="A13" s="4"/>
      <c r="B13" s="4"/>
      <c r="C13" s="4"/>
      <c r="D13" s="4"/>
      <c r="E13" s="4"/>
      <c r="F13" s="4"/>
      <c r="G13" s="4"/>
      <c r="H13" s="4"/>
      <c r="I13" s="4"/>
      <c r="J13" s="4"/>
      <c r="K13" s="4"/>
      <c r="L13" s="4"/>
      <c r="M13" s="4"/>
      <c r="N13" s="4"/>
      <c r="O13" s="4"/>
      <c r="P13" s="4"/>
      <c r="Q13" s="8"/>
    </row>
    <row r="14" spans="1:17" ht="12.75">
      <c r="A14" s="4"/>
      <c r="B14" s="4"/>
      <c r="C14" s="4"/>
      <c r="D14" s="4"/>
      <c r="E14" s="4"/>
      <c r="F14" s="4"/>
      <c r="G14" s="4"/>
      <c r="H14" s="4"/>
      <c r="I14" s="4"/>
      <c r="J14" s="4"/>
      <c r="K14" s="4"/>
      <c r="L14" s="4"/>
      <c r="M14" s="4"/>
      <c r="N14" s="4"/>
      <c r="O14" s="4"/>
      <c r="P14" s="4"/>
      <c r="Q14" s="8"/>
    </row>
    <row r="15" spans="1:17" ht="12.75">
      <c r="A15" s="4"/>
      <c r="B15" s="4"/>
      <c r="C15" s="4"/>
      <c r="D15" s="4"/>
      <c r="E15" s="4"/>
      <c r="F15" s="4"/>
      <c r="G15" s="4"/>
      <c r="H15" s="4"/>
      <c r="I15" s="4"/>
      <c r="J15" s="4"/>
      <c r="K15" s="4"/>
      <c r="L15" s="4"/>
      <c r="M15" s="4"/>
      <c r="N15" s="4"/>
      <c r="O15" s="4"/>
      <c r="P15" s="4"/>
      <c r="Q15" s="8"/>
    </row>
    <row r="20" ht="12.75">
      <c r="A20" t="s">
        <v>21</v>
      </c>
    </row>
    <row r="21" ht="12.75">
      <c r="A21" t="s">
        <v>19</v>
      </c>
    </row>
    <row r="25" ht="12.75">
      <c r="A25" s="1"/>
    </row>
  </sheetData>
  <mergeCells count="15">
    <mergeCell ref="A6:A11"/>
    <mergeCell ref="M6:M11"/>
    <mergeCell ref="N6:N11"/>
    <mergeCell ref="P6:P11"/>
    <mergeCell ref="O6:O11"/>
    <mergeCell ref="L6:L11"/>
    <mergeCell ref="E4:G4"/>
    <mergeCell ref="D4:D5"/>
    <mergeCell ref="B4:B5"/>
    <mergeCell ref="A4:A5"/>
    <mergeCell ref="C4:C5"/>
    <mergeCell ref="K4:P4"/>
    <mergeCell ref="H4:H5"/>
    <mergeCell ref="I4:I5"/>
    <mergeCell ref="J4:J5"/>
  </mergeCells>
  <conditionalFormatting sqref="B6:B11">
    <cfRule type="expression" priority="1" dxfId="0" stopIfTrue="1">
      <formula>$W6</formula>
    </cfRule>
  </conditionalFormatting>
  <dataValidations count="2">
    <dataValidation allowBlank="1" showInputMessage="1" showErrorMessage="1" prompt="Free text. Cannot be blank or &quot;N/D&quot;. Where post reference is 0 write &quot;Not in post&quot;." sqref="B6:B11"/>
    <dataValidation promptTitle="Actual Pay Ceiling" prompt="Postive or zero number, rounded up to the nearest 5000. If not disclosed write N/A." errorTitle="Actual Pay Ceiling" error="Cannot be blank. A positive or zero number. If not disclosed write N/A." sqref="C6:D11"/>
  </dataValidations>
  <printOptions/>
  <pageMargins left="0.75" right="0.75" top="1" bottom="1" header="0.5" footer="0.5"/>
  <pageSetup fitToHeight="1" fitToWidth="1" horizontalDpi="600" verticalDpi="600" orientation="landscape" paperSize="8" scale="57" r:id="rId1"/>
</worksheet>
</file>

<file path=xl/worksheets/sheet5.xml><?xml version="1.0" encoding="utf-8"?>
<worksheet xmlns="http://schemas.openxmlformats.org/spreadsheetml/2006/main" xmlns:r="http://schemas.openxmlformats.org/officeDocument/2006/relationships">
  <sheetPr>
    <pageSetUpPr fitToPage="1"/>
  </sheetPr>
  <dimension ref="A1:Q25"/>
  <sheetViews>
    <sheetView zoomScale="75" zoomScaleNormal="75" workbookViewId="0" topLeftCell="A1">
      <selection activeCell="D20" sqref="D20"/>
    </sheetView>
  </sheetViews>
  <sheetFormatPr defaultColWidth="9.140625" defaultRowHeight="12.75"/>
  <cols>
    <col min="1" max="1" width="23.421875" style="0" customWidth="1"/>
    <col min="2" max="2" width="16.8515625" style="0"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10" width="19.00390625" style="0"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8" t="s">
        <v>0</v>
      </c>
      <c r="B4" s="98" t="s">
        <v>1</v>
      </c>
      <c r="C4" s="98" t="s">
        <v>14</v>
      </c>
      <c r="D4" s="98" t="s">
        <v>2</v>
      </c>
      <c r="E4" s="103" t="s">
        <v>5</v>
      </c>
      <c r="F4" s="103"/>
      <c r="G4" s="103"/>
      <c r="H4" s="98" t="s">
        <v>15</v>
      </c>
      <c r="I4" s="98" t="s">
        <v>9</v>
      </c>
      <c r="J4" s="98" t="s">
        <v>6</v>
      </c>
      <c r="K4" s="100" t="s">
        <v>13</v>
      </c>
      <c r="L4" s="101"/>
      <c r="M4" s="101"/>
      <c r="N4" s="101"/>
      <c r="O4" s="101"/>
      <c r="P4" s="102"/>
      <c r="Q4" s="7"/>
    </row>
    <row r="5" spans="1:17" s="2" customFormat="1" ht="50.25" customHeight="1">
      <c r="A5" s="99"/>
      <c r="B5" s="99"/>
      <c r="C5" s="99"/>
      <c r="D5" s="99"/>
      <c r="E5" s="18" t="s">
        <v>16</v>
      </c>
      <c r="F5" s="18" t="s">
        <v>3</v>
      </c>
      <c r="G5" s="18" t="s">
        <v>4</v>
      </c>
      <c r="H5" s="99"/>
      <c r="I5" s="99"/>
      <c r="J5" s="99"/>
      <c r="K5" s="19" t="s">
        <v>10</v>
      </c>
      <c r="L5" s="17" t="s">
        <v>7</v>
      </c>
      <c r="M5" s="17" t="s">
        <v>17</v>
      </c>
      <c r="N5" s="17" t="s">
        <v>18</v>
      </c>
      <c r="O5" s="17" t="s">
        <v>8</v>
      </c>
      <c r="P5" s="17" t="s">
        <v>12</v>
      </c>
      <c r="Q5" s="7"/>
    </row>
    <row r="6" spans="1:17" ht="76.5">
      <c r="A6" s="11" t="s">
        <v>55</v>
      </c>
      <c r="B6" s="12" t="s">
        <v>23</v>
      </c>
      <c r="C6" s="13" t="s">
        <v>56</v>
      </c>
      <c r="D6" s="13" t="s">
        <v>56</v>
      </c>
      <c r="E6" s="11"/>
      <c r="F6" s="11"/>
      <c r="G6" s="11"/>
      <c r="H6" s="11"/>
      <c r="I6" s="11" t="s">
        <v>24</v>
      </c>
      <c r="J6" s="14" t="s">
        <v>24</v>
      </c>
      <c r="K6" s="15" t="s">
        <v>57</v>
      </c>
      <c r="L6" s="11"/>
      <c r="M6" s="14" t="s">
        <v>29</v>
      </c>
      <c r="N6" s="11"/>
      <c r="O6" s="15" t="s">
        <v>58</v>
      </c>
      <c r="P6" s="11" t="s">
        <v>59</v>
      </c>
      <c r="Q6" s="8"/>
    </row>
    <row r="7" spans="1:17" ht="25.5">
      <c r="A7" s="11" t="s">
        <v>55</v>
      </c>
      <c r="B7" s="12" t="s">
        <v>60</v>
      </c>
      <c r="C7" s="20" t="s">
        <v>61</v>
      </c>
      <c r="D7" s="20" t="s">
        <v>61</v>
      </c>
      <c r="E7" s="11"/>
      <c r="F7" s="11"/>
      <c r="G7" s="11"/>
      <c r="H7" s="11"/>
      <c r="I7" s="11" t="s">
        <v>24</v>
      </c>
      <c r="J7" s="14" t="s">
        <v>24</v>
      </c>
      <c r="K7" s="14" t="s">
        <v>62</v>
      </c>
      <c r="L7" s="11"/>
      <c r="M7" s="14" t="s">
        <v>29</v>
      </c>
      <c r="N7" s="11"/>
      <c r="O7" s="11"/>
      <c r="P7" s="11"/>
      <c r="Q7" s="8"/>
    </row>
    <row r="8" spans="1:17" ht="38.25">
      <c r="A8" s="11" t="s">
        <v>55</v>
      </c>
      <c r="B8" s="12" t="s">
        <v>63</v>
      </c>
      <c r="C8" s="13" t="s">
        <v>64</v>
      </c>
      <c r="D8" s="13" t="s">
        <v>64</v>
      </c>
      <c r="E8" s="11"/>
      <c r="F8" s="11"/>
      <c r="G8" s="11"/>
      <c r="H8" s="11"/>
      <c r="I8" s="11" t="s">
        <v>24</v>
      </c>
      <c r="J8" s="14" t="s">
        <v>24</v>
      </c>
      <c r="K8" s="15" t="s">
        <v>65</v>
      </c>
      <c r="L8" s="11"/>
      <c r="M8" s="14" t="s">
        <v>29</v>
      </c>
      <c r="N8" s="11"/>
      <c r="O8" s="11"/>
      <c r="P8" s="11"/>
      <c r="Q8" s="8"/>
    </row>
    <row r="9" spans="1:17" ht="25.5">
      <c r="A9" s="11" t="s">
        <v>55</v>
      </c>
      <c r="B9" s="12" t="s">
        <v>66</v>
      </c>
      <c r="C9" s="16" t="s">
        <v>61</v>
      </c>
      <c r="D9" s="16" t="s">
        <v>61</v>
      </c>
      <c r="E9" s="11"/>
      <c r="F9" s="11"/>
      <c r="G9" s="11"/>
      <c r="H9" s="11"/>
      <c r="I9" s="11" t="s">
        <v>24</v>
      </c>
      <c r="J9" s="14" t="s">
        <v>24</v>
      </c>
      <c r="K9" s="14" t="s">
        <v>62</v>
      </c>
      <c r="L9" s="11"/>
      <c r="M9" s="14" t="s">
        <v>29</v>
      </c>
      <c r="N9" s="11"/>
      <c r="O9" s="11"/>
      <c r="P9" s="11"/>
      <c r="Q9" s="8"/>
    </row>
    <row r="10" spans="1:17" ht="12.75">
      <c r="A10" s="11"/>
      <c r="B10" s="11"/>
      <c r="C10" s="115">
        <v>450000</v>
      </c>
      <c r="D10" s="11"/>
      <c r="E10" s="11"/>
      <c r="F10" s="11"/>
      <c r="G10" s="11"/>
      <c r="H10" s="11"/>
      <c r="I10" s="11"/>
      <c r="J10" s="11"/>
      <c r="K10" s="11"/>
      <c r="L10" s="11"/>
      <c r="M10" s="11"/>
      <c r="N10" s="11"/>
      <c r="O10" s="11"/>
      <c r="P10" s="11"/>
      <c r="Q10" s="8"/>
    </row>
    <row r="11" spans="1:17" ht="12.75">
      <c r="A11" s="11"/>
      <c r="B11" s="11"/>
      <c r="C11" s="11"/>
      <c r="D11" s="11"/>
      <c r="E11" s="11"/>
      <c r="F11" s="11"/>
      <c r="G11" s="11"/>
      <c r="H11" s="11"/>
      <c r="I11" s="11"/>
      <c r="J11" s="11"/>
      <c r="K11" s="11"/>
      <c r="L11" s="11"/>
      <c r="M11" s="11"/>
      <c r="N11" s="11"/>
      <c r="O11" s="11"/>
      <c r="P11" s="11"/>
      <c r="Q11" s="8"/>
    </row>
    <row r="12" spans="1:17" ht="12.75">
      <c r="A12" s="11"/>
      <c r="B12" s="11"/>
      <c r="C12" s="11"/>
      <c r="D12" s="11"/>
      <c r="E12" s="11"/>
      <c r="F12" s="11"/>
      <c r="G12" s="11"/>
      <c r="H12" s="11"/>
      <c r="I12" s="11"/>
      <c r="J12" s="11"/>
      <c r="K12" s="11"/>
      <c r="L12" s="11"/>
      <c r="M12" s="11"/>
      <c r="N12" s="11"/>
      <c r="O12" s="11"/>
      <c r="P12" s="11"/>
      <c r="Q12" s="8"/>
    </row>
    <row r="13" spans="1:17" ht="12.75">
      <c r="A13" s="11"/>
      <c r="B13" s="11"/>
      <c r="C13" s="11"/>
      <c r="D13" s="11"/>
      <c r="E13" s="11"/>
      <c r="F13" s="11"/>
      <c r="G13" s="11"/>
      <c r="H13" s="11"/>
      <c r="I13" s="11"/>
      <c r="J13" s="11"/>
      <c r="K13" s="11"/>
      <c r="L13" s="11"/>
      <c r="M13" s="11"/>
      <c r="N13" s="11"/>
      <c r="O13" s="11"/>
      <c r="P13" s="11"/>
      <c r="Q13" s="8"/>
    </row>
    <row r="14" spans="1:17" ht="12.75">
      <c r="A14" s="11"/>
      <c r="B14" s="11"/>
      <c r="C14" s="11"/>
      <c r="D14" s="11"/>
      <c r="E14" s="11"/>
      <c r="F14" s="11"/>
      <c r="G14" s="11"/>
      <c r="H14" s="11"/>
      <c r="I14" s="11"/>
      <c r="J14" s="11"/>
      <c r="K14" s="11"/>
      <c r="L14" s="11"/>
      <c r="M14" s="11"/>
      <c r="N14" s="11"/>
      <c r="O14" s="11"/>
      <c r="P14" s="11"/>
      <c r="Q14" s="8"/>
    </row>
    <row r="15" spans="1:17" ht="12.75">
      <c r="A15" s="11"/>
      <c r="B15" s="11"/>
      <c r="C15" s="11"/>
      <c r="D15" s="11"/>
      <c r="E15" s="11"/>
      <c r="F15" s="11"/>
      <c r="G15" s="11"/>
      <c r="H15" s="11"/>
      <c r="I15" s="11"/>
      <c r="J15" s="11"/>
      <c r="K15" s="11"/>
      <c r="L15" s="11"/>
      <c r="M15" s="11"/>
      <c r="N15" s="11"/>
      <c r="O15" s="11"/>
      <c r="P15" s="11"/>
      <c r="Q15" s="8"/>
    </row>
    <row r="20" ht="12.75">
      <c r="A20" t="s">
        <v>21</v>
      </c>
    </row>
    <row r="21" ht="12.75">
      <c r="A21" t="s">
        <v>19</v>
      </c>
    </row>
    <row r="25" ht="12.75">
      <c r="A25" s="1"/>
    </row>
  </sheetData>
  <sheetProtection/>
  <mergeCells count="9">
    <mergeCell ref="B4:B5"/>
    <mergeCell ref="A4:A5"/>
    <mergeCell ref="C4:C5"/>
    <mergeCell ref="K4:P4"/>
    <mergeCell ref="H4:H5"/>
    <mergeCell ref="I4:I5"/>
    <mergeCell ref="J4:J5"/>
    <mergeCell ref="E4:G4"/>
    <mergeCell ref="D4:D5"/>
  </mergeCells>
  <printOptions/>
  <pageMargins left="0.75" right="0.75" top="1" bottom="1" header="0.5" footer="0.5"/>
  <pageSetup fitToHeight="1" fitToWidth="1" horizontalDpi="600" verticalDpi="600" orientation="landscape" paperSize="8" scale="57" r:id="rId1"/>
</worksheet>
</file>

<file path=xl/worksheets/sheet6.xml><?xml version="1.0" encoding="utf-8"?>
<worksheet xmlns="http://schemas.openxmlformats.org/spreadsheetml/2006/main" xmlns:r="http://schemas.openxmlformats.org/officeDocument/2006/relationships">
  <sheetPr>
    <pageSetUpPr fitToPage="1"/>
  </sheetPr>
  <dimension ref="A1:Q26"/>
  <sheetViews>
    <sheetView zoomScale="75" zoomScaleNormal="75" workbookViewId="0" topLeftCell="A1">
      <selection activeCell="G18" sqref="G18"/>
    </sheetView>
  </sheetViews>
  <sheetFormatPr defaultColWidth="9.140625" defaultRowHeight="12.75"/>
  <cols>
    <col min="1" max="1" width="24.7109375" style="0" customWidth="1"/>
    <col min="2" max="2" width="35.421875" style="0" bestFit="1" customWidth="1"/>
    <col min="3" max="3" width="14.421875" style="0" customWidth="1"/>
    <col min="4" max="4" width="15.57421875" style="0" customWidth="1"/>
    <col min="5" max="5" width="10.28125" style="0" customWidth="1"/>
    <col min="6" max="6" width="7.00390625" style="0" customWidth="1"/>
    <col min="8" max="8" width="7.57421875" style="0" customWidth="1"/>
    <col min="9" max="9" width="19.00390625" style="0" customWidth="1"/>
    <col min="10" max="10" width="28.7109375" style="0" customWidth="1"/>
    <col min="11" max="11" width="22.140625" style="0" customWidth="1"/>
    <col min="12" max="12" width="70.00390625" style="0" customWidth="1"/>
    <col min="13" max="13" width="36.57421875" style="0" customWidth="1"/>
    <col min="14" max="14" width="39.57421875" style="0" customWidth="1"/>
    <col min="15" max="15" width="37.28125" style="0" customWidth="1"/>
    <col min="16" max="16" width="24.57421875" style="0" customWidth="1"/>
    <col min="17" max="17" width="25.00390625" style="0" customWidth="1"/>
  </cols>
  <sheetData>
    <row r="1" spans="1:5" ht="12.75" customHeight="1">
      <c r="A1" s="3" t="s">
        <v>20</v>
      </c>
      <c r="B1" s="3"/>
      <c r="C1" s="3"/>
      <c r="D1" s="3"/>
      <c r="E1" s="3"/>
    </row>
    <row r="2" spans="1:17" ht="15">
      <c r="A2" s="41" t="s">
        <v>11</v>
      </c>
      <c r="B2" s="41"/>
      <c r="C2" s="41"/>
      <c r="D2" s="41"/>
      <c r="E2" s="41"/>
      <c r="F2" s="41"/>
      <c r="G2" s="41"/>
      <c r="H2" s="41"/>
      <c r="I2" s="41"/>
      <c r="J2" s="41"/>
      <c r="K2" s="41"/>
      <c r="L2" s="41"/>
      <c r="M2" s="41"/>
      <c r="N2" s="41"/>
      <c r="O2" s="41"/>
      <c r="P2" s="41"/>
      <c r="Q2" s="41"/>
    </row>
    <row r="3" spans="1:17" ht="15">
      <c r="A3" s="41"/>
      <c r="B3" s="41"/>
      <c r="C3" s="41"/>
      <c r="D3" s="41"/>
      <c r="E3" s="41"/>
      <c r="F3" s="41"/>
      <c r="G3" s="41"/>
      <c r="H3" s="41"/>
      <c r="I3" s="41"/>
      <c r="J3" s="41"/>
      <c r="K3" s="41"/>
      <c r="L3" s="41"/>
      <c r="M3" s="41"/>
      <c r="N3" s="41"/>
      <c r="O3" s="41"/>
      <c r="P3" s="41"/>
      <c r="Q3" s="41"/>
    </row>
    <row r="4" spans="1:17" ht="12.75" customHeight="1">
      <c r="A4" s="107" t="s">
        <v>0</v>
      </c>
      <c r="B4" s="107" t="s">
        <v>1</v>
      </c>
      <c r="C4" s="107" t="s">
        <v>14</v>
      </c>
      <c r="D4" s="107" t="s">
        <v>2</v>
      </c>
      <c r="E4" s="109" t="s">
        <v>5</v>
      </c>
      <c r="F4" s="109"/>
      <c r="G4" s="109"/>
      <c r="H4" s="107" t="s">
        <v>15</v>
      </c>
      <c r="I4" s="107" t="s">
        <v>9</v>
      </c>
      <c r="J4" s="107" t="s">
        <v>6</v>
      </c>
      <c r="K4" s="104" t="s">
        <v>13</v>
      </c>
      <c r="L4" s="105"/>
      <c r="M4" s="105"/>
      <c r="N4" s="105"/>
      <c r="O4" s="105"/>
      <c r="P4" s="106"/>
      <c r="Q4" s="37"/>
    </row>
    <row r="5" spans="1:17" s="45" customFormat="1" ht="50.25" customHeight="1">
      <c r="A5" s="108"/>
      <c r="B5" s="108"/>
      <c r="C5" s="108"/>
      <c r="D5" s="108"/>
      <c r="E5" s="43" t="s">
        <v>16</v>
      </c>
      <c r="F5" s="43" t="s">
        <v>3</v>
      </c>
      <c r="G5" s="43" t="s">
        <v>4</v>
      </c>
      <c r="H5" s="108"/>
      <c r="I5" s="108"/>
      <c r="J5" s="108"/>
      <c r="K5" s="44" t="s">
        <v>10</v>
      </c>
      <c r="L5" s="42" t="s">
        <v>7</v>
      </c>
      <c r="M5" s="42" t="s">
        <v>17</v>
      </c>
      <c r="N5" s="42" t="s">
        <v>18</v>
      </c>
      <c r="O5" s="42" t="s">
        <v>8</v>
      </c>
      <c r="P5" s="42" t="s">
        <v>12</v>
      </c>
      <c r="Q5" s="37"/>
    </row>
    <row r="6" spans="1:17" s="2" customFormat="1" ht="102" customHeight="1">
      <c r="A6" s="34"/>
      <c r="B6" s="34"/>
      <c r="C6" s="34"/>
      <c r="D6" s="34"/>
      <c r="E6" s="35"/>
      <c r="F6" s="35"/>
      <c r="G6" s="35"/>
      <c r="H6" s="34"/>
      <c r="I6" s="34"/>
      <c r="J6" s="34"/>
      <c r="K6" s="36"/>
      <c r="L6" s="34" t="s">
        <v>181</v>
      </c>
      <c r="M6" s="34" t="s">
        <v>164</v>
      </c>
      <c r="N6" s="34" t="s">
        <v>165</v>
      </c>
      <c r="O6" s="34" t="s">
        <v>166</v>
      </c>
      <c r="P6" s="34" t="s">
        <v>167</v>
      </c>
      <c r="Q6" s="37"/>
    </row>
    <row r="7" spans="1:17" ht="15">
      <c r="A7" s="38" t="s">
        <v>168</v>
      </c>
      <c r="B7" s="38" t="s">
        <v>23</v>
      </c>
      <c r="C7" s="38">
        <v>178640</v>
      </c>
      <c r="D7" s="38">
        <v>178640</v>
      </c>
      <c r="E7" s="38" t="s">
        <v>62</v>
      </c>
      <c r="F7" s="38"/>
      <c r="G7" s="38"/>
      <c r="H7" s="38"/>
      <c r="I7" s="38" t="s">
        <v>24</v>
      </c>
      <c r="J7" s="38" t="s">
        <v>169</v>
      </c>
      <c r="K7" s="38" t="s">
        <v>46</v>
      </c>
      <c r="L7" s="39"/>
      <c r="M7" s="38"/>
      <c r="N7" s="38"/>
      <c r="O7" s="38"/>
      <c r="P7" s="38"/>
      <c r="Q7" s="40"/>
    </row>
    <row r="8" spans="1:17" ht="15">
      <c r="A8" s="38" t="s">
        <v>168</v>
      </c>
      <c r="B8" s="38" t="s">
        <v>113</v>
      </c>
      <c r="C8" s="38">
        <v>101162</v>
      </c>
      <c r="D8" s="38">
        <v>101162</v>
      </c>
      <c r="E8" s="38" t="s">
        <v>62</v>
      </c>
      <c r="F8" s="38"/>
      <c r="G8" s="38"/>
      <c r="H8" s="38"/>
      <c r="I8" s="38" t="s">
        <v>24</v>
      </c>
      <c r="J8" s="38" t="s">
        <v>170</v>
      </c>
      <c r="K8" s="38" t="s">
        <v>46</v>
      </c>
      <c r="L8" s="38"/>
      <c r="M8" s="38"/>
      <c r="N8" s="38"/>
      <c r="O8" s="38"/>
      <c r="P8" s="38"/>
      <c r="Q8" s="40"/>
    </row>
    <row r="9" spans="1:17" ht="15">
      <c r="A9" s="38" t="s">
        <v>168</v>
      </c>
      <c r="B9" s="38" t="s">
        <v>171</v>
      </c>
      <c r="C9" s="38">
        <v>142878</v>
      </c>
      <c r="D9" s="38">
        <v>142878</v>
      </c>
      <c r="E9" s="38" t="s">
        <v>62</v>
      </c>
      <c r="F9" s="38"/>
      <c r="G9" s="38"/>
      <c r="H9" s="38"/>
      <c r="I9" s="38" t="s">
        <v>24</v>
      </c>
      <c r="J9" s="38" t="s">
        <v>172</v>
      </c>
      <c r="K9" s="38" t="s">
        <v>46</v>
      </c>
      <c r="L9" s="38"/>
      <c r="M9" s="38"/>
      <c r="N9" s="38"/>
      <c r="O9" s="38"/>
      <c r="P9" s="38"/>
      <c r="Q9" s="40"/>
    </row>
    <row r="10" spans="1:17" ht="15">
      <c r="A10" s="38" t="s">
        <v>168</v>
      </c>
      <c r="B10" s="38" t="s">
        <v>173</v>
      </c>
      <c r="C10" s="38">
        <v>161657</v>
      </c>
      <c r="D10" s="38">
        <v>161657</v>
      </c>
      <c r="E10" s="38" t="s">
        <v>62</v>
      </c>
      <c r="F10" s="38"/>
      <c r="G10" s="38"/>
      <c r="H10" s="38"/>
      <c r="I10" s="38" t="s">
        <v>174</v>
      </c>
      <c r="J10" s="38" t="s">
        <v>175</v>
      </c>
      <c r="K10" s="38" t="s">
        <v>46</v>
      </c>
      <c r="L10" s="38"/>
      <c r="M10" s="38"/>
      <c r="N10" s="38"/>
      <c r="O10" s="38"/>
      <c r="P10" s="38"/>
      <c r="Q10" s="40"/>
    </row>
    <row r="11" spans="1:17" ht="15">
      <c r="A11" s="38" t="s">
        <v>168</v>
      </c>
      <c r="B11" s="38" t="s">
        <v>176</v>
      </c>
      <c r="C11" s="38">
        <v>140000</v>
      </c>
      <c r="D11" s="38">
        <v>140000</v>
      </c>
      <c r="E11" s="38" t="s">
        <v>62</v>
      </c>
      <c r="F11" s="38"/>
      <c r="G11" s="38"/>
      <c r="H11" s="38"/>
      <c r="I11" s="38" t="s">
        <v>24</v>
      </c>
      <c r="J11" s="38" t="s">
        <v>177</v>
      </c>
      <c r="K11" s="38" t="s">
        <v>46</v>
      </c>
      <c r="L11" s="38"/>
      <c r="M11" s="38"/>
      <c r="N11" s="38"/>
      <c r="O11" s="38"/>
      <c r="P11" s="38"/>
      <c r="Q11" s="40"/>
    </row>
    <row r="12" spans="1:17" ht="15">
      <c r="A12" s="38" t="s">
        <v>168</v>
      </c>
      <c r="B12" s="38" t="s">
        <v>178</v>
      </c>
      <c r="C12" s="38">
        <v>120000</v>
      </c>
      <c r="D12" s="38">
        <v>120000</v>
      </c>
      <c r="E12" s="38" t="s">
        <v>62</v>
      </c>
      <c r="F12" s="38"/>
      <c r="G12" s="38"/>
      <c r="H12" s="38"/>
      <c r="I12" s="38" t="s">
        <v>179</v>
      </c>
      <c r="J12" s="38" t="s">
        <v>177</v>
      </c>
      <c r="K12" s="38" t="s">
        <v>46</v>
      </c>
      <c r="L12" s="38"/>
      <c r="M12" s="38"/>
      <c r="N12" s="38"/>
      <c r="O12" s="38"/>
      <c r="P12" s="38"/>
      <c r="Q12" s="40"/>
    </row>
    <row r="13" spans="1:17" ht="15">
      <c r="A13" s="38" t="s">
        <v>168</v>
      </c>
      <c r="B13" s="38" t="s">
        <v>153</v>
      </c>
      <c r="C13" s="38">
        <v>101500</v>
      </c>
      <c r="D13" s="38">
        <v>101500</v>
      </c>
      <c r="E13" s="38" t="s">
        <v>62</v>
      </c>
      <c r="F13" s="38"/>
      <c r="G13" s="38"/>
      <c r="H13" s="38"/>
      <c r="I13" s="38" t="s">
        <v>24</v>
      </c>
      <c r="J13" s="38" t="s">
        <v>180</v>
      </c>
      <c r="K13" s="38" t="s">
        <v>46</v>
      </c>
      <c r="L13" s="38"/>
      <c r="M13" s="38"/>
      <c r="N13" s="38"/>
      <c r="O13" s="38"/>
      <c r="P13" s="38"/>
      <c r="Q13" s="40"/>
    </row>
    <row r="14" spans="1:17" ht="15">
      <c r="A14" s="38"/>
      <c r="B14" s="38"/>
      <c r="C14" s="38">
        <f>SUM(C7:C13)</f>
        <v>945837</v>
      </c>
      <c r="D14" s="38"/>
      <c r="E14" s="38"/>
      <c r="F14" s="38"/>
      <c r="G14" s="38"/>
      <c r="H14" s="38"/>
      <c r="I14" s="38"/>
      <c r="J14" s="38"/>
      <c r="K14" s="38"/>
      <c r="L14" s="38"/>
      <c r="M14" s="38"/>
      <c r="N14" s="38"/>
      <c r="O14" s="38"/>
      <c r="P14" s="38"/>
      <c r="Q14" s="40"/>
    </row>
    <row r="15" spans="1:17" ht="15">
      <c r="A15" s="38"/>
      <c r="B15" s="38"/>
      <c r="C15" s="38"/>
      <c r="D15" s="38"/>
      <c r="E15" s="38"/>
      <c r="F15" s="38"/>
      <c r="G15" s="38"/>
      <c r="H15" s="38"/>
      <c r="I15" s="38"/>
      <c r="J15" s="38"/>
      <c r="K15" s="38"/>
      <c r="L15" s="38"/>
      <c r="M15" s="38"/>
      <c r="N15" s="38"/>
      <c r="O15" s="38"/>
      <c r="P15" s="38"/>
      <c r="Q15" s="40"/>
    </row>
    <row r="16" spans="1:17" ht="15">
      <c r="A16" s="38"/>
      <c r="B16" s="38"/>
      <c r="C16" s="38"/>
      <c r="D16" s="38"/>
      <c r="E16" s="38"/>
      <c r="F16" s="38"/>
      <c r="G16" s="38"/>
      <c r="H16" s="38"/>
      <c r="I16" s="38"/>
      <c r="J16" s="38"/>
      <c r="K16" s="38"/>
      <c r="L16" s="38"/>
      <c r="M16" s="38"/>
      <c r="N16" s="38"/>
      <c r="O16" s="38"/>
      <c r="P16" s="38"/>
      <c r="Q16" s="40"/>
    </row>
    <row r="17" spans="1:17" ht="15">
      <c r="A17" s="41"/>
      <c r="B17" s="41"/>
      <c r="C17" s="41"/>
      <c r="D17" s="41"/>
      <c r="E17" s="41"/>
      <c r="F17" s="41"/>
      <c r="G17" s="41"/>
      <c r="H17" s="41"/>
      <c r="I17" s="41"/>
      <c r="J17" s="41"/>
      <c r="K17" s="41"/>
      <c r="L17" s="41"/>
      <c r="M17" s="41"/>
      <c r="N17" s="41"/>
      <c r="O17" s="41"/>
      <c r="P17" s="41"/>
      <c r="Q17" s="41"/>
    </row>
    <row r="18" spans="1:17" ht="15">
      <c r="A18" s="41"/>
      <c r="B18" s="41"/>
      <c r="C18" s="41"/>
      <c r="D18" s="41"/>
      <c r="E18" s="41"/>
      <c r="F18" s="41"/>
      <c r="G18" s="41"/>
      <c r="H18" s="41"/>
      <c r="I18" s="41"/>
      <c r="J18" s="41"/>
      <c r="K18" s="41"/>
      <c r="L18" s="41"/>
      <c r="M18" s="41"/>
      <c r="N18" s="41"/>
      <c r="O18" s="41"/>
      <c r="P18" s="41"/>
      <c r="Q18" s="41"/>
    </row>
    <row r="19" spans="1:17" ht="15">
      <c r="A19" s="41"/>
      <c r="B19" s="41"/>
      <c r="C19" s="41"/>
      <c r="D19" s="41"/>
      <c r="E19" s="41"/>
      <c r="F19" s="41"/>
      <c r="G19" s="41"/>
      <c r="H19" s="41"/>
      <c r="I19" s="41"/>
      <c r="J19" s="41"/>
      <c r="K19" s="41"/>
      <c r="L19" s="41"/>
      <c r="M19" s="41"/>
      <c r="N19" s="41"/>
      <c r="O19" s="41"/>
      <c r="P19" s="41"/>
      <c r="Q19" s="41"/>
    </row>
    <row r="21" ht="12.75">
      <c r="A21" t="s">
        <v>21</v>
      </c>
    </row>
    <row r="22" ht="12.75">
      <c r="A22" t="s">
        <v>19</v>
      </c>
    </row>
    <row r="26" ht="12.75">
      <c r="A26" s="1"/>
    </row>
  </sheetData>
  <sheetProtection/>
  <mergeCells count="9">
    <mergeCell ref="K4:P4"/>
    <mergeCell ref="B4:B5"/>
    <mergeCell ref="A4:A5"/>
    <mergeCell ref="C4:C5"/>
    <mergeCell ref="H4:H5"/>
    <mergeCell ref="I4:I5"/>
    <mergeCell ref="J4:J5"/>
    <mergeCell ref="E4:G4"/>
    <mergeCell ref="D4:D5"/>
  </mergeCells>
  <printOptions/>
  <pageMargins left="0.75" right="0.75" top="1" bottom="1" header="0.5" footer="0.5"/>
  <pageSetup fitToHeight="1" fitToWidth="1" horizontalDpi="600" verticalDpi="600" orientation="landscape" paperSize="8" scale="48" r:id="rId1"/>
</worksheet>
</file>

<file path=xl/worksheets/sheet7.xml><?xml version="1.0" encoding="utf-8"?>
<worksheet xmlns="http://schemas.openxmlformats.org/spreadsheetml/2006/main" xmlns:r="http://schemas.openxmlformats.org/officeDocument/2006/relationships">
  <sheetPr>
    <pageSetUpPr fitToPage="1"/>
  </sheetPr>
  <dimension ref="A1:Q25"/>
  <sheetViews>
    <sheetView zoomScale="75" zoomScaleNormal="75" workbookViewId="0" topLeftCell="A1">
      <selection activeCell="D22" sqref="D22"/>
    </sheetView>
  </sheetViews>
  <sheetFormatPr defaultColWidth="9.140625" defaultRowHeight="12.75"/>
  <cols>
    <col min="1" max="1" width="23.421875" style="0" customWidth="1"/>
    <col min="2" max="2" width="42.00390625" style="0" bestFit="1"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9" width="19.00390625" style="0" customWidth="1"/>
    <col min="10" max="10" width="47.421875" style="0" bestFit="1"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14</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12.75">
      <c r="A6" s="4" t="s">
        <v>22</v>
      </c>
      <c r="B6" s="4" t="s">
        <v>23</v>
      </c>
      <c r="C6" s="4">
        <v>100000</v>
      </c>
      <c r="D6" s="4">
        <v>100000</v>
      </c>
      <c r="E6" s="4">
        <v>0</v>
      </c>
      <c r="F6" s="4">
        <v>0</v>
      </c>
      <c r="G6" s="4">
        <v>0</v>
      </c>
      <c r="H6" s="4">
        <v>0</v>
      </c>
      <c r="I6" s="4" t="s">
        <v>24</v>
      </c>
      <c r="J6" s="4" t="s">
        <v>36</v>
      </c>
      <c r="K6" s="4"/>
      <c r="L6" s="4"/>
      <c r="M6" s="4" t="s">
        <v>29</v>
      </c>
      <c r="N6" s="4" t="s">
        <v>31</v>
      </c>
      <c r="O6" s="4"/>
      <c r="P6" s="4"/>
      <c r="Q6" s="8"/>
    </row>
    <row r="7" spans="1:17" ht="12.75">
      <c r="A7" s="4" t="s">
        <v>22</v>
      </c>
      <c r="B7" s="4" t="s">
        <v>25</v>
      </c>
      <c r="C7" s="4">
        <v>83000</v>
      </c>
      <c r="D7" s="4">
        <v>83000</v>
      </c>
      <c r="E7" s="4">
        <v>0</v>
      </c>
      <c r="F7" s="4">
        <v>0</v>
      </c>
      <c r="G7" s="4">
        <v>0</v>
      </c>
      <c r="H7" s="4">
        <v>0</v>
      </c>
      <c r="I7" s="4" t="s">
        <v>24</v>
      </c>
      <c r="J7" s="4" t="s">
        <v>35</v>
      </c>
      <c r="K7" s="4"/>
      <c r="L7" s="4"/>
      <c r="M7" t="s">
        <v>29</v>
      </c>
      <c r="N7" s="4" t="s">
        <v>33</v>
      </c>
      <c r="O7" s="4"/>
      <c r="P7" s="4"/>
      <c r="Q7" s="8"/>
    </row>
    <row r="8" spans="1:17" ht="12.75">
      <c r="A8" s="4" t="s">
        <v>22</v>
      </c>
      <c r="B8" s="4" t="s">
        <v>26</v>
      </c>
      <c r="C8" s="4">
        <v>48174</v>
      </c>
      <c r="D8" s="4">
        <v>48174</v>
      </c>
      <c r="E8" s="4">
        <v>0</v>
      </c>
      <c r="F8" s="4">
        <v>0</v>
      </c>
      <c r="G8" s="4">
        <v>0</v>
      </c>
      <c r="H8" s="4">
        <v>0</v>
      </c>
      <c r="I8" s="4" t="s">
        <v>24</v>
      </c>
      <c r="J8" s="4" t="s">
        <v>34</v>
      </c>
      <c r="K8" s="4"/>
      <c r="L8" s="4"/>
      <c r="M8" s="4" t="s">
        <v>30</v>
      </c>
      <c r="N8" s="4" t="s">
        <v>32</v>
      </c>
      <c r="O8" s="4"/>
      <c r="P8" s="4"/>
      <c r="Q8" s="8"/>
    </row>
    <row r="9" spans="1:17" ht="12.75">
      <c r="A9" s="4" t="s">
        <v>22</v>
      </c>
      <c r="B9" s="4" t="s">
        <v>27</v>
      </c>
      <c r="C9" s="4">
        <v>73000</v>
      </c>
      <c r="D9" s="4">
        <v>73000</v>
      </c>
      <c r="E9" s="4">
        <v>0</v>
      </c>
      <c r="F9" s="4">
        <v>0</v>
      </c>
      <c r="G9" s="4">
        <v>0</v>
      </c>
      <c r="H9" s="4">
        <v>0</v>
      </c>
      <c r="I9" s="4" t="s">
        <v>24</v>
      </c>
      <c r="J9" s="4" t="s">
        <v>37</v>
      </c>
      <c r="K9" s="4"/>
      <c r="L9" s="4"/>
      <c r="M9" s="4" t="s">
        <v>29</v>
      </c>
      <c r="N9" s="4" t="s">
        <v>31</v>
      </c>
      <c r="O9" s="4"/>
      <c r="P9" s="4"/>
      <c r="Q9" s="8"/>
    </row>
    <row r="10" spans="1:17" ht="12.75">
      <c r="A10" s="4" t="s">
        <v>22</v>
      </c>
      <c r="B10" s="4" t="s">
        <v>28</v>
      </c>
      <c r="C10" s="4">
        <v>71757</v>
      </c>
      <c r="D10" s="4">
        <v>71757</v>
      </c>
      <c r="E10" s="4">
        <v>0</v>
      </c>
      <c r="F10" s="4">
        <v>0</v>
      </c>
      <c r="G10" s="4">
        <v>0</v>
      </c>
      <c r="H10" s="4">
        <v>0</v>
      </c>
      <c r="I10" s="4" t="s">
        <v>24</v>
      </c>
      <c r="J10" s="4" t="s">
        <v>38</v>
      </c>
      <c r="K10" s="4"/>
      <c r="L10" s="4"/>
      <c r="M10" s="4" t="s">
        <v>29</v>
      </c>
      <c r="N10" s="4" t="s">
        <v>31</v>
      </c>
      <c r="O10" s="4"/>
      <c r="P10" s="4"/>
      <c r="Q10" s="8"/>
    </row>
    <row r="11" spans="1:17" ht="12.75">
      <c r="A11" s="4"/>
      <c r="B11" s="4"/>
      <c r="C11" s="4">
        <f>SUM(C6:C10)</f>
        <v>375931</v>
      </c>
      <c r="D11" s="4"/>
      <c r="E11" s="4"/>
      <c r="F11" s="4"/>
      <c r="G11" s="4"/>
      <c r="H11" s="4"/>
      <c r="I11" s="4"/>
      <c r="J11" s="4"/>
      <c r="K11" s="4"/>
      <c r="L11" s="4"/>
      <c r="M11" s="4"/>
      <c r="N11" s="4"/>
      <c r="O11" s="4"/>
      <c r="P11" s="4"/>
      <c r="Q11" s="8"/>
    </row>
    <row r="12" spans="1:17" ht="12.75">
      <c r="A12" s="4"/>
      <c r="B12" s="4"/>
      <c r="C12" s="4"/>
      <c r="D12" s="4"/>
      <c r="E12" s="4"/>
      <c r="F12" s="4"/>
      <c r="G12" s="4"/>
      <c r="H12" s="4"/>
      <c r="I12" s="4"/>
      <c r="J12" s="4"/>
      <c r="K12" s="4"/>
      <c r="L12" s="4"/>
      <c r="M12" s="4"/>
      <c r="N12" s="4"/>
      <c r="O12" s="4"/>
      <c r="P12" s="4"/>
      <c r="Q12" s="8"/>
    </row>
    <row r="13" spans="1:17" ht="12.75">
      <c r="A13" s="4"/>
      <c r="B13" s="4"/>
      <c r="C13" s="4"/>
      <c r="D13" s="4"/>
      <c r="E13" s="4"/>
      <c r="F13" s="4"/>
      <c r="G13" s="4"/>
      <c r="H13" s="4"/>
      <c r="I13" s="4"/>
      <c r="J13" s="4"/>
      <c r="K13" s="4"/>
      <c r="L13" s="4"/>
      <c r="M13" s="4"/>
      <c r="N13" s="4"/>
      <c r="O13" s="4"/>
      <c r="P13" s="4"/>
      <c r="Q13" s="8"/>
    </row>
    <row r="14" spans="1:17" ht="12.75">
      <c r="A14" s="4"/>
      <c r="B14" s="4"/>
      <c r="C14" s="4"/>
      <c r="D14" s="4"/>
      <c r="E14" s="4"/>
      <c r="F14" s="4"/>
      <c r="G14" s="4"/>
      <c r="H14" s="4"/>
      <c r="I14" s="4"/>
      <c r="J14" s="4"/>
      <c r="K14" s="4"/>
      <c r="L14" s="4"/>
      <c r="M14" s="4"/>
      <c r="N14" s="4"/>
      <c r="O14" s="4"/>
      <c r="P14" s="4"/>
      <c r="Q14" s="8"/>
    </row>
    <row r="15" spans="1:17" ht="12.75">
      <c r="A15" s="4"/>
      <c r="B15" s="4"/>
      <c r="C15" s="4"/>
      <c r="D15" s="4"/>
      <c r="E15" s="4"/>
      <c r="F15" s="4"/>
      <c r="G15" s="4"/>
      <c r="H15" s="4"/>
      <c r="I15" s="4"/>
      <c r="J15" s="4"/>
      <c r="K15" s="4"/>
      <c r="L15" s="4"/>
      <c r="M15" s="4"/>
      <c r="N15" s="4"/>
      <c r="O15" s="4"/>
      <c r="P15" s="4"/>
      <c r="Q15" s="8"/>
    </row>
    <row r="20" ht="12.75">
      <c r="A20" t="s">
        <v>21</v>
      </c>
    </row>
    <row r="21" ht="12.75">
      <c r="A21" t="s">
        <v>19</v>
      </c>
    </row>
    <row r="25" ht="12.75">
      <c r="A25" s="1"/>
    </row>
  </sheetData>
  <sheetProtection/>
  <mergeCells count="9">
    <mergeCell ref="B4:B5"/>
    <mergeCell ref="A4:A5"/>
    <mergeCell ref="C4:C5"/>
    <mergeCell ref="K4:P4"/>
    <mergeCell ref="H4:H5"/>
    <mergeCell ref="I4:I5"/>
    <mergeCell ref="J4:J5"/>
    <mergeCell ref="E4:G4"/>
    <mergeCell ref="D4:D5"/>
  </mergeCells>
  <printOptions/>
  <pageMargins left="0.75" right="0.75" top="1" bottom="1" header="0.5" footer="0.5"/>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Q25"/>
  <sheetViews>
    <sheetView zoomScale="75" zoomScaleNormal="75" workbookViewId="0" topLeftCell="A1">
      <selection activeCell="E29" sqref="E29"/>
    </sheetView>
  </sheetViews>
  <sheetFormatPr defaultColWidth="9.140625" defaultRowHeight="12.75"/>
  <cols>
    <col min="1" max="1" width="23.421875" style="0" customWidth="1"/>
    <col min="2" max="2" width="28.28125" style="0"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10" width="19.00390625" style="0"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5" t="s">
        <v>0</v>
      </c>
      <c r="B4" s="95" t="s">
        <v>1</v>
      </c>
      <c r="C4" s="95" t="s">
        <v>14</v>
      </c>
      <c r="D4" s="95" t="s">
        <v>2</v>
      </c>
      <c r="E4" s="97" t="s">
        <v>5</v>
      </c>
      <c r="F4" s="97"/>
      <c r="G4" s="97"/>
      <c r="H4" s="95" t="s">
        <v>15</v>
      </c>
      <c r="I4" s="95" t="s">
        <v>9</v>
      </c>
      <c r="J4" s="95" t="s">
        <v>6</v>
      </c>
      <c r="K4" s="73" t="s">
        <v>13</v>
      </c>
      <c r="L4" s="74"/>
      <c r="M4" s="74"/>
      <c r="N4" s="74"/>
      <c r="O4" s="74"/>
      <c r="P4" s="75"/>
      <c r="Q4" s="7"/>
    </row>
    <row r="5" spans="1:17" s="2" customFormat="1" ht="50.25" customHeight="1">
      <c r="A5" s="96"/>
      <c r="B5" s="96"/>
      <c r="C5" s="96"/>
      <c r="D5" s="96"/>
      <c r="E5" s="5" t="s">
        <v>16</v>
      </c>
      <c r="F5" s="5" t="s">
        <v>3</v>
      </c>
      <c r="G5" s="5" t="s">
        <v>4</v>
      </c>
      <c r="H5" s="96"/>
      <c r="I5" s="96"/>
      <c r="J5" s="96"/>
      <c r="K5" s="9" t="s">
        <v>10</v>
      </c>
      <c r="L5" s="6" t="s">
        <v>7</v>
      </c>
      <c r="M5" s="6" t="s">
        <v>17</v>
      </c>
      <c r="N5" s="6" t="s">
        <v>18</v>
      </c>
      <c r="O5" s="6" t="s">
        <v>8</v>
      </c>
      <c r="P5" s="6" t="s">
        <v>12</v>
      </c>
      <c r="Q5" s="7"/>
    </row>
    <row r="6" spans="1:17" ht="12.75">
      <c r="A6" s="4" t="s">
        <v>101</v>
      </c>
      <c r="B6" s="4" t="s">
        <v>102</v>
      </c>
      <c r="C6" s="4">
        <v>245000</v>
      </c>
      <c r="D6" s="4">
        <v>245000</v>
      </c>
      <c r="E6" s="4">
        <v>0</v>
      </c>
      <c r="F6" s="4"/>
      <c r="G6" s="4"/>
      <c r="H6" s="4">
        <v>0</v>
      </c>
      <c r="I6" s="4" t="s">
        <v>24</v>
      </c>
      <c r="J6" s="4" t="s">
        <v>44</v>
      </c>
      <c r="K6" s="4"/>
      <c r="L6" s="4"/>
      <c r="M6" s="4" t="s">
        <v>103</v>
      </c>
      <c r="N6" s="4" t="s">
        <v>104</v>
      </c>
      <c r="O6" s="4"/>
      <c r="P6" s="4" t="s">
        <v>105</v>
      </c>
      <c r="Q6" s="8"/>
    </row>
    <row r="7" spans="1:17" ht="12.75">
      <c r="A7" s="4" t="s">
        <v>101</v>
      </c>
      <c r="B7" s="4" t="s">
        <v>106</v>
      </c>
      <c r="C7" s="4">
        <v>188402</v>
      </c>
      <c r="D7" s="4">
        <v>188402</v>
      </c>
      <c r="E7" s="4">
        <v>0</v>
      </c>
      <c r="F7" s="4"/>
      <c r="G7" s="4"/>
      <c r="H7" s="4">
        <v>0</v>
      </c>
      <c r="I7" s="4" t="s">
        <v>24</v>
      </c>
      <c r="J7" s="4" t="s">
        <v>107</v>
      </c>
      <c r="K7" s="4"/>
      <c r="L7" s="4"/>
      <c r="M7" s="4"/>
      <c r="N7" s="4"/>
      <c r="O7" s="4"/>
      <c r="P7" s="4"/>
      <c r="Q7" s="8"/>
    </row>
    <row r="8" spans="1:17" ht="12.75">
      <c r="A8" s="4" t="s">
        <v>101</v>
      </c>
      <c r="B8" s="4" t="s">
        <v>108</v>
      </c>
      <c r="C8" s="4">
        <v>147279</v>
      </c>
      <c r="D8" s="4">
        <v>147279</v>
      </c>
      <c r="E8" s="4">
        <v>0</v>
      </c>
      <c r="F8" s="4"/>
      <c r="G8" s="4"/>
      <c r="H8" s="4">
        <v>0</v>
      </c>
      <c r="I8" s="4" t="s">
        <v>24</v>
      </c>
      <c r="J8" s="4" t="s">
        <v>109</v>
      </c>
      <c r="K8" s="4"/>
      <c r="L8" s="4"/>
      <c r="M8" s="4"/>
      <c r="N8" s="4"/>
      <c r="O8" s="4"/>
      <c r="P8" s="4"/>
      <c r="Q8" s="8"/>
    </row>
    <row r="9" spans="1:17" ht="12.75">
      <c r="A9" s="4" t="s">
        <v>101</v>
      </c>
      <c r="B9" s="4" t="s">
        <v>110</v>
      </c>
      <c r="C9" s="4">
        <v>126732</v>
      </c>
      <c r="D9" s="4">
        <v>126732</v>
      </c>
      <c r="E9" s="4">
        <v>0</v>
      </c>
      <c r="F9" s="4"/>
      <c r="G9" s="4"/>
      <c r="H9" s="4">
        <v>0</v>
      </c>
      <c r="I9" s="4" t="s">
        <v>24</v>
      </c>
      <c r="J9" s="4" t="s">
        <v>107</v>
      </c>
      <c r="K9" s="4"/>
      <c r="L9" s="4"/>
      <c r="M9" s="4"/>
      <c r="N9" s="4"/>
      <c r="O9" s="4"/>
      <c r="P9" s="4"/>
      <c r="Q9" s="8"/>
    </row>
    <row r="10" spans="1:17" ht="12.75">
      <c r="A10" s="4" t="s">
        <v>101</v>
      </c>
      <c r="B10" s="4" t="s">
        <v>111</v>
      </c>
      <c r="C10" s="4">
        <v>88615</v>
      </c>
      <c r="D10" s="4">
        <v>88615</v>
      </c>
      <c r="E10" s="4">
        <v>0</v>
      </c>
      <c r="F10" s="4"/>
      <c r="G10" s="4"/>
      <c r="H10" s="4">
        <v>0</v>
      </c>
      <c r="I10" s="4" t="s">
        <v>24</v>
      </c>
      <c r="J10" s="4" t="s">
        <v>112</v>
      </c>
      <c r="K10" s="4"/>
      <c r="L10" s="4"/>
      <c r="M10" s="4"/>
      <c r="N10" s="4"/>
      <c r="O10" s="4"/>
      <c r="P10" s="4"/>
      <c r="Q10" s="8"/>
    </row>
    <row r="11" spans="1:17" ht="12.75">
      <c r="A11" s="4" t="s">
        <v>101</v>
      </c>
      <c r="B11" s="4" t="s">
        <v>113</v>
      </c>
      <c r="C11" s="4">
        <v>95000</v>
      </c>
      <c r="D11" s="4">
        <v>95000</v>
      </c>
      <c r="E11" s="4">
        <v>0</v>
      </c>
      <c r="F11" s="4"/>
      <c r="G11" s="4"/>
      <c r="H11" s="4">
        <v>0</v>
      </c>
      <c r="I11" s="4" t="s">
        <v>24</v>
      </c>
      <c r="J11" s="4" t="s">
        <v>109</v>
      </c>
      <c r="K11" s="4"/>
      <c r="L11" s="4"/>
      <c r="M11" s="4"/>
      <c r="N11" s="4"/>
      <c r="O11" s="4"/>
      <c r="P11" s="4"/>
      <c r="Q11" s="8"/>
    </row>
    <row r="12" spans="1:17" ht="12.75">
      <c r="A12" s="4" t="s">
        <v>101</v>
      </c>
      <c r="B12" s="4" t="s">
        <v>114</v>
      </c>
      <c r="C12" s="4">
        <v>122880</v>
      </c>
      <c r="D12" s="4">
        <v>122880</v>
      </c>
      <c r="E12" s="4">
        <v>0</v>
      </c>
      <c r="F12" s="4"/>
      <c r="G12" s="4"/>
      <c r="H12" s="4">
        <v>0</v>
      </c>
      <c r="I12" s="4" t="s">
        <v>24</v>
      </c>
      <c r="J12" s="4" t="s">
        <v>109</v>
      </c>
      <c r="K12" s="4"/>
      <c r="L12" s="4"/>
      <c r="M12" s="4"/>
      <c r="N12" s="4"/>
      <c r="O12" s="4"/>
      <c r="P12" s="4"/>
      <c r="Q12" s="8"/>
    </row>
    <row r="13" spans="1:17" ht="12.75">
      <c r="A13" s="4" t="s">
        <v>101</v>
      </c>
      <c r="B13" s="4" t="s">
        <v>115</v>
      </c>
      <c r="C13" s="4">
        <v>119811</v>
      </c>
      <c r="D13" s="4">
        <v>119811</v>
      </c>
      <c r="E13" s="4">
        <v>0</v>
      </c>
      <c r="F13" s="4"/>
      <c r="G13" s="4"/>
      <c r="H13" s="4">
        <v>0</v>
      </c>
      <c r="I13" s="4" t="s">
        <v>24</v>
      </c>
      <c r="J13" s="4" t="s">
        <v>107</v>
      </c>
      <c r="K13" s="4"/>
      <c r="L13" s="4"/>
      <c r="M13" s="4"/>
      <c r="N13" s="4"/>
      <c r="O13" s="4"/>
      <c r="P13" s="4"/>
      <c r="Q13" s="8"/>
    </row>
    <row r="14" spans="1:17" ht="12.75">
      <c r="A14" s="4" t="s">
        <v>101</v>
      </c>
      <c r="B14" s="4" t="s">
        <v>116</v>
      </c>
      <c r="C14" s="4">
        <v>135168</v>
      </c>
      <c r="D14" s="4">
        <v>135168</v>
      </c>
      <c r="E14" s="4">
        <v>0</v>
      </c>
      <c r="F14" s="4"/>
      <c r="G14" s="4"/>
      <c r="H14" s="4">
        <v>0</v>
      </c>
      <c r="I14" s="4" t="s">
        <v>24</v>
      </c>
      <c r="J14" s="4" t="s">
        <v>107</v>
      </c>
      <c r="K14" s="4"/>
      <c r="L14" s="4"/>
      <c r="M14" s="4"/>
      <c r="N14" s="4"/>
      <c r="O14" s="4"/>
      <c r="P14" s="4"/>
      <c r="Q14" s="8"/>
    </row>
    <row r="15" spans="1:17" ht="12.75">
      <c r="A15" s="4" t="s">
        <v>101</v>
      </c>
      <c r="B15" s="4" t="s">
        <v>117</v>
      </c>
      <c r="C15" s="4">
        <v>105000</v>
      </c>
      <c r="D15" s="4">
        <v>105000</v>
      </c>
      <c r="E15" s="4">
        <v>0</v>
      </c>
      <c r="F15" s="4"/>
      <c r="G15" s="4"/>
      <c r="H15" s="4">
        <v>0</v>
      </c>
      <c r="I15" s="4" t="s">
        <v>24</v>
      </c>
      <c r="J15" s="4" t="s">
        <v>107</v>
      </c>
      <c r="K15" s="4"/>
      <c r="L15" s="4"/>
      <c r="M15" s="4"/>
      <c r="N15" s="4"/>
      <c r="O15" s="4"/>
      <c r="P15" s="4"/>
      <c r="Q15" s="8"/>
    </row>
    <row r="16" spans="1:16" ht="12.75">
      <c r="A16" s="4" t="s">
        <v>101</v>
      </c>
      <c r="B16" s="4" t="s">
        <v>118</v>
      </c>
      <c r="C16" s="4">
        <v>120000</v>
      </c>
      <c r="D16" s="4">
        <v>120000</v>
      </c>
      <c r="E16" s="4">
        <v>0</v>
      </c>
      <c r="F16" s="4"/>
      <c r="G16" s="4"/>
      <c r="H16" s="4">
        <v>0</v>
      </c>
      <c r="I16" s="4" t="s">
        <v>24</v>
      </c>
      <c r="J16" s="4" t="s">
        <v>119</v>
      </c>
      <c r="K16" s="4"/>
      <c r="L16" s="4" t="s">
        <v>120</v>
      </c>
      <c r="M16" s="4"/>
      <c r="N16" s="4"/>
      <c r="O16" s="4"/>
      <c r="P16" s="4"/>
    </row>
    <row r="17" spans="1:16" ht="12.75">
      <c r="A17" s="4" t="s">
        <v>101</v>
      </c>
      <c r="B17" s="4" t="s">
        <v>121</v>
      </c>
      <c r="C17" s="4">
        <v>95000</v>
      </c>
      <c r="D17" s="4">
        <v>95000</v>
      </c>
      <c r="E17" s="4">
        <v>0</v>
      </c>
      <c r="F17" s="4"/>
      <c r="G17" s="4"/>
      <c r="H17" s="4">
        <v>0</v>
      </c>
      <c r="I17" s="4" t="s">
        <v>24</v>
      </c>
      <c r="J17" s="4" t="s">
        <v>107</v>
      </c>
      <c r="K17" s="4"/>
      <c r="L17" s="4"/>
      <c r="M17" s="4"/>
      <c r="N17" s="4"/>
      <c r="O17" s="4"/>
      <c r="P17" s="4"/>
    </row>
    <row r="18" spans="1:16" ht="12.75">
      <c r="A18" s="4" t="s">
        <v>101</v>
      </c>
      <c r="B18" s="25" t="s">
        <v>122</v>
      </c>
      <c r="C18" s="4">
        <v>111364</v>
      </c>
      <c r="D18" s="4">
        <v>111364</v>
      </c>
      <c r="E18" s="4">
        <v>0</v>
      </c>
      <c r="F18" s="4"/>
      <c r="G18" s="4"/>
      <c r="H18" s="4">
        <v>0</v>
      </c>
      <c r="I18" s="4" t="s">
        <v>24</v>
      </c>
      <c r="J18" s="4" t="s">
        <v>107</v>
      </c>
      <c r="K18" s="4"/>
      <c r="L18" s="4"/>
      <c r="M18" s="4"/>
      <c r="N18" s="4"/>
      <c r="O18" s="4"/>
      <c r="P18" s="4"/>
    </row>
    <row r="19" spans="1:16" ht="12.75">
      <c r="A19" s="4" t="s">
        <v>101</v>
      </c>
      <c r="B19" s="4" t="s">
        <v>123</v>
      </c>
      <c r="C19" s="4">
        <v>120000</v>
      </c>
      <c r="D19" s="4">
        <v>120000</v>
      </c>
      <c r="E19" s="4">
        <v>0</v>
      </c>
      <c r="F19" s="4"/>
      <c r="G19" s="4"/>
      <c r="H19" s="4">
        <v>0</v>
      </c>
      <c r="I19" s="4" t="s">
        <v>24</v>
      </c>
      <c r="J19" s="4" t="s">
        <v>119</v>
      </c>
      <c r="K19" s="4"/>
      <c r="L19" s="4" t="s">
        <v>124</v>
      </c>
      <c r="M19" s="4"/>
      <c r="N19" s="4"/>
      <c r="O19" s="4"/>
      <c r="P19" s="4"/>
    </row>
    <row r="20" spans="1:16" ht="12.75">
      <c r="A20" s="4" t="s">
        <v>101</v>
      </c>
      <c r="B20" s="4" t="s">
        <v>125</v>
      </c>
      <c r="C20" s="4">
        <v>120000</v>
      </c>
      <c r="D20" s="4">
        <v>120000</v>
      </c>
      <c r="E20" s="4">
        <v>0</v>
      </c>
      <c r="F20" s="4"/>
      <c r="G20" s="4"/>
      <c r="H20" s="4">
        <v>0</v>
      </c>
      <c r="I20" s="4" t="s">
        <v>24</v>
      </c>
      <c r="J20" s="4" t="s">
        <v>126</v>
      </c>
      <c r="K20" s="4"/>
      <c r="L20" s="4" t="s">
        <v>127</v>
      </c>
      <c r="M20" s="4"/>
      <c r="N20" s="4"/>
      <c r="O20" s="4"/>
      <c r="P20" s="4"/>
    </row>
    <row r="21" spans="1:16" ht="12.75">
      <c r="A21" s="4" t="s">
        <v>101</v>
      </c>
      <c r="B21" s="4" t="s">
        <v>128</v>
      </c>
      <c r="C21" s="4">
        <v>120000</v>
      </c>
      <c r="D21" s="4">
        <v>120000</v>
      </c>
      <c r="E21" s="4">
        <v>0</v>
      </c>
      <c r="F21" s="4"/>
      <c r="G21" s="4"/>
      <c r="H21" s="4">
        <v>0</v>
      </c>
      <c r="I21" s="4" t="s">
        <v>24</v>
      </c>
      <c r="J21" s="4" t="s">
        <v>119</v>
      </c>
      <c r="K21" s="4"/>
      <c r="L21" s="4" t="s">
        <v>127</v>
      </c>
      <c r="M21" s="4"/>
      <c r="N21" s="4"/>
      <c r="O21" s="4"/>
      <c r="P21" s="4"/>
    </row>
    <row r="22" spans="1:16" ht="12.75">
      <c r="A22" s="4" t="s">
        <v>101</v>
      </c>
      <c r="B22" s="4" t="s">
        <v>129</v>
      </c>
      <c r="C22" s="4">
        <v>108000</v>
      </c>
      <c r="D22" s="4">
        <v>108000</v>
      </c>
      <c r="E22" s="4">
        <v>0</v>
      </c>
      <c r="F22" s="4"/>
      <c r="G22" s="4"/>
      <c r="H22" s="4">
        <v>0</v>
      </c>
      <c r="I22" s="4" t="s">
        <v>24</v>
      </c>
      <c r="J22" s="4" t="s">
        <v>107</v>
      </c>
      <c r="K22" s="4"/>
      <c r="L22" s="4"/>
      <c r="M22" s="4"/>
      <c r="N22" s="4"/>
      <c r="O22" s="4"/>
      <c r="P22" s="4"/>
    </row>
    <row r="23" spans="1:3" ht="12.75">
      <c r="A23" s="1"/>
      <c r="C23" s="112">
        <v>2600251</v>
      </c>
    </row>
    <row r="24" ht="12.75">
      <c r="A24" t="s">
        <v>21</v>
      </c>
    </row>
    <row r="25" ht="12.75">
      <c r="A25" t="s">
        <v>19</v>
      </c>
    </row>
  </sheetData>
  <sheetProtection/>
  <mergeCells count="9">
    <mergeCell ref="B4:B5"/>
    <mergeCell ref="A4:A5"/>
    <mergeCell ref="C4:C5"/>
    <mergeCell ref="K4:P4"/>
    <mergeCell ref="H4:H5"/>
    <mergeCell ref="I4:I5"/>
    <mergeCell ref="J4:J5"/>
    <mergeCell ref="E4:G4"/>
    <mergeCell ref="D4:D5"/>
  </mergeCells>
  <printOptions/>
  <pageMargins left="0.75" right="0.75" top="1" bottom="1" header="0.5" footer="0.5"/>
  <pageSetup fitToHeight="1" fitToWidth="1" horizontalDpi="600" verticalDpi="600" orientation="landscape" paperSize="8" scale="55" r:id="rId1"/>
</worksheet>
</file>

<file path=xl/worksheets/sheet9.xml><?xml version="1.0" encoding="utf-8"?>
<worksheet xmlns="http://schemas.openxmlformats.org/spreadsheetml/2006/main" xmlns:r="http://schemas.openxmlformats.org/officeDocument/2006/relationships">
  <sheetPr>
    <pageSetUpPr fitToPage="1"/>
  </sheetPr>
  <dimension ref="A1:Q28"/>
  <sheetViews>
    <sheetView zoomScale="75" zoomScaleNormal="75" workbookViewId="0" topLeftCell="G1">
      <selection activeCell="E22" sqref="E22"/>
    </sheetView>
  </sheetViews>
  <sheetFormatPr defaultColWidth="9.140625" defaultRowHeight="12.75"/>
  <cols>
    <col min="1" max="1" width="23.421875" style="0" customWidth="1"/>
    <col min="2" max="2" width="37.00390625" style="0" customWidth="1"/>
    <col min="3" max="3" width="14.421875" style="0" customWidth="1"/>
    <col min="4" max="4" width="15.57421875" style="0" customWidth="1"/>
    <col min="5" max="5" width="24.57421875" style="0" customWidth="1"/>
    <col min="6" max="6" width="16.57421875" style="0" customWidth="1"/>
    <col min="7" max="7" width="18.421875" style="0" customWidth="1"/>
    <col min="8" max="8" width="14.8515625" style="0" customWidth="1"/>
    <col min="9" max="10" width="19.00390625" style="0" customWidth="1"/>
    <col min="11" max="11" width="22.140625" style="0" customWidth="1"/>
    <col min="12" max="14" width="27.140625" style="0" customWidth="1"/>
    <col min="15" max="15" width="32.00390625" style="0" customWidth="1"/>
    <col min="16" max="17" width="25.00390625" style="0" customWidth="1"/>
  </cols>
  <sheetData>
    <row r="1" spans="1:5" ht="12.75">
      <c r="A1" s="3" t="s">
        <v>20</v>
      </c>
      <c r="B1" s="3"/>
      <c r="C1" s="3"/>
      <c r="D1" s="3"/>
      <c r="E1" s="3"/>
    </row>
    <row r="2" ht="12.75">
      <c r="A2" t="s">
        <v>11</v>
      </c>
    </row>
    <row r="4" spans="1:17" ht="12.75" customHeight="1">
      <c r="A4" s="98" t="s">
        <v>0</v>
      </c>
      <c r="B4" s="98" t="s">
        <v>1</v>
      </c>
      <c r="C4" s="98" t="s">
        <v>14</v>
      </c>
      <c r="D4" s="98" t="s">
        <v>2</v>
      </c>
      <c r="E4" s="103" t="s">
        <v>5</v>
      </c>
      <c r="F4" s="103"/>
      <c r="G4" s="103"/>
      <c r="H4" s="98" t="s">
        <v>15</v>
      </c>
      <c r="I4" s="98" t="s">
        <v>9</v>
      </c>
      <c r="J4" s="98" t="s">
        <v>6</v>
      </c>
      <c r="K4" s="100" t="s">
        <v>13</v>
      </c>
      <c r="L4" s="101"/>
      <c r="M4" s="101"/>
      <c r="N4" s="101"/>
      <c r="O4" s="101"/>
      <c r="P4" s="102"/>
      <c r="Q4" s="7"/>
    </row>
    <row r="5" spans="1:17" s="2" customFormat="1" ht="50.25" customHeight="1">
      <c r="A5" s="99"/>
      <c r="B5" s="99"/>
      <c r="C5" s="99"/>
      <c r="D5" s="99"/>
      <c r="E5" s="18" t="s">
        <v>16</v>
      </c>
      <c r="F5" s="18" t="s">
        <v>3</v>
      </c>
      <c r="G5" s="18" t="s">
        <v>4</v>
      </c>
      <c r="H5" s="99"/>
      <c r="I5" s="99"/>
      <c r="J5" s="99"/>
      <c r="K5" s="19" t="s">
        <v>10</v>
      </c>
      <c r="L5" s="17" t="s">
        <v>7</v>
      </c>
      <c r="M5" s="17" t="s">
        <v>17</v>
      </c>
      <c r="N5" s="17" t="s">
        <v>18</v>
      </c>
      <c r="O5" s="17" t="s">
        <v>8</v>
      </c>
      <c r="P5" s="17" t="s">
        <v>12</v>
      </c>
      <c r="Q5" s="7"/>
    </row>
    <row r="6" spans="1:17" ht="12.75">
      <c r="A6" s="11" t="s">
        <v>205</v>
      </c>
      <c r="B6" s="11" t="s">
        <v>23</v>
      </c>
      <c r="C6" s="11">
        <v>183893</v>
      </c>
      <c r="D6" s="11">
        <v>183893</v>
      </c>
      <c r="E6" s="11">
        <v>0</v>
      </c>
      <c r="F6" s="11"/>
      <c r="G6" s="11"/>
      <c r="H6" s="11"/>
      <c r="I6" s="11" t="s">
        <v>24</v>
      </c>
      <c r="J6" s="11" t="s">
        <v>109</v>
      </c>
      <c r="K6" s="11" t="s">
        <v>46</v>
      </c>
      <c r="L6" s="11"/>
      <c r="M6" s="11" t="s">
        <v>206</v>
      </c>
      <c r="N6" s="11"/>
      <c r="O6" s="11"/>
      <c r="P6" s="11"/>
      <c r="Q6" s="8"/>
    </row>
    <row r="7" spans="1:17" ht="12.75">
      <c r="A7" s="11" t="s">
        <v>205</v>
      </c>
      <c r="B7" s="11" t="s">
        <v>207</v>
      </c>
      <c r="C7" s="11">
        <v>118995</v>
      </c>
      <c r="D7" s="11">
        <v>118995</v>
      </c>
      <c r="E7" s="11">
        <v>0</v>
      </c>
      <c r="F7" s="11"/>
      <c r="G7" s="11"/>
      <c r="H7" s="11"/>
      <c r="I7" s="11" t="s">
        <v>24</v>
      </c>
      <c r="J7" s="11" t="s">
        <v>109</v>
      </c>
      <c r="K7" s="11" t="s">
        <v>46</v>
      </c>
      <c r="L7" s="11"/>
      <c r="M7" s="11" t="s">
        <v>206</v>
      </c>
      <c r="N7" s="11"/>
      <c r="O7" s="11"/>
      <c r="P7" s="11"/>
      <c r="Q7" s="8"/>
    </row>
    <row r="8" spans="1:17" ht="12.75">
      <c r="A8" s="11" t="s">
        <v>205</v>
      </c>
      <c r="B8" s="11" t="s">
        <v>208</v>
      </c>
      <c r="C8" s="11">
        <v>126226</v>
      </c>
      <c r="D8" s="11">
        <v>126226</v>
      </c>
      <c r="E8" s="11">
        <v>0</v>
      </c>
      <c r="F8" s="11"/>
      <c r="G8" s="11"/>
      <c r="H8" s="11"/>
      <c r="I8" s="11" t="s">
        <v>209</v>
      </c>
      <c r="J8" s="11" t="s">
        <v>210</v>
      </c>
      <c r="K8" s="11" t="s">
        <v>46</v>
      </c>
      <c r="L8" s="11"/>
      <c r="M8" s="11" t="s">
        <v>206</v>
      </c>
      <c r="N8" s="11"/>
      <c r="O8" s="11"/>
      <c r="P8" s="11"/>
      <c r="Q8" s="8"/>
    </row>
    <row r="9" spans="1:17" ht="12.75">
      <c r="A9" s="11" t="s">
        <v>205</v>
      </c>
      <c r="B9" s="11" t="s">
        <v>211</v>
      </c>
      <c r="C9" s="11">
        <v>107219</v>
      </c>
      <c r="D9" s="11">
        <v>107219</v>
      </c>
      <c r="E9" s="11">
        <v>0</v>
      </c>
      <c r="F9" s="11"/>
      <c r="G9" s="11"/>
      <c r="H9" s="11"/>
      <c r="I9" s="11" t="s">
        <v>24</v>
      </c>
      <c r="J9" s="11" t="s">
        <v>109</v>
      </c>
      <c r="K9" s="11" t="s">
        <v>46</v>
      </c>
      <c r="L9" s="11"/>
      <c r="M9" s="11" t="s">
        <v>206</v>
      </c>
      <c r="N9" s="11"/>
      <c r="O9" s="11"/>
      <c r="P9" s="11"/>
      <c r="Q9" s="8"/>
    </row>
    <row r="10" spans="1:17" ht="12.75">
      <c r="A10" s="11" t="s">
        <v>205</v>
      </c>
      <c r="B10" s="11" t="s">
        <v>212</v>
      </c>
      <c r="C10" s="11">
        <v>106575</v>
      </c>
      <c r="D10" s="11">
        <v>106575</v>
      </c>
      <c r="E10" s="11">
        <v>0</v>
      </c>
      <c r="F10" s="11"/>
      <c r="G10" s="11"/>
      <c r="H10" s="11"/>
      <c r="I10" s="11" t="s">
        <v>24</v>
      </c>
      <c r="J10" s="11" t="s">
        <v>210</v>
      </c>
      <c r="K10" s="11" t="s">
        <v>46</v>
      </c>
      <c r="L10" s="11"/>
      <c r="M10" s="11" t="s">
        <v>206</v>
      </c>
      <c r="N10" s="11"/>
      <c r="O10" s="11"/>
      <c r="P10" s="11"/>
      <c r="Q10" s="8"/>
    </row>
    <row r="11" spans="1:17" ht="12.75">
      <c r="A11" s="11"/>
      <c r="B11" s="57"/>
      <c r="C11" s="58">
        <f>SUM(C6:C10)</f>
        <v>642908</v>
      </c>
      <c r="D11" s="58"/>
      <c r="E11" s="11"/>
      <c r="F11" s="11"/>
      <c r="G11" s="11"/>
      <c r="H11" s="11"/>
      <c r="I11" s="11"/>
      <c r="J11" s="11"/>
      <c r="K11" s="11"/>
      <c r="L11" s="11"/>
      <c r="M11" s="11"/>
      <c r="N11" s="11"/>
      <c r="O11" s="11"/>
      <c r="P11" s="11"/>
      <c r="Q11" s="8"/>
    </row>
    <row r="12" spans="1:17" ht="12.75">
      <c r="A12" s="11"/>
      <c r="B12" s="57"/>
      <c r="C12" s="58"/>
      <c r="D12" s="58"/>
      <c r="E12" s="11"/>
      <c r="F12" s="11"/>
      <c r="G12" s="11"/>
      <c r="H12" s="11"/>
      <c r="I12" s="11"/>
      <c r="J12" s="11"/>
      <c r="K12" s="11"/>
      <c r="L12" s="11"/>
      <c r="M12" s="11"/>
      <c r="N12" s="11"/>
      <c r="O12" s="11"/>
      <c r="P12" s="11"/>
      <c r="Q12" s="8"/>
    </row>
    <row r="13" spans="2:17" ht="12.75">
      <c r="B13" s="59"/>
      <c r="C13" s="58"/>
      <c r="D13" s="58"/>
      <c r="E13" s="11"/>
      <c r="F13" s="11"/>
      <c r="G13" s="11"/>
      <c r="H13" s="11"/>
      <c r="I13" s="11"/>
      <c r="J13" s="11"/>
      <c r="K13" s="11"/>
      <c r="L13" s="11"/>
      <c r="M13" s="11"/>
      <c r="N13" s="11"/>
      <c r="O13" s="11"/>
      <c r="P13" s="11"/>
      <c r="Q13" s="8"/>
    </row>
    <row r="14" spans="2:17" ht="12.75">
      <c r="B14" s="59"/>
      <c r="C14" s="58"/>
      <c r="D14" s="11"/>
      <c r="E14" s="11"/>
      <c r="F14" s="11"/>
      <c r="G14" s="11"/>
      <c r="H14" s="11"/>
      <c r="I14" s="11"/>
      <c r="J14" s="11"/>
      <c r="K14" s="11"/>
      <c r="L14" s="11"/>
      <c r="M14" s="11"/>
      <c r="N14" s="11"/>
      <c r="O14" s="11"/>
      <c r="P14" s="11"/>
      <c r="Q14" s="8"/>
    </row>
    <row r="15" spans="2:17" ht="12.75">
      <c r="B15" s="12"/>
      <c r="C15" s="58"/>
      <c r="D15" s="11"/>
      <c r="E15" s="11"/>
      <c r="F15" s="11"/>
      <c r="G15" s="11"/>
      <c r="H15" s="11"/>
      <c r="I15" s="11"/>
      <c r="J15" s="11"/>
      <c r="K15" s="11"/>
      <c r="L15" s="11"/>
      <c r="M15" s="11"/>
      <c r="N15" s="11"/>
      <c r="O15" s="11"/>
      <c r="P15" s="11"/>
      <c r="Q15" s="8"/>
    </row>
    <row r="16" ht="12.75">
      <c r="B16" s="12"/>
    </row>
    <row r="17" ht="12.75">
      <c r="B17" s="12"/>
    </row>
    <row r="18" spans="2:3" ht="12.75">
      <c r="B18" s="12"/>
      <c r="C18" s="58"/>
    </row>
    <row r="19" spans="2:3" ht="12.75">
      <c r="B19" s="12"/>
      <c r="C19" s="58"/>
    </row>
    <row r="20" spans="2:3" ht="12.75">
      <c r="B20" s="12"/>
      <c r="C20" s="58"/>
    </row>
    <row r="21" spans="2:3" ht="12.75">
      <c r="B21" s="59"/>
      <c r="C21" s="58"/>
    </row>
    <row r="22" spans="2:3" ht="12.75">
      <c r="B22" s="59"/>
      <c r="C22" s="58"/>
    </row>
    <row r="25" ht="12.75">
      <c r="A25" s="1"/>
    </row>
    <row r="27" ht="12.75">
      <c r="A27" t="s">
        <v>21</v>
      </c>
    </row>
    <row r="28" ht="12.75">
      <c r="A28" t="s">
        <v>19</v>
      </c>
    </row>
  </sheetData>
  <sheetProtection/>
  <mergeCells count="9">
    <mergeCell ref="B4:B5"/>
    <mergeCell ref="A4:A5"/>
    <mergeCell ref="C4:C5"/>
    <mergeCell ref="K4:P4"/>
    <mergeCell ref="H4:H5"/>
    <mergeCell ref="I4:I5"/>
    <mergeCell ref="J4:J5"/>
    <mergeCell ref="E4:G4"/>
    <mergeCell ref="D4:D5"/>
  </mergeCells>
  <printOptions/>
  <pageMargins left="0.75" right="0.75" top="1" bottom="1" header="0.5" footer="0.5"/>
  <pageSetup fitToHeight="1" fitToWidth="1" horizontalDpi="600" verticalDpi="600" orientation="landscape" paperSize="8"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Test</cp:lastModifiedBy>
  <cp:lastPrinted>2012-03-06T14:39:22Z</cp:lastPrinted>
  <dcterms:created xsi:type="dcterms:W3CDTF">2012-02-16T13:38:48Z</dcterms:created>
  <dcterms:modified xsi:type="dcterms:W3CDTF">2012-03-20T13:37:54Z</dcterms:modified>
  <cp:category/>
  <cp:version/>
  <cp:contentType/>
  <cp:contentStatus/>
</cp:coreProperties>
</file>