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11490" tabRatio="738" firstSheet="5" activeTab="6"/>
  </bookViews>
  <sheets>
    <sheet name="Top 20 donors - 20 Dec" sheetId="1" r:id="rId1"/>
    <sheet name="Top 20 donors - 29 Nov" sheetId="2" r:id="rId2"/>
    <sheet name="Top 20 donors - 1 Nov" sheetId="3" r:id="rId3"/>
    <sheet name="Top 20 donors - 5 Oct" sheetId="4" r:id="rId4"/>
    <sheet name="Top 20 donors - 24 Sep" sheetId="5" r:id="rId5"/>
    <sheet name="Top 20 donors - 6 Sep" sheetId="6" r:id="rId6"/>
    <sheet name="Types of aid - 19 Jul 11" sheetId="7" r:id="rId7"/>
    <sheet name="Types of aid - 12 Apr 11" sheetId="8" r:id="rId8"/>
    <sheet name="Types of aid - 18 Jan 11" sheetId="9" r:id="rId9"/>
    <sheet name="Types of aid - 17 Dec" sheetId="10" r:id="rId10"/>
    <sheet name="Types of aid - 29 Nov" sheetId="11" r:id="rId11"/>
    <sheet name="Types of aid - 1 Nov" sheetId="12" r:id="rId12"/>
    <sheet name="Types of aid - 15 Oct" sheetId="13" r:id="rId13"/>
    <sheet name="Types of aid - 20 Sep" sheetId="14" r:id="rId14"/>
    <sheet name="Types of aid - 6 Sep" sheetId="15" r:id="rId15"/>
    <sheet name="Partners overview - 19 Jul 11" sheetId="16" r:id="rId16"/>
    <sheet name="Partners overview - 12 Apr 11" sheetId="17" r:id="rId17"/>
    <sheet name="Partners overview - 17 Dec" sheetId="18" r:id="rId18"/>
    <sheet name="Partners overview - 29 Nov" sheetId="19" r:id="rId19"/>
    <sheet name="Partners overview - 1 Nov" sheetId="20" r:id="rId20"/>
    <sheet name="Partners overview - 15 Oct" sheetId="21" r:id="rId21"/>
    <sheet name="Partners overview - 20 Sep" sheetId="22" r:id="rId22"/>
    <sheet name="Partners-UN breakdown-19Jul11" sheetId="23" r:id="rId23"/>
    <sheet name="Partners-UN breakdown-12Apr11" sheetId="24" r:id="rId24"/>
    <sheet name="Partners-UN breakdown- 17 Dec" sheetId="25" r:id="rId25"/>
    <sheet name="Partners-UN breakdown- 29 Nov" sheetId="26" r:id="rId26"/>
    <sheet name="Partners-UN breakdown- 1 Nov" sheetId="27" r:id="rId27"/>
    <sheet name="Partners-UN breakdown-15 Oct" sheetId="28" r:id="rId28"/>
    <sheet name="Partners-UN breakdown-20 Sep" sheetId="29" r:id="rId29"/>
    <sheet name="Partners-NGO breakdown-19Jul11" sheetId="30" r:id="rId30"/>
    <sheet name="Partners-NGO breakdown-12Apr11" sheetId="31" r:id="rId31"/>
    <sheet name="Partners-NGO breakdown-17 Dec" sheetId="32" r:id="rId32"/>
    <sheet name="Partners-NGO breakdown-29 Nov" sheetId="33" r:id="rId33"/>
    <sheet name="Partners-NGO breakdown-20 Sep" sheetId="34" r:id="rId34"/>
    <sheet name="Partners - 6 Sep" sheetId="35" r:id="rId35"/>
  </sheets>
  <definedNames/>
  <calcPr calcMode="manual" fullCalcOnLoad="1"/>
</workbook>
</file>

<file path=xl/comments4.xml><?xml version="1.0" encoding="utf-8"?>
<comments xmlns="http://schemas.openxmlformats.org/spreadsheetml/2006/main">
  <authors>
    <author>Russell Watkins</author>
  </authors>
  <commentList>
    <comment ref="A3" authorId="0">
      <text>
        <r>
          <rPr>
            <sz val="8"/>
            <rFont val="Tahoma"/>
            <family val="0"/>
          </rPr>
          <t xml:space="preserve">Countries in red denote G8 members
</t>
        </r>
      </text>
    </comment>
  </commentList>
</comments>
</file>

<file path=xl/comments5.xml><?xml version="1.0" encoding="utf-8"?>
<comments xmlns="http://schemas.openxmlformats.org/spreadsheetml/2006/main">
  <authors>
    <author>Russell Watkins</author>
  </authors>
  <commentList>
    <comment ref="A4" authorId="0">
      <text>
        <r>
          <rPr>
            <sz val="8"/>
            <rFont val="Tahoma"/>
            <family val="0"/>
          </rPr>
          <t xml:space="preserve">Countries in red denote G8 members
</t>
        </r>
      </text>
    </comment>
  </commentList>
</comments>
</file>

<file path=xl/comments6.xml><?xml version="1.0" encoding="utf-8"?>
<comments xmlns="http://schemas.openxmlformats.org/spreadsheetml/2006/main">
  <authors>
    <author>Russell Watkins</author>
  </authors>
  <commentList>
    <comment ref="A4" authorId="0">
      <text>
        <r>
          <rPr>
            <sz val="8"/>
            <rFont val="Tahoma"/>
            <family val="0"/>
          </rPr>
          <t xml:space="preserve">Countries in red denote G8 members
</t>
        </r>
      </text>
    </comment>
  </commentList>
</comments>
</file>

<file path=xl/sharedStrings.xml><?xml version="1.0" encoding="utf-8"?>
<sst xmlns="http://schemas.openxmlformats.org/spreadsheetml/2006/main" count="642" uniqueCount="183">
  <si>
    <t>UNHCR</t>
  </si>
  <si>
    <t>UN Emergency Response Fund</t>
  </si>
  <si>
    <t>Top 20 global donors to Pakistan response - 24 Sept 2010 (source: UN OCHA - Financial Tracking Service )</t>
  </si>
  <si>
    <t>Food</t>
  </si>
  <si>
    <t>Running costs</t>
  </si>
  <si>
    <t>Allocations of unearmarked funds by Red Cross/Red Crescent</t>
  </si>
  <si>
    <t>Total</t>
  </si>
  <si>
    <t>Pakistan floods response: Types of UKaid funding by sector - 20 Sept 2010 (source: DFID)</t>
  </si>
  <si>
    <t>UN agencies and Emergency Response Fund</t>
  </si>
  <si>
    <t>Red Cross (IFRC and ICRC combined)</t>
  </si>
  <si>
    <t>Unallocated (additional funding as of 19 Sept)</t>
  </si>
  <si>
    <t>Partner</t>
  </si>
  <si>
    <t>Pakistan floods response: UKaid by allocation to partners (overview) - 20 Sept 2010 (source: DFID)</t>
  </si>
  <si>
    <t>Pakistan floods response: UKaid by allocation to partners (NGO breakdown) - 20 Sept 2010 (source: DFID)</t>
  </si>
  <si>
    <t>Consortium of British Humanitarian Agencies</t>
  </si>
  <si>
    <t>Save the Children</t>
  </si>
  <si>
    <t>Oxfam</t>
  </si>
  <si>
    <t>Concern</t>
  </si>
  <si>
    <t>Rural Support Programmes Network</t>
  </si>
  <si>
    <t>International Medical Corps</t>
  </si>
  <si>
    <t>Pakistan floods response: UKaid by allocation to partners (UN breakdown) - 20 Sept 2010 (source: DFID)</t>
  </si>
  <si>
    <t>International Organisation for Migration</t>
  </si>
  <si>
    <t>World Health Organisation</t>
  </si>
  <si>
    <t>Office for Coordination of Humanitarian Affairs (OCHA)</t>
  </si>
  <si>
    <t>World Food Programme</t>
  </si>
  <si>
    <t>Donor</t>
  </si>
  <si>
    <t>United States</t>
  </si>
  <si>
    <t>Saudi Arabia</t>
  </si>
  <si>
    <t>Private (individuals &amp; organisations)</t>
  </si>
  <si>
    <t>United Kingdom</t>
  </si>
  <si>
    <t>European Commission</t>
  </si>
  <si>
    <t>Australia</t>
  </si>
  <si>
    <t>Central Emergency Response Fund (CERF)</t>
  </si>
  <si>
    <t>Canada</t>
  </si>
  <si>
    <t>China</t>
  </si>
  <si>
    <t>Sweden</t>
  </si>
  <si>
    <t>Germany</t>
  </si>
  <si>
    <t>Norway</t>
  </si>
  <si>
    <t>Turkey</t>
  </si>
  <si>
    <t>Japan</t>
  </si>
  <si>
    <t>Denmark</t>
  </si>
  <si>
    <t>Netherlands</t>
  </si>
  <si>
    <t>Kuwait</t>
  </si>
  <si>
    <t>Austria</t>
  </si>
  <si>
    <t>Spain</t>
  </si>
  <si>
    <t>Switzerland</t>
  </si>
  <si>
    <t>TOTAL</t>
  </si>
  <si>
    <t>Agency</t>
  </si>
  <si>
    <t>Pakistan Emergency Response Fund</t>
  </si>
  <si>
    <t>UNICEF</t>
  </si>
  <si>
    <t>InfoAsAid</t>
  </si>
  <si>
    <t>International Organisation for Migration (IOM)</t>
  </si>
  <si>
    <t>Office for the Coordination of Humanitarian Affairs (OCHA)</t>
  </si>
  <si>
    <t>International Federation of Red Cross and Red Crescent Societies (IFRC)</t>
  </si>
  <si>
    <t>International Committee of the Red Cross (ICRC)</t>
  </si>
  <si>
    <t>World Health Organisation (WHO)</t>
  </si>
  <si>
    <t>United Nations Humanitarian Air Service (UNHAS)</t>
  </si>
  <si>
    <t>United Nations High Commission for Refugees (UNHCR)</t>
  </si>
  <si>
    <t>Goods and services in kind</t>
  </si>
  <si>
    <t>International Humanitarian Partnership (IHP)</t>
  </si>
  <si>
    <t>NGOs</t>
  </si>
  <si>
    <t>Unallocated NGO funding</t>
  </si>
  <si>
    <t>Amount in millions £GBP</t>
  </si>
  <si>
    <t>Sector</t>
  </si>
  <si>
    <t>Multi sector relief</t>
  </si>
  <si>
    <t>WASH (Water, sanitation and hygiene)</t>
  </si>
  <si>
    <t>Co-ordination</t>
  </si>
  <si>
    <t>Nutrition</t>
  </si>
  <si>
    <t>Shelter</t>
  </si>
  <si>
    <t>Health</t>
  </si>
  <si>
    <t>Logistics</t>
  </si>
  <si>
    <t>Protection</t>
  </si>
  <si>
    <t>Top 20 global donors to Pakistan response - 6 Sept 2010 (source: UN OCHA - Financial Tracking Service )</t>
  </si>
  <si>
    <t>Pakistan floods response: Types of UKaid funding by sector - 6 Sept 2010 (source: DFID)</t>
  </si>
  <si>
    <t xml:space="preserve">Total pledged in $USD  </t>
  </si>
  <si>
    <t>Pakistan floods response: UKaid by allocation to partners - 6 Sept 2010 (source: DFID)</t>
  </si>
  <si>
    <t>$365,134,627.00</t>
  </si>
  <si>
    <t>$337,575,921.00</t>
  </si>
  <si>
    <t>$242,198,994.00</t>
  </si>
  <si>
    <t>$214,443,400.00</t>
  </si>
  <si>
    <t>$132,625,958.00</t>
  </si>
  <si>
    <t>$67,401,072.00</t>
  </si>
  <si>
    <t>$64,795,880.00</t>
  </si>
  <si>
    <t>$47,636,354.00</t>
  </si>
  <si>
    <t>$45,331,803.00</t>
  </si>
  <si>
    <t>$39,977,536.00</t>
  </si>
  <si>
    <t>$38,146,586.00</t>
  </si>
  <si>
    <t>India</t>
  </si>
  <si>
    <t>$25,000,000.00</t>
  </si>
  <si>
    <t>$22,160,287.00</t>
  </si>
  <si>
    <t>$20,196,998.00</t>
  </si>
  <si>
    <t>$17,568,140.00</t>
  </si>
  <si>
    <t>$14,649,272.00</t>
  </si>
  <si>
    <t>$11,623,240.00</t>
  </si>
  <si>
    <t>$10,662,918.00</t>
  </si>
  <si>
    <t>$10,000,000.00</t>
  </si>
  <si>
    <t>$9,963,428.00</t>
  </si>
  <si>
    <t>Allocations of unearmarked funds by Red Cross/Red Crescent</t>
  </si>
  <si>
    <t>Top 20 global donors to Pakistan response - 5 Oct 2010 (source: UN OCHA - Financial Tracking Service )</t>
  </si>
  <si>
    <t>$420,558,484.00</t>
  </si>
  <si>
    <t>$342,985,189.00</t>
  </si>
  <si>
    <t>$212,445,525.00</t>
  </si>
  <si>
    <t>$201,220,766.00</t>
  </si>
  <si>
    <t>$67,437,497.00</t>
  </si>
  <si>
    <t>$16,139,172.00</t>
  </si>
  <si>
    <t>Private (individuals and organisations)</t>
  </si>
  <si>
    <t>Partner</t>
  </si>
  <si>
    <t>Pakistan floods response: UKaid by allocation to partners (overview) - 15 Oct 2010 (source: DFID)</t>
  </si>
  <si>
    <t>Food and agricultural organization</t>
  </si>
  <si>
    <t>Total</t>
  </si>
  <si>
    <t>Pakistan floods response: UKaid by allocation to partners (UN breakdown) - 15 Oct 2010 (source: DFID)</t>
  </si>
  <si>
    <t>Pakistan floods response: Types of UKaid funding by sector - 15 Oct 2010 (source: DFID)</t>
  </si>
  <si>
    <t>Agricultural/Livelihoods Recovery</t>
  </si>
  <si>
    <t>Top 20 global donors to Pakistan response - 1 Nov 2010 (source: UN OCHA - Financial Tracking Service )</t>
  </si>
  <si>
    <t>$488,071,721.00</t>
  </si>
  <si>
    <t>$346,350,462.00</t>
  </si>
  <si>
    <t>$212,630,914.00</t>
  </si>
  <si>
    <t>$200,501,517.00</t>
  </si>
  <si>
    <t>$65,693,251.00</t>
  </si>
  <si>
    <t>$51,255,193.00</t>
  </si>
  <si>
    <t>$45,344,632.00</t>
  </si>
  <si>
    <t>$22,163,106.00</t>
  </si>
  <si>
    <t>$18,158,402.00</t>
  </si>
  <si>
    <t>$13,021,240.00</t>
  </si>
  <si>
    <t>Red Cross/Red Crescent</t>
  </si>
  <si>
    <t>Pakistan floods response: Types of UKaid funding by sector - 1 Nov 2010 (source: DFID)</t>
  </si>
  <si>
    <t>Agriculture/Livelihoods Recovery</t>
  </si>
  <si>
    <t>Pakistan floods response: UKaid by allocation to partners (overview) - 1 Nov 2010 (source: DFID)</t>
  </si>
  <si>
    <t>Pakistan floods response: UKaid by allocation to partners (UN breakdown) - 1 Nov 2010 (source: DFID)</t>
  </si>
  <si>
    <t>Food and Agriculture Organization</t>
  </si>
  <si>
    <t>$547,239,621.00</t>
  </si>
  <si>
    <t>$365,600,785.00</t>
  </si>
  <si>
    <t>$212,770,846.00</t>
  </si>
  <si>
    <t>$200,369,669.00</t>
  </si>
  <si>
    <t>$67,736,748.00</t>
  </si>
  <si>
    <t>$51,182,140.00</t>
  </si>
  <si>
    <t>$49,685,954.00</t>
  </si>
  <si>
    <t>$41,980,783.00</t>
  </si>
  <si>
    <t>$20,197,118.00</t>
  </si>
  <si>
    <t>$20,106,460.00</t>
  </si>
  <si>
    <t>$18,480,244.00</t>
  </si>
  <si>
    <t>United Arab Emirates</t>
  </si>
  <si>
    <t>$16,302,527.00</t>
  </si>
  <si>
    <t>$11,569,671.00</t>
  </si>
  <si>
    <t>$11,273,175.00</t>
  </si>
  <si>
    <t>Pakistan floods response: Types of UKaid funding by sector - 29 Nov 2010 (source: DFID)</t>
  </si>
  <si>
    <t>Pakistan floods response: UKaid by allocation to partners (overview) - 29 Nov 2010 (source: DFID)</t>
  </si>
  <si>
    <t>Mercy Corps</t>
  </si>
  <si>
    <t>Pakistan floods response: UKaid by allocation to partners (NGO breakdown) - 29 Nov 2010 (source: DFID)</t>
  </si>
  <si>
    <t>Handicap International</t>
  </si>
  <si>
    <t>CARE</t>
  </si>
  <si>
    <t>Top 20 global donors to Pakistan response -20 Dec 2010 (source: UN OCHA - Financial Tracking Service )</t>
  </si>
  <si>
    <t>$651,062,792.00</t>
  </si>
  <si>
    <t>$374,254,725.00</t>
  </si>
  <si>
    <t>$84,459,887.00</t>
  </si>
  <si>
    <t>$50,125,849.00</t>
  </si>
  <si>
    <t>$22,603,044.00</t>
  </si>
  <si>
    <t>$18,550,201.00</t>
  </si>
  <si>
    <t>Pakistan floods response: UKaid by allocation to partners (overview) - 17 Dec 2010 (source: DFID)</t>
  </si>
  <si>
    <t>Education</t>
  </si>
  <si>
    <t>Pakistan floods response: Types of UKaid funding by sector - 17 Dec 2010 (source: DFID)</t>
  </si>
  <si>
    <t>UN Habitat</t>
  </si>
  <si>
    <t>Pakistan floods response: UKaid by allocation to partners (NGO breakdown) - 17 Dec 2010 (source: DFID)</t>
  </si>
  <si>
    <t>Plan</t>
  </si>
  <si>
    <t>Hands</t>
  </si>
  <si>
    <t>Pakistan floods response: UKaid by allocation to partners (UN breakdown) - 17 Dec 2010 (source: DFID)</t>
  </si>
  <si>
    <t>Pakistan floods response: Types of UKaid funding by sector - 18 Jan 2011 (source: DFID)</t>
  </si>
  <si>
    <t>Livelihoods</t>
  </si>
  <si>
    <t>Agriculture</t>
  </si>
  <si>
    <t>Unallocated</t>
  </si>
  <si>
    <t>Pakistan floods response: Types of UKaid funding by sector - 12 Apr 2011 (source: DFID)</t>
  </si>
  <si>
    <t>Pakistan floods response: UKaid by allocation to partners (overview) - 12 April 2011 (source: DFID)</t>
  </si>
  <si>
    <t xml:space="preserve">Unallocated </t>
  </si>
  <si>
    <t>Pakistan floods response: UKaid by allocation to partners (UN breakdown) - 12 April 2011 (source: DFID)</t>
  </si>
  <si>
    <t>Catholic Relief Services</t>
  </si>
  <si>
    <t>Acted</t>
  </si>
  <si>
    <t>International Rescue Committee</t>
  </si>
  <si>
    <t>Islamic Relief</t>
  </si>
  <si>
    <t>Pakistan floods response: UKaid by allocation to partners (NGO breakdown) - 12 April 2011 (source: DFID)</t>
  </si>
  <si>
    <t>Disaster preparedness</t>
  </si>
  <si>
    <t>Pakistan floods response: Types of UKaid funding by sector - 19 Jul 2011 (source: DFID)</t>
  </si>
  <si>
    <t>Pakistan floods response: UKaid by allocation to partners (overview) - 19 July 2011 (source: DFID)</t>
  </si>
  <si>
    <t>Pakistan floods response: UKaid by allocation to partners (UN breakdown) - 19 July 2011 (source: DFID)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</si>
</sst>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sz val="9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8"/>
      <name val="Tahoma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Verdan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vertical="top"/>
    </xf>
    <xf numFmtId="3" fontId="6" fillId="0" borderId="0" xfId="0" applyNumberFormat="1" applyFont="1" applyAlignment="1">
      <alignment horizontal="right" vertical="top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2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3" fontId="9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3" fontId="9" fillId="0" borderId="0" xfId="0" applyNumberFormat="1" applyFont="1" applyAlignment="1">
      <alignment horizontal="right" vertical="top"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C1">
      <selection activeCell="A19" sqref="A19"/>
    </sheetView>
  </sheetViews>
  <sheetFormatPr defaultColWidth="8.8515625" defaultRowHeight="12.75"/>
  <cols>
    <col min="1" max="1" width="50.140625" style="0" customWidth="1"/>
    <col min="2" max="2" width="46.00390625" style="0" customWidth="1"/>
    <col min="3" max="3" width="20.8515625" style="0" customWidth="1"/>
  </cols>
  <sheetData>
    <row r="1" spans="1:2" ht="12.75">
      <c r="A1" s="10" t="s">
        <v>151</v>
      </c>
      <c r="B1" s="12"/>
    </row>
    <row r="2" spans="1:2" ht="12.75">
      <c r="A2" s="3" t="s">
        <v>25</v>
      </c>
      <c r="B2" s="4" t="s">
        <v>74</v>
      </c>
    </row>
    <row r="3" spans="1:2" ht="12.75">
      <c r="A3" s="17" t="s">
        <v>26</v>
      </c>
      <c r="B3" s="18" t="s">
        <v>152</v>
      </c>
    </row>
    <row r="4" spans="1:2" ht="12.75">
      <c r="A4" s="17" t="s">
        <v>28</v>
      </c>
      <c r="B4" s="18" t="s">
        <v>153</v>
      </c>
    </row>
    <row r="5" spans="1:2" ht="12.75">
      <c r="A5" s="20" t="s">
        <v>27</v>
      </c>
      <c r="B5" s="18" t="s">
        <v>78</v>
      </c>
    </row>
    <row r="6" spans="1:2" ht="12.75">
      <c r="A6" s="15" t="s">
        <v>29</v>
      </c>
      <c r="B6" s="16" t="s">
        <v>132</v>
      </c>
    </row>
    <row r="7" spans="1:2" ht="12.75">
      <c r="A7" s="20" t="s">
        <v>30</v>
      </c>
      <c r="B7" s="18" t="s">
        <v>133</v>
      </c>
    </row>
    <row r="8" spans="1:2" ht="12.75">
      <c r="A8" s="20" t="s">
        <v>37</v>
      </c>
      <c r="B8" s="18" t="s">
        <v>154</v>
      </c>
    </row>
    <row r="9" spans="1:2" ht="12.75">
      <c r="A9" s="20" t="s">
        <v>31</v>
      </c>
      <c r="B9" s="18" t="s">
        <v>134</v>
      </c>
    </row>
    <row r="10" spans="1:2" ht="12.75">
      <c r="A10" s="20" t="s">
        <v>33</v>
      </c>
      <c r="B10" s="18" t="s">
        <v>135</v>
      </c>
    </row>
    <row r="11" spans="1:2" ht="12.75">
      <c r="A11" s="20" t="s">
        <v>36</v>
      </c>
      <c r="B11" s="18" t="s">
        <v>155</v>
      </c>
    </row>
    <row r="12" spans="1:2" ht="12.75">
      <c r="A12" s="15" t="s">
        <v>34</v>
      </c>
      <c r="B12" s="16" t="s">
        <v>83</v>
      </c>
    </row>
    <row r="13" spans="1:2" ht="12.75">
      <c r="A13" s="15" t="s">
        <v>32</v>
      </c>
      <c r="B13" s="16" t="s">
        <v>137</v>
      </c>
    </row>
    <row r="14" spans="1:2" ht="12.75">
      <c r="A14" s="20" t="s">
        <v>87</v>
      </c>
      <c r="B14" s="18" t="s">
        <v>88</v>
      </c>
    </row>
    <row r="15" spans="1:2" ht="12.75">
      <c r="A15" s="20" t="s">
        <v>40</v>
      </c>
      <c r="B15" s="18" t="s">
        <v>156</v>
      </c>
    </row>
    <row r="16" spans="1:2" ht="12.75">
      <c r="A16" s="15" t="s">
        <v>39</v>
      </c>
      <c r="B16" s="16" t="s">
        <v>138</v>
      </c>
    </row>
    <row r="17" spans="1:2" ht="12.75">
      <c r="A17" s="20" t="s">
        <v>41</v>
      </c>
      <c r="B17" s="18" t="s">
        <v>139</v>
      </c>
    </row>
    <row r="18" spans="1:2" ht="12.75">
      <c r="A18" s="20" t="s">
        <v>35</v>
      </c>
      <c r="B18" s="18" t="s">
        <v>157</v>
      </c>
    </row>
    <row r="19" spans="1:2" ht="12.75">
      <c r="A19" s="20" t="s">
        <v>141</v>
      </c>
      <c r="B19" s="18" t="s">
        <v>142</v>
      </c>
    </row>
    <row r="20" spans="1:2" ht="12.75">
      <c r="A20" s="20" t="s">
        <v>38</v>
      </c>
      <c r="B20" s="18" t="s">
        <v>92</v>
      </c>
    </row>
    <row r="21" spans="1:2" ht="12.75">
      <c r="A21" s="20" t="s">
        <v>43</v>
      </c>
      <c r="B21" s="18" t="s">
        <v>143</v>
      </c>
    </row>
    <row r="22" spans="1:2" ht="12.75">
      <c r="A22" s="20" t="s">
        <v>124</v>
      </c>
      <c r="B22" s="18" t="s">
        <v>144</v>
      </c>
    </row>
  </sheetData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A1" sqref="A1"/>
    </sheetView>
  </sheetViews>
  <sheetFormatPr defaultColWidth="8.8515625" defaultRowHeight="12.75"/>
  <cols>
    <col min="1" max="1" width="58.421875" style="0" customWidth="1"/>
    <col min="2" max="2" width="21.00390625" style="0" customWidth="1"/>
  </cols>
  <sheetData>
    <row r="1" spans="1:2" s="11" customFormat="1" ht="12.75">
      <c r="A1" s="10" t="s">
        <v>160</v>
      </c>
      <c r="B1" s="10"/>
    </row>
    <row r="2" spans="1:2" s="9" customFormat="1" ht="12.75">
      <c r="A2" s="8" t="s">
        <v>63</v>
      </c>
      <c r="B2" s="8" t="s">
        <v>62</v>
      </c>
    </row>
    <row r="3" spans="1:2" ht="12.75">
      <c r="A3" s="7" t="s">
        <v>64</v>
      </c>
      <c r="B3" s="7">
        <v>11.1</v>
      </c>
    </row>
    <row r="4" spans="1:2" ht="12.75">
      <c r="A4" s="7" t="s">
        <v>65</v>
      </c>
      <c r="B4" s="7">
        <v>17.6</v>
      </c>
    </row>
    <row r="5" spans="1:2" ht="15.75" customHeight="1">
      <c r="A5" s="7" t="s">
        <v>66</v>
      </c>
      <c r="B5" s="7">
        <v>0.75</v>
      </c>
    </row>
    <row r="6" spans="1:2" ht="12.75">
      <c r="A6" s="7" t="s">
        <v>67</v>
      </c>
      <c r="B6" s="7">
        <v>4</v>
      </c>
    </row>
    <row r="7" spans="1:2" ht="12.75">
      <c r="A7" s="7" t="s">
        <v>159</v>
      </c>
      <c r="B7" s="7">
        <v>9.9</v>
      </c>
    </row>
    <row r="8" spans="1:2" ht="12.75">
      <c r="A8" s="7" t="s">
        <v>3</v>
      </c>
      <c r="B8" s="7">
        <v>4</v>
      </c>
    </row>
    <row r="9" spans="1:2" ht="12.75">
      <c r="A9" s="7" t="s">
        <v>68</v>
      </c>
      <c r="B9" s="7">
        <v>14.1</v>
      </c>
    </row>
    <row r="10" spans="1:2" ht="17.25" customHeight="1">
      <c r="A10" s="7" t="s">
        <v>69</v>
      </c>
      <c r="B10" s="7">
        <v>9.9</v>
      </c>
    </row>
    <row r="11" spans="1:2" ht="17.25" customHeight="1">
      <c r="A11" s="7" t="s">
        <v>70</v>
      </c>
      <c r="B11" s="7">
        <v>3.7</v>
      </c>
    </row>
    <row r="12" spans="1:2" ht="18" customHeight="1">
      <c r="A12" s="7" t="s">
        <v>71</v>
      </c>
      <c r="B12" s="7">
        <v>0.5</v>
      </c>
    </row>
    <row r="13" spans="1:2" ht="12.75">
      <c r="A13" s="7" t="s">
        <v>126</v>
      </c>
      <c r="B13" s="7">
        <v>27</v>
      </c>
    </row>
    <row r="14" spans="1:2" ht="12.75">
      <c r="A14" s="7" t="s">
        <v>58</v>
      </c>
      <c r="B14" s="7">
        <v>6.5</v>
      </c>
    </row>
    <row r="15" spans="1:2" s="9" customFormat="1" ht="12.75">
      <c r="A15" s="7" t="s">
        <v>4</v>
      </c>
      <c r="B15" s="7">
        <v>3.75</v>
      </c>
    </row>
    <row r="16" spans="1:2" ht="12.75">
      <c r="A16" s="14" t="s">
        <v>10</v>
      </c>
      <c r="B16">
        <v>21.1</v>
      </c>
    </row>
    <row r="17" spans="1:2" ht="12.75">
      <c r="A17" t="s">
        <v>46</v>
      </c>
      <c r="B17">
        <v>134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2" sqref="A2"/>
    </sheetView>
  </sheetViews>
  <sheetFormatPr defaultColWidth="8.8515625" defaultRowHeight="12.75"/>
  <cols>
    <col min="1" max="1" width="58.421875" style="0" customWidth="1"/>
    <col min="2" max="2" width="21.00390625" style="0" customWidth="1"/>
  </cols>
  <sheetData>
    <row r="1" spans="1:2" s="11" customFormat="1" ht="12.75">
      <c r="A1" s="10" t="s">
        <v>145</v>
      </c>
      <c r="B1" s="10"/>
    </row>
    <row r="2" spans="1:2" s="9" customFormat="1" ht="12.75">
      <c r="A2" s="8" t="s">
        <v>63</v>
      </c>
      <c r="B2" s="8" t="s">
        <v>62</v>
      </c>
    </row>
    <row r="3" spans="1:2" ht="12.75">
      <c r="A3" s="7" t="s">
        <v>64</v>
      </c>
      <c r="B3" s="7">
        <v>11.1</v>
      </c>
    </row>
    <row r="4" spans="1:2" ht="12.75">
      <c r="A4" s="7" t="s">
        <v>65</v>
      </c>
      <c r="B4" s="7">
        <v>17.6</v>
      </c>
    </row>
    <row r="5" spans="1:2" ht="15.75" customHeight="1">
      <c r="A5" s="7" t="s">
        <v>66</v>
      </c>
      <c r="B5" s="7">
        <v>0.75</v>
      </c>
    </row>
    <row r="6" spans="1:2" ht="12.75">
      <c r="A6" s="7" t="s">
        <v>67</v>
      </c>
      <c r="B6" s="7">
        <v>4</v>
      </c>
    </row>
    <row r="7" spans="1:2" ht="12.75">
      <c r="A7" s="7" t="s">
        <v>3</v>
      </c>
      <c r="B7" s="7">
        <v>4</v>
      </c>
    </row>
    <row r="8" spans="1:2" ht="12.75">
      <c r="A8" s="7" t="s">
        <v>68</v>
      </c>
      <c r="B8" s="7">
        <v>12.3</v>
      </c>
    </row>
    <row r="9" spans="1:2" ht="17.25" customHeight="1">
      <c r="A9" s="7" t="s">
        <v>69</v>
      </c>
      <c r="B9" s="7">
        <v>7.9</v>
      </c>
    </row>
    <row r="10" spans="1:2" ht="17.25" customHeight="1">
      <c r="A10" s="7" t="s">
        <v>70</v>
      </c>
      <c r="B10" s="7">
        <v>3.7</v>
      </c>
    </row>
    <row r="11" spans="1:2" ht="18" customHeight="1">
      <c r="A11" s="7" t="s">
        <v>71</v>
      </c>
      <c r="B11" s="7">
        <v>0.5</v>
      </c>
    </row>
    <row r="12" spans="1:2" ht="12.75">
      <c r="A12" s="7" t="s">
        <v>126</v>
      </c>
      <c r="B12" s="7">
        <v>7</v>
      </c>
    </row>
    <row r="13" spans="1:2" ht="12.75">
      <c r="A13" s="7" t="s">
        <v>58</v>
      </c>
      <c r="B13" s="7">
        <v>6.5</v>
      </c>
    </row>
    <row r="14" spans="1:2" s="9" customFormat="1" ht="12.75">
      <c r="A14" s="7" t="s">
        <v>4</v>
      </c>
      <c r="B14" s="7">
        <v>1</v>
      </c>
    </row>
    <row r="15" spans="1:2" ht="12.75">
      <c r="A15" s="14" t="s">
        <v>10</v>
      </c>
      <c r="B15">
        <v>57.5</v>
      </c>
    </row>
    <row r="16" spans="1:2" ht="12.75">
      <c r="A16" t="s">
        <v>46</v>
      </c>
      <c r="B16">
        <v>134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8.8515625" defaultRowHeight="12.75"/>
  <cols>
    <col min="1" max="1" width="58.421875" style="0" customWidth="1"/>
    <col min="2" max="2" width="21.00390625" style="0" customWidth="1"/>
  </cols>
  <sheetData>
    <row r="1" spans="1:2" s="11" customFormat="1" ht="12.75">
      <c r="A1" s="10" t="s">
        <v>125</v>
      </c>
      <c r="B1" s="10"/>
    </row>
    <row r="2" spans="1:2" s="9" customFormat="1" ht="12.75">
      <c r="A2" s="8" t="s">
        <v>63</v>
      </c>
      <c r="B2" s="8" t="s">
        <v>62</v>
      </c>
    </row>
    <row r="3" spans="1:2" ht="12.75">
      <c r="A3" s="7" t="s">
        <v>64</v>
      </c>
      <c r="B3" s="7">
        <v>10.75</v>
      </c>
    </row>
    <row r="4" spans="1:2" ht="12.75">
      <c r="A4" s="7" t="s">
        <v>65</v>
      </c>
      <c r="B4" s="7">
        <v>12.5</v>
      </c>
    </row>
    <row r="5" spans="1:2" ht="15.75" customHeight="1">
      <c r="A5" s="7" t="s">
        <v>66</v>
      </c>
      <c r="B5" s="7">
        <v>0.795</v>
      </c>
    </row>
    <row r="6" spans="1:2" ht="12.75">
      <c r="A6" s="7" t="s">
        <v>67</v>
      </c>
      <c r="B6" s="7">
        <v>4</v>
      </c>
    </row>
    <row r="7" spans="1:2" ht="12.75">
      <c r="A7" s="7" t="s">
        <v>3</v>
      </c>
      <c r="B7" s="7">
        <v>4</v>
      </c>
    </row>
    <row r="8" spans="1:2" ht="12.75">
      <c r="A8" s="7" t="s">
        <v>68</v>
      </c>
      <c r="B8" s="7">
        <v>10.75</v>
      </c>
    </row>
    <row r="9" spans="1:2" ht="17.25" customHeight="1">
      <c r="A9" s="7" t="s">
        <v>69</v>
      </c>
      <c r="B9" s="7">
        <v>5.5</v>
      </c>
    </row>
    <row r="10" spans="1:2" ht="17.25" customHeight="1">
      <c r="A10" s="7" t="s">
        <v>70</v>
      </c>
      <c r="B10" s="7">
        <v>4.75</v>
      </c>
    </row>
    <row r="11" spans="1:2" ht="18" customHeight="1">
      <c r="A11" s="7" t="s">
        <v>71</v>
      </c>
      <c r="B11" s="7">
        <v>0.5</v>
      </c>
    </row>
    <row r="12" spans="1:2" ht="12.75">
      <c r="A12" s="7" t="s">
        <v>126</v>
      </c>
      <c r="B12" s="7">
        <v>7</v>
      </c>
    </row>
    <row r="13" spans="1:2" ht="12.75">
      <c r="A13" s="7" t="s">
        <v>58</v>
      </c>
      <c r="B13" s="7">
        <v>6.5</v>
      </c>
    </row>
    <row r="14" spans="1:2" s="9" customFormat="1" ht="12.75">
      <c r="A14" s="7" t="s">
        <v>4</v>
      </c>
      <c r="B14" s="7">
        <v>1</v>
      </c>
    </row>
    <row r="15" spans="1:2" ht="12.75">
      <c r="A15" s="14" t="s">
        <v>10</v>
      </c>
      <c r="B15">
        <v>65.9</v>
      </c>
    </row>
    <row r="16" spans="1:2" ht="12.75">
      <c r="A16" t="s">
        <v>46</v>
      </c>
      <c r="B16">
        <v>134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8.8515625" defaultRowHeight="12.75"/>
  <cols>
    <col min="1" max="1" width="58.421875" style="0" customWidth="1"/>
    <col min="2" max="2" width="21.00390625" style="0" customWidth="1"/>
  </cols>
  <sheetData>
    <row r="1" spans="1:2" s="11" customFormat="1" ht="12.75">
      <c r="A1" s="10" t="s">
        <v>111</v>
      </c>
      <c r="B1" s="10"/>
    </row>
    <row r="2" spans="1:2" s="9" customFormat="1" ht="12.75">
      <c r="A2" s="8" t="s">
        <v>63</v>
      </c>
      <c r="B2" s="8" t="s">
        <v>62</v>
      </c>
    </row>
    <row r="3" spans="1:2" ht="12.75">
      <c r="A3" s="7" t="s">
        <v>64</v>
      </c>
      <c r="B3" s="7">
        <v>14.75</v>
      </c>
    </row>
    <row r="4" spans="1:2" ht="12.75">
      <c r="A4" s="7" t="s">
        <v>65</v>
      </c>
      <c r="B4" s="7">
        <v>14</v>
      </c>
    </row>
    <row r="5" spans="1:2" ht="15.75" customHeight="1">
      <c r="A5" s="7" t="s">
        <v>66</v>
      </c>
      <c r="B5" s="7">
        <v>0.795</v>
      </c>
    </row>
    <row r="6" spans="1:2" ht="12.75">
      <c r="A6" s="7" t="s">
        <v>67</v>
      </c>
      <c r="B6" s="7">
        <v>4</v>
      </c>
    </row>
    <row r="7" spans="1:2" ht="12.75">
      <c r="A7" s="7" t="s">
        <v>3</v>
      </c>
      <c r="B7" s="7">
        <v>4</v>
      </c>
    </row>
    <row r="8" spans="1:2" ht="12.75">
      <c r="A8" s="7" t="s">
        <v>68</v>
      </c>
      <c r="B8" s="7">
        <v>4.75</v>
      </c>
    </row>
    <row r="9" spans="1:2" ht="17.25" customHeight="1">
      <c r="A9" s="7" t="s">
        <v>69</v>
      </c>
      <c r="B9" s="7">
        <v>10</v>
      </c>
    </row>
    <row r="10" spans="1:2" ht="17.25" customHeight="1">
      <c r="A10" s="7" t="s">
        <v>112</v>
      </c>
      <c r="B10" s="7">
        <v>7</v>
      </c>
    </row>
    <row r="11" spans="1:2" ht="18" customHeight="1">
      <c r="A11" s="7" t="s">
        <v>70</v>
      </c>
      <c r="B11" s="7">
        <v>3.75</v>
      </c>
    </row>
    <row r="12" spans="1:2" ht="12.75">
      <c r="A12" s="7" t="s">
        <v>71</v>
      </c>
      <c r="B12" s="7">
        <v>0.5</v>
      </c>
    </row>
    <row r="13" spans="1:2" ht="12.75">
      <c r="A13" s="7" t="s">
        <v>58</v>
      </c>
      <c r="B13" s="7">
        <v>6.5</v>
      </c>
    </row>
    <row r="14" spans="1:2" s="9" customFormat="1" ht="12.75">
      <c r="A14" s="8" t="s">
        <v>4</v>
      </c>
      <c r="B14" s="8">
        <v>1</v>
      </c>
    </row>
    <row r="15" spans="1:2" ht="12.75">
      <c r="A15" s="14" t="s">
        <v>109</v>
      </c>
      <c r="B15">
        <f>SUM(B2:B14)</f>
        <v>71.045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2" sqref="A2"/>
    </sheetView>
  </sheetViews>
  <sheetFormatPr defaultColWidth="8.8515625" defaultRowHeight="12.75"/>
  <cols>
    <col min="1" max="1" width="58.421875" style="0" customWidth="1"/>
    <col min="2" max="2" width="21.00390625" style="0" customWidth="1"/>
  </cols>
  <sheetData>
    <row r="1" spans="1:2" s="11" customFormat="1" ht="12.75">
      <c r="A1" s="10" t="s">
        <v>7</v>
      </c>
      <c r="B1" s="10"/>
    </row>
    <row r="2" spans="1:2" s="9" customFormat="1" ht="12.75">
      <c r="A2" s="8" t="s">
        <v>63</v>
      </c>
      <c r="B2" s="8" t="s">
        <v>62</v>
      </c>
    </row>
    <row r="3" spans="1:2" ht="12.75">
      <c r="A3" s="7" t="s">
        <v>64</v>
      </c>
      <c r="B3" s="7">
        <v>14.75</v>
      </c>
    </row>
    <row r="4" spans="1:2" ht="12.75">
      <c r="A4" s="7" t="s">
        <v>65</v>
      </c>
      <c r="B4" s="7">
        <v>14</v>
      </c>
    </row>
    <row r="5" spans="1:2" ht="15.75" customHeight="1">
      <c r="A5" s="7" t="s">
        <v>66</v>
      </c>
      <c r="B5" s="7">
        <v>0.795</v>
      </c>
    </row>
    <row r="6" spans="1:2" ht="12.75">
      <c r="A6" s="7" t="s">
        <v>67</v>
      </c>
      <c r="B6" s="7">
        <v>4</v>
      </c>
    </row>
    <row r="7" spans="1:2" ht="12.75">
      <c r="A7" s="7" t="s">
        <v>3</v>
      </c>
      <c r="B7" s="7">
        <v>4</v>
      </c>
    </row>
    <row r="8" spans="1:2" ht="12.75">
      <c r="A8" s="7" t="s">
        <v>68</v>
      </c>
      <c r="B8" s="7">
        <v>4.75</v>
      </c>
    </row>
    <row r="9" spans="1:2" ht="17.25" customHeight="1">
      <c r="A9" s="7" t="s">
        <v>69</v>
      </c>
      <c r="B9" s="7">
        <v>10</v>
      </c>
    </row>
    <row r="10" spans="1:2" ht="18" customHeight="1">
      <c r="A10" s="7" t="s">
        <v>70</v>
      </c>
      <c r="B10" s="7">
        <v>3.75</v>
      </c>
    </row>
    <row r="11" spans="1:2" ht="12.75">
      <c r="A11" s="7" t="s">
        <v>71</v>
      </c>
      <c r="B11" s="7">
        <v>0.5</v>
      </c>
    </row>
    <row r="12" spans="1:2" ht="12.75">
      <c r="A12" s="7" t="s">
        <v>58</v>
      </c>
      <c r="B12" s="7">
        <v>6.5</v>
      </c>
    </row>
    <row r="13" spans="1:2" s="9" customFormat="1" ht="12.75">
      <c r="A13" s="8" t="s">
        <v>4</v>
      </c>
      <c r="B13" s="8">
        <v>1</v>
      </c>
    </row>
    <row r="14" spans="1:2" ht="12.75">
      <c r="A14" s="14" t="s">
        <v>6</v>
      </c>
      <c r="B14">
        <f>SUM(B2:B13)</f>
        <v>64.045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6" sqref="B16"/>
    </sheetView>
  </sheetViews>
  <sheetFormatPr defaultColWidth="8.8515625" defaultRowHeight="12.75"/>
  <cols>
    <col min="1" max="1" width="58.421875" style="0" customWidth="1"/>
    <col min="2" max="2" width="21.00390625" style="0" bestFit="1" customWidth="1"/>
  </cols>
  <sheetData>
    <row r="1" spans="1:2" s="11" customFormat="1" ht="12.75">
      <c r="A1" s="10" t="s">
        <v>73</v>
      </c>
      <c r="B1" s="10"/>
    </row>
    <row r="2" spans="1:2" s="9" customFormat="1" ht="12.75">
      <c r="A2" s="8" t="s">
        <v>63</v>
      </c>
      <c r="B2" s="8" t="s">
        <v>62</v>
      </c>
    </row>
    <row r="3" spans="1:2" ht="12.75">
      <c r="A3" s="7" t="s">
        <v>64</v>
      </c>
      <c r="B3" s="7">
        <v>10.75</v>
      </c>
    </row>
    <row r="4" spans="1:2" ht="12.75">
      <c r="A4" s="7" t="s">
        <v>65</v>
      </c>
      <c r="B4" s="7">
        <v>9.5</v>
      </c>
    </row>
    <row r="5" spans="1:2" ht="15.75" customHeight="1">
      <c r="A5" s="7" t="s">
        <v>66</v>
      </c>
      <c r="B5" s="7">
        <v>0.795</v>
      </c>
    </row>
    <row r="6" spans="1:2" ht="12.75">
      <c r="A6" s="7" t="s">
        <v>67</v>
      </c>
      <c r="B6" s="7">
        <v>4</v>
      </c>
    </row>
    <row r="7" spans="1:2" ht="12.75">
      <c r="A7" s="7" t="s">
        <v>68</v>
      </c>
      <c r="B7" s="7">
        <v>3.25</v>
      </c>
    </row>
    <row r="8" spans="1:2" ht="12.75">
      <c r="A8" s="7" t="s">
        <v>69</v>
      </c>
      <c r="B8" s="7">
        <v>7</v>
      </c>
    </row>
    <row r="9" spans="1:2" ht="17.25" customHeight="1">
      <c r="A9" s="7" t="s">
        <v>70</v>
      </c>
      <c r="B9" s="7">
        <v>1.25</v>
      </c>
    </row>
    <row r="10" spans="1:2" ht="18" customHeight="1">
      <c r="A10" s="7" t="s">
        <v>71</v>
      </c>
      <c r="B10" s="7">
        <v>0.5</v>
      </c>
    </row>
    <row r="11" spans="1:2" ht="12.75">
      <c r="A11" s="7" t="s">
        <v>58</v>
      </c>
      <c r="B11" s="7">
        <v>6.5</v>
      </c>
    </row>
    <row r="12" spans="1:2" ht="12.75">
      <c r="A12" s="7" t="s">
        <v>61</v>
      </c>
      <c r="B12" s="7">
        <v>6</v>
      </c>
    </row>
    <row r="13" spans="1:2" s="9" customFormat="1" ht="12.75">
      <c r="A13" s="8" t="s">
        <v>46</v>
      </c>
      <c r="B13" s="8">
        <v>49.545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A9" sqref="A9"/>
    </sheetView>
  </sheetViews>
  <sheetFormatPr defaultColWidth="8.8515625" defaultRowHeight="12.75"/>
  <cols>
    <col min="1" max="1" width="52.7109375" style="0" customWidth="1"/>
    <col min="2" max="2" width="25.28125" style="0" customWidth="1"/>
  </cols>
  <sheetData>
    <row r="1" spans="1:2" s="13" customFormat="1" ht="12.75">
      <c r="A1" s="10" t="s">
        <v>181</v>
      </c>
      <c r="B1" s="10"/>
    </row>
    <row r="2" spans="1:2" ht="12.75">
      <c r="A2" s="8" t="s">
        <v>106</v>
      </c>
      <c r="B2" s="8" t="s">
        <v>62</v>
      </c>
    </row>
    <row r="3" spans="1:2" ht="12.75">
      <c r="A3" s="7" t="s">
        <v>60</v>
      </c>
      <c r="B3" s="7">
        <v>74.2</v>
      </c>
    </row>
    <row r="4" spans="1:2" ht="12.75">
      <c r="A4" s="7" t="s">
        <v>8</v>
      </c>
      <c r="B4" s="7">
        <v>42.5</v>
      </c>
    </row>
    <row r="5" spans="1:2" ht="12.75">
      <c r="A5" s="7" t="s">
        <v>9</v>
      </c>
      <c r="B5" s="7">
        <v>7.6</v>
      </c>
    </row>
    <row r="6" spans="1:2" ht="12.75">
      <c r="A6" s="7" t="s">
        <v>58</v>
      </c>
      <c r="B6" s="7">
        <v>6.5</v>
      </c>
    </row>
    <row r="7" spans="1:2" ht="12.75">
      <c r="A7" s="7" t="s">
        <v>4</v>
      </c>
      <c r="B7" s="7">
        <v>3.25</v>
      </c>
    </row>
    <row r="8" spans="1:2" ht="24.75" customHeight="1">
      <c r="A8" s="8" t="s">
        <v>46</v>
      </c>
      <c r="B8" s="8">
        <f>SUM(B3:B7)</f>
        <v>134.05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12" sqref="B12"/>
    </sheetView>
  </sheetViews>
  <sheetFormatPr defaultColWidth="8.8515625" defaultRowHeight="12.75"/>
  <cols>
    <col min="1" max="1" width="52.7109375" style="0" customWidth="1"/>
    <col min="2" max="2" width="25.28125" style="0" customWidth="1"/>
  </cols>
  <sheetData>
    <row r="1" spans="1:2" s="13" customFormat="1" ht="12.75">
      <c r="A1" s="10" t="s">
        <v>171</v>
      </c>
      <c r="B1" s="10"/>
    </row>
    <row r="2" spans="1:2" ht="12.75">
      <c r="A2" s="8" t="s">
        <v>106</v>
      </c>
      <c r="B2" s="8" t="s">
        <v>62</v>
      </c>
    </row>
    <row r="3" spans="1:2" ht="12.75">
      <c r="A3" s="7" t="s">
        <v>60</v>
      </c>
      <c r="B3" s="7">
        <v>73.7</v>
      </c>
    </row>
    <row r="4" spans="1:2" ht="12.75">
      <c r="A4" s="7" t="s">
        <v>8</v>
      </c>
      <c r="B4" s="7">
        <v>42.5</v>
      </c>
    </row>
    <row r="5" spans="1:2" ht="12.75">
      <c r="A5" s="7" t="s">
        <v>9</v>
      </c>
      <c r="B5" s="7">
        <v>5.1</v>
      </c>
    </row>
    <row r="6" spans="1:2" ht="12.75">
      <c r="A6" s="7" t="s">
        <v>58</v>
      </c>
      <c r="B6" s="7">
        <v>6.5</v>
      </c>
    </row>
    <row r="7" spans="1:2" ht="12.75">
      <c r="A7" s="7" t="s">
        <v>4</v>
      </c>
      <c r="B7" s="7">
        <v>3.25</v>
      </c>
    </row>
    <row r="8" spans="1:2" ht="12.75">
      <c r="A8" s="7" t="s">
        <v>172</v>
      </c>
      <c r="B8" s="7">
        <v>3.1</v>
      </c>
    </row>
    <row r="9" spans="1:2" ht="24.75" customHeight="1">
      <c r="A9" s="8" t="s">
        <v>46</v>
      </c>
      <c r="B9" s="8">
        <f>SUM(B3:B8)</f>
        <v>134.15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9" sqref="B9"/>
    </sheetView>
  </sheetViews>
  <sheetFormatPr defaultColWidth="8.8515625" defaultRowHeight="12.75"/>
  <cols>
    <col min="1" max="1" width="52.7109375" style="0" customWidth="1"/>
    <col min="2" max="2" width="25.28125" style="0" customWidth="1"/>
  </cols>
  <sheetData>
    <row r="1" spans="1:2" s="13" customFormat="1" ht="12.75">
      <c r="A1" s="10" t="s">
        <v>158</v>
      </c>
      <c r="B1" s="10"/>
    </row>
    <row r="2" spans="1:2" ht="12.75">
      <c r="A2" s="8" t="s">
        <v>106</v>
      </c>
      <c r="B2" s="8" t="s">
        <v>62</v>
      </c>
    </row>
    <row r="3" spans="1:2" ht="12.75">
      <c r="A3" s="7" t="s">
        <v>60</v>
      </c>
      <c r="B3" s="7">
        <v>55.9</v>
      </c>
    </row>
    <row r="4" spans="1:2" ht="12.75">
      <c r="A4" s="7" t="s">
        <v>8</v>
      </c>
      <c r="B4" s="7">
        <v>41.6</v>
      </c>
    </row>
    <row r="5" spans="1:2" ht="12.75">
      <c r="A5" s="7" t="s">
        <v>9</v>
      </c>
      <c r="B5" s="7">
        <v>5.1</v>
      </c>
    </row>
    <row r="6" spans="1:2" ht="12.75">
      <c r="A6" s="7" t="s">
        <v>58</v>
      </c>
      <c r="B6" s="7">
        <v>6.5</v>
      </c>
    </row>
    <row r="7" spans="1:2" ht="12.75">
      <c r="A7" s="7" t="s">
        <v>4</v>
      </c>
      <c r="B7" s="7">
        <v>3.75</v>
      </c>
    </row>
    <row r="8" spans="1:2" ht="12.75">
      <c r="A8" s="7" t="s">
        <v>10</v>
      </c>
      <c r="B8" s="7">
        <v>21.1</v>
      </c>
    </row>
    <row r="9" spans="1:2" ht="24.75" customHeight="1">
      <c r="A9" s="8" t="s">
        <v>46</v>
      </c>
      <c r="B9" s="8">
        <f>SUM(B3:B8)</f>
        <v>133.95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A2" sqref="A2"/>
    </sheetView>
  </sheetViews>
  <sheetFormatPr defaultColWidth="8.8515625" defaultRowHeight="12.75"/>
  <cols>
    <col min="1" max="1" width="52.7109375" style="0" customWidth="1"/>
    <col min="2" max="2" width="25.28125" style="0" customWidth="1"/>
  </cols>
  <sheetData>
    <row r="1" spans="1:2" s="13" customFormat="1" ht="12.75">
      <c r="A1" s="10" t="s">
        <v>146</v>
      </c>
      <c r="B1" s="10"/>
    </row>
    <row r="2" spans="1:2" ht="12.75">
      <c r="A2" s="8" t="s">
        <v>106</v>
      </c>
      <c r="B2" s="8" t="s">
        <v>62</v>
      </c>
    </row>
    <row r="3" spans="1:2" ht="12.75">
      <c r="A3" s="7" t="s">
        <v>60</v>
      </c>
      <c r="B3" s="7">
        <v>26.1</v>
      </c>
    </row>
    <row r="4" spans="1:2" ht="12.75">
      <c r="A4" s="7" t="s">
        <v>8</v>
      </c>
      <c r="B4" s="7">
        <v>37.9</v>
      </c>
    </row>
    <row r="5" spans="1:2" ht="12.75">
      <c r="A5" s="7" t="s">
        <v>9</v>
      </c>
      <c r="B5" s="7">
        <v>5</v>
      </c>
    </row>
    <row r="6" spans="1:2" ht="12.75">
      <c r="A6" s="7" t="s">
        <v>58</v>
      </c>
      <c r="B6" s="7">
        <v>6.5</v>
      </c>
    </row>
    <row r="7" spans="1:2" ht="12.75">
      <c r="A7" s="7" t="s">
        <v>4</v>
      </c>
      <c r="B7" s="7">
        <v>1</v>
      </c>
    </row>
    <row r="8" spans="1:2" ht="12.75">
      <c r="A8" s="7" t="s">
        <v>10</v>
      </c>
      <c r="B8" s="7">
        <v>57.5</v>
      </c>
    </row>
    <row r="9" spans="1:2" ht="24.75" customHeight="1">
      <c r="A9" s="8" t="s">
        <v>46</v>
      </c>
      <c r="B9" s="8">
        <f>SUM(B3:B8)</f>
        <v>134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A3" sqref="A3"/>
    </sheetView>
  </sheetViews>
  <sheetFormatPr defaultColWidth="8.8515625" defaultRowHeight="12.75"/>
  <cols>
    <col min="1" max="1" width="50.140625" style="0" customWidth="1"/>
    <col min="2" max="2" width="46.00390625" style="0" customWidth="1"/>
    <col min="3" max="3" width="20.8515625" style="0" customWidth="1"/>
  </cols>
  <sheetData>
    <row r="1" spans="1:2" ht="12.75">
      <c r="A1" s="10" t="s">
        <v>113</v>
      </c>
      <c r="B1" s="12"/>
    </row>
    <row r="2" spans="1:2" ht="12.75">
      <c r="A2" s="3" t="s">
        <v>25</v>
      </c>
      <c r="B2" s="4" t="s">
        <v>74</v>
      </c>
    </row>
    <row r="3" spans="1:2" ht="12.75">
      <c r="A3" s="17" t="s">
        <v>26</v>
      </c>
      <c r="B3" s="18" t="s">
        <v>130</v>
      </c>
    </row>
    <row r="4" spans="1:2" ht="12.75">
      <c r="A4" s="17" t="s">
        <v>28</v>
      </c>
      <c r="B4" s="18" t="s">
        <v>131</v>
      </c>
    </row>
    <row r="5" spans="1:2" ht="12.75">
      <c r="A5" s="20" t="s">
        <v>27</v>
      </c>
      <c r="B5" s="18" t="s">
        <v>78</v>
      </c>
    </row>
    <row r="6" spans="1:2" ht="12.75">
      <c r="A6" s="15" t="s">
        <v>29</v>
      </c>
      <c r="B6" s="16" t="s">
        <v>132</v>
      </c>
    </row>
    <row r="7" spans="1:2" ht="12.75">
      <c r="A7" s="20" t="s">
        <v>30</v>
      </c>
      <c r="B7" s="18" t="s">
        <v>133</v>
      </c>
    </row>
    <row r="8" spans="1:2" ht="12.75">
      <c r="A8" s="20" t="s">
        <v>31</v>
      </c>
      <c r="B8" s="18" t="s">
        <v>134</v>
      </c>
    </row>
    <row r="9" spans="1:2" ht="12.75">
      <c r="A9" s="20" t="s">
        <v>37</v>
      </c>
      <c r="B9" s="18" t="s">
        <v>118</v>
      </c>
    </row>
    <row r="10" spans="1:2" ht="12.75">
      <c r="A10" s="20" t="s">
        <v>33</v>
      </c>
      <c r="B10" s="18" t="s">
        <v>135</v>
      </c>
    </row>
    <row r="11" spans="1:2" ht="12.75">
      <c r="A11" s="20" t="s">
        <v>36</v>
      </c>
      <c r="B11" s="18" t="s">
        <v>136</v>
      </c>
    </row>
    <row r="12" spans="1:2" ht="12.75">
      <c r="A12" s="15" t="s">
        <v>34</v>
      </c>
      <c r="B12" s="16" t="s">
        <v>83</v>
      </c>
    </row>
    <row r="13" spans="1:2" ht="12.75">
      <c r="A13" s="15" t="s">
        <v>32</v>
      </c>
      <c r="B13" s="16" t="s">
        <v>137</v>
      </c>
    </row>
    <row r="14" spans="1:2" ht="12.75">
      <c r="A14" s="20" t="s">
        <v>87</v>
      </c>
      <c r="B14" s="18" t="s">
        <v>88</v>
      </c>
    </row>
    <row r="15" spans="1:2" ht="12.75">
      <c r="A15" s="20" t="s">
        <v>40</v>
      </c>
      <c r="B15" s="18" t="s">
        <v>121</v>
      </c>
    </row>
    <row r="16" spans="1:2" ht="12.75">
      <c r="A16" s="15" t="s">
        <v>39</v>
      </c>
      <c r="B16" s="16" t="s">
        <v>138</v>
      </c>
    </row>
    <row r="17" spans="1:2" ht="12.75">
      <c r="A17" s="20" t="s">
        <v>41</v>
      </c>
      <c r="B17" s="18" t="s">
        <v>139</v>
      </c>
    </row>
    <row r="18" spans="1:2" ht="12.75">
      <c r="A18" s="20" t="s">
        <v>35</v>
      </c>
      <c r="B18" s="18" t="s">
        <v>140</v>
      </c>
    </row>
    <row r="19" spans="1:2" ht="12.75">
      <c r="A19" s="20" t="s">
        <v>141</v>
      </c>
      <c r="B19" s="18" t="s">
        <v>142</v>
      </c>
    </row>
    <row r="20" spans="1:2" ht="12.75">
      <c r="A20" s="20" t="s">
        <v>38</v>
      </c>
      <c r="B20" s="18" t="s">
        <v>92</v>
      </c>
    </row>
    <row r="21" spans="1:2" ht="12.75">
      <c r="A21" s="20" t="s">
        <v>43</v>
      </c>
      <c r="B21" s="18" t="s">
        <v>143</v>
      </c>
    </row>
    <row r="22" spans="1:2" ht="12.75">
      <c r="A22" s="20" t="s">
        <v>124</v>
      </c>
      <c r="B22" s="18" t="s">
        <v>144</v>
      </c>
    </row>
  </sheetData>
  <printOptions/>
  <pageMargins left="0.75" right="0.75" top="1" bottom="1" header="0.5" footer="0.5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9" sqref="B9"/>
    </sheetView>
  </sheetViews>
  <sheetFormatPr defaultColWidth="8.8515625" defaultRowHeight="12.75"/>
  <cols>
    <col min="1" max="1" width="52.7109375" style="0" customWidth="1"/>
    <col min="2" max="2" width="25.28125" style="0" customWidth="1"/>
  </cols>
  <sheetData>
    <row r="1" spans="1:2" s="13" customFormat="1" ht="12.75">
      <c r="A1" s="10" t="s">
        <v>127</v>
      </c>
      <c r="B1" s="10"/>
    </row>
    <row r="2" spans="1:2" ht="12.75">
      <c r="A2" s="8" t="s">
        <v>106</v>
      </c>
      <c r="B2" s="8" t="s">
        <v>62</v>
      </c>
    </row>
    <row r="3" spans="1:2" ht="12.75">
      <c r="A3" s="7" t="s">
        <v>60</v>
      </c>
      <c r="B3" s="7">
        <v>18.3</v>
      </c>
    </row>
    <row r="4" spans="1:2" ht="12.75">
      <c r="A4" s="7" t="s">
        <v>8</v>
      </c>
      <c r="B4" s="7">
        <v>38.3</v>
      </c>
    </row>
    <row r="5" spans="1:2" ht="12.75">
      <c r="A5" s="7" t="s">
        <v>9</v>
      </c>
      <c r="B5" s="7">
        <v>5</v>
      </c>
    </row>
    <row r="6" spans="1:2" ht="12.75">
      <c r="A6" s="7" t="s">
        <v>58</v>
      </c>
      <c r="B6" s="7">
        <v>6.5</v>
      </c>
    </row>
    <row r="7" spans="1:2" ht="12.75">
      <c r="A7" s="7" t="s">
        <v>4</v>
      </c>
      <c r="B7" s="7">
        <v>1</v>
      </c>
    </row>
    <row r="8" spans="1:2" ht="12.75">
      <c r="A8" s="7" t="s">
        <v>10</v>
      </c>
      <c r="B8" s="7">
        <v>65</v>
      </c>
    </row>
    <row r="9" spans="1:2" ht="24.75" customHeight="1">
      <c r="A9" s="8" t="s">
        <v>46</v>
      </c>
      <c r="B9" s="8">
        <f>SUM(B3:B8)</f>
        <v>134.1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9" sqref="B9"/>
    </sheetView>
  </sheetViews>
  <sheetFormatPr defaultColWidth="8.8515625" defaultRowHeight="12.75"/>
  <cols>
    <col min="1" max="1" width="52.7109375" style="0" customWidth="1"/>
    <col min="2" max="2" width="25.28125" style="0" customWidth="1"/>
  </cols>
  <sheetData>
    <row r="1" spans="1:2" s="13" customFormat="1" ht="12.75">
      <c r="A1" s="10" t="s">
        <v>107</v>
      </c>
      <c r="B1" s="10"/>
    </row>
    <row r="2" spans="1:2" ht="12.75">
      <c r="A2" s="8" t="s">
        <v>106</v>
      </c>
      <c r="B2" s="8" t="s">
        <v>62</v>
      </c>
    </row>
    <row r="3" spans="1:2" ht="12.75">
      <c r="A3" s="7" t="s">
        <v>60</v>
      </c>
      <c r="B3" s="7">
        <v>18.3</v>
      </c>
    </row>
    <row r="4" spans="1:2" ht="12.75">
      <c r="A4" s="7" t="s">
        <v>8</v>
      </c>
      <c r="B4" s="7">
        <v>37.3</v>
      </c>
    </row>
    <row r="5" spans="1:2" ht="12.75">
      <c r="A5" s="7" t="s">
        <v>9</v>
      </c>
      <c r="B5" s="7">
        <v>8</v>
      </c>
    </row>
    <row r="6" spans="1:2" ht="12.75">
      <c r="A6" s="7" t="s">
        <v>58</v>
      </c>
      <c r="B6" s="7">
        <v>6.5</v>
      </c>
    </row>
    <row r="7" spans="1:2" ht="12.75">
      <c r="A7" s="7" t="s">
        <v>4</v>
      </c>
      <c r="B7" s="7">
        <v>1</v>
      </c>
    </row>
    <row r="8" spans="1:2" ht="12.75">
      <c r="A8" s="7" t="s">
        <v>10</v>
      </c>
      <c r="B8" s="7">
        <v>62.9</v>
      </c>
    </row>
    <row r="9" spans="1:2" ht="24.75" customHeight="1">
      <c r="A9" s="8" t="s">
        <v>46</v>
      </c>
      <c r="B9" s="8">
        <f>SUM(B3:B8)</f>
        <v>134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1" sqref="B1"/>
    </sheetView>
  </sheetViews>
  <sheetFormatPr defaultColWidth="8.8515625" defaultRowHeight="12.75"/>
  <cols>
    <col min="1" max="1" width="52.7109375" style="0" customWidth="1"/>
    <col min="2" max="2" width="25.28125" style="0" customWidth="1"/>
  </cols>
  <sheetData>
    <row r="1" spans="1:2" s="13" customFormat="1" ht="12.75">
      <c r="A1" s="10" t="s">
        <v>12</v>
      </c>
      <c r="B1" s="10"/>
    </row>
    <row r="2" spans="1:2" ht="12.75">
      <c r="A2" s="8" t="s">
        <v>11</v>
      </c>
      <c r="B2" s="8" t="s">
        <v>62</v>
      </c>
    </row>
    <row r="3" spans="1:2" ht="12.75">
      <c r="A3" s="7" t="s">
        <v>60</v>
      </c>
      <c r="B3" s="7">
        <v>18.3</v>
      </c>
    </row>
    <row r="4" spans="1:2" ht="12.75">
      <c r="A4" s="7" t="s">
        <v>8</v>
      </c>
      <c r="B4" s="7">
        <v>30.3</v>
      </c>
    </row>
    <row r="5" spans="1:2" ht="12.75">
      <c r="A5" s="7" t="s">
        <v>9</v>
      </c>
      <c r="B5" s="7">
        <v>8</v>
      </c>
    </row>
    <row r="6" spans="1:2" ht="12.75">
      <c r="A6" s="7" t="s">
        <v>58</v>
      </c>
      <c r="B6" s="7">
        <v>6.5</v>
      </c>
    </row>
    <row r="7" spans="1:2" ht="12.75">
      <c r="A7" s="7" t="s">
        <v>4</v>
      </c>
      <c r="B7" s="7">
        <v>1</v>
      </c>
    </row>
    <row r="8" spans="1:2" ht="12.75">
      <c r="A8" s="7" t="s">
        <v>10</v>
      </c>
      <c r="B8" s="7">
        <v>70</v>
      </c>
    </row>
    <row r="9" spans="1:2" ht="24.75" customHeight="1">
      <c r="A9" s="8" t="s">
        <v>46</v>
      </c>
      <c r="B9" s="8">
        <f>SUM(B3:B8)</f>
        <v>134.1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A13" sqref="A13"/>
    </sheetView>
  </sheetViews>
  <sheetFormatPr defaultColWidth="8.8515625" defaultRowHeight="12.75"/>
  <cols>
    <col min="1" max="1" width="52.7109375" style="0" customWidth="1"/>
    <col min="2" max="2" width="47.7109375" style="0" customWidth="1"/>
  </cols>
  <sheetData>
    <row r="1" spans="1:2" s="13" customFormat="1" ht="12.75">
      <c r="A1" s="10" t="s">
        <v>182</v>
      </c>
      <c r="B1" s="10"/>
    </row>
    <row r="2" spans="1:2" ht="12.75">
      <c r="A2" s="8" t="s">
        <v>106</v>
      </c>
      <c r="B2" s="8" t="s">
        <v>62</v>
      </c>
    </row>
    <row r="3" spans="1:2" ht="12.75">
      <c r="A3" s="7" t="s">
        <v>21</v>
      </c>
      <c r="B3" s="7">
        <v>6.7</v>
      </c>
    </row>
    <row r="4" spans="1:2" ht="12.75">
      <c r="A4" s="7" t="s">
        <v>49</v>
      </c>
      <c r="B4" s="7">
        <v>9</v>
      </c>
    </row>
    <row r="5" spans="1:2" ht="12.75">
      <c r="A5" s="7" t="s">
        <v>22</v>
      </c>
      <c r="B5" s="7">
        <v>3</v>
      </c>
    </row>
    <row r="6" spans="1:2" ht="12.75">
      <c r="A6" s="7" t="s">
        <v>23</v>
      </c>
      <c r="B6" s="7">
        <v>0.75</v>
      </c>
    </row>
    <row r="7" spans="1:2" ht="12.75">
      <c r="A7" s="7" t="s">
        <v>24</v>
      </c>
      <c r="B7" s="7">
        <v>7.75</v>
      </c>
    </row>
    <row r="8" spans="1:2" ht="12.75">
      <c r="A8" s="7" t="s">
        <v>0</v>
      </c>
      <c r="B8" s="7">
        <v>1.5</v>
      </c>
    </row>
    <row r="9" spans="1:2" ht="12.75">
      <c r="A9" s="7" t="s">
        <v>1</v>
      </c>
      <c r="B9" s="7">
        <v>5</v>
      </c>
    </row>
    <row r="10" spans="1:2" ht="12.75">
      <c r="A10" s="7" t="s">
        <v>161</v>
      </c>
      <c r="B10" s="7">
        <v>1.8</v>
      </c>
    </row>
    <row r="11" spans="1:2" ht="12.75">
      <c r="A11" s="7" t="s">
        <v>129</v>
      </c>
      <c r="B11" s="7">
        <v>7</v>
      </c>
    </row>
    <row r="12" spans="1:2" ht="24.75" customHeight="1">
      <c r="A12" s="8" t="s">
        <v>46</v>
      </c>
      <c r="B12" s="8">
        <f>SUM(B3:B11)</f>
        <v>42.5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6" sqref="B6"/>
    </sheetView>
  </sheetViews>
  <sheetFormatPr defaultColWidth="8.8515625" defaultRowHeight="12.75"/>
  <cols>
    <col min="1" max="1" width="52.7109375" style="0" customWidth="1"/>
    <col min="2" max="2" width="47.7109375" style="0" customWidth="1"/>
  </cols>
  <sheetData>
    <row r="1" spans="1:2" s="13" customFormat="1" ht="12.75">
      <c r="A1" s="10" t="s">
        <v>173</v>
      </c>
      <c r="B1" s="10"/>
    </row>
    <row r="2" spans="1:2" ht="12.75">
      <c r="A2" s="8" t="s">
        <v>106</v>
      </c>
      <c r="B2" s="8" t="s">
        <v>62</v>
      </c>
    </row>
    <row r="3" spans="1:2" ht="12.75">
      <c r="A3" s="7" t="s">
        <v>21</v>
      </c>
      <c r="B3" s="7">
        <v>6.7</v>
      </c>
    </row>
    <row r="4" spans="1:2" ht="12.75">
      <c r="A4" s="7" t="s">
        <v>49</v>
      </c>
      <c r="B4" s="7">
        <v>9</v>
      </c>
    </row>
    <row r="5" spans="1:2" ht="12.75">
      <c r="A5" s="7" t="s">
        <v>22</v>
      </c>
      <c r="B5" s="7">
        <v>3</v>
      </c>
    </row>
    <row r="6" spans="1:2" ht="12.75">
      <c r="A6" s="7" t="s">
        <v>23</v>
      </c>
      <c r="B6" s="7">
        <v>0.75</v>
      </c>
    </row>
    <row r="7" spans="1:2" ht="12.75">
      <c r="A7" s="7" t="s">
        <v>24</v>
      </c>
      <c r="B7" s="7">
        <v>7.75</v>
      </c>
    </row>
    <row r="8" spans="1:2" ht="12.75">
      <c r="A8" s="7" t="s">
        <v>0</v>
      </c>
      <c r="B8" s="7">
        <v>1.5</v>
      </c>
    </row>
    <row r="9" spans="1:2" ht="12.75">
      <c r="A9" s="7" t="s">
        <v>1</v>
      </c>
      <c r="B9" s="7">
        <v>5</v>
      </c>
    </row>
    <row r="10" spans="1:2" ht="12.75">
      <c r="A10" s="7" t="s">
        <v>161</v>
      </c>
      <c r="B10" s="7">
        <v>1.8</v>
      </c>
    </row>
    <row r="11" spans="1:2" ht="12.75">
      <c r="A11" s="7" t="s">
        <v>129</v>
      </c>
      <c r="B11" s="7">
        <v>7</v>
      </c>
    </row>
    <row r="12" spans="1:2" ht="24.75" customHeight="1">
      <c r="A12" s="8" t="s">
        <v>46</v>
      </c>
      <c r="B12" s="8">
        <f>SUM(B3:B11)</f>
        <v>42.5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2" sqref="B12"/>
    </sheetView>
  </sheetViews>
  <sheetFormatPr defaultColWidth="8.8515625" defaultRowHeight="12.75"/>
  <cols>
    <col min="1" max="1" width="52.7109375" style="0" customWidth="1"/>
    <col min="2" max="2" width="47.7109375" style="0" customWidth="1"/>
  </cols>
  <sheetData>
    <row r="1" spans="1:2" s="13" customFormat="1" ht="12.75">
      <c r="A1" s="10" t="s">
        <v>165</v>
      </c>
      <c r="B1" s="10"/>
    </row>
    <row r="2" spans="1:2" ht="12.75">
      <c r="A2" s="8" t="s">
        <v>106</v>
      </c>
      <c r="B2" s="8" t="s">
        <v>62</v>
      </c>
    </row>
    <row r="3" spans="1:2" ht="12.75">
      <c r="A3" s="7" t="s">
        <v>21</v>
      </c>
      <c r="B3" s="7">
        <v>5.8</v>
      </c>
    </row>
    <row r="4" spans="1:2" ht="12.75">
      <c r="A4" s="7" t="s">
        <v>49</v>
      </c>
      <c r="B4" s="7">
        <v>9</v>
      </c>
    </row>
    <row r="5" spans="1:2" ht="12.75">
      <c r="A5" s="7" t="s">
        <v>22</v>
      </c>
      <c r="B5" s="7">
        <v>3</v>
      </c>
    </row>
    <row r="6" spans="1:2" ht="12.75">
      <c r="A6" s="7" t="s">
        <v>23</v>
      </c>
      <c r="B6" s="7">
        <v>0.75</v>
      </c>
    </row>
    <row r="7" spans="1:2" ht="12.75">
      <c r="A7" s="7" t="s">
        <v>24</v>
      </c>
      <c r="B7" s="7">
        <v>7.75</v>
      </c>
    </row>
    <row r="8" spans="1:2" ht="12.75">
      <c r="A8" s="7" t="s">
        <v>0</v>
      </c>
      <c r="B8" s="7">
        <v>1.5</v>
      </c>
    </row>
    <row r="9" spans="1:2" ht="12.75">
      <c r="A9" s="7" t="s">
        <v>1</v>
      </c>
      <c r="B9" s="7">
        <v>5</v>
      </c>
    </row>
    <row r="10" spans="1:2" ht="12.75">
      <c r="A10" s="7" t="s">
        <v>161</v>
      </c>
      <c r="B10" s="7">
        <v>1.8</v>
      </c>
    </row>
    <row r="11" spans="1:2" ht="12.75">
      <c r="A11" s="7" t="s">
        <v>129</v>
      </c>
      <c r="B11" s="7">
        <v>7</v>
      </c>
    </row>
    <row r="12" spans="1:2" ht="24.75" customHeight="1">
      <c r="A12" s="8" t="s">
        <v>46</v>
      </c>
      <c r="B12" s="8">
        <f>SUM(B3:B11)</f>
        <v>41.599999999999994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4" sqref="B4"/>
    </sheetView>
  </sheetViews>
  <sheetFormatPr defaultColWidth="8.8515625" defaultRowHeight="12.75"/>
  <cols>
    <col min="1" max="1" width="52.7109375" style="0" customWidth="1"/>
    <col min="2" max="2" width="47.7109375" style="0" customWidth="1"/>
  </cols>
  <sheetData>
    <row r="1" spans="1:2" s="13" customFormat="1" ht="12.75">
      <c r="A1" s="10" t="s">
        <v>128</v>
      </c>
      <c r="B1" s="10"/>
    </row>
    <row r="2" spans="1:2" ht="12.75">
      <c r="A2" s="8" t="s">
        <v>106</v>
      </c>
      <c r="B2" s="8" t="s">
        <v>62</v>
      </c>
    </row>
    <row r="3" spans="1:2" ht="12.75">
      <c r="A3" s="7" t="s">
        <v>21</v>
      </c>
      <c r="B3" s="7">
        <v>5.8</v>
      </c>
    </row>
    <row r="4" spans="1:2" ht="12.75">
      <c r="A4" s="7" t="s">
        <v>49</v>
      </c>
      <c r="B4" s="7">
        <v>9</v>
      </c>
    </row>
    <row r="5" spans="1:2" ht="12.75">
      <c r="A5" s="7" t="s">
        <v>22</v>
      </c>
      <c r="B5" s="7">
        <v>1</v>
      </c>
    </row>
    <row r="6" spans="1:2" ht="12.75">
      <c r="A6" s="7" t="s">
        <v>23</v>
      </c>
      <c r="B6" s="7">
        <v>0.75</v>
      </c>
    </row>
    <row r="7" spans="1:2" ht="12.75">
      <c r="A7" s="7" t="s">
        <v>24</v>
      </c>
      <c r="B7" s="7">
        <v>7.75</v>
      </c>
    </row>
    <row r="8" spans="1:2" ht="12.75">
      <c r="A8" s="7" t="s">
        <v>0</v>
      </c>
      <c r="B8" s="7">
        <v>1.5</v>
      </c>
    </row>
    <row r="9" spans="1:2" ht="12.75">
      <c r="A9" s="7" t="s">
        <v>1</v>
      </c>
      <c r="B9" s="7">
        <v>5</v>
      </c>
    </row>
    <row r="10" spans="1:2" ht="12.75">
      <c r="A10" s="7" t="s">
        <v>129</v>
      </c>
      <c r="B10" s="7">
        <v>7</v>
      </c>
    </row>
    <row r="11" spans="1:2" ht="24.75" customHeight="1">
      <c r="A11" s="8" t="s">
        <v>46</v>
      </c>
      <c r="B11" s="8">
        <f>SUM(B3:B10)</f>
        <v>37.8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5" sqref="A5"/>
    </sheetView>
  </sheetViews>
  <sheetFormatPr defaultColWidth="8.8515625" defaultRowHeight="12.75"/>
  <cols>
    <col min="1" max="1" width="52.7109375" style="0" customWidth="1"/>
    <col min="2" max="2" width="47.7109375" style="0" customWidth="1"/>
  </cols>
  <sheetData>
    <row r="1" spans="1:2" s="13" customFormat="1" ht="12.75">
      <c r="A1" s="10" t="s">
        <v>128</v>
      </c>
      <c r="B1" s="10"/>
    </row>
    <row r="2" spans="1:2" ht="12.75">
      <c r="A2" s="8" t="s">
        <v>106</v>
      </c>
      <c r="B2" s="8" t="s">
        <v>62</v>
      </c>
    </row>
    <row r="3" spans="1:2" ht="12.75">
      <c r="A3" s="7" t="s">
        <v>21</v>
      </c>
      <c r="B3" s="7">
        <v>6.25</v>
      </c>
    </row>
    <row r="4" spans="1:2" ht="12.75">
      <c r="A4" s="7" t="s">
        <v>49</v>
      </c>
      <c r="B4" s="7">
        <v>9</v>
      </c>
    </row>
    <row r="5" spans="1:2" ht="12.75">
      <c r="A5" s="7" t="s">
        <v>22</v>
      </c>
      <c r="B5" s="7">
        <v>1</v>
      </c>
    </row>
    <row r="6" spans="1:2" ht="12.75">
      <c r="A6" s="7" t="s">
        <v>23</v>
      </c>
      <c r="B6" s="7">
        <v>0.75</v>
      </c>
    </row>
    <row r="7" spans="1:2" ht="12.75">
      <c r="A7" s="7" t="s">
        <v>24</v>
      </c>
      <c r="B7" s="7">
        <v>7.75</v>
      </c>
    </row>
    <row r="8" spans="1:2" ht="12.75">
      <c r="A8" s="7" t="s">
        <v>0</v>
      </c>
      <c r="B8" s="7">
        <v>1.5</v>
      </c>
    </row>
    <row r="9" spans="1:2" ht="12.75">
      <c r="A9" s="7" t="s">
        <v>1</v>
      </c>
      <c r="B9" s="7">
        <v>5</v>
      </c>
    </row>
    <row r="10" spans="1:2" ht="12.75">
      <c r="A10" s="7" t="s">
        <v>129</v>
      </c>
      <c r="B10" s="7">
        <v>7</v>
      </c>
    </row>
    <row r="11" spans="1:2" ht="24.75" customHeight="1">
      <c r="A11" s="8" t="s">
        <v>46</v>
      </c>
      <c r="B11" s="8">
        <f>SUM(B3:B10)</f>
        <v>38.25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10" sqref="B10"/>
    </sheetView>
  </sheetViews>
  <sheetFormatPr defaultColWidth="8.8515625" defaultRowHeight="12.75"/>
  <cols>
    <col min="1" max="1" width="52.7109375" style="0" customWidth="1"/>
    <col min="2" max="2" width="25.28125" style="0" customWidth="1"/>
  </cols>
  <sheetData>
    <row r="1" spans="1:2" s="13" customFormat="1" ht="12.75">
      <c r="A1" s="10" t="s">
        <v>110</v>
      </c>
      <c r="B1" s="10"/>
    </row>
    <row r="2" spans="1:2" ht="12.75">
      <c r="A2" s="8" t="s">
        <v>106</v>
      </c>
      <c r="B2" s="8" t="s">
        <v>62</v>
      </c>
    </row>
    <row r="3" spans="1:2" ht="12.75">
      <c r="A3" s="8" t="s">
        <v>21</v>
      </c>
      <c r="B3" s="8">
        <v>6.25</v>
      </c>
    </row>
    <row r="4" spans="1:2" ht="12.75">
      <c r="A4" s="8" t="s">
        <v>49</v>
      </c>
      <c r="B4" s="8">
        <v>9</v>
      </c>
    </row>
    <row r="5" spans="1:2" ht="12.75">
      <c r="A5" s="8" t="s">
        <v>22</v>
      </c>
      <c r="B5" s="8">
        <v>1</v>
      </c>
    </row>
    <row r="6" spans="1:2" ht="12.75">
      <c r="A6" s="8" t="s">
        <v>23</v>
      </c>
      <c r="B6" s="8">
        <v>0.75</v>
      </c>
    </row>
    <row r="7" spans="1:2" ht="12.75">
      <c r="A7" s="8" t="s">
        <v>24</v>
      </c>
      <c r="B7" s="8">
        <v>7.75</v>
      </c>
    </row>
    <row r="8" spans="1:2" ht="12.75">
      <c r="A8" s="8" t="s">
        <v>0</v>
      </c>
      <c r="B8" s="8">
        <v>0.5</v>
      </c>
    </row>
    <row r="9" spans="1:2" ht="12.75">
      <c r="A9" s="8" t="s">
        <v>108</v>
      </c>
      <c r="B9" s="8">
        <v>7</v>
      </c>
    </row>
    <row r="10" spans="1:2" ht="12.75">
      <c r="A10" s="7" t="s">
        <v>1</v>
      </c>
      <c r="B10" s="7">
        <v>5</v>
      </c>
    </row>
    <row r="11" spans="1:2" ht="24.75" customHeight="1">
      <c r="A11" s="8" t="s">
        <v>46</v>
      </c>
      <c r="B11" s="8">
        <f>SUM(B3:B10)</f>
        <v>37.25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40" sqref="B40"/>
    </sheetView>
  </sheetViews>
  <sheetFormatPr defaultColWidth="8.8515625" defaultRowHeight="12.75"/>
  <cols>
    <col min="1" max="1" width="52.7109375" style="0" customWidth="1"/>
    <col min="2" max="2" width="25.28125" style="0" customWidth="1"/>
  </cols>
  <sheetData>
    <row r="1" spans="1:2" s="13" customFormat="1" ht="12.75">
      <c r="A1" s="10" t="s">
        <v>20</v>
      </c>
      <c r="B1" s="10"/>
    </row>
    <row r="2" spans="1:2" ht="12.75">
      <c r="A2" s="8" t="s">
        <v>11</v>
      </c>
      <c r="B2" s="8" t="s">
        <v>62</v>
      </c>
    </row>
    <row r="3" spans="1:2" ht="12.75">
      <c r="A3" s="8" t="s">
        <v>21</v>
      </c>
      <c r="B3" s="8">
        <v>6.25</v>
      </c>
    </row>
    <row r="4" spans="1:2" ht="12.75">
      <c r="A4" s="8" t="s">
        <v>49</v>
      </c>
      <c r="B4" s="8">
        <v>9</v>
      </c>
    </row>
    <row r="5" spans="1:2" ht="12.75">
      <c r="A5" s="8" t="s">
        <v>22</v>
      </c>
      <c r="B5" s="8">
        <v>1</v>
      </c>
    </row>
    <row r="6" spans="1:2" ht="12.75">
      <c r="A6" s="8" t="s">
        <v>23</v>
      </c>
      <c r="B6" s="8">
        <v>0.75</v>
      </c>
    </row>
    <row r="7" spans="1:2" ht="12.75">
      <c r="A7" s="8" t="s">
        <v>24</v>
      </c>
      <c r="B7" s="8">
        <v>7.75</v>
      </c>
    </row>
    <row r="8" spans="1:2" ht="12.75">
      <c r="A8" s="8" t="s">
        <v>0</v>
      </c>
      <c r="B8" s="8">
        <v>0.5</v>
      </c>
    </row>
    <row r="9" spans="1:2" ht="12.75">
      <c r="A9" s="7" t="s">
        <v>1</v>
      </c>
      <c r="B9" s="7">
        <v>5</v>
      </c>
    </row>
    <row r="10" spans="1:2" ht="24.75" customHeight="1">
      <c r="A10" s="8" t="s">
        <v>46</v>
      </c>
      <c r="B10" s="8">
        <f>SUM(B3:B9)</f>
        <v>30.25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A9" sqref="A9"/>
    </sheetView>
  </sheetViews>
  <sheetFormatPr defaultColWidth="8.8515625" defaultRowHeight="12.75"/>
  <cols>
    <col min="1" max="1" width="50.140625" style="0" customWidth="1"/>
    <col min="2" max="2" width="46.00390625" style="0" customWidth="1"/>
    <col min="3" max="3" width="20.8515625" style="0" customWidth="1"/>
  </cols>
  <sheetData>
    <row r="1" spans="1:2" ht="12.75">
      <c r="A1" s="10" t="s">
        <v>113</v>
      </c>
      <c r="B1" s="12"/>
    </row>
    <row r="2" spans="1:2" ht="12.75">
      <c r="A2" s="3" t="s">
        <v>25</v>
      </c>
      <c r="B2" s="4" t="s">
        <v>74</v>
      </c>
    </row>
    <row r="3" spans="1:2" ht="12.75">
      <c r="A3" s="17" t="s">
        <v>26</v>
      </c>
      <c r="B3" s="18" t="s">
        <v>114</v>
      </c>
    </row>
    <row r="4" spans="1:2" ht="12.75">
      <c r="A4" s="19" t="s">
        <v>28</v>
      </c>
      <c r="B4" s="18" t="s">
        <v>115</v>
      </c>
    </row>
    <row r="5" spans="1:2" ht="12.75">
      <c r="A5" s="20" t="s">
        <v>27</v>
      </c>
      <c r="B5" s="18" t="s">
        <v>78</v>
      </c>
    </row>
    <row r="6" spans="1:2" ht="12.75">
      <c r="A6" s="15" t="s">
        <v>29</v>
      </c>
      <c r="B6" s="16" t="s">
        <v>116</v>
      </c>
    </row>
    <row r="7" spans="1:2" ht="12.75">
      <c r="A7" s="20" t="s">
        <v>30</v>
      </c>
      <c r="B7" s="18" t="s">
        <v>117</v>
      </c>
    </row>
    <row r="8" spans="1:2" ht="12.75">
      <c r="A8" s="20" t="s">
        <v>31</v>
      </c>
      <c r="B8" s="18" t="s">
        <v>103</v>
      </c>
    </row>
    <row r="9" spans="1:2" ht="12.75">
      <c r="A9" s="20" t="s">
        <v>37</v>
      </c>
      <c r="B9" s="18" t="s">
        <v>118</v>
      </c>
    </row>
    <row r="10" spans="1:2" ht="12.75">
      <c r="A10" s="20" t="s">
        <v>33</v>
      </c>
      <c r="B10" s="18" t="s">
        <v>119</v>
      </c>
    </row>
    <row r="11" spans="1:2" ht="12.75">
      <c r="A11" s="15" t="s">
        <v>34</v>
      </c>
      <c r="B11" s="16" t="s">
        <v>83</v>
      </c>
    </row>
    <row r="12" spans="1:2" ht="12.75">
      <c r="A12" s="20" t="s">
        <v>36</v>
      </c>
      <c r="B12" s="18" t="s">
        <v>120</v>
      </c>
    </row>
    <row r="13" spans="1:2" ht="12.75">
      <c r="A13" s="15" t="s">
        <v>32</v>
      </c>
      <c r="B13" s="16" t="s">
        <v>85</v>
      </c>
    </row>
    <row r="14" spans="1:2" ht="12.75">
      <c r="A14" s="20" t="s">
        <v>87</v>
      </c>
      <c r="B14" s="18" t="s">
        <v>88</v>
      </c>
    </row>
    <row r="15" spans="1:2" ht="12.75">
      <c r="A15" s="20" t="s">
        <v>40</v>
      </c>
      <c r="B15" s="18" t="s">
        <v>121</v>
      </c>
    </row>
    <row r="16" spans="1:2" ht="12.75">
      <c r="A16" s="15" t="s">
        <v>39</v>
      </c>
      <c r="B16" s="16" t="s">
        <v>90</v>
      </c>
    </row>
    <row r="17" spans="1:2" ht="12.75">
      <c r="A17" s="20" t="s">
        <v>35</v>
      </c>
      <c r="B17" s="18" t="s">
        <v>122</v>
      </c>
    </row>
    <row r="18" spans="1:2" ht="12.75">
      <c r="A18" s="20" t="s">
        <v>38</v>
      </c>
      <c r="B18" s="18" t="s">
        <v>92</v>
      </c>
    </row>
    <row r="19" spans="1:2" ht="12.75">
      <c r="A19" s="20" t="s">
        <v>41</v>
      </c>
      <c r="B19" s="18" t="s">
        <v>123</v>
      </c>
    </row>
    <row r="20" spans="1:2" ht="12.75">
      <c r="A20" s="20" t="s">
        <v>124</v>
      </c>
      <c r="B20" s="18" t="s">
        <v>94</v>
      </c>
    </row>
    <row r="21" spans="1:2" ht="12.75">
      <c r="A21" s="20" t="s">
        <v>42</v>
      </c>
      <c r="B21" s="18" t="s">
        <v>95</v>
      </c>
    </row>
    <row r="22" spans="1:2" ht="12.75">
      <c r="A22" s="20" t="s">
        <v>45</v>
      </c>
      <c r="B22" s="18" t="s">
        <v>96</v>
      </c>
    </row>
  </sheetData>
  <printOptions/>
  <pageMargins left="0.75" right="0.75" top="1" bottom="1" header="0.5" footer="0.5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21" sqref="A21"/>
    </sheetView>
  </sheetViews>
  <sheetFormatPr defaultColWidth="8.8515625" defaultRowHeight="12.75"/>
  <cols>
    <col min="1" max="1" width="52.7109375" style="0" customWidth="1"/>
    <col min="2" max="2" width="25.28125" style="0" customWidth="1"/>
  </cols>
  <sheetData>
    <row r="1" spans="1:2" s="13" customFormat="1" ht="12.75">
      <c r="A1" s="10" t="s">
        <v>178</v>
      </c>
      <c r="B1" s="10"/>
    </row>
    <row r="2" spans="1:2" ht="12.75">
      <c r="A2" s="8" t="s">
        <v>106</v>
      </c>
      <c r="B2" s="8" t="s">
        <v>62</v>
      </c>
    </row>
    <row r="3" spans="1:2" ht="12.75">
      <c r="A3" s="8" t="s">
        <v>14</v>
      </c>
      <c r="B3" s="8">
        <v>21.1</v>
      </c>
    </row>
    <row r="4" spans="1:2" ht="12.75">
      <c r="A4" s="8" t="s">
        <v>15</v>
      </c>
      <c r="B4" s="8">
        <v>8.4</v>
      </c>
    </row>
    <row r="5" spans="1:2" ht="12.75">
      <c r="A5" s="8" t="s">
        <v>16</v>
      </c>
      <c r="B5" s="8">
        <v>4.7</v>
      </c>
    </row>
    <row r="6" spans="1:2" ht="12.75">
      <c r="A6" s="8" t="s">
        <v>17</v>
      </c>
      <c r="B6" s="8">
        <v>7.8</v>
      </c>
    </row>
    <row r="7" spans="1:2" ht="12.75">
      <c r="A7" s="8" t="s">
        <v>18</v>
      </c>
      <c r="B7" s="8">
        <v>3</v>
      </c>
    </row>
    <row r="8" spans="1:2" ht="12.75">
      <c r="A8" s="8" t="s">
        <v>147</v>
      </c>
      <c r="B8" s="8">
        <v>1.7</v>
      </c>
    </row>
    <row r="9" spans="1:2" ht="12.75">
      <c r="A9" s="8" t="s">
        <v>150</v>
      </c>
      <c r="B9" s="8">
        <v>2</v>
      </c>
    </row>
    <row r="10" spans="1:2" ht="12.75">
      <c r="A10" s="8" t="s">
        <v>149</v>
      </c>
      <c r="B10" s="8">
        <v>3.9</v>
      </c>
    </row>
    <row r="11" spans="1:2" ht="12.75">
      <c r="A11" s="8" t="s">
        <v>163</v>
      </c>
      <c r="B11" s="8">
        <v>3</v>
      </c>
    </row>
    <row r="12" spans="1:2" ht="12.75">
      <c r="A12" s="8" t="s">
        <v>164</v>
      </c>
      <c r="B12" s="8">
        <v>3</v>
      </c>
    </row>
    <row r="13" spans="1:2" ht="12.75">
      <c r="A13" s="8" t="s">
        <v>174</v>
      </c>
      <c r="B13" s="8">
        <v>2.3</v>
      </c>
    </row>
    <row r="14" spans="1:2" ht="12.75">
      <c r="A14" s="8" t="s">
        <v>175</v>
      </c>
      <c r="B14" s="8">
        <v>7.8</v>
      </c>
    </row>
    <row r="15" spans="1:2" ht="12.75">
      <c r="A15" s="8" t="s">
        <v>176</v>
      </c>
      <c r="B15" s="8">
        <v>1</v>
      </c>
    </row>
    <row r="16" spans="1:2" ht="12.75">
      <c r="A16" s="8" t="s">
        <v>177</v>
      </c>
      <c r="B16" s="8">
        <v>1.5</v>
      </c>
    </row>
    <row r="17" spans="1:2" ht="12.75">
      <c r="A17" s="8" t="s">
        <v>19</v>
      </c>
      <c r="B17" s="8">
        <v>3.1</v>
      </c>
    </row>
    <row r="18" spans="1:2" ht="24.75" customHeight="1">
      <c r="A18" s="8" t="s">
        <v>46</v>
      </c>
      <c r="B18" s="8">
        <f>SUM(B3:B17)</f>
        <v>74.3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9" sqref="A19"/>
    </sheetView>
  </sheetViews>
  <sheetFormatPr defaultColWidth="8.8515625" defaultRowHeight="12.75"/>
  <cols>
    <col min="1" max="1" width="52.7109375" style="0" customWidth="1"/>
    <col min="2" max="2" width="25.28125" style="0" customWidth="1"/>
  </cols>
  <sheetData>
    <row r="1" spans="1:2" s="13" customFormat="1" ht="12.75">
      <c r="A1" s="10" t="s">
        <v>178</v>
      </c>
      <c r="B1" s="10"/>
    </row>
    <row r="2" spans="1:2" ht="12.75">
      <c r="A2" s="8" t="s">
        <v>106</v>
      </c>
      <c r="B2" s="8" t="s">
        <v>62</v>
      </c>
    </row>
    <row r="3" spans="1:2" ht="12.75">
      <c r="A3" s="8" t="s">
        <v>14</v>
      </c>
      <c r="B3" s="8">
        <v>21.1</v>
      </c>
    </row>
    <row r="4" spans="1:2" ht="12.75">
      <c r="A4" s="8" t="s">
        <v>15</v>
      </c>
      <c r="B4" s="8">
        <v>8.5</v>
      </c>
    </row>
    <row r="5" spans="1:2" ht="12.75">
      <c r="A5" s="8" t="s">
        <v>16</v>
      </c>
      <c r="B5" s="8">
        <v>4.7</v>
      </c>
    </row>
    <row r="6" spans="1:2" ht="12.75">
      <c r="A6" s="8" t="s">
        <v>17</v>
      </c>
      <c r="B6" s="8">
        <v>7.8</v>
      </c>
    </row>
    <row r="7" spans="1:2" ht="12.75">
      <c r="A7" s="8" t="s">
        <v>18</v>
      </c>
      <c r="B7" s="8">
        <v>3</v>
      </c>
    </row>
    <row r="8" spans="1:2" ht="12.75">
      <c r="A8" s="8" t="s">
        <v>147</v>
      </c>
      <c r="B8" s="8">
        <v>1.7</v>
      </c>
    </row>
    <row r="9" spans="1:2" ht="12.75">
      <c r="A9" s="8" t="s">
        <v>150</v>
      </c>
      <c r="B9" s="8">
        <v>2</v>
      </c>
    </row>
    <row r="10" spans="1:2" ht="12.75">
      <c r="A10" s="8" t="s">
        <v>149</v>
      </c>
      <c r="B10" s="8">
        <v>3.9</v>
      </c>
    </row>
    <row r="11" spans="1:2" ht="12.75">
      <c r="A11" s="8" t="s">
        <v>163</v>
      </c>
      <c r="B11" s="8">
        <v>3</v>
      </c>
    </row>
    <row r="12" spans="1:2" ht="12.75">
      <c r="A12" s="8" t="s">
        <v>164</v>
      </c>
      <c r="B12" s="8">
        <v>3</v>
      </c>
    </row>
    <row r="13" spans="1:2" ht="12.75">
      <c r="A13" s="8" t="s">
        <v>174</v>
      </c>
      <c r="B13" s="8">
        <v>2.3</v>
      </c>
    </row>
    <row r="14" spans="1:2" ht="12.75">
      <c r="A14" s="8" t="s">
        <v>175</v>
      </c>
      <c r="B14" s="8">
        <v>7.8</v>
      </c>
    </row>
    <row r="15" spans="1:2" ht="12.75">
      <c r="A15" s="8" t="s">
        <v>176</v>
      </c>
      <c r="B15" s="8">
        <v>1</v>
      </c>
    </row>
    <row r="16" spans="1:2" ht="12.75">
      <c r="A16" s="8" t="s">
        <v>177</v>
      </c>
      <c r="B16" s="8">
        <v>1.5</v>
      </c>
    </row>
    <row r="17" spans="1:2" ht="12.75">
      <c r="A17" s="8" t="s">
        <v>19</v>
      </c>
      <c r="B17" s="8">
        <v>2.6</v>
      </c>
    </row>
    <row r="18" spans="1:2" ht="24.75" customHeight="1">
      <c r="A18" s="8" t="s">
        <v>46</v>
      </c>
      <c r="B18" s="8">
        <f>SUM(B3:B17)</f>
        <v>73.89999999999999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4" sqref="A14"/>
    </sheetView>
  </sheetViews>
  <sheetFormatPr defaultColWidth="8.8515625" defaultRowHeight="12.75"/>
  <cols>
    <col min="1" max="1" width="52.7109375" style="0" customWidth="1"/>
    <col min="2" max="2" width="25.28125" style="0" customWidth="1"/>
  </cols>
  <sheetData>
    <row r="1" spans="1:2" s="13" customFormat="1" ht="12.75">
      <c r="A1" s="10" t="s">
        <v>162</v>
      </c>
      <c r="B1" s="10"/>
    </row>
    <row r="2" spans="1:2" ht="12.75">
      <c r="A2" s="8" t="s">
        <v>106</v>
      </c>
      <c r="B2" s="8" t="s">
        <v>62</v>
      </c>
    </row>
    <row r="3" spans="1:2" ht="12.75">
      <c r="A3" s="8" t="s">
        <v>14</v>
      </c>
      <c r="B3" s="8">
        <v>21.1</v>
      </c>
    </row>
    <row r="4" spans="1:2" ht="12.75">
      <c r="A4" s="8" t="s">
        <v>15</v>
      </c>
      <c r="B4" s="8">
        <v>8.5</v>
      </c>
    </row>
    <row r="5" spans="1:2" ht="12.75">
      <c r="A5" s="8" t="s">
        <v>16</v>
      </c>
      <c r="B5" s="8">
        <v>4.5</v>
      </c>
    </row>
    <row r="6" spans="1:2" ht="12.75">
      <c r="A6" s="8" t="s">
        <v>17</v>
      </c>
      <c r="B6" s="8">
        <v>4.8</v>
      </c>
    </row>
    <row r="7" spans="1:2" ht="12.75">
      <c r="A7" s="8" t="s">
        <v>18</v>
      </c>
      <c r="B7" s="8">
        <v>3</v>
      </c>
    </row>
    <row r="8" spans="1:2" ht="12.75">
      <c r="A8" s="8" t="s">
        <v>147</v>
      </c>
      <c r="B8" s="8">
        <v>1.7</v>
      </c>
    </row>
    <row r="9" spans="1:2" ht="12.75">
      <c r="A9" s="8" t="s">
        <v>150</v>
      </c>
      <c r="B9" s="8">
        <v>2</v>
      </c>
    </row>
    <row r="10" spans="1:2" ht="12.75">
      <c r="A10" s="8" t="s">
        <v>149</v>
      </c>
      <c r="B10" s="8">
        <v>1.7</v>
      </c>
    </row>
    <row r="11" spans="1:2" ht="12.75">
      <c r="A11" s="8" t="s">
        <v>163</v>
      </c>
      <c r="B11" s="8">
        <v>3</v>
      </c>
    </row>
    <row r="12" spans="1:2" ht="12.75">
      <c r="A12" s="8" t="s">
        <v>164</v>
      </c>
      <c r="B12" s="8">
        <v>3</v>
      </c>
    </row>
    <row r="13" spans="1:2" ht="12.75">
      <c r="A13" s="7" t="s">
        <v>19</v>
      </c>
      <c r="B13" s="7">
        <v>2.6</v>
      </c>
    </row>
    <row r="14" spans="1:2" ht="24.75" customHeight="1">
      <c r="A14" s="8" t="s">
        <v>46</v>
      </c>
      <c r="B14" s="8">
        <f>SUM(B3:B13)</f>
        <v>55.900000000000006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10" sqref="B10"/>
    </sheetView>
  </sheetViews>
  <sheetFormatPr defaultColWidth="8.8515625" defaultRowHeight="12.75"/>
  <cols>
    <col min="1" max="1" width="52.7109375" style="0" customWidth="1"/>
    <col min="2" max="2" width="25.28125" style="0" customWidth="1"/>
  </cols>
  <sheetData>
    <row r="1" spans="1:2" s="13" customFormat="1" ht="12.75">
      <c r="A1" s="10" t="s">
        <v>148</v>
      </c>
      <c r="B1" s="10"/>
    </row>
    <row r="2" spans="1:2" ht="12.75">
      <c r="A2" s="8" t="s">
        <v>106</v>
      </c>
      <c r="B2" s="8" t="s">
        <v>62</v>
      </c>
    </row>
    <row r="3" spans="1:2" ht="12.75">
      <c r="A3" s="8" t="s">
        <v>14</v>
      </c>
      <c r="B3" s="8">
        <v>1.1</v>
      </c>
    </row>
    <row r="4" spans="1:2" ht="12.75">
      <c r="A4" s="8" t="s">
        <v>15</v>
      </c>
      <c r="B4" s="8">
        <v>4.6</v>
      </c>
    </row>
    <row r="5" spans="1:2" ht="12.75">
      <c r="A5" s="8" t="s">
        <v>16</v>
      </c>
      <c r="B5" s="8">
        <v>4.5</v>
      </c>
    </row>
    <row r="6" spans="1:2" ht="12.75">
      <c r="A6" s="8" t="s">
        <v>17</v>
      </c>
      <c r="B6" s="8">
        <v>4.8</v>
      </c>
    </row>
    <row r="7" spans="1:2" ht="12.75">
      <c r="A7" s="8" t="s">
        <v>18</v>
      </c>
      <c r="B7" s="8">
        <v>3</v>
      </c>
    </row>
    <row r="8" spans="1:2" ht="12.75">
      <c r="A8" s="8" t="s">
        <v>147</v>
      </c>
      <c r="B8" s="8">
        <v>1.7</v>
      </c>
    </row>
    <row r="9" spans="1:2" ht="12.75">
      <c r="A9" s="8" t="s">
        <v>150</v>
      </c>
      <c r="B9" s="8">
        <v>2</v>
      </c>
    </row>
    <row r="10" spans="1:2" ht="12.75">
      <c r="A10" s="8" t="s">
        <v>149</v>
      </c>
      <c r="B10" s="8">
        <v>1.7</v>
      </c>
    </row>
    <row r="11" spans="1:2" ht="12.75">
      <c r="A11" s="7" t="s">
        <v>19</v>
      </c>
      <c r="B11" s="7">
        <v>2.6</v>
      </c>
    </row>
    <row r="12" spans="1:2" ht="24.75" customHeight="1">
      <c r="A12" s="8" t="s">
        <v>46</v>
      </c>
      <c r="B12" s="8">
        <f>SUM(B3:B11)</f>
        <v>26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62" sqref="A62"/>
    </sheetView>
  </sheetViews>
  <sheetFormatPr defaultColWidth="8.8515625" defaultRowHeight="12.75"/>
  <cols>
    <col min="1" max="1" width="52.7109375" style="0" customWidth="1"/>
    <col min="2" max="2" width="25.28125" style="0" customWidth="1"/>
  </cols>
  <sheetData>
    <row r="1" spans="1:2" s="13" customFormat="1" ht="12.75">
      <c r="A1" s="10" t="s">
        <v>13</v>
      </c>
      <c r="B1" s="10"/>
    </row>
    <row r="2" spans="1:2" ht="12.75">
      <c r="A2" s="8" t="s">
        <v>11</v>
      </c>
      <c r="B2" s="8" t="s">
        <v>62</v>
      </c>
    </row>
    <row r="3" spans="1:2" ht="12.75">
      <c r="A3" s="8" t="s">
        <v>14</v>
      </c>
      <c r="B3" s="8">
        <v>1.75</v>
      </c>
    </row>
    <row r="4" spans="1:2" ht="12.75">
      <c r="A4" s="8" t="s">
        <v>50</v>
      </c>
      <c r="B4" s="8">
        <v>0.045</v>
      </c>
    </row>
    <row r="5" spans="1:2" ht="12.75">
      <c r="A5" s="8" t="s">
        <v>15</v>
      </c>
      <c r="B5" s="8">
        <v>4.5</v>
      </c>
    </row>
    <row r="6" spans="1:2" ht="12.75">
      <c r="A6" s="8" t="s">
        <v>16</v>
      </c>
      <c r="B6" s="8">
        <v>3</v>
      </c>
    </row>
    <row r="7" spans="1:2" ht="12.75">
      <c r="A7" s="8" t="s">
        <v>17</v>
      </c>
      <c r="B7" s="8">
        <v>3</v>
      </c>
    </row>
    <row r="8" spans="1:2" ht="12.75">
      <c r="A8" s="8" t="s">
        <v>18</v>
      </c>
      <c r="B8" s="8">
        <v>3</v>
      </c>
    </row>
    <row r="9" spans="1:2" ht="12.75">
      <c r="A9" s="7" t="s">
        <v>19</v>
      </c>
      <c r="B9" s="7">
        <v>3</v>
      </c>
    </row>
    <row r="10" spans="1:2" ht="24.75" customHeight="1">
      <c r="A10" s="8" t="s">
        <v>46</v>
      </c>
      <c r="B10" s="8">
        <f>SUM(B3:B9)</f>
        <v>18.295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E7" sqref="E7"/>
    </sheetView>
  </sheetViews>
  <sheetFormatPr defaultColWidth="8.8515625" defaultRowHeight="12.75"/>
  <cols>
    <col min="1" max="1" width="52.7109375" style="0" customWidth="1"/>
    <col min="2" max="2" width="25.28125" style="0" customWidth="1"/>
  </cols>
  <sheetData>
    <row r="1" spans="1:2" s="13" customFormat="1" ht="12.75">
      <c r="A1" s="10" t="s">
        <v>75</v>
      </c>
      <c r="B1" s="10"/>
    </row>
    <row r="2" spans="1:2" ht="12.75">
      <c r="A2" s="8" t="s">
        <v>47</v>
      </c>
      <c r="B2" s="8" t="s">
        <v>62</v>
      </c>
    </row>
    <row r="3" spans="1:2" ht="12.75">
      <c r="A3" s="7" t="s">
        <v>48</v>
      </c>
      <c r="B3" s="7">
        <v>5</v>
      </c>
    </row>
    <row r="4" spans="1:2" ht="12.75">
      <c r="A4" s="7" t="s">
        <v>49</v>
      </c>
      <c r="B4" s="7">
        <v>9</v>
      </c>
    </row>
    <row r="5" spans="1:2" ht="12.75">
      <c r="A5" s="7" t="s">
        <v>50</v>
      </c>
      <c r="B5" s="7">
        <v>0.045</v>
      </c>
    </row>
    <row r="6" spans="1:2" ht="12.75">
      <c r="A6" s="7" t="s">
        <v>51</v>
      </c>
      <c r="B6" s="7">
        <v>3.25</v>
      </c>
    </row>
    <row r="7" spans="1:2" ht="12.75">
      <c r="A7" s="7" t="s">
        <v>52</v>
      </c>
      <c r="B7" s="7">
        <v>0.75</v>
      </c>
    </row>
    <row r="8" spans="1:2" ht="24">
      <c r="A8" s="7" t="s">
        <v>53</v>
      </c>
      <c r="B8" s="7">
        <v>3</v>
      </c>
    </row>
    <row r="9" spans="1:2" ht="12.75">
      <c r="A9" s="7" t="s">
        <v>54</v>
      </c>
      <c r="B9" s="7">
        <v>1</v>
      </c>
    </row>
    <row r="10" spans="1:2" ht="12.75">
      <c r="A10" s="7" t="s">
        <v>55</v>
      </c>
      <c r="B10" s="7">
        <v>1</v>
      </c>
    </row>
    <row r="11" spans="1:2" ht="12.75">
      <c r="A11" s="7" t="s">
        <v>56</v>
      </c>
      <c r="B11" s="7">
        <v>1.25</v>
      </c>
    </row>
    <row r="12" spans="1:2" ht="12.75">
      <c r="A12" s="7" t="s">
        <v>57</v>
      </c>
      <c r="B12" s="7">
        <v>0.5</v>
      </c>
    </row>
    <row r="13" spans="1:2" ht="12.75">
      <c r="A13" s="7" t="s">
        <v>58</v>
      </c>
      <c r="B13" s="7">
        <v>5.75</v>
      </c>
    </row>
    <row r="14" spans="1:2" ht="12.75">
      <c r="A14" s="7" t="s">
        <v>59</v>
      </c>
      <c r="B14" s="7">
        <v>0.75</v>
      </c>
    </row>
    <row r="15" spans="1:2" ht="12.75">
      <c r="A15" s="7" t="s">
        <v>60</v>
      </c>
      <c r="B15" s="7">
        <v>12.25</v>
      </c>
    </row>
    <row r="16" spans="1:2" ht="18" customHeight="1">
      <c r="A16" s="7" t="s">
        <v>61</v>
      </c>
      <c r="B16" s="7">
        <v>6</v>
      </c>
    </row>
    <row r="17" spans="1:2" ht="24.75" customHeight="1">
      <c r="A17" s="8" t="s">
        <v>46</v>
      </c>
      <c r="B17" s="8">
        <v>49.545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A37" sqref="A37"/>
    </sheetView>
  </sheetViews>
  <sheetFormatPr defaultColWidth="8.8515625" defaultRowHeight="12.75"/>
  <cols>
    <col min="1" max="1" width="50.140625" style="0" customWidth="1"/>
    <col min="2" max="2" width="46.00390625" style="0" customWidth="1"/>
    <col min="3" max="3" width="20.8515625" style="0" customWidth="1"/>
  </cols>
  <sheetData>
    <row r="1" spans="1:2" ht="12.75">
      <c r="A1" s="10" t="s">
        <v>98</v>
      </c>
      <c r="B1" s="12"/>
    </row>
    <row r="2" spans="1:2" ht="12.75">
      <c r="A2" s="3" t="s">
        <v>25</v>
      </c>
      <c r="B2" s="4" t="s">
        <v>74</v>
      </c>
    </row>
    <row r="3" spans="1:2" ht="12.75">
      <c r="A3" s="5" t="s">
        <v>26</v>
      </c>
      <c r="B3" s="6" t="s">
        <v>99</v>
      </c>
    </row>
    <row r="4" spans="1:2" ht="12.75">
      <c r="A4" t="s">
        <v>105</v>
      </c>
      <c r="B4" s="16" t="s">
        <v>100</v>
      </c>
    </row>
    <row r="5" spans="1:2" ht="12.75">
      <c r="A5" s="1" t="s">
        <v>27</v>
      </c>
      <c r="B5" s="2" t="s">
        <v>78</v>
      </c>
    </row>
    <row r="6" spans="1:2" ht="12.75">
      <c r="A6" s="5" t="s">
        <v>29</v>
      </c>
      <c r="B6" s="6" t="s">
        <v>101</v>
      </c>
    </row>
    <row r="7" spans="1:2" ht="12.75">
      <c r="A7" s="1" t="s">
        <v>30</v>
      </c>
      <c r="B7" s="2" t="s">
        <v>102</v>
      </c>
    </row>
    <row r="8" spans="1:2" ht="12.75">
      <c r="A8" s="15" t="s">
        <v>31</v>
      </c>
      <c r="B8" s="16" t="s">
        <v>103</v>
      </c>
    </row>
    <row r="9" spans="1:2" ht="12.75">
      <c r="A9" s="15" t="s">
        <v>37</v>
      </c>
      <c r="B9" s="16" t="s">
        <v>82</v>
      </c>
    </row>
    <row r="10" spans="1:2" ht="12.75">
      <c r="A10" s="15" t="s">
        <v>34</v>
      </c>
      <c r="B10" s="16" t="s">
        <v>83</v>
      </c>
    </row>
    <row r="11" spans="1:2" ht="12.75">
      <c r="A11" s="5" t="s">
        <v>36</v>
      </c>
      <c r="B11" s="6" t="s">
        <v>84</v>
      </c>
    </row>
    <row r="12" spans="1:2" ht="12.75">
      <c r="A12" s="15" t="s">
        <v>32</v>
      </c>
      <c r="B12" s="16" t="s">
        <v>85</v>
      </c>
    </row>
    <row r="13" spans="1:2" ht="12.75">
      <c r="A13" s="5" t="s">
        <v>33</v>
      </c>
      <c r="B13" s="6" t="s">
        <v>86</v>
      </c>
    </row>
    <row r="14" spans="1:2" ht="12.75">
      <c r="A14" s="15" t="s">
        <v>87</v>
      </c>
      <c r="B14" s="16" t="s">
        <v>88</v>
      </c>
    </row>
    <row r="15" spans="1:2" ht="12.75">
      <c r="A15" s="15" t="s">
        <v>40</v>
      </c>
      <c r="B15" s="16" t="s">
        <v>89</v>
      </c>
    </row>
    <row r="16" spans="1:2" ht="12.75">
      <c r="A16" s="5" t="s">
        <v>39</v>
      </c>
      <c r="B16" s="6" t="s">
        <v>90</v>
      </c>
    </row>
    <row r="17" spans="1:2" ht="12.75">
      <c r="A17" s="1" t="s">
        <v>35</v>
      </c>
      <c r="B17" s="2" t="s">
        <v>104</v>
      </c>
    </row>
    <row r="18" spans="1:2" ht="12.75">
      <c r="A18" s="1" t="s">
        <v>38</v>
      </c>
      <c r="B18" s="2" t="s">
        <v>92</v>
      </c>
    </row>
    <row r="19" spans="1:2" ht="12.75">
      <c r="A19" s="1" t="s">
        <v>41</v>
      </c>
      <c r="B19" s="2" t="s">
        <v>93</v>
      </c>
    </row>
    <row r="20" spans="1:2" ht="12.75">
      <c r="A20" s="1" t="s">
        <v>97</v>
      </c>
      <c r="B20" s="2" t="s">
        <v>94</v>
      </c>
    </row>
    <row r="21" spans="1:2" ht="12.75">
      <c r="A21" s="1" t="s">
        <v>42</v>
      </c>
      <c r="B21" s="2" t="s">
        <v>95</v>
      </c>
    </row>
    <row r="22" spans="1:2" ht="12.75">
      <c r="A22" s="1" t="s">
        <v>45</v>
      </c>
      <c r="B22" s="2" t="s">
        <v>96</v>
      </c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B27" sqref="B27"/>
    </sheetView>
  </sheetViews>
  <sheetFormatPr defaultColWidth="8.8515625" defaultRowHeight="12.75"/>
  <cols>
    <col min="1" max="1" width="50.140625" style="0" customWidth="1"/>
    <col min="2" max="2" width="46.00390625" style="0" customWidth="1"/>
    <col min="3" max="3" width="20.8515625" style="0" customWidth="1"/>
  </cols>
  <sheetData>
    <row r="1" spans="1:2" ht="12.75">
      <c r="A1" s="10" t="s">
        <v>2</v>
      </c>
      <c r="B1" s="12"/>
    </row>
    <row r="2" spans="1:2" ht="12.75">
      <c r="A2" s="3" t="s">
        <v>25</v>
      </c>
      <c r="B2" s="4" t="s">
        <v>74</v>
      </c>
    </row>
    <row r="3" spans="1:2" ht="12.75">
      <c r="A3" s="1" t="s">
        <v>26</v>
      </c>
      <c r="B3" s="2" t="s">
        <v>76</v>
      </c>
    </row>
    <row r="4" spans="1:2" ht="12.75">
      <c r="A4" s="5" t="s">
        <v>28</v>
      </c>
      <c r="B4" s="6" t="s">
        <v>77</v>
      </c>
    </row>
    <row r="5" spans="1:2" ht="12.75">
      <c r="A5" s="1" t="s">
        <v>27</v>
      </c>
      <c r="B5" s="2" t="s">
        <v>78</v>
      </c>
    </row>
    <row r="6" spans="1:2" ht="12.75">
      <c r="A6" s="5" t="s">
        <v>29</v>
      </c>
      <c r="B6" s="6" t="s">
        <v>79</v>
      </c>
    </row>
    <row r="7" spans="1:2" ht="12.75">
      <c r="A7" s="1" t="s">
        <v>30</v>
      </c>
      <c r="B7" s="2" t="s">
        <v>80</v>
      </c>
    </row>
    <row r="8" spans="1:2" ht="12.75">
      <c r="A8" s="5" t="s">
        <v>31</v>
      </c>
      <c r="B8" s="6" t="s">
        <v>81</v>
      </c>
    </row>
    <row r="9" spans="1:2" ht="12.75">
      <c r="A9" s="1" t="s">
        <v>37</v>
      </c>
      <c r="B9" s="2" t="s">
        <v>82</v>
      </c>
    </row>
    <row r="10" spans="1:2" ht="12.75">
      <c r="A10" s="5" t="s">
        <v>34</v>
      </c>
      <c r="B10" s="6" t="s">
        <v>83</v>
      </c>
    </row>
    <row r="11" spans="1:2" ht="12.75">
      <c r="A11" s="1" t="s">
        <v>36</v>
      </c>
      <c r="B11" s="2" t="s">
        <v>84</v>
      </c>
    </row>
    <row r="12" spans="1:2" ht="12.75">
      <c r="A12" s="1" t="s">
        <v>32</v>
      </c>
      <c r="B12" s="2" t="s">
        <v>85</v>
      </c>
    </row>
    <row r="13" spans="1:2" ht="12.75">
      <c r="A13" s="1" t="s">
        <v>33</v>
      </c>
      <c r="B13" s="2" t="s">
        <v>86</v>
      </c>
    </row>
    <row r="14" spans="1:2" ht="12.75">
      <c r="A14" s="1" t="s">
        <v>87</v>
      </c>
      <c r="B14" s="2" t="s">
        <v>88</v>
      </c>
    </row>
    <row r="15" spans="1:2" ht="12.75">
      <c r="A15" s="1" t="s">
        <v>40</v>
      </c>
      <c r="B15" s="2" t="s">
        <v>89</v>
      </c>
    </row>
    <row r="16" spans="1:2" ht="12.75">
      <c r="A16" s="5" t="s">
        <v>39</v>
      </c>
      <c r="B16" s="6" t="s">
        <v>90</v>
      </c>
    </row>
    <row r="17" spans="1:2" ht="12.75">
      <c r="A17" s="1" t="s">
        <v>35</v>
      </c>
      <c r="B17" s="2" t="s">
        <v>91</v>
      </c>
    </row>
    <row r="18" spans="1:2" ht="12.75">
      <c r="A18" s="1" t="s">
        <v>38</v>
      </c>
      <c r="B18" s="2" t="s">
        <v>92</v>
      </c>
    </row>
    <row r="19" spans="1:2" ht="12.75">
      <c r="A19" s="1" t="s">
        <v>41</v>
      </c>
      <c r="B19" s="2" t="s">
        <v>93</v>
      </c>
    </row>
    <row r="20" spans="1:2" ht="12.75">
      <c r="A20" s="1" t="s">
        <v>5</v>
      </c>
      <c r="B20" s="2" t="s">
        <v>94</v>
      </c>
    </row>
    <row r="21" spans="1:2" ht="12.75">
      <c r="A21" s="1" t="s">
        <v>42</v>
      </c>
      <c r="B21" s="2" t="s">
        <v>95</v>
      </c>
    </row>
    <row r="22" spans="1:2" ht="12.75">
      <c r="A22" s="1" t="s">
        <v>45</v>
      </c>
      <c r="B22" s="2" t="s">
        <v>96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2"/>
  <sheetViews>
    <sheetView workbookViewId="0" topLeftCell="A1">
      <selection activeCell="B55" sqref="B55"/>
    </sheetView>
  </sheetViews>
  <sheetFormatPr defaultColWidth="8.8515625" defaultRowHeight="12.75"/>
  <cols>
    <col min="1" max="1" width="50.140625" style="0" customWidth="1"/>
    <col min="2" max="2" width="46.00390625" style="0" customWidth="1"/>
    <col min="3" max="3" width="20.8515625" style="0" customWidth="1"/>
  </cols>
  <sheetData>
    <row r="1" spans="1:2" ht="12.75">
      <c r="A1" s="10" t="s">
        <v>72</v>
      </c>
      <c r="B1" s="12"/>
    </row>
    <row r="2" spans="1:2" ht="12.75">
      <c r="A2" s="3" t="s">
        <v>25</v>
      </c>
      <c r="B2" s="4" t="s">
        <v>74</v>
      </c>
    </row>
    <row r="3" spans="1:2" ht="12.75">
      <c r="A3" s="1" t="s">
        <v>28</v>
      </c>
      <c r="B3" s="2">
        <v>221908725</v>
      </c>
    </row>
    <row r="4" spans="1:2" ht="12.75">
      <c r="A4" s="5" t="s">
        <v>26</v>
      </c>
      <c r="B4" s="6">
        <v>220000000</v>
      </c>
    </row>
    <row r="5" spans="1:2" ht="12.75">
      <c r="A5" s="1" t="s">
        <v>27</v>
      </c>
      <c r="B5" s="2">
        <v>114448904</v>
      </c>
    </row>
    <row r="6" spans="1:2" ht="12.75">
      <c r="A6" s="5" t="s">
        <v>29</v>
      </c>
      <c r="B6" s="6">
        <v>108015329</v>
      </c>
    </row>
    <row r="7" spans="1:2" ht="12.75">
      <c r="A7" s="1" t="s">
        <v>30</v>
      </c>
      <c r="B7" s="2">
        <v>95869618</v>
      </c>
    </row>
    <row r="8" spans="1:2" ht="12.75">
      <c r="A8" s="5" t="s">
        <v>36</v>
      </c>
      <c r="B8" s="6">
        <v>32743701</v>
      </c>
    </row>
    <row r="9" spans="1:2" ht="12.75">
      <c r="A9" s="1" t="s">
        <v>31</v>
      </c>
      <c r="B9" s="2">
        <v>31825778</v>
      </c>
    </row>
    <row r="10" spans="1:2" ht="12.75">
      <c r="A10" s="5" t="s">
        <v>33</v>
      </c>
      <c r="B10" s="6">
        <v>31782943</v>
      </c>
    </row>
    <row r="11" spans="1:2" ht="12.75">
      <c r="A11" s="1" t="s">
        <v>32</v>
      </c>
      <c r="B11" s="2">
        <v>29977536</v>
      </c>
    </row>
    <row r="12" spans="1:2" ht="12.75">
      <c r="A12" s="1" t="s">
        <v>34</v>
      </c>
      <c r="B12" s="2">
        <v>18137829</v>
      </c>
    </row>
    <row r="13" spans="1:2" ht="12.75">
      <c r="A13" s="1" t="s">
        <v>35</v>
      </c>
      <c r="B13" s="2">
        <v>17294017</v>
      </c>
    </row>
    <row r="14" spans="1:2" ht="12.75">
      <c r="A14" s="1" t="s">
        <v>37</v>
      </c>
      <c r="B14" s="2">
        <v>14810658</v>
      </c>
    </row>
    <row r="15" spans="1:2" ht="12.75">
      <c r="A15" s="1" t="s">
        <v>38</v>
      </c>
      <c r="B15" s="2">
        <v>14649272</v>
      </c>
    </row>
    <row r="16" spans="1:2" ht="12.75">
      <c r="A16" s="5" t="s">
        <v>39</v>
      </c>
      <c r="B16" s="6">
        <v>14640000</v>
      </c>
    </row>
    <row r="17" spans="1:2" ht="12.75">
      <c r="A17" s="1" t="s">
        <v>40</v>
      </c>
      <c r="B17" s="2">
        <v>11803030</v>
      </c>
    </row>
    <row r="18" spans="1:2" ht="12.75">
      <c r="A18" s="1" t="s">
        <v>41</v>
      </c>
      <c r="B18" s="2">
        <v>11623240</v>
      </c>
    </row>
    <row r="19" spans="1:2" ht="12.75">
      <c r="A19" s="1" t="s">
        <v>42</v>
      </c>
      <c r="B19" s="2">
        <v>10000000</v>
      </c>
    </row>
    <row r="20" spans="1:2" ht="12.75">
      <c r="A20" s="1" t="s">
        <v>45</v>
      </c>
      <c r="B20" s="2">
        <v>8501440</v>
      </c>
    </row>
    <row r="21" spans="1:2" ht="12.75">
      <c r="A21" s="1" t="s">
        <v>43</v>
      </c>
      <c r="B21" s="2">
        <v>7393185</v>
      </c>
    </row>
    <row r="22" spans="1:2" ht="12.75">
      <c r="A22" s="1" t="s">
        <v>44</v>
      </c>
      <c r="B22" s="2">
        <v>7086215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B18"/>
  <sheetViews>
    <sheetView tabSelected="1" workbookViewId="0" topLeftCell="A1">
      <selection activeCell="A19" sqref="A19"/>
    </sheetView>
  </sheetViews>
  <sheetFormatPr defaultColWidth="8.8515625" defaultRowHeight="12.75"/>
  <cols>
    <col min="1" max="1" width="58.421875" style="0" customWidth="1"/>
    <col min="2" max="2" width="21.00390625" style="0" customWidth="1"/>
  </cols>
  <sheetData>
    <row r="1" spans="1:2" s="11" customFormat="1" ht="12.75">
      <c r="A1" s="10" t="s">
        <v>180</v>
      </c>
      <c r="B1" s="10"/>
    </row>
    <row r="2" spans="1:2" s="9" customFormat="1" ht="12.75">
      <c r="A2" s="8" t="s">
        <v>63</v>
      </c>
      <c r="B2" s="8" t="s">
        <v>62</v>
      </c>
    </row>
    <row r="3" spans="1:2" ht="12.75">
      <c r="A3" s="7" t="s">
        <v>64</v>
      </c>
      <c r="B3" s="7">
        <v>8.1</v>
      </c>
    </row>
    <row r="4" spans="1:2" ht="12.75">
      <c r="A4" s="7" t="s">
        <v>65</v>
      </c>
      <c r="B4" s="7">
        <v>21.7</v>
      </c>
    </row>
    <row r="5" spans="1:2" ht="15.75" customHeight="1">
      <c r="A5" s="7" t="s">
        <v>66</v>
      </c>
      <c r="B5" s="7">
        <v>0.75</v>
      </c>
    </row>
    <row r="6" spans="1:2" ht="12.75">
      <c r="A6" s="7" t="s">
        <v>67</v>
      </c>
      <c r="B6" s="7">
        <v>4</v>
      </c>
    </row>
    <row r="7" spans="1:2" ht="12.75">
      <c r="A7" s="7" t="s">
        <v>159</v>
      </c>
      <c r="B7" s="7">
        <v>9.8</v>
      </c>
    </row>
    <row r="8" spans="1:2" ht="12.75">
      <c r="A8" s="7" t="s">
        <v>3</v>
      </c>
      <c r="B8" s="7">
        <v>4</v>
      </c>
    </row>
    <row r="9" spans="1:2" ht="12.75">
      <c r="A9" s="7" t="s">
        <v>68</v>
      </c>
      <c r="B9" s="7">
        <v>23.1</v>
      </c>
    </row>
    <row r="10" spans="1:2" ht="17.25" customHeight="1">
      <c r="A10" s="7" t="s">
        <v>69</v>
      </c>
      <c r="B10" s="7">
        <v>7.6</v>
      </c>
    </row>
    <row r="11" spans="1:2" ht="17.25" customHeight="1">
      <c r="A11" s="7" t="s">
        <v>70</v>
      </c>
      <c r="B11" s="7">
        <v>3.8</v>
      </c>
    </row>
    <row r="12" spans="1:2" ht="18" customHeight="1">
      <c r="A12" s="7" t="s">
        <v>71</v>
      </c>
      <c r="B12" s="7">
        <v>2.4</v>
      </c>
    </row>
    <row r="13" spans="1:2" ht="12.75">
      <c r="A13" s="7" t="s">
        <v>168</v>
      </c>
      <c r="B13" s="7">
        <v>7</v>
      </c>
    </row>
    <row r="14" spans="1:2" ht="12.75">
      <c r="A14" s="7" t="s">
        <v>167</v>
      </c>
      <c r="B14" s="7">
        <v>29.6</v>
      </c>
    </row>
    <row r="15" spans="1:2" ht="12.75">
      <c r="A15" s="7" t="s">
        <v>58</v>
      </c>
      <c r="B15" s="7">
        <v>6.5</v>
      </c>
    </row>
    <row r="16" spans="1:2" s="9" customFormat="1" ht="12.75">
      <c r="A16" s="7" t="s">
        <v>4</v>
      </c>
      <c r="B16" s="7">
        <v>3.25</v>
      </c>
    </row>
    <row r="17" spans="1:2" ht="12.75">
      <c r="A17" s="14" t="s">
        <v>179</v>
      </c>
      <c r="B17">
        <v>2.5</v>
      </c>
    </row>
    <row r="18" spans="1:2" s="9" customFormat="1" ht="12.75">
      <c r="A18" s="9" t="s">
        <v>46</v>
      </c>
      <c r="B18" s="9">
        <f>SUM(B3:B17)</f>
        <v>134.1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9" sqref="A19"/>
    </sheetView>
  </sheetViews>
  <sheetFormatPr defaultColWidth="8.8515625" defaultRowHeight="12.75"/>
  <cols>
    <col min="1" max="1" width="58.421875" style="0" customWidth="1"/>
    <col min="2" max="2" width="21.00390625" style="0" customWidth="1"/>
  </cols>
  <sheetData>
    <row r="1" spans="1:2" s="11" customFormat="1" ht="12.75">
      <c r="A1" s="10" t="s">
        <v>170</v>
      </c>
      <c r="B1" s="10"/>
    </row>
    <row r="2" spans="1:2" s="9" customFormat="1" ht="12.75">
      <c r="A2" s="8" t="s">
        <v>63</v>
      </c>
      <c r="B2" s="8" t="s">
        <v>62</v>
      </c>
    </row>
    <row r="3" spans="1:2" ht="12.75">
      <c r="A3" s="7" t="s">
        <v>64</v>
      </c>
      <c r="B3" s="7">
        <v>8.1</v>
      </c>
    </row>
    <row r="4" spans="1:2" ht="12.75">
      <c r="A4" s="7" t="s">
        <v>65</v>
      </c>
      <c r="B4" s="7">
        <v>21.7</v>
      </c>
    </row>
    <row r="5" spans="1:2" ht="15.75" customHeight="1">
      <c r="A5" s="7" t="s">
        <v>66</v>
      </c>
      <c r="B5" s="7">
        <v>0.75</v>
      </c>
    </row>
    <row r="6" spans="1:2" ht="12.75">
      <c r="A6" s="7" t="s">
        <v>67</v>
      </c>
      <c r="B6" s="7">
        <v>4</v>
      </c>
    </row>
    <row r="7" spans="1:2" ht="12.75">
      <c r="A7" s="7" t="s">
        <v>159</v>
      </c>
      <c r="B7" s="7">
        <v>9.8</v>
      </c>
    </row>
    <row r="8" spans="1:2" ht="12.75">
      <c r="A8" s="7" t="s">
        <v>3</v>
      </c>
      <c r="B8" s="7">
        <v>4</v>
      </c>
    </row>
    <row r="9" spans="1:2" ht="12.75">
      <c r="A9" s="7" t="s">
        <v>68</v>
      </c>
      <c r="B9" s="7">
        <v>23.1</v>
      </c>
    </row>
    <row r="10" spans="1:2" ht="17.25" customHeight="1">
      <c r="A10" s="7" t="s">
        <v>69</v>
      </c>
      <c r="B10" s="7">
        <v>7.1</v>
      </c>
    </row>
    <row r="11" spans="1:2" ht="17.25" customHeight="1">
      <c r="A11" s="7" t="s">
        <v>70</v>
      </c>
      <c r="B11" s="7">
        <v>3.8</v>
      </c>
    </row>
    <row r="12" spans="1:2" ht="18" customHeight="1">
      <c r="A12" s="7" t="s">
        <v>71</v>
      </c>
      <c r="B12" s="7">
        <v>2.3</v>
      </c>
    </row>
    <row r="13" spans="1:2" ht="12.75">
      <c r="A13" s="7" t="s">
        <v>168</v>
      </c>
      <c r="B13" s="7">
        <v>7</v>
      </c>
    </row>
    <row r="14" spans="1:2" ht="12.75">
      <c r="A14" s="7" t="s">
        <v>167</v>
      </c>
      <c r="B14" s="7">
        <v>29.6</v>
      </c>
    </row>
    <row r="15" spans="1:2" ht="12.75">
      <c r="A15" s="7" t="s">
        <v>58</v>
      </c>
      <c r="B15" s="7">
        <v>6.5</v>
      </c>
    </row>
    <row r="16" spans="1:2" s="9" customFormat="1" ht="12.75">
      <c r="A16" s="7" t="s">
        <v>4</v>
      </c>
      <c r="B16" s="7">
        <v>3.25</v>
      </c>
    </row>
    <row r="17" spans="1:2" ht="12.75">
      <c r="A17" s="14" t="s">
        <v>169</v>
      </c>
      <c r="B17">
        <v>3.1</v>
      </c>
    </row>
    <row r="18" spans="1:2" ht="12.75">
      <c r="A18" t="s">
        <v>46</v>
      </c>
      <c r="B18">
        <f>SUM(B3:B17)</f>
        <v>134.09999999999997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9" sqref="A9"/>
    </sheetView>
  </sheetViews>
  <sheetFormatPr defaultColWidth="8.8515625" defaultRowHeight="12.75"/>
  <cols>
    <col min="1" max="1" width="58.421875" style="0" customWidth="1"/>
    <col min="2" max="2" width="21.00390625" style="0" customWidth="1"/>
  </cols>
  <sheetData>
    <row r="1" spans="1:2" s="11" customFormat="1" ht="12.75">
      <c r="A1" s="10" t="s">
        <v>166</v>
      </c>
      <c r="B1" s="10"/>
    </row>
    <row r="2" spans="1:2" s="9" customFormat="1" ht="12.75">
      <c r="A2" s="8" t="s">
        <v>63</v>
      </c>
      <c r="B2" s="8" t="s">
        <v>62</v>
      </c>
    </row>
    <row r="3" spans="1:2" ht="12.75">
      <c r="A3" s="7" t="s">
        <v>64</v>
      </c>
      <c r="B3" s="7">
        <v>8.1</v>
      </c>
    </row>
    <row r="4" spans="1:2" ht="12.75">
      <c r="A4" s="7" t="s">
        <v>65</v>
      </c>
      <c r="B4" s="7">
        <v>19.4</v>
      </c>
    </row>
    <row r="5" spans="1:2" ht="15.75" customHeight="1">
      <c r="A5" s="7" t="s">
        <v>66</v>
      </c>
      <c r="B5" s="7">
        <v>0.75</v>
      </c>
    </row>
    <row r="6" spans="1:2" ht="12.75">
      <c r="A6" s="7" t="s">
        <v>67</v>
      </c>
      <c r="B6" s="7">
        <v>4</v>
      </c>
    </row>
    <row r="7" spans="1:2" ht="12.75">
      <c r="A7" s="7" t="s">
        <v>159</v>
      </c>
      <c r="B7" s="7">
        <v>9.8</v>
      </c>
    </row>
    <row r="8" spans="1:2" ht="12.75">
      <c r="A8" s="7" t="s">
        <v>3</v>
      </c>
      <c r="B8" s="7">
        <v>4</v>
      </c>
    </row>
    <row r="9" spans="1:2" ht="12.75">
      <c r="A9" s="7" t="s">
        <v>68</v>
      </c>
      <c r="B9" s="7">
        <v>18.1</v>
      </c>
    </row>
    <row r="10" spans="1:2" ht="17.25" customHeight="1">
      <c r="A10" s="7" t="s">
        <v>69</v>
      </c>
      <c r="B10" s="7">
        <v>7.1</v>
      </c>
    </row>
    <row r="11" spans="1:2" ht="17.25" customHeight="1">
      <c r="A11" s="7" t="s">
        <v>70</v>
      </c>
      <c r="B11" s="7">
        <v>3.7</v>
      </c>
    </row>
    <row r="12" spans="1:2" ht="18" customHeight="1">
      <c r="A12" s="7" t="s">
        <v>71</v>
      </c>
      <c r="B12" s="7">
        <v>0.5</v>
      </c>
    </row>
    <row r="13" spans="1:2" ht="12.75">
      <c r="A13" s="7" t="s">
        <v>168</v>
      </c>
      <c r="B13" s="7">
        <v>7</v>
      </c>
    </row>
    <row r="14" spans="1:2" ht="12.75">
      <c r="A14" s="7" t="s">
        <v>167</v>
      </c>
      <c r="B14" s="7">
        <v>20</v>
      </c>
    </row>
    <row r="15" spans="1:2" ht="12.75">
      <c r="A15" s="7" t="s">
        <v>58</v>
      </c>
      <c r="B15" s="7">
        <v>6.5</v>
      </c>
    </row>
    <row r="16" spans="1:2" s="9" customFormat="1" ht="12.75">
      <c r="A16" s="7" t="s">
        <v>4</v>
      </c>
      <c r="B16" s="7">
        <v>3.75</v>
      </c>
    </row>
    <row r="17" spans="1:2" ht="12.75">
      <c r="A17" s="14" t="s">
        <v>169</v>
      </c>
      <c r="B17">
        <v>21.1</v>
      </c>
    </row>
    <row r="18" spans="1:2" ht="12.75">
      <c r="A18" t="s">
        <v>46</v>
      </c>
      <c r="B18">
        <f>SUM(B3:B17)</f>
        <v>133.8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DFID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Pakistan floods resonse: types of UKaid funding by sector - 18 January 2011</dc:title>
  <dc:subject/>
  <dc:creator>Marisol Grandon</dc:creator>
  <cp:keywords/>
  <dc:description/>
  <cp:lastModifiedBy>Benet Coulber</cp:lastModifiedBy>
  <dcterms:created xsi:type="dcterms:W3CDTF">2010-09-01T16:16:53Z</dcterms:created>
  <dcterms:modified xsi:type="dcterms:W3CDTF">2011-07-19T15:17:16Z</dcterms:modified>
  <cp:category/>
  <cp:version/>
  <cp:contentType/>
  <cp:contentStatus/>
</cp:coreProperties>
</file>